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Projects\Excel\2- Ecommerce Sales Analysis\"/>
    </mc:Choice>
  </mc:AlternateContent>
  <xr:revisionPtr revIDLastSave="0" documentId="13_ncr:1_{2093B615-A59F-41CB-BCC6-A3D143914E7E}" xr6:coauthVersionLast="47" xr6:coauthVersionMax="47" xr10:uidLastSave="{00000000-0000-0000-0000-000000000000}"/>
  <bookViews>
    <workbookView xWindow="-108" yWindow="-108" windowWidth="23256" windowHeight="12456" tabRatio="817" firstSheet="2" activeTab="9" xr2:uid="{00000000-000D-0000-FFFF-FFFF00000000}"/>
  </bookViews>
  <sheets>
    <sheet name="Pie Chart" sheetId="5" r:id="rId1"/>
    <sheet name="Map" sheetId="6" r:id="rId2"/>
    <sheet name="Bar Chart" sheetId="7" r:id="rId3"/>
    <sheet name="Detail1" sheetId="9" r:id="rId4"/>
    <sheet name="Data" sheetId="1" r:id="rId5"/>
    <sheet name="KPI" sheetId="8" r:id="rId6"/>
    <sheet name="KPI YOY" sheetId="10" r:id="rId7"/>
    <sheet name="WaterFall chart" sheetId="4" r:id="rId8"/>
    <sheet name="combo chart" sheetId="3" r:id="rId9"/>
    <sheet name="Dashboard" sheetId="11" r:id="rId10"/>
  </sheets>
  <definedNames>
    <definedName name="_xlchart.v1.4" hidden="1">'WaterFall chart'!$D$4:$D$6</definedName>
    <definedName name="_xlchart.v1.5" hidden="1">'WaterFall chart'!$E$3</definedName>
    <definedName name="_xlchart.v1.6" hidden="1">'WaterFall chart'!$E$4:$E$6</definedName>
    <definedName name="_xlchart.v1.7" hidden="1">'WaterFall chart'!$D$4:$D$6</definedName>
    <definedName name="_xlchart.v1.8" hidden="1">'WaterFall chart'!$E$3</definedName>
    <definedName name="_xlchart.v1.9" hidden="1">'WaterFall chart'!$E$4:$E$6</definedName>
    <definedName name="_xlchart.v5.0" hidden="1">Map!$F$3</definedName>
    <definedName name="_xlchart.v5.1" hidden="1">Map!$F$4:$F$52</definedName>
    <definedName name="_xlchart.v5.10" hidden="1">Map!$F$3</definedName>
    <definedName name="_xlchart.v5.11" hidden="1">Map!$F$4:$F$52</definedName>
    <definedName name="_xlchart.v5.12" hidden="1">Map!$G$3</definedName>
    <definedName name="_xlchart.v5.13" hidden="1">Map!$G$4:$G$52</definedName>
    <definedName name="_xlchart.v5.14" hidden="1">Map!$F$3</definedName>
    <definedName name="_xlchart.v5.15" hidden="1">Map!$F$4:$F$52</definedName>
    <definedName name="_xlchart.v5.16" hidden="1">Map!$G$3</definedName>
    <definedName name="_xlchart.v5.17" hidden="1">Map!$G$4:$G$52</definedName>
    <definedName name="_xlchart.v5.2" hidden="1">Map!$G$3</definedName>
    <definedName name="_xlchart.v5.3" hidden="1">Map!$G$4:$G$52</definedName>
    <definedName name="Slicer_Region">#N/A</definedName>
    <definedName name="Slicer_Segment">#N/A</definedName>
    <definedName name="Slicer_Year">#N/A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53" i="6"/>
  <c r="G5" i="6"/>
  <c r="G13" i="6"/>
  <c r="G21" i="6"/>
  <c r="G29" i="6"/>
  <c r="G37" i="6"/>
  <c r="G45" i="6"/>
  <c r="G52" i="6"/>
  <c r="G6" i="6"/>
  <c r="G14" i="6"/>
  <c r="G22" i="6"/>
  <c r="G30" i="6"/>
  <c r="G38" i="6"/>
  <c r="G46" i="6"/>
  <c r="G7" i="6"/>
  <c r="G15" i="6"/>
  <c r="G23" i="6"/>
  <c r="G31" i="6"/>
  <c r="G39" i="6"/>
  <c r="G47" i="6"/>
  <c r="G44" i="6"/>
  <c r="G8" i="6"/>
  <c r="G16" i="6"/>
  <c r="G24" i="6"/>
  <c r="G32" i="6"/>
  <c r="G40" i="6"/>
  <c r="G48" i="6"/>
  <c r="G20" i="6"/>
  <c r="G9" i="6"/>
  <c r="G17" i="6"/>
  <c r="G25" i="6"/>
  <c r="G33" i="6"/>
  <c r="G41" i="6"/>
  <c r="G49" i="6"/>
  <c r="G28" i="6"/>
  <c r="G10" i="6"/>
  <c r="G18" i="6"/>
  <c r="G26" i="6"/>
  <c r="G34" i="6"/>
  <c r="G42" i="6"/>
  <c r="G50" i="6"/>
  <c r="G36" i="6"/>
  <c r="G11" i="6"/>
  <c r="G19" i="6"/>
  <c r="G27" i="6"/>
  <c r="G35" i="6"/>
  <c r="G43" i="6"/>
  <c r="G51" i="6"/>
  <c r="G12" i="6"/>
  <c r="G4" i="6"/>
  <c r="C5" i="6"/>
  <c r="C13" i="6"/>
  <c r="C21" i="6"/>
  <c r="C29" i="6"/>
  <c r="C37" i="6"/>
  <c r="C45" i="6"/>
  <c r="C44" i="6"/>
  <c r="C6" i="6"/>
  <c r="C14" i="6"/>
  <c r="C22" i="6"/>
  <c r="C30" i="6"/>
  <c r="C38" i="6"/>
  <c r="C46" i="6"/>
  <c r="C7" i="6"/>
  <c r="C15" i="6"/>
  <c r="C23" i="6"/>
  <c r="C31" i="6"/>
  <c r="C39" i="6"/>
  <c r="C47" i="6"/>
  <c r="C52" i="6"/>
  <c r="C8" i="6"/>
  <c r="C16" i="6"/>
  <c r="C24" i="6"/>
  <c r="C32" i="6"/>
  <c r="C40" i="6"/>
  <c r="C48" i="6"/>
  <c r="C20" i="6"/>
  <c r="C9" i="6"/>
  <c r="C17" i="6"/>
  <c r="C25" i="6"/>
  <c r="C33" i="6"/>
  <c r="C41" i="6"/>
  <c r="C49" i="6"/>
  <c r="C36" i="6"/>
  <c r="C10" i="6"/>
  <c r="C18" i="6"/>
  <c r="C26" i="6"/>
  <c r="C34" i="6"/>
  <c r="C42" i="6"/>
  <c r="C50" i="6"/>
  <c r="C28" i="6"/>
  <c r="C11" i="6"/>
  <c r="C19" i="6"/>
  <c r="C27" i="6"/>
  <c r="C35" i="6"/>
  <c r="C43" i="6"/>
  <c r="C51" i="6"/>
  <c r="C12" i="6"/>
  <c r="C4" i="6"/>
  <c r="C53" i="6"/>
  <c r="F10" i="10"/>
  <c r="E10" i="10"/>
  <c r="D10" i="10"/>
  <c r="B10" i="10"/>
  <c r="C10" i="10"/>
  <c r="P17" i="8"/>
  <c r="M17" i="8"/>
  <c r="I17" i="8"/>
  <c r="E17" i="8"/>
  <c r="B17" i="8"/>
  <c r="E5" i="4"/>
  <c r="E6" i="4"/>
  <c r="E4" i="4"/>
  <c r="E7" i="4"/>
</calcChain>
</file>

<file path=xl/sharedStrings.xml><?xml version="1.0" encoding="utf-8"?>
<sst xmlns="http://schemas.openxmlformats.org/spreadsheetml/2006/main" count="134126" uniqueCount="10960">
  <si>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</si>
  <si>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</si>
  <si>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</si>
  <si>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</si>
  <si>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</si>
  <si>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</si>
  <si>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</si>
  <si>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</si>
  <si>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</si>
  <si>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</si>
  <si>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</si>
  <si>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</si>
  <si>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</si>
  <si>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</si>
  <si>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</si>
  <si>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</si>
  <si>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</si>
  <si>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</si>
  <si>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</si>
  <si>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</si>
  <si>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</si>
  <si>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</si>
  <si>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</si>
  <si>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</si>
  <si>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</si>
  <si>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</si>
  <si>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</si>
  <si>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</si>
  <si>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</si>
  <si>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</si>
  <si>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</si>
  <si>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</si>
  <si>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</si>
  <si>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</si>
  <si>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</si>
  <si>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</si>
  <si>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</si>
  <si>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</si>
  <si>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</si>
  <si>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</si>
  <si>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</si>
  <si>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</si>
  <si>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</si>
  <si>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</si>
  <si>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</si>
  <si>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</si>
  <si>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</si>
  <si>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</si>
  <si>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</si>
  <si>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</si>
  <si>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</si>
  <si>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</si>
  <si>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</si>
  <si>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</si>
  <si>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</si>
  <si>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</si>
  <si>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</si>
  <si>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</si>
  <si>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</si>
  <si>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</si>
  <si>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</si>
  <si>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</si>
  <si>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</si>
  <si>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</si>
  <si>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</si>
  <si>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</si>
  <si>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</si>
  <si>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</si>
  <si>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</si>
  <si>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</si>
  <si>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</si>
  <si>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</si>
  <si>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</si>
  <si>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</si>
  <si>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</si>
  <si>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</si>
  <si>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</si>
  <si>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</si>
  <si>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</si>
  <si>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</si>
  <si>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</si>
  <si>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</si>
  <si>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</si>
  <si>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</si>
  <si>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</si>
  <si>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</si>
  <si>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</si>
  <si>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</si>
  <si>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</si>
  <si>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</si>
  <si>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</si>
  <si>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</si>
  <si>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</si>
  <si>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</si>
  <si>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</si>
  <si>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</si>
  <si>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</si>
  <si>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</si>
  <si>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</si>
  <si>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</si>
  <si>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</si>
  <si>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</si>
  <si>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</si>
  <si>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</si>
  <si>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</si>
  <si>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</si>
  <si>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</si>
  <si>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</si>
  <si>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</si>
  <si>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</si>
  <si>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</si>
  <si>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</si>
  <si>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</si>
  <si>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</si>
  <si>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</si>
  <si>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</si>
  <si>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</si>
  <si>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</si>
  <si>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</si>
  <si>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</si>
  <si>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</si>
  <si>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</si>
  <si>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</si>
  <si>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</si>
  <si>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</si>
  <si>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</si>
  <si>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</si>
  <si>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</si>
  <si>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</si>
  <si>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</si>
  <si>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</si>
  <si>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</si>
  <si>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</si>
  <si>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</si>
  <si>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</si>
  <si>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</si>
  <si>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</si>
  <si>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</si>
  <si>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</si>
  <si>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</si>
  <si>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</si>
  <si>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</si>
  <si>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</si>
  <si>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</si>
  <si>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</si>
  <si>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</si>
  <si>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</si>
  <si>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</si>
  <si>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</si>
  <si>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</si>
  <si>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</si>
  <si>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</si>
  <si>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</si>
  <si>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</si>
  <si>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</si>
  <si>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</si>
  <si>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</si>
  <si>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</si>
  <si>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</si>
  <si>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</si>
  <si>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</si>
  <si>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</si>
  <si>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</si>
  <si>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</si>
  <si>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</si>
  <si>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</si>
  <si>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</si>
  <si>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</si>
  <si>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</si>
  <si>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</si>
  <si>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</si>
  <si>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</si>
  <si>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</si>
  <si>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</si>
  <si>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</si>
  <si>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</si>
  <si>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</si>
  <si>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</si>
  <si>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</si>
  <si>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</si>
  <si>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</si>
  <si>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</si>
  <si>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</si>
  <si>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</si>
  <si>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</si>
  <si>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</si>
  <si>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</si>
  <si>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</si>
  <si>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</si>
  <si>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</si>
  <si>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</si>
  <si>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</si>
  <si>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</si>
  <si>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</si>
  <si>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</si>
  <si>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</si>
  <si>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</si>
  <si>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</si>
  <si>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</si>
  <si>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</si>
  <si>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</si>
  <si>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</si>
  <si>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</si>
  <si>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</si>
  <si>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</si>
  <si>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</si>
  <si>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</si>
  <si>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</si>
  <si>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</si>
  <si>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</si>
  <si>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</si>
  <si>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</si>
  <si>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</si>
  <si>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</si>
  <si>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</si>
  <si>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</si>
  <si>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</si>
  <si>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</si>
  <si>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</si>
  <si>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</si>
  <si>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</si>
  <si>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</si>
  <si>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</si>
  <si>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</si>
  <si>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</si>
  <si>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</si>
  <si>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</si>
  <si>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</si>
  <si>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</si>
  <si>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</si>
  <si>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</si>
  <si>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</si>
  <si>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</si>
  <si>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</si>
  <si>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</si>
  <si>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</si>
  <si>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</si>
  <si>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</si>
  <si>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</si>
  <si>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</si>
  <si>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</si>
  <si>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</si>
  <si>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</si>
  <si>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</si>
  <si>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</si>
  <si>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</si>
  <si>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</si>
  <si>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</si>
  <si>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</si>
  <si>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</si>
  <si>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</si>
  <si>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</si>
  <si>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</si>
  <si>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</si>
  <si>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</si>
  <si>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</si>
  <si>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</si>
  <si>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</si>
  <si>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</si>
  <si>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</si>
  <si>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</si>
  <si>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</si>
  <si>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</si>
  <si>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</si>
  <si>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</si>
  <si>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</si>
  <si>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</si>
  <si>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</si>
  <si>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</si>
  <si>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</si>
  <si>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</si>
  <si>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</si>
  <si>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</si>
  <si>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</si>
  <si>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</si>
  <si>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</si>
  <si>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</si>
  <si>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</si>
  <si>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</si>
  <si>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</si>
  <si>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</si>
  <si>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</si>
  <si>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</si>
  <si>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</si>
  <si>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</si>
  <si>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</si>
  <si>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</si>
  <si>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</si>
  <si>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</si>
  <si>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</si>
  <si>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</si>
  <si>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</si>
  <si>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</si>
  <si>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</si>
  <si>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</si>
  <si>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</si>
  <si>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</si>
  <si>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</si>
  <si>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</si>
  <si>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</si>
  <si>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</si>
  <si>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</si>
  <si>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</si>
  <si>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</si>
  <si>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</si>
  <si>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</si>
  <si>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</si>
  <si>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</si>
  <si>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</si>
  <si>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</si>
  <si>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</si>
  <si>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</si>
  <si>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</si>
  <si>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</si>
  <si>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</si>
  <si>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</si>
  <si>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</si>
  <si>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</si>
  <si>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</si>
  <si>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</si>
  <si>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</si>
  <si>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</si>
  <si>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</si>
  <si>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</si>
  <si>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</si>
  <si>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</si>
  <si>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</si>
  <si>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</si>
  <si>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</si>
  <si>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</si>
  <si>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</si>
  <si>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</si>
  <si>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</si>
  <si>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</si>
  <si>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</si>
  <si>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</si>
  <si>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</si>
  <si>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</si>
  <si>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</si>
  <si>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</si>
  <si>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</si>
  <si>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</si>
  <si>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</si>
  <si>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</si>
  <si>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</si>
  <si>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</si>
  <si>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</si>
  <si>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</si>
  <si>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</si>
  <si>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</si>
  <si>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</si>
  <si>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</si>
  <si>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</si>
  <si>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</si>
  <si>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</si>
  <si>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</si>
  <si>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</si>
  <si>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</si>
  <si>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</si>
  <si>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</si>
  <si>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</si>
  <si>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</si>
  <si>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</si>
  <si>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</si>
  <si>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</si>
  <si>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</si>
  <si>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</si>
  <si>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</si>
  <si>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</si>
  <si>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</si>
  <si>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</si>
  <si>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</si>
  <si>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</si>
  <si>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</si>
  <si>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</si>
  <si>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</si>
  <si>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</si>
  <si>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</si>
  <si>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</si>
  <si>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</si>
  <si>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</si>
  <si>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</si>
  <si>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</si>
  <si>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</si>
  <si>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</si>
  <si>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</si>
  <si>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</si>
  <si>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</si>
  <si>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</si>
  <si>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</si>
  <si>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</si>
  <si>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</si>
  <si>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</si>
  <si>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</si>
  <si>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</si>
  <si>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</si>
  <si>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</si>
  <si>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</si>
  <si>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</si>
  <si>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</si>
  <si>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</si>
  <si>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</si>
  <si>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</si>
  <si>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</si>
  <si>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</si>
  <si>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</si>
  <si>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</si>
  <si>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</si>
  <si>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</si>
  <si>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</si>
  <si>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</si>
  <si>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</si>
  <si>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</si>
  <si>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</si>
  <si>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</si>
  <si>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</si>
  <si>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</si>
  <si>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</si>
  <si>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</si>
  <si>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</si>
  <si>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</si>
  <si>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</si>
  <si>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</si>
  <si>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</si>
  <si>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</si>
  <si>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</si>
  <si>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</si>
  <si>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</si>
  <si>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</si>
  <si>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</si>
  <si>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</si>
  <si>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</si>
  <si>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</si>
  <si>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</si>
  <si>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</si>
  <si>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</si>
  <si>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</si>
  <si>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</si>
  <si>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</si>
  <si>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</si>
  <si>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</si>
  <si>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</si>
  <si>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</si>
  <si>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</si>
  <si>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</si>
  <si>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</si>
  <si>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</si>
  <si>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</si>
  <si>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</si>
  <si>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</si>
  <si>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</si>
  <si>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</si>
  <si>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</si>
  <si>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</si>
  <si>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</si>
  <si>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</si>
  <si>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</si>
  <si>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</si>
  <si>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</si>
  <si>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</si>
  <si>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</si>
  <si>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</si>
  <si>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</si>
  <si>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</si>
  <si>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</si>
  <si>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</si>
  <si>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</si>
  <si>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</si>
  <si>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</si>
  <si>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</si>
  <si>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</si>
  <si>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</si>
  <si>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</si>
  <si>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</si>
  <si>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</si>
  <si>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</si>
  <si>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</si>
  <si>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</si>
  <si>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</si>
  <si>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</si>
  <si>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</si>
  <si>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</si>
  <si>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</si>
  <si>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</si>
  <si>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</si>
  <si>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</si>
  <si>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</si>
  <si>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</si>
  <si>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</si>
  <si>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</si>
  <si>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</si>
  <si>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</si>
  <si>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</si>
  <si>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</si>
  <si>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</si>
  <si>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</si>
  <si>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</si>
  <si>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</si>
  <si>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</si>
  <si>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</si>
  <si>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</si>
  <si>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</si>
  <si>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</si>
  <si>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</si>
  <si>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</si>
  <si>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</si>
  <si>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</si>
  <si>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</si>
  <si>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</si>
  <si>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</si>
  <si>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</si>
  <si>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</si>
  <si>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</si>
  <si>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</si>
  <si>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</si>
  <si>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</si>
  <si>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</si>
  <si>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</si>
  <si>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</si>
  <si>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</si>
  <si>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</si>
  <si>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</si>
  <si>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</si>
  <si>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</si>
  <si>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</si>
  <si>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</si>
  <si>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</si>
  <si>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</si>
  <si>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</si>
  <si>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</si>
  <si>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</si>
  <si>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</si>
  <si>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</si>
  <si>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</si>
  <si>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</si>
  <si>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</si>
  <si>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</si>
  <si>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</si>
  <si>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</si>
  <si>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</si>
  <si>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</si>
  <si>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</si>
  <si>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</si>
  <si>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</si>
  <si>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</si>
  <si>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</si>
  <si>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</si>
  <si>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</si>
  <si>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</si>
  <si>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</si>
  <si>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</si>
  <si>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</si>
  <si>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</si>
  <si>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</si>
  <si>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</si>
  <si>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</si>
  <si>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</si>
  <si>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</si>
  <si>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</si>
  <si>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</si>
  <si>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</si>
  <si>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</si>
  <si>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</si>
  <si>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</si>
  <si>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</si>
  <si>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</si>
  <si>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</si>
  <si>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</si>
  <si>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</si>
  <si>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</si>
  <si>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</si>
  <si>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</si>
  <si>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</si>
  <si>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</si>
  <si>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</si>
  <si>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</si>
  <si>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</si>
  <si>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</si>
  <si>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</si>
  <si>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</si>
  <si>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</si>
  <si>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</si>
  <si>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</si>
  <si>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</si>
  <si>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</si>
  <si>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</si>
  <si>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</si>
  <si>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</si>
  <si>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</si>
  <si>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</si>
  <si>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</si>
  <si>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</si>
  <si>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</si>
  <si>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</si>
  <si>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</si>
  <si>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</si>
  <si>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</si>
  <si>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</si>
  <si>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</si>
  <si>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</si>
  <si>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</si>
  <si>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</si>
  <si>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</si>
  <si>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</si>
  <si>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</si>
  <si>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</si>
  <si>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</si>
  <si>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</si>
  <si>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</si>
  <si>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</si>
  <si>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</si>
  <si>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</si>
  <si>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</si>
  <si>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</si>
  <si>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</si>
  <si>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</si>
  <si>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</si>
  <si>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</si>
  <si>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</si>
  <si>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</si>
  <si>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</si>
  <si>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</si>
  <si>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</si>
  <si>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</si>
  <si>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</si>
  <si>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</si>
  <si>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</si>
  <si>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</si>
  <si>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</si>
  <si>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</si>
  <si>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</si>
  <si>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</si>
  <si>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</si>
  <si>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</si>
  <si>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</si>
  <si>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</si>
  <si>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</si>
  <si>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</si>
  <si>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</si>
  <si>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</si>
  <si>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</si>
  <si>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</si>
  <si>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</si>
  <si>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</si>
  <si>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</si>
  <si>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</si>
  <si>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</si>
  <si>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</si>
  <si>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</si>
  <si>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</si>
  <si>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</si>
  <si>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</si>
  <si>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</si>
  <si>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</si>
  <si>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</si>
  <si>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</si>
  <si>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</si>
  <si>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</si>
  <si>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</si>
  <si>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</si>
  <si>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</si>
  <si>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</si>
  <si>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</si>
  <si>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</si>
  <si>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</si>
  <si>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</si>
  <si>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</si>
  <si>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</si>
  <si>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</si>
  <si>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</si>
  <si>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</si>
  <si>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</si>
  <si>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</si>
  <si>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</si>
  <si>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</si>
  <si>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</si>
  <si>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</si>
  <si>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</si>
  <si>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</si>
  <si>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</si>
  <si>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</si>
  <si>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</si>
  <si>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</si>
  <si>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</si>
  <si>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</si>
  <si>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</si>
  <si>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</si>
  <si>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</si>
  <si>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</si>
  <si>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</si>
  <si>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</si>
  <si>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</si>
  <si>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</si>
  <si>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</si>
  <si>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</si>
  <si>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</si>
  <si>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</si>
  <si>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</si>
  <si>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</si>
  <si>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</si>
  <si>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</si>
  <si>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</si>
  <si>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</si>
  <si>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</si>
  <si>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</si>
  <si>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</si>
  <si>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</si>
  <si>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</si>
  <si>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</si>
  <si>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</si>
  <si>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</si>
  <si>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</si>
  <si>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</si>
  <si>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</si>
  <si>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</si>
  <si>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</si>
  <si>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</si>
  <si>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</si>
  <si>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</si>
  <si>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</si>
  <si>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</si>
  <si>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</si>
  <si>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</si>
  <si>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</si>
  <si>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</si>
  <si>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</si>
  <si>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</si>
  <si>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</si>
  <si>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</si>
  <si>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</si>
  <si>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</si>
  <si>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</si>
  <si>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</si>
  <si>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</si>
  <si>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</si>
  <si>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</si>
  <si>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</si>
  <si>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</si>
  <si>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</si>
  <si>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</si>
  <si>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</si>
  <si>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</si>
  <si>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</si>
  <si>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</si>
  <si>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</si>
  <si>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</si>
  <si>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</si>
  <si>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</si>
  <si>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</si>
  <si>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</si>
  <si>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</si>
  <si>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</si>
  <si>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</si>
  <si>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</si>
  <si>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</si>
  <si>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</si>
  <si>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</si>
  <si>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</si>
  <si>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</si>
  <si>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</si>
  <si>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</si>
  <si>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</si>
  <si>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</si>
  <si>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</si>
  <si>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</si>
  <si>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</si>
  <si>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</si>
  <si>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</si>
  <si>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</si>
  <si>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</si>
  <si>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</si>
  <si>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</si>
  <si>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</si>
  <si>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</si>
  <si>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</si>
  <si>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</si>
  <si>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</si>
  <si>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</si>
  <si>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</si>
  <si>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</si>
  <si>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</si>
  <si>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</si>
  <si>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</si>
  <si>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</si>
  <si>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</si>
  <si>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</si>
  <si>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</si>
  <si>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</si>
  <si>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</si>
  <si>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</si>
  <si>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</si>
  <si>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</si>
  <si>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</si>
  <si>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</si>
  <si>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</si>
  <si>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</si>
  <si>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</si>
  <si>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</si>
  <si>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</si>
  <si>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</si>
  <si>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</si>
  <si>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</si>
  <si>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</si>
  <si>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</si>
  <si>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</si>
  <si>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</si>
  <si>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</si>
  <si>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</si>
  <si>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</si>
  <si>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</si>
  <si>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</si>
  <si>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</si>
  <si>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</si>
  <si>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</si>
  <si>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</si>
  <si>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</si>
  <si>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</si>
  <si>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</si>
  <si>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</si>
  <si>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</si>
  <si>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</si>
  <si>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</si>
  <si>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</si>
  <si>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</si>
  <si>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</si>
  <si>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</si>
  <si>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</si>
  <si>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</si>
  <si>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</si>
  <si>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</si>
  <si>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</si>
  <si>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</si>
  <si>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</si>
  <si>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</si>
  <si>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</si>
  <si>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</si>
  <si>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</si>
  <si>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</si>
  <si>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</si>
  <si>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</si>
  <si>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</si>
  <si>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</si>
  <si>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</si>
  <si>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</si>
  <si>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</si>
  <si>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</si>
  <si>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</si>
  <si>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</si>
  <si>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</si>
  <si>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</si>
  <si>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</si>
  <si>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</si>
  <si>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</si>
  <si>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</si>
  <si>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</si>
  <si>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</si>
  <si>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</si>
  <si>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</si>
  <si>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</si>
  <si>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</si>
  <si>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</si>
  <si>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</si>
  <si>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</si>
  <si>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</si>
  <si>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</si>
  <si>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</si>
  <si>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</si>
  <si>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</si>
  <si>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</si>
  <si>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</si>
  <si>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</si>
  <si>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</si>
  <si>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</si>
  <si>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</si>
  <si>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</si>
  <si>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</si>
  <si>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</si>
  <si>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</si>
  <si>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</si>
  <si>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</si>
  <si>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</si>
  <si>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</si>
  <si>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</si>
  <si>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</si>
  <si>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</si>
  <si>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</si>
  <si>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</si>
  <si>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</si>
  <si>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</si>
  <si>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</si>
  <si>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</si>
  <si>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</si>
  <si>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</si>
  <si>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</si>
  <si>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</si>
  <si>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</si>
  <si>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</si>
  <si>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</si>
  <si>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</si>
  <si>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</si>
  <si>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</si>
  <si>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</si>
  <si>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</si>
  <si>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</si>
  <si>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</si>
  <si>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</si>
  <si>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</si>
  <si>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</si>
  <si>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</si>
  <si>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</si>
  <si>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</si>
  <si>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</si>
  <si>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</si>
  <si>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</si>
  <si>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</si>
  <si>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</si>
  <si>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</si>
  <si>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</si>
  <si>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</si>
  <si>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</si>
  <si>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</si>
  <si>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</si>
  <si>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</si>
  <si>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</si>
  <si>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</si>
  <si>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</si>
  <si>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</si>
  <si>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</si>
  <si>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</si>
  <si>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</si>
  <si>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</si>
  <si>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</si>
  <si>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</si>
  <si>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</si>
  <si>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</si>
  <si>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</si>
  <si>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</si>
  <si>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</si>
  <si>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</si>
  <si>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</si>
  <si>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</si>
  <si>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</si>
  <si>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</si>
  <si>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</si>
  <si>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</si>
  <si>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</si>
  <si>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</si>
  <si>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</si>
  <si>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</si>
  <si>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</si>
  <si>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</si>
  <si>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</si>
  <si>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</si>
  <si>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</si>
  <si>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</si>
  <si>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</si>
  <si>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</si>
  <si>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</si>
  <si>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</si>
  <si>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</si>
  <si>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</si>
  <si>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</si>
  <si>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</si>
  <si>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</si>
  <si>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</si>
  <si>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</si>
  <si>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</si>
  <si>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</si>
  <si>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</si>
  <si>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</si>
  <si>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</si>
  <si>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</si>
  <si>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</si>
  <si>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</si>
  <si>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</si>
  <si>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</si>
  <si>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</si>
  <si>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</si>
  <si>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</si>
  <si>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</si>
  <si>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</si>
  <si>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</si>
  <si>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</si>
  <si>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</si>
  <si>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</si>
  <si>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</si>
  <si>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</si>
  <si>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</si>
  <si>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</si>
  <si>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</si>
  <si>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</si>
  <si>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</si>
  <si>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</si>
  <si>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</si>
  <si>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</si>
  <si>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</si>
  <si>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</si>
  <si>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</si>
  <si>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</si>
  <si>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</si>
  <si>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</si>
  <si>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</si>
  <si>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</si>
  <si>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</si>
  <si>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</si>
  <si>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</si>
  <si>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</si>
  <si>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</si>
  <si>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</si>
  <si>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</si>
  <si>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</si>
  <si>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</si>
  <si>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</si>
  <si>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</si>
  <si>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</si>
  <si>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</si>
  <si>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</si>
  <si>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</si>
  <si>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</si>
  <si>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</si>
  <si>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</si>
  <si>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</si>
  <si>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</si>
  <si>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</si>
  <si>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</si>
  <si>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</si>
  <si>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</si>
  <si>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</si>
  <si>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</si>
  <si>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</si>
  <si>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</si>
  <si>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</si>
  <si>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</si>
  <si>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</si>
  <si>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</si>
  <si>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</si>
  <si>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</si>
  <si>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</si>
  <si>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</si>
  <si>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</si>
  <si>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</si>
  <si>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</si>
  <si>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</si>
  <si>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</si>
  <si>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</si>
  <si>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</si>
  <si>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</si>
  <si>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</si>
  <si>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</si>
  <si>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</si>
  <si>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</si>
  <si>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</si>
  <si>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</si>
  <si>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</si>
  <si>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</si>
  <si>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</si>
  <si>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</si>
  <si>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</si>
  <si>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</si>
  <si>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</si>
  <si>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</si>
  <si>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</si>
  <si>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</si>
  <si>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</si>
  <si>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</si>
  <si>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</si>
  <si>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</si>
  <si>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</si>
  <si>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</si>
  <si>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</si>
  <si>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</si>
  <si>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</si>
  <si>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</si>
  <si>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</si>
  <si>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</si>
  <si>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</si>
  <si>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</si>
  <si>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</si>
  <si>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</si>
  <si>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</si>
  <si>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</si>
  <si>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</si>
  <si>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</si>
  <si>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</si>
  <si>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</si>
  <si>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</si>
  <si>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</si>
  <si>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</si>
  <si>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</si>
  <si>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</si>
  <si>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</si>
  <si>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</si>
  <si>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</si>
  <si>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</si>
  <si>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</si>
  <si>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</si>
  <si>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</si>
  <si>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</si>
  <si>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</si>
  <si>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</si>
  <si>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</si>
  <si>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</si>
  <si>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</si>
  <si>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</si>
  <si>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</si>
  <si>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</si>
  <si>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</si>
  <si>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</si>
  <si>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</si>
  <si>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</si>
  <si>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</si>
  <si>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</si>
  <si>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</si>
  <si>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</si>
  <si>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</si>
  <si>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</si>
  <si>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</si>
  <si>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</si>
  <si>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</si>
  <si>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</si>
  <si>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</si>
  <si>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</si>
  <si>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</si>
  <si>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</si>
  <si>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</si>
  <si>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</si>
  <si>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</si>
  <si>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</si>
  <si>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</si>
  <si>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</si>
  <si>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</si>
  <si>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</si>
  <si>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</si>
  <si>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</si>
  <si>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</si>
  <si>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</si>
  <si>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</si>
  <si>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</si>
  <si>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</si>
  <si>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</si>
  <si>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</si>
  <si>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</si>
  <si>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</si>
  <si>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</si>
  <si>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</si>
  <si>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</si>
  <si>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</si>
  <si>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</si>
  <si>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</si>
  <si>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</si>
  <si>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</si>
  <si>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</si>
  <si>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</si>
  <si>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</si>
  <si>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</si>
  <si>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</si>
  <si>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</si>
  <si>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</si>
  <si>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</si>
  <si>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</si>
  <si>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</si>
  <si>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</si>
  <si>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</si>
  <si>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</si>
  <si>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</si>
  <si>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</si>
  <si>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</si>
  <si>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</si>
  <si>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</si>
  <si>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</si>
  <si>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</si>
  <si>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</si>
  <si>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</si>
  <si>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</si>
  <si>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</si>
  <si>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</si>
  <si>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</si>
  <si>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</si>
  <si>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</si>
  <si>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</si>
  <si>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</si>
  <si>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</si>
  <si>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</si>
  <si>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</si>
  <si>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</si>
  <si>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</si>
  <si>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</si>
  <si>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</si>
  <si>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</si>
  <si>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</si>
  <si>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</si>
  <si>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</si>
  <si>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</si>
  <si>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</si>
  <si>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</si>
  <si>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</si>
  <si>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</si>
  <si>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</si>
  <si>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</si>
  <si>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</si>
  <si>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</si>
  <si>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</si>
  <si>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</si>
  <si>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</si>
  <si>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</si>
  <si>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</si>
  <si>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</si>
  <si>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</si>
  <si>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</si>
  <si>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</si>
  <si>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</si>
  <si>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</si>
  <si>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</si>
  <si>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</si>
  <si>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</si>
  <si>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</si>
  <si>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</si>
  <si>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</si>
  <si>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</si>
  <si>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</si>
  <si>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</si>
  <si>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</si>
  <si>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</si>
  <si>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</si>
  <si>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</si>
  <si>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</si>
  <si>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</si>
  <si>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</si>
  <si>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</si>
  <si>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</si>
  <si>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</si>
  <si>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</si>
  <si>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</si>
  <si>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</si>
  <si>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</si>
  <si>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</si>
  <si>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</si>
  <si>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</si>
  <si>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</si>
  <si>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</si>
  <si>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</si>
  <si>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</si>
  <si>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</si>
  <si>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</si>
  <si>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</si>
  <si>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</si>
  <si>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</si>
  <si>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</si>
  <si>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</si>
  <si>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</si>
  <si>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</si>
  <si>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</si>
  <si>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</si>
  <si>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</si>
  <si>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</si>
  <si>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</si>
  <si>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</si>
  <si>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</si>
  <si>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</si>
  <si>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</si>
  <si>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</si>
  <si>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</si>
  <si>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</si>
  <si>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</si>
  <si>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</si>
  <si>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</si>
  <si>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</si>
  <si>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</si>
  <si>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</si>
  <si>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</si>
  <si>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</si>
  <si>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</si>
  <si>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</si>
  <si>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</si>
  <si>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</si>
  <si>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</si>
  <si>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</si>
  <si>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</si>
  <si>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</si>
  <si>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</si>
  <si>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</si>
  <si>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</si>
  <si>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</si>
  <si>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</si>
  <si>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</si>
  <si>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</si>
  <si>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</si>
  <si>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</si>
  <si>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</si>
  <si>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</si>
  <si>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</si>
  <si>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</si>
  <si>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</si>
  <si>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</si>
  <si>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</si>
  <si>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</si>
  <si>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</si>
  <si>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</si>
  <si>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</si>
  <si>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</si>
  <si>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</si>
  <si>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</si>
  <si>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</si>
  <si>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</si>
  <si>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</si>
  <si>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</si>
  <si>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</si>
  <si>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</si>
  <si>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</si>
  <si>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</si>
  <si>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</si>
  <si>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</si>
  <si>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</si>
  <si>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</si>
  <si>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</si>
  <si>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</si>
  <si>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</si>
  <si>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</si>
  <si>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</si>
  <si>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</si>
  <si>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</si>
  <si>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</si>
  <si>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</si>
  <si>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</si>
  <si>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</si>
  <si>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</si>
  <si>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</si>
  <si>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</si>
  <si>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</si>
  <si>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</si>
  <si>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</si>
  <si>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</si>
  <si>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</si>
  <si>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</si>
  <si>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</si>
  <si>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</si>
  <si>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</si>
  <si>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</si>
  <si>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</si>
  <si>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</si>
  <si>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</si>
  <si>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</si>
  <si>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</si>
  <si>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</si>
  <si>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</si>
  <si>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</si>
  <si>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</si>
  <si>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</si>
  <si>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</si>
  <si>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</si>
  <si>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</si>
  <si>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</si>
  <si>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</si>
  <si>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</si>
  <si>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</si>
  <si>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</si>
  <si>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</si>
  <si>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</si>
  <si>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</si>
  <si>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</si>
  <si>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</si>
  <si>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</si>
  <si>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</si>
  <si>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</si>
  <si>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</si>
  <si>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</si>
  <si>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</si>
  <si>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</si>
  <si>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</si>
  <si>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</si>
  <si>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</si>
  <si>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</si>
  <si>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</si>
  <si>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</si>
  <si>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</si>
  <si>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</si>
  <si>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</si>
  <si>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</si>
  <si>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</si>
  <si>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</si>
  <si>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</si>
  <si>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</si>
  <si>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</si>
  <si>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</si>
  <si>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</si>
  <si>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</si>
  <si>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</si>
  <si>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</si>
  <si>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</si>
  <si>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</si>
  <si>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</si>
  <si>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</si>
  <si>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</si>
  <si>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</si>
  <si>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</si>
  <si>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</si>
  <si>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</si>
  <si>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</si>
  <si>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</si>
  <si>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</si>
  <si>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</si>
  <si>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</si>
  <si>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</si>
  <si>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</si>
  <si>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</si>
  <si>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</si>
  <si>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</si>
  <si>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</si>
  <si>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</si>
  <si>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</si>
  <si>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</si>
  <si>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</si>
  <si>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</si>
  <si>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</si>
  <si>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</si>
  <si>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</si>
  <si>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</si>
  <si>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</si>
  <si>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</si>
  <si>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</si>
  <si>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</si>
  <si>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</si>
  <si>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</si>
  <si>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</si>
  <si>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</si>
  <si>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</si>
  <si>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</si>
  <si>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</si>
  <si>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</si>
  <si>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</si>
  <si>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</si>
  <si>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</si>
  <si>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</si>
  <si>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</si>
  <si>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</si>
  <si>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</si>
  <si>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</si>
  <si>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</si>
  <si>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</si>
  <si>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</si>
  <si>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</si>
  <si>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</si>
  <si>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</si>
  <si>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</si>
  <si>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</si>
  <si>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</si>
  <si>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</si>
  <si>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</si>
  <si>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</si>
  <si>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</si>
  <si>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</si>
  <si>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</si>
  <si>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</si>
  <si>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</si>
  <si>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</si>
  <si>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</si>
  <si>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</si>
  <si>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</si>
  <si>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</si>
  <si>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</si>
  <si>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</si>
  <si>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</si>
  <si>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</si>
  <si>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</si>
  <si>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</si>
  <si>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</si>
  <si>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</si>
  <si>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</si>
  <si>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</si>
  <si>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</si>
  <si>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</si>
  <si>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</si>
  <si>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</si>
  <si>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</si>
  <si>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</si>
  <si>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</si>
  <si>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</si>
  <si>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</si>
  <si>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</si>
  <si>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</si>
  <si>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</si>
  <si>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</si>
  <si>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</si>
  <si>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</si>
  <si>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</si>
  <si>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</si>
  <si>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</si>
  <si>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</si>
  <si>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</si>
  <si>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</si>
  <si>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</si>
  <si>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</si>
  <si>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</si>
  <si>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</si>
  <si>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</si>
  <si>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</si>
  <si>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</si>
  <si>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</si>
  <si>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</si>
  <si>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</si>
  <si>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</si>
  <si>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</si>
  <si>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</si>
  <si>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</si>
  <si>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</si>
  <si>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</si>
  <si>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</si>
  <si>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</si>
  <si>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</si>
  <si>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</si>
  <si>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</si>
  <si>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</si>
  <si>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</si>
  <si>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</si>
  <si>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</si>
  <si>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</si>
  <si>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</si>
  <si>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</si>
  <si>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</si>
  <si>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</si>
  <si>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</si>
  <si>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</si>
  <si>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</si>
  <si>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</si>
  <si>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</si>
  <si>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</si>
  <si>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</si>
  <si>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</si>
  <si>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</si>
  <si>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</si>
  <si>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</si>
  <si>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</si>
  <si>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</si>
  <si>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</si>
  <si>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</si>
  <si>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</si>
  <si>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</si>
  <si>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</si>
  <si>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</si>
  <si>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</si>
  <si>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</si>
  <si>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</si>
  <si>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</si>
  <si>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</si>
  <si>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</si>
  <si>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</si>
  <si>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</si>
  <si>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</si>
  <si>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</si>
  <si>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</si>
  <si>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</si>
  <si>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</si>
  <si>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</si>
  <si>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</si>
  <si>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</si>
  <si>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</si>
  <si>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</si>
  <si>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</si>
  <si>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</si>
  <si>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</si>
  <si>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</si>
  <si>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</si>
  <si>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</si>
  <si>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</si>
  <si>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</si>
  <si>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</si>
  <si>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</si>
  <si>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</si>
  <si>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</si>
  <si>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</si>
  <si>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</si>
  <si>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</si>
  <si>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</si>
  <si>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</si>
  <si>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</si>
  <si>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</si>
  <si>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</si>
  <si>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</si>
  <si>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</si>
  <si>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</si>
  <si>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</si>
  <si>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</si>
  <si>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</si>
  <si>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</si>
  <si>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</si>
  <si>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</si>
  <si>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</si>
  <si>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</si>
  <si>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</si>
  <si>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</si>
  <si>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</si>
  <si>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</si>
  <si>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</si>
  <si>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</si>
  <si>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</si>
  <si>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</si>
  <si>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</si>
  <si>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</si>
  <si>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</si>
  <si>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</si>
  <si>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</si>
  <si>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</si>
  <si>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</si>
  <si>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</si>
  <si>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</si>
  <si>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</si>
  <si>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</si>
  <si>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</si>
  <si>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</si>
  <si>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</si>
  <si>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</si>
  <si>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</si>
  <si>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</si>
  <si>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</si>
  <si>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</si>
  <si>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</si>
  <si>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</si>
  <si>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</si>
  <si>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</si>
  <si>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</si>
  <si>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</si>
  <si>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</si>
  <si>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</si>
  <si>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</si>
  <si>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</si>
  <si>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</si>
  <si>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</si>
  <si>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</si>
  <si>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</si>
  <si>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</si>
  <si>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</si>
  <si>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</si>
  <si>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</si>
  <si>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</si>
  <si>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</si>
  <si>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</si>
  <si>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</si>
  <si>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</si>
  <si>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</si>
  <si>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</si>
  <si>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</si>
  <si>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</si>
  <si>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</si>
  <si>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</si>
  <si>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</si>
  <si>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</si>
  <si>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</si>
  <si>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</si>
  <si>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</si>
  <si>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</si>
  <si>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</si>
  <si>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</si>
  <si>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</si>
  <si>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</si>
  <si>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</si>
  <si>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</si>
  <si>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</si>
  <si>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</si>
  <si>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</si>
  <si>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</si>
  <si>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</si>
  <si>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</si>
  <si>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</si>
  <si>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</si>
  <si>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</si>
  <si>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</si>
  <si>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</si>
  <si>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</si>
  <si>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</si>
  <si>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</si>
  <si>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</si>
  <si>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</si>
  <si>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</si>
  <si>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</si>
  <si>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</si>
  <si>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</si>
  <si>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</si>
  <si>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</si>
  <si>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</si>
  <si>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</si>
  <si>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</si>
  <si>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</si>
  <si>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</si>
  <si>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</si>
  <si>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</si>
  <si>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</si>
  <si>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</si>
  <si>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</si>
  <si>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</si>
  <si>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</si>
  <si>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</si>
  <si>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</si>
  <si>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</si>
  <si>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</si>
  <si>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</si>
  <si>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</si>
  <si>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</si>
  <si>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</si>
  <si>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</si>
  <si>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</si>
  <si>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</si>
  <si>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</si>
  <si>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</si>
  <si>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</si>
  <si>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</si>
  <si>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</si>
  <si>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</si>
  <si>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</si>
  <si>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</si>
  <si>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</si>
  <si>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</si>
  <si>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</si>
  <si>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</si>
  <si>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</si>
  <si>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</si>
  <si>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</si>
  <si>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</si>
  <si>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</si>
  <si>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</si>
  <si>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</si>
  <si>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</si>
  <si>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</si>
  <si>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</si>
  <si>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</si>
  <si>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</si>
  <si>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</si>
  <si>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</si>
  <si>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</si>
  <si>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</si>
  <si>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</si>
  <si>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</si>
  <si>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</si>
  <si>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</si>
  <si>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</si>
  <si>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</si>
  <si>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</si>
  <si>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</si>
  <si>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</si>
  <si>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</si>
  <si>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</si>
  <si>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</si>
  <si>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</si>
  <si>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</si>
  <si>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</si>
  <si>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</si>
  <si>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</si>
  <si>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</si>
  <si>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</si>
  <si>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</si>
  <si>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</si>
  <si>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</si>
  <si>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</si>
  <si>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</si>
  <si>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</si>
  <si>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</si>
  <si>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</si>
  <si>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</si>
  <si>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</si>
  <si>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</si>
  <si>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</si>
  <si>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</si>
  <si>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</si>
  <si>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</si>
  <si>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</si>
  <si>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</si>
  <si>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</si>
  <si>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</si>
  <si>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</si>
  <si>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</si>
  <si>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</si>
  <si>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</si>
  <si>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</si>
  <si>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</si>
  <si>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</si>
  <si>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</si>
  <si>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</si>
  <si>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</si>
  <si>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</si>
  <si>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</si>
  <si>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</si>
  <si>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</si>
  <si>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</si>
  <si>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</si>
  <si>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</si>
  <si>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</si>
  <si>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</si>
  <si>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</si>
  <si>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</si>
  <si>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</si>
  <si>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</si>
  <si>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</si>
  <si>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</si>
  <si>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</si>
  <si>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</si>
  <si>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</si>
  <si>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</si>
  <si>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</si>
  <si>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</si>
  <si>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</si>
  <si>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</si>
  <si>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</si>
  <si>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</si>
  <si>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</si>
  <si>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</si>
  <si>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</si>
  <si>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</si>
  <si>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</si>
  <si>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</si>
  <si>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</si>
  <si>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</si>
  <si>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</si>
  <si>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</si>
  <si>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</si>
  <si>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</si>
  <si>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</si>
  <si>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</si>
  <si>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</si>
  <si>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</si>
  <si>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</si>
  <si>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</si>
  <si>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</si>
  <si>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</si>
  <si>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</si>
  <si>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</si>
  <si>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</si>
  <si>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</si>
  <si>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</si>
  <si>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</si>
  <si>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</si>
  <si>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</si>
  <si>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</si>
  <si>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</si>
  <si>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</si>
  <si>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</si>
  <si>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</si>
  <si>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</si>
  <si>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</si>
  <si>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</si>
  <si>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</si>
  <si>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</si>
  <si>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</si>
  <si>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</si>
  <si>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</si>
  <si>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</si>
  <si>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</si>
  <si>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</si>
  <si>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</si>
  <si>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</si>
  <si>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</si>
  <si>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</si>
  <si>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</si>
  <si>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</si>
  <si>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</si>
  <si>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</si>
  <si>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</si>
  <si>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</si>
  <si>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</si>
  <si>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</si>
  <si>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</si>
  <si>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</si>
  <si>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</si>
  <si>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</si>
  <si>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</si>
  <si>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</si>
  <si>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</si>
  <si>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</si>
  <si>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</si>
  <si>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</si>
  <si>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</si>
  <si>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</si>
  <si>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</si>
  <si>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</si>
  <si>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</si>
  <si>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</si>
  <si>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</si>
  <si>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</si>
  <si>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</si>
  <si>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</si>
  <si>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</si>
  <si>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</si>
  <si>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</si>
  <si>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</si>
  <si>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</si>
  <si>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</si>
  <si>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</si>
  <si>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</si>
  <si>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</si>
  <si>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</si>
  <si>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</si>
  <si>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</si>
  <si>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</si>
  <si>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</si>
  <si>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</si>
  <si>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</si>
  <si>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</si>
  <si>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</si>
  <si>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</si>
  <si>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</si>
  <si>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</si>
  <si>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</si>
  <si>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</si>
  <si>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</si>
  <si>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</si>
  <si>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</si>
  <si>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</si>
  <si>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</si>
  <si>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</si>
  <si>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</si>
  <si>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</si>
  <si>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</si>
  <si>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</si>
  <si>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</si>
  <si>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</si>
  <si>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</si>
  <si>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</si>
  <si>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</si>
  <si>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</si>
  <si>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</si>
  <si>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</si>
  <si>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</si>
  <si>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</si>
  <si>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</si>
  <si>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</si>
  <si>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</si>
  <si>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</si>
  <si>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</si>
  <si>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</si>
  <si>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</si>
  <si>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</si>
  <si>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</si>
  <si>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</si>
  <si>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</si>
  <si>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</si>
  <si>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</si>
  <si>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</si>
  <si>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</si>
  <si>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</si>
  <si>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</si>
  <si>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</si>
  <si>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</si>
  <si>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</si>
  <si>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</si>
  <si>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</si>
  <si>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</si>
  <si>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</si>
  <si>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</si>
  <si>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</si>
  <si>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</si>
  <si>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</si>
  <si>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</si>
  <si>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</si>
  <si>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</si>
  <si>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</si>
  <si>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</si>
  <si>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</si>
  <si>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</si>
  <si>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</si>
  <si>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</si>
  <si>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</si>
  <si>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</si>
  <si>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</si>
  <si>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</si>
  <si>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</si>
  <si>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</si>
  <si>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</si>
  <si>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</si>
  <si>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</si>
  <si>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</si>
  <si>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</si>
  <si>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</si>
  <si>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</si>
  <si>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</si>
  <si>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</si>
  <si>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</si>
  <si>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</si>
  <si>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</si>
  <si>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</si>
  <si>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</si>
  <si>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</si>
  <si>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</si>
  <si>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</si>
  <si>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</si>
  <si>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</si>
  <si>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</si>
  <si>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</si>
  <si>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</si>
  <si>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</si>
  <si>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</si>
  <si>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</si>
  <si>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</si>
  <si>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</si>
  <si>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</si>
  <si>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</si>
  <si>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</si>
  <si>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</si>
  <si>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</si>
  <si>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</si>
  <si>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</si>
  <si>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</si>
  <si>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</si>
  <si>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</si>
  <si>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</si>
  <si>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</si>
  <si>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</si>
  <si>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</si>
  <si>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</si>
  <si>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</si>
  <si>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</si>
  <si>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</si>
  <si>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</si>
  <si>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</si>
  <si>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</si>
  <si>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</si>
  <si>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</si>
  <si>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</si>
  <si>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</si>
  <si>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</si>
  <si>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</si>
  <si>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</si>
  <si>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</si>
  <si>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</si>
  <si>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</si>
  <si>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</si>
  <si>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</si>
  <si>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</si>
  <si>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</si>
  <si>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</si>
  <si>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</si>
  <si>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</si>
  <si>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</si>
  <si>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</si>
  <si>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</si>
  <si>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</si>
  <si>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</si>
  <si>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</si>
  <si>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</si>
  <si>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</si>
  <si>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</si>
  <si>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</si>
  <si>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</si>
  <si>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</si>
  <si>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</si>
  <si>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</si>
  <si>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</si>
  <si>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</si>
  <si>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</si>
  <si>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</si>
  <si>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</si>
  <si>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</si>
  <si>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</si>
  <si>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</si>
  <si>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</si>
  <si>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</si>
  <si>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</si>
  <si>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</si>
  <si>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</si>
  <si>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</si>
  <si>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</si>
  <si>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</si>
  <si>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</si>
  <si>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</si>
  <si>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</si>
  <si>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</si>
  <si>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</si>
  <si>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</si>
  <si>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</si>
  <si>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</si>
  <si>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</si>
  <si>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</si>
  <si>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</si>
  <si>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</si>
  <si>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</si>
  <si>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</si>
  <si>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</si>
  <si>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</si>
  <si>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</si>
  <si>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</si>
  <si>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</si>
  <si>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</si>
  <si>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</si>
  <si>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</si>
  <si>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</si>
  <si>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</si>
  <si>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</si>
  <si>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</si>
  <si>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</si>
  <si>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</si>
  <si>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</si>
  <si>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</si>
  <si>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</si>
  <si>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</si>
  <si>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</si>
  <si>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</si>
  <si>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</si>
  <si>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</si>
  <si>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</si>
  <si>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</si>
  <si>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</si>
  <si>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</si>
  <si>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</si>
  <si>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</si>
  <si>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</si>
  <si>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</si>
  <si>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</si>
  <si>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</si>
  <si>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</si>
  <si>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</si>
  <si>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</si>
  <si>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</si>
  <si>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</si>
  <si>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</si>
  <si>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</si>
  <si>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</si>
  <si>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</si>
  <si>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</si>
  <si>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</si>
  <si>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</si>
  <si>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</si>
  <si>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</si>
  <si>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</si>
  <si>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</si>
  <si>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</si>
  <si>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</si>
  <si>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</si>
  <si>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</si>
  <si>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</si>
  <si>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</si>
  <si>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</si>
  <si>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</si>
  <si>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</si>
  <si>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</si>
  <si>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</si>
  <si>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</si>
  <si>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</si>
  <si>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</si>
  <si>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</si>
  <si>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</si>
  <si>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</si>
  <si>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</si>
  <si>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</si>
  <si>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</si>
  <si>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</si>
  <si>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</si>
  <si>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</si>
  <si>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</si>
  <si>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</si>
  <si>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</si>
  <si>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</si>
  <si>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</si>
  <si>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</si>
  <si>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</si>
  <si>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</si>
  <si>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</si>
  <si>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</si>
  <si>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</si>
  <si>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</si>
  <si>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</si>
  <si>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</si>
  <si>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</si>
  <si>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</si>
  <si>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</si>
  <si>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</si>
  <si>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</si>
  <si>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</si>
  <si>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</si>
  <si>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</si>
  <si>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</si>
  <si>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</si>
  <si>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</si>
  <si>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</si>
  <si>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</si>
  <si>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</si>
  <si>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</si>
  <si>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</si>
  <si>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</si>
  <si>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</si>
  <si>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</si>
  <si>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</si>
  <si>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</si>
  <si>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</si>
  <si>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</si>
  <si>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</si>
  <si>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</si>
  <si>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</si>
  <si>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</si>
  <si>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</si>
  <si>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</si>
  <si>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</si>
  <si>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</si>
  <si>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</si>
  <si>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</si>
  <si>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</si>
  <si>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</si>
  <si>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</si>
  <si>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</si>
  <si>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</si>
  <si>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</si>
  <si>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</si>
  <si>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</si>
  <si>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</si>
  <si>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</si>
  <si>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</si>
  <si>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</si>
  <si>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</si>
  <si>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</si>
  <si>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</si>
  <si>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</si>
  <si>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</si>
  <si>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</si>
  <si>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</si>
  <si>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</si>
  <si>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</si>
  <si>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</si>
  <si>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</si>
  <si>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</si>
  <si>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</si>
  <si>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</si>
  <si>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</si>
  <si>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</si>
  <si>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</si>
  <si>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</si>
  <si>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</si>
  <si>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</si>
  <si>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</si>
  <si>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</si>
  <si>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</si>
  <si>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</si>
  <si>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</si>
  <si>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</si>
  <si>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</si>
  <si>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</si>
  <si>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</si>
  <si>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</si>
  <si>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</si>
  <si>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</si>
  <si>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</si>
  <si>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</si>
  <si>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</si>
  <si>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</si>
  <si>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</si>
  <si>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</si>
  <si>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</si>
  <si>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</si>
  <si>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</si>
  <si>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</si>
  <si>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</si>
  <si>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</si>
  <si>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</si>
  <si>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</si>
  <si>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</si>
  <si>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</si>
  <si>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</si>
  <si>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</si>
  <si>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</si>
  <si>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</si>
  <si>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</si>
  <si>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</si>
  <si>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</si>
  <si>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</si>
  <si>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</si>
  <si>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</si>
  <si>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</si>
  <si>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</si>
  <si>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</si>
  <si>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</si>
  <si>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</si>
  <si>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</si>
  <si>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</si>
  <si>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</si>
  <si>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</si>
  <si>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</si>
  <si>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</si>
  <si>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</si>
  <si>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</si>
  <si>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</si>
  <si>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</si>
  <si>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</si>
  <si>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</si>
  <si>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</si>
  <si>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</si>
  <si>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</si>
  <si>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</si>
  <si>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</si>
  <si>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</si>
  <si>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</si>
  <si>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</si>
  <si>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</si>
  <si>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</si>
  <si>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</si>
  <si>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</si>
  <si>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</si>
  <si>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</si>
  <si>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</si>
  <si>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</si>
  <si>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</si>
  <si>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</si>
  <si>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</si>
  <si>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</si>
  <si>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</si>
  <si>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</si>
  <si>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</si>
  <si>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</si>
  <si>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</si>
  <si>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</si>
  <si>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</si>
  <si>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</si>
  <si>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</si>
  <si>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</si>
  <si>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</si>
  <si>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</si>
  <si>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</si>
  <si>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</si>
  <si>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</si>
  <si>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</si>
  <si>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</si>
  <si>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</si>
  <si>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</si>
  <si>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</si>
  <si>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</si>
  <si>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</si>
  <si>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</si>
  <si>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</si>
  <si>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</si>
  <si>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</si>
  <si>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</si>
  <si>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</si>
  <si>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</si>
  <si>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</si>
  <si>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</si>
  <si>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</si>
  <si>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</si>
  <si>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</si>
  <si>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</si>
  <si>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</si>
  <si>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</si>
  <si>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</si>
  <si>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</si>
  <si>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</si>
  <si>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</si>
  <si>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</si>
  <si>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</si>
  <si>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</si>
  <si>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</si>
  <si>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</si>
  <si>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</si>
  <si>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</si>
  <si>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</si>
  <si>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</si>
  <si>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</si>
  <si>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</si>
  <si>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</si>
  <si>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</si>
  <si>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</si>
  <si>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</si>
  <si>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</si>
  <si>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</si>
  <si>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</si>
  <si>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</si>
  <si>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</si>
  <si>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</si>
  <si>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</si>
  <si>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</si>
  <si>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</si>
  <si>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</si>
  <si>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</si>
  <si>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</si>
  <si>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</si>
  <si>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</si>
  <si>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</si>
  <si>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</si>
  <si>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</si>
  <si>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</si>
  <si>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</si>
  <si>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</si>
  <si>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</si>
  <si>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</si>
  <si>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</si>
  <si>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</si>
  <si>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</si>
  <si>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</si>
  <si>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</si>
  <si>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</si>
  <si>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</si>
  <si>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</si>
  <si>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</si>
  <si>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</si>
  <si>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</si>
  <si>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</si>
  <si>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</si>
  <si>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</si>
  <si>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</si>
  <si>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</si>
  <si>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</si>
  <si>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</si>
  <si>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</si>
  <si>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</si>
  <si>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</si>
  <si>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</si>
  <si>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</si>
  <si>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</si>
  <si>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</si>
  <si>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</si>
  <si>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</si>
  <si>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</si>
  <si>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</si>
  <si>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</si>
  <si>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</si>
  <si>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</si>
  <si>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</si>
  <si>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</si>
  <si>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</si>
  <si>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</si>
  <si>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</si>
  <si>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</si>
  <si>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</si>
  <si>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</si>
  <si>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</si>
  <si>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</si>
  <si>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</si>
  <si>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</si>
  <si>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</si>
  <si>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</si>
  <si>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</si>
  <si>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</si>
  <si>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</si>
  <si>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</si>
  <si>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</si>
  <si>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</si>
  <si>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</si>
  <si>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</si>
  <si>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</si>
  <si>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</si>
  <si>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</si>
  <si>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</si>
  <si>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</si>
  <si>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</si>
  <si>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</si>
  <si>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</si>
  <si>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</si>
  <si>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</si>
  <si>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</si>
  <si>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</si>
  <si>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</si>
  <si>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</si>
  <si>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</si>
  <si>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</si>
  <si>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</si>
  <si>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</si>
  <si>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</si>
  <si>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</si>
  <si>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</si>
  <si>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</si>
  <si>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</si>
  <si>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</si>
  <si>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</si>
  <si>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</si>
  <si>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</si>
  <si>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</si>
  <si>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</si>
  <si>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</si>
  <si>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</si>
  <si>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</si>
  <si>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</si>
  <si>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</si>
  <si>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</si>
  <si>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</si>
  <si>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</si>
  <si>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</si>
  <si>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</si>
  <si>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</si>
  <si>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</si>
  <si>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</si>
  <si>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</si>
  <si>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</si>
  <si>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</si>
  <si>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</si>
  <si>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</si>
  <si>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</si>
  <si>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</si>
  <si>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</si>
  <si>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</si>
  <si>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</si>
  <si>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</si>
  <si>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</si>
  <si>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</si>
  <si>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</si>
  <si>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</si>
  <si>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</si>
  <si>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</si>
  <si>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</si>
  <si>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</si>
  <si>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</si>
  <si>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</si>
  <si>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</si>
  <si>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</si>
  <si>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</si>
  <si>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</si>
  <si>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</si>
  <si>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</si>
  <si>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</si>
  <si>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</si>
  <si>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</si>
  <si>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</si>
  <si>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</si>
  <si>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</si>
  <si>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</si>
  <si>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</si>
  <si>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</si>
  <si>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</si>
  <si>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</si>
  <si>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</si>
  <si>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</si>
  <si>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</si>
  <si>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</si>
  <si>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</si>
  <si>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</si>
  <si>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</si>
  <si>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</si>
  <si>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</si>
  <si>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</si>
  <si>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</si>
  <si>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</si>
  <si>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</si>
  <si>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</si>
  <si>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</si>
  <si>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</si>
  <si>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</si>
  <si>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</si>
  <si>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</si>
  <si>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</si>
  <si>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</si>
  <si>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</si>
  <si>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</si>
  <si>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</si>
  <si>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</si>
  <si>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</si>
  <si>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</si>
  <si>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</si>
  <si>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</si>
  <si>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</si>
  <si>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</si>
  <si>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</si>
  <si>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</si>
  <si>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</si>
  <si>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</si>
  <si>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</si>
  <si>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</si>
  <si>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</si>
  <si>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</si>
  <si>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</si>
  <si>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</si>
  <si>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</si>
  <si>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</si>
  <si>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</si>
  <si>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</si>
  <si>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</si>
  <si>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</si>
  <si>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</si>
  <si>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</si>
  <si>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</si>
  <si>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</si>
  <si>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</si>
  <si>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</si>
  <si>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</si>
  <si>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</si>
  <si>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</si>
  <si>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</si>
  <si>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</si>
  <si>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</si>
  <si>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</si>
  <si>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</si>
  <si>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</si>
  <si>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</si>
  <si>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</si>
  <si>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</si>
  <si>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</si>
  <si>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</si>
  <si>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</si>
  <si>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</si>
  <si>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</si>
  <si>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</si>
  <si>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</si>
  <si>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</si>
  <si>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</si>
  <si>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</si>
  <si>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</si>
  <si>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</si>
  <si>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</si>
  <si>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</si>
  <si>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</si>
  <si>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</si>
  <si>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</si>
  <si>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</si>
  <si>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</si>
  <si>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</si>
  <si>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</si>
  <si>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</si>
  <si>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</si>
  <si>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</si>
  <si>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</si>
  <si>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</si>
  <si>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</si>
  <si>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</si>
  <si>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</si>
  <si>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</si>
  <si>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</si>
  <si>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</si>
  <si>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</si>
  <si>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</si>
  <si>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</si>
  <si>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</si>
  <si>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</si>
  <si>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</si>
  <si>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</si>
  <si>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</si>
  <si>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</si>
  <si>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</si>
  <si>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</si>
  <si>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</si>
  <si>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</si>
  <si>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</si>
  <si>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</si>
  <si>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</si>
  <si>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</si>
  <si>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</si>
  <si>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</si>
  <si>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</si>
  <si>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</si>
  <si>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</si>
  <si>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</si>
  <si>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</si>
  <si>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</si>
  <si>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</si>
  <si>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</si>
  <si>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</si>
  <si>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</si>
  <si>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</si>
  <si>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</si>
  <si>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</si>
  <si>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</si>
  <si>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</si>
  <si>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</si>
  <si>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</si>
  <si>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</si>
  <si>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</si>
  <si>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</si>
  <si>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</si>
  <si>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</si>
  <si>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</si>
  <si>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</si>
  <si>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</si>
  <si>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</si>
  <si>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</si>
  <si>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</si>
  <si>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</si>
  <si>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</si>
  <si>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</si>
  <si>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</si>
  <si>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</si>
  <si>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</si>
  <si>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</si>
  <si>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</si>
  <si>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</si>
  <si>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</si>
  <si>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</si>
  <si>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</si>
  <si>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</si>
  <si>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</si>
  <si>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</si>
  <si>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</si>
  <si>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</si>
  <si>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</si>
  <si>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</si>
  <si>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</si>
  <si>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</si>
  <si>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</si>
  <si>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</si>
  <si>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</si>
  <si>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</si>
  <si>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</si>
  <si>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</si>
  <si>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</si>
  <si>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</si>
  <si>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</si>
  <si>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</si>
  <si>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</si>
  <si>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</si>
  <si>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</si>
  <si>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</si>
  <si>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</si>
  <si>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</si>
  <si>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</si>
  <si>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</si>
  <si>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</si>
  <si>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</si>
  <si>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</si>
  <si>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</si>
  <si>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</si>
  <si>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</si>
  <si>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</si>
  <si>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</si>
  <si>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</si>
  <si>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</si>
  <si>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</si>
  <si>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</si>
  <si>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</si>
  <si>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</si>
  <si>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</si>
  <si>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</si>
  <si>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</si>
  <si>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</si>
  <si>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</si>
  <si>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</si>
  <si>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</si>
  <si>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</si>
  <si>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</si>
  <si>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</si>
  <si>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</si>
  <si>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</si>
  <si>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</si>
  <si>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</si>
  <si>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</si>
  <si>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</si>
  <si>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</si>
  <si>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</si>
  <si>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</si>
  <si>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</si>
  <si>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</si>
  <si>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</si>
  <si>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</si>
  <si>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</si>
  <si>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</si>
  <si>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</si>
  <si>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</si>
  <si>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</si>
  <si>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</si>
  <si>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</si>
  <si>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</si>
  <si>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</si>
  <si>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</si>
  <si>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</si>
  <si>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</si>
  <si>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</si>
  <si>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</si>
  <si>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</si>
  <si>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</si>
  <si>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</si>
  <si>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</si>
  <si>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</si>
  <si>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</si>
  <si>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</si>
  <si>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</si>
  <si>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</si>
  <si>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</si>
  <si>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</si>
  <si>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</si>
  <si>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</si>
  <si>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</si>
  <si>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</si>
  <si>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</si>
  <si>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</si>
  <si>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</si>
  <si>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</si>
  <si>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</si>
  <si>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</si>
  <si>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</si>
  <si>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</si>
  <si>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</si>
  <si>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</si>
  <si>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</si>
  <si>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</si>
  <si>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</si>
  <si>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</si>
  <si>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</si>
  <si>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</si>
  <si>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</si>
  <si>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</si>
  <si>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</si>
  <si>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</si>
  <si>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</si>
  <si>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</si>
  <si>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</si>
  <si>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</si>
  <si>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</si>
  <si>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</si>
  <si>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</si>
  <si>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</si>
  <si>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</si>
  <si>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</si>
  <si>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</si>
  <si>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</si>
  <si>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</si>
  <si>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</si>
  <si>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</si>
  <si>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</si>
  <si>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</si>
  <si>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</si>
  <si>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</si>
  <si>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</si>
  <si>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</si>
  <si>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</si>
  <si>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</si>
  <si>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</si>
  <si>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</si>
  <si>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</si>
  <si>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</si>
  <si>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</si>
  <si>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</si>
  <si>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</si>
  <si>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</si>
  <si>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</si>
  <si>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</si>
  <si>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</si>
  <si>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</si>
  <si>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</si>
  <si>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</si>
  <si>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</si>
  <si>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</si>
  <si>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</si>
  <si>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</si>
  <si>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</si>
  <si>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</si>
  <si>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</si>
  <si>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</si>
  <si>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</si>
  <si>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</si>
  <si>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</si>
  <si>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</si>
  <si>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</si>
  <si>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</si>
  <si>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</si>
  <si>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</si>
  <si>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</si>
  <si>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</si>
  <si>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</si>
  <si>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</si>
  <si>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</si>
  <si>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</si>
  <si>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</si>
  <si>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</si>
  <si>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</si>
  <si>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</si>
  <si>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</si>
  <si>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</si>
  <si>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</si>
  <si>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</si>
  <si>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</si>
  <si>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</si>
  <si>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</si>
  <si>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</si>
  <si>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</si>
  <si>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</si>
  <si>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</si>
  <si>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</si>
  <si>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</si>
  <si>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</si>
  <si>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</si>
  <si>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</si>
  <si>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</si>
  <si>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</si>
  <si>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</si>
  <si>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</si>
  <si>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</si>
  <si>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</si>
  <si>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</si>
  <si>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</si>
  <si>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</si>
  <si>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</si>
  <si>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</si>
  <si>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</si>
  <si>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</si>
  <si>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</si>
  <si>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</si>
  <si>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</si>
  <si>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</si>
  <si>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</si>
  <si>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</si>
  <si>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</si>
  <si>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</si>
  <si>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</si>
  <si>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</si>
  <si>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</si>
  <si>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</si>
  <si>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</si>
  <si>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</si>
  <si>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</si>
  <si>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</si>
  <si>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</si>
  <si>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</si>
  <si>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</si>
  <si>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</si>
  <si>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</si>
  <si>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</si>
  <si>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</si>
  <si>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</si>
  <si>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</si>
  <si>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</si>
  <si>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</si>
  <si>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</si>
  <si>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</si>
  <si>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</si>
  <si>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</si>
  <si>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</si>
  <si>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</si>
  <si>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</si>
  <si>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</si>
  <si>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</si>
  <si>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</si>
  <si>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</si>
  <si>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</si>
  <si>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</si>
  <si>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</si>
  <si>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</si>
  <si>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</si>
  <si>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</si>
  <si>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</si>
  <si>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</si>
  <si>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</si>
  <si>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</si>
  <si>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</si>
  <si>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</si>
  <si>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</si>
  <si>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</si>
  <si>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</si>
  <si>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</si>
  <si>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</si>
  <si>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</si>
  <si>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</si>
  <si>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</si>
  <si>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</si>
  <si>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</si>
  <si>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</si>
  <si>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</si>
  <si>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</si>
  <si>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</si>
  <si>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</si>
  <si>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</si>
  <si>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</si>
  <si>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</si>
  <si>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</si>
  <si>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</si>
  <si>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</si>
  <si>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</si>
  <si>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</si>
  <si>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</si>
  <si>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</si>
  <si>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</si>
  <si>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</si>
  <si>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</si>
  <si>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</si>
  <si>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</si>
  <si>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</si>
  <si>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</si>
  <si>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</si>
  <si>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</si>
  <si>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</si>
  <si>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</si>
  <si>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</si>
  <si>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</si>
  <si>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</si>
  <si>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</si>
  <si>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</si>
  <si>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</si>
  <si>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</si>
  <si>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</si>
  <si>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</si>
  <si>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</si>
  <si>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</si>
  <si>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</si>
  <si>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</si>
  <si>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</si>
  <si>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</si>
  <si>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</si>
  <si>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</si>
  <si>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</si>
  <si>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</si>
  <si>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</si>
  <si>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</si>
  <si>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</si>
  <si>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</si>
  <si>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</si>
  <si>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</si>
  <si>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</si>
  <si>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</si>
  <si>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</si>
  <si>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</si>
  <si>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</si>
  <si>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</si>
  <si>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</si>
  <si>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</si>
  <si>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</si>
  <si>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</si>
  <si>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</si>
  <si>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</si>
  <si>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</si>
  <si>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</si>
  <si>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</si>
  <si>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</si>
  <si>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</si>
  <si>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</si>
  <si>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</si>
  <si>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</si>
  <si>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</si>
  <si>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</si>
  <si>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</si>
  <si>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</si>
  <si>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</si>
  <si>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</si>
  <si>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</si>
  <si>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</si>
  <si>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</si>
  <si>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</si>
  <si>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</si>
  <si>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</si>
  <si>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</si>
  <si>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</si>
  <si>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</si>
  <si>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</si>
  <si>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</si>
  <si>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</si>
  <si>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</si>
  <si>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</si>
  <si>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</si>
  <si>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</si>
  <si>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</si>
  <si>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</si>
  <si>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</si>
  <si>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</si>
  <si>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</si>
  <si>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</si>
  <si>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</si>
  <si>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</si>
  <si>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</si>
  <si>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</si>
  <si>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</si>
  <si>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</si>
  <si>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</si>
  <si>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</si>
  <si>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</si>
  <si>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</si>
  <si>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</si>
  <si>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</si>
  <si>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</si>
  <si>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</si>
  <si>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</si>
  <si>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</si>
  <si>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</si>
  <si>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</si>
  <si>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</si>
  <si>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</si>
  <si>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</si>
  <si>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</si>
  <si>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</si>
  <si>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</si>
  <si>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</si>
  <si>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</si>
  <si>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</si>
  <si>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</si>
  <si>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</si>
  <si>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</si>
  <si>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</si>
  <si>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</si>
  <si>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</si>
  <si>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</si>
  <si>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</si>
  <si>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</si>
  <si>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</si>
  <si>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</si>
  <si>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</si>
  <si>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</si>
  <si>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</si>
  <si>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</si>
  <si>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</si>
  <si>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</si>
  <si>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</si>
  <si>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</si>
  <si>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</si>
  <si>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</si>
  <si>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</si>
  <si>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</si>
  <si>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</si>
  <si>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</si>
  <si>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</si>
  <si>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</si>
  <si>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</si>
  <si>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</si>
  <si>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</si>
  <si>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</si>
  <si>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</si>
  <si>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</si>
  <si>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</si>
  <si>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</si>
  <si>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</si>
  <si>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</si>
  <si>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</si>
  <si>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</si>
  <si>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</si>
  <si>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</si>
  <si>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</si>
  <si>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</si>
  <si>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</si>
  <si>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</si>
  <si>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</si>
  <si>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</si>
  <si>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</si>
  <si>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</si>
  <si>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</si>
  <si>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</si>
  <si>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</si>
  <si>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</si>
  <si>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</si>
  <si>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</si>
  <si>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</si>
  <si>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</si>
  <si>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</si>
  <si>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</si>
  <si>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</si>
  <si>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</si>
  <si>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</si>
  <si>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</si>
  <si>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</si>
  <si>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</si>
  <si>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</si>
  <si>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</si>
  <si>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</si>
  <si>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</si>
  <si>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</si>
  <si>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</si>
  <si>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</si>
  <si>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</si>
  <si>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</si>
  <si>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</si>
  <si>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</si>
  <si>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</si>
  <si>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</si>
  <si>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</si>
  <si>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</si>
  <si>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</si>
  <si>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</si>
  <si>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</si>
  <si>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</si>
  <si>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</si>
  <si>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</si>
  <si>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</si>
  <si>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</si>
  <si>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</si>
  <si>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</si>
  <si>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</si>
  <si>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</si>
  <si>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</si>
  <si>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</si>
  <si>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</si>
  <si>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</si>
  <si>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</si>
  <si>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</si>
  <si>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</si>
  <si>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</si>
  <si>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</si>
  <si>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</si>
  <si>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</si>
  <si>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</si>
  <si>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</si>
  <si>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</si>
  <si>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</si>
  <si>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</si>
  <si>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</si>
  <si>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</si>
  <si>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</si>
  <si>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</si>
  <si>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</si>
  <si>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</si>
  <si>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</si>
  <si>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</si>
  <si>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</si>
  <si>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</si>
  <si>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</si>
  <si>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</si>
  <si>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</si>
  <si>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</si>
  <si>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</si>
  <si>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</si>
  <si>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</si>
  <si>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</si>
  <si>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</si>
  <si>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</si>
  <si>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</si>
  <si>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</si>
  <si>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</si>
  <si>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</si>
  <si>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</si>
  <si>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</si>
  <si>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</si>
  <si>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</si>
  <si>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</si>
  <si>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</si>
  <si>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</si>
  <si>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</si>
  <si>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</si>
  <si>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</si>
  <si>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</si>
  <si>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</si>
  <si>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</si>
  <si>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</si>
  <si>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</si>
  <si>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</si>
  <si>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</si>
  <si>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</si>
  <si>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</si>
  <si>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</si>
  <si>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</si>
  <si>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</si>
  <si>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</si>
  <si>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</si>
  <si>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</si>
  <si>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</si>
  <si>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</si>
  <si>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</si>
  <si>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</si>
  <si>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</si>
  <si>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</si>
  <si>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</si>
  <si>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</si>
  <si>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</si>
  <si>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</si>
  <si>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</si>
  <si>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</si>
  <si>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</si>
  <si>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</si>
  <si>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</si>
  <si>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</si>
  <si>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</si>
  <si>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</si>
  <si>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</si>
  <si>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</si>
  <si>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</si>
  <si>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</si>
  <si>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</si>
  <si>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</si>
  <si>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</si>
  <si>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</si>
  <si>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</si>
  <si>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</si>
  <si>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</si>
  <si>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</si>
  <si>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</si>
  <si>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</si>
  <si>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</si>
  <si>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</si>
  <si>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</si>
  <si>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</si>
  <si>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</si>
  <si>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</si>
  <si>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</si>
  <si>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</si>
  <si>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</si>
  <si>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</si>
  <si>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</si>
  <si>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</si>
  <si>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</si>
  <si>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</si>
  <si>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</si>
  <si>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</si>
  <si>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</si>
  <si>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</si>
  <si>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</si>
  <si>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</si>
  <si>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</si>
  <si>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</si>
  <si>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</si>
  <si>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</si>
  <si>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</si>
  <si>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</si>
  <si>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</si>
  <si>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</si>
  <si>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</si>
  <si>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</si>
  <si>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</si>
  <si>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</si>
  <si>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</si>
  <si>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</si>
  <si>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</si>
  <si>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</si>
  <si>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</si>
  <si>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</si>
  <si>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</si>
  <si>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</si>
  <si>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</si>
  <si>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</si>
  <si>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</si>
  <si>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</si>
  <si>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</si>
  <si>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</si>
  <si>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</si>
  <si>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</si>
  <si>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</si>
  <si>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</si>
  <si>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</si>
  <si>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</si>
  <si>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</si>
  <si>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</si>
  <si>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</si>
  <si>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</si>
  <si>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</si>
  <si>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</si>
  <si>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</si>
  <si>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</si>
  <si>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</si>
  <si>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</si>
  <si>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</si>
  <si>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</si>
  <si>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</si>
  <si>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</si>
  <si>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</si>
  <si>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</si>
  <si>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</si>
  <si>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</si>
  <si>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</si>
  <si>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</si>
  <si>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</si>
  <si>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</si>
  <si>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</si>
  <si>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</si>
  <si>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</si>
  <si>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</si>
  <si>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</si>
  <si>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</si>
  <si>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</si>
  <si>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</si>
  <si>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</si>
  <si>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</si>
  <si>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</si>
  <si>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</si>
  <si>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</si>
  <si>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</si>
  <si>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</si>
  <si>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</si>
  <si>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</si>
  <si>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</si>
  <si>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</si>
  <si>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</si>
  <si>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</si>
  <si>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</si>
  <si>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</si>
  <si>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</si>
  <si>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</si>
  <si>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</si>
  <si>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</si>
  <si>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</si>
  <si>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</si>
  <si>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</si>
  <si>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</si>
  <si>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</si>
  <si>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</si>
  <si>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</si>
  <si>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</si>
  <si>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</si>
  <si>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</si>
  <si>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</si>
  <si>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</si>
  <si>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</si>
  <si>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</si>
  <si>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</si>
  <si>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</si>
  <si>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</si>
  <si>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</si>
  <si>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</si>
  <si>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</si>
  <si>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</si>
  <si>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</si>
  <si>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</si>
  <si>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</si>
  <si>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</si>
  <si>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</si>
  <si>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</si>
  <si>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</si>
  <si>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</si>
  <si>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</si>
  <si>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</si>
  <si>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</si>
  <si>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</si>
  <si>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</si>
  <si>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</si>
  <si>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</si>
  <si>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</si>
  <si>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</si>
  <si>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</si>
  <si>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</si>
  <si>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</si>
  <si>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</si>
  <si>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</si>
  <si>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</si>
  <si>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</si>
  <si>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</si>
  <si>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</si>
  <si>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</si>
  <si>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</si>
  <si>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</si>
  <si>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</si>
  <si>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</si>
  <si>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</si>
  <si>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</si>
  <si>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</si>
  <si>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</si>
  <si>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</si>
  <si>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</si>
  <si>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</si>
  <si>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</si>
  <si>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</si>
  <si>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</si>
  <si>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</si>
  <si>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</si>
  <si>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</si>
  <si>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</si>
  <si>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</si>
  <si>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</si>
  <si>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</si>
  <si>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</si>
  <si>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</si>
  <si>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</si>
  <si>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</si>
  <si>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</si>
  <si>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</si>
  <si>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</si>
  <si>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</si>
  <si>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</si>
  <si>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</si>
  <si>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</si>
  <si>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</si>
  <si>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</si>
  <si>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</si>
  <si>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</si>
  <si>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</si>
  <si>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</si>
  <si>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</si>
  <si>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</si>
  <si>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</si>
  <si>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</si>
  <si>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</si>
  <si>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</si>
  <si>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</si>
  <si>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</si>
  <si>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</si>
  <si>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</si>
  <si>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</si>
  <si>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</si>
  <si>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</si>
  <si>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</si>
  <si>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</si>
  <si>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</si>
  <si>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</si>
  <si>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</si>
  <si>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</si>
  <si>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</si>
  <si>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</si>
  <si>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</si>
  <si>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</si>
  <si>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</si>
  <si>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</si>
  <si>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</si>
  <si>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</si>
  <si>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</si>
  <si>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</si>
  <si>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</si>
  <si>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</si>
  <si>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</si>
  <si>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</si>
  <si>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</si>
  <si>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</si>
  <si>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</si>
  <si>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</si>
  <si>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</si>
  <si>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</si>
  <si>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</si>
  <si>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</si>
  <si>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</si>
  <si>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</si>
  <si>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</si>
  <si>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</si>
  <si>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</si>
  <si>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</si>
  <si>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</si>
  <si>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</si>
  <si>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</si>
  <si>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</si>
  <si>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</si>
  <si>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</si>
  <si>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</si>
  <si>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</si>
  <si>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</si>
  <si>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</si>
  <si>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</si>
  <si>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</si>
  <si>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</si>
  <si>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</si>
  <si>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</si>
  <si>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</si>
  <si>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</si>
  <si>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</si>
  <si>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</si>
  <si>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</si>
  <si>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</si>
  <si>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</si>
  <si>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</si>
  <si>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</si>
  <si>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</si>
  <si>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</si>
  <si>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</si>
  <si>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</si>
  <si>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</si>
  <si>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</si>
  <si>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</si>
  <si>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</si>
  <si>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</si>
  <si>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</si>
  <si>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</si>
  <si>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</si>
  <si>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</si>
  <si>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</si>
  <si>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</si>
  <si>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</si>
  <si>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</si>
  <si>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</si>
  <si>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</si>
  <si>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</si>
  <si>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</si>
  <si>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</si>
  <si>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</si>
  <si>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</si>
  <si>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</si>
  <si>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</si>
  <si>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</si>
  <si>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</si>
  <si>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</si>
  <si>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</si>
  <si>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</si>
  <si>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</si>
  <si>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</si>
  <si>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</si>
  <si>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</si>
  <si>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</si>
  <si>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</si>
  <si>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</si>
  <si>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</si>
  <si>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</si>
  <si>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</si>
  <si>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</si>
  <si>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</si>
  <si>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</si>
  <si>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</si>
  <si>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</si>
  <si>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</si>
  <si>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</si>
  <si>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</si>
  <si>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</si>
  <si>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</si>
  <si>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</si>
  <si>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</si>
  <si>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</si>
  <si>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</si>
  <si>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</si>
  <si>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</si>
  <si>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</si>
  <si>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</si>
  <si>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</si>
  <si>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</si>
  <si>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</si>
  <si>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</si>
  <si>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</si>
  <si>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</si>
  <si>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</si>
  <si>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</si>
  <si>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</si>
  <si>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</si>
  <si>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</si>
  <si>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</si>
  <si>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</si>
  <si>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</si>
  <si>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</si>
  <si>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</si>
  <si>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</si>
  <si>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</si>
  <si>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</si>
  <si>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</si>
  <si>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</si>
  <si>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</si>
  <si>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</si>
  <si>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</si>
  <si>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</si>
  <si>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</si>
  <si>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</si>
  <si>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</si>
  <si>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</si>
  <si>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</si>
  <si>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</si>
  <si>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</si>
  <si>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</si>
  <si>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</si>
  <si>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</si>
  <si>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</si>
  <si>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</si>
  <si>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</si>
  <si>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</si>
  <si>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</si>
  <si>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</si>
  <si>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</si>
  <si>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</si>
  <si>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</si>
  <si>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</si>
  <si>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</si>
  <si>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</si>
  <si>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</si>
  <si>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</si>
  <si>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</si>
  <si>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</si>
  <si>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</si>
  <si>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</si>
  <si>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</si>
  <si>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</si>
  <si>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</si>
  <si>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</si>
  <si>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</si>
  <si>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</si>
  <si>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</si>
  <si>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</si>
  <si>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</si>
  <si>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</si>
  <si>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</si>
  <si>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</si>
  <si>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</si>
  <si>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</si>
  <si>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</si>
  <si>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</si>
  <si>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</si>
  <si>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</si>
  <si>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</si>
  <si>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</si>
  <si>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</si>
  <si>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</si>
  <si>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</si>
  <si>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</si>
  <si>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</si>
  <si>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</si>
  <si>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</si>
  <si>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</si>
  <si>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</si>
  <si>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</si>
  <si>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</si>
  <si>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</si>
  <si>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</si>
  <si>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</si>
  <si>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</si>
  <si>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</si>
  <si>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</si>
  <si>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</si>
  <si>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</si>
  <si>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</si>
  <si>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</si>
  <si>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</si>
  <si>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</si>
  <si>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</si>
  <si>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</si>
  <si>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</si>
  <si>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</si>
  <si>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</si>
  <si>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</si>
  <si>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</si>
  <si>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</si>
  <si>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</si>
  <si>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</si>
  <si>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</si>
  <si>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</si>
  <si>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</si>
  <si>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</si>
  <si>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</si>
  <si>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</si>
  <si>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</si>
  <si>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</si>
  <si>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</si>
  <si>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</si>
  <si>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</si>
  <si>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</si>
  <si>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</si>
  <si>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</si>
  <si>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</si>
  <si>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</si>
  <si>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</si>
  <si>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</si>
  <si>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</si>
  <si>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</si>
  <si>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</si>
  <si>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</si>
  <si>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</si>
  <si>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</si>
  <si>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</si>
  <si>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</si>
  <si>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</si>
  <si>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</si>
  <si>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</si>
  <si>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</si>
  <si>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</si>
  <si>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</si>
  <si>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</si>
  <si>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</si>
  <si>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</si>
  <si>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</si>
  <si>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</si>
  <si>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</si>
  <si>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</si>
  <si>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</si>
  <si>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</si>
  <si>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</si>
  <si>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</si>
  <si>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</si>
  <si>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</si>
  <si>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</si>
  <si>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</si>
  <si>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</si>
  <si>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</si>
  <si>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</si>
  <si>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</si>
  <si>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</si>
  <si>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</si>
  <si>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</si>
  <si>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</si>
  <si>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</si>
  <si>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</si>
  <si>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</si>
  <si>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</si>
  <si>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</si>
  <si>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</si>
  <si>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</si>
  <si>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</si>
  <si>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</si>
  <si>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</si>
  <si>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</si>
  <si>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</si>
  <si>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</si>
  <si>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</si>
  <si>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</si>
  <si>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</si>
  <si>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</si>
  <si>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</si>
  <si>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</si>
  <si>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</si>
  <si>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</si>
  <si>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</si>
  <si>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</si>
  <si>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</si>
  <si>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</si>
  <si>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</si>
  <si>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</si>
  <si>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</si>
  <si>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</si>
  <si>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</si>
  <si>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</si>
  <si>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</si>
  <si>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</si>
  <si>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</si>
  <si>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</si>
  <si>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</si>
  <si>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</si>
  <si>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</si>
  <si>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</si>
  <si>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</si>
  <si>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</si>
  <si>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</si>
  <si>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</si>
  <si>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</si>
  <si>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</si>
  <si>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</si>
  <si>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</si>
  <si>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</si>
  <si>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</si>
  <si>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</si>
  <si>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</si>
  <si>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</si>
  <si>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</si>
  <si>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</si>
  <si>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</si>
  <si>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</si>
  <si>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</si>
  <si>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</si>
  <si>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</si>
  <si>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</si>
  <si>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</si>
  <si>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</si>
  <si>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</si>
  <si>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</si>
  <si>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</si>
  <si>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</si>
  <si>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</si>
  <si>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</si>
  <si>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</si>
  <si>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</si>
  <si>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</si>
  <si>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</si>
  <si>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</si>
  <si>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</si>
  <si>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</si>
  <si>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</si>
  <si>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</si>
  <si>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</si>
  <si>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</si>
  <si>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</si>
  <si>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</si>
  <si>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</si>
  <si>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</si>
  <si>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</si>
  <si>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</si>
  <si>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</si>
  <si>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</si>
  <si>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</si>
  <si>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</si>
  <si>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</si>
  <si>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</si>
  <si>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</si>
  <si>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</si>
  <si>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</si>
  <si>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</si>
  <si>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</si>
  <si>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</si>
  <si>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</si>
  <si>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</si>
  <si>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</si>
  <si>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</si>
  <si>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</si>
  <si>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</si>
  <si>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</si>
  <si>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</si>
  <si>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</si>
  <si>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</si>
  <si>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</si>
  <si>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</si>
  <si>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</si>
  <si>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</si>
  <si>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</si>
  <si>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</si>
  <si>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</si>
  <si>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</si>
  <si>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</si>
  <si>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</si>
  <si>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</si>
  <si>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</si>
  <si>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</si>
  <si>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</si>
  <si>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</si>
  <si>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</si>
  <si>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</si>
  <si>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</si>
  <si>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</si>
  <si>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</si>
  <si>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</si>
  <si>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</si>
  <si>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</si>
  <si>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</si>
  <si>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</si>
  <si>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</si>
  <si>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</si>
  <si>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</si>
  <si>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</si>
  <si>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</si>
  <si>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</si>
  <si>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</si>
  <si>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</si>
  <si>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</si>
  <si>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</si>
  <si>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</si>
  <si>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</si>
  <si>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</si>
  <si>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</si>
  <si>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</si>
  <si>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</si>
  <si>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</si>
  <si>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</si>
  <si>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</si>
  <si>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</si>
  <si>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</si>
  <si>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</si>
  <si>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</si>
  <si>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</si>
  <si>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</si>
  <si>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</si>
  <si>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</si>
  <si>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</si>
  <si>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</si>
  <si>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</si>
  <si>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</si>
  <si>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</si>
  <si>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</si>
  <si>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</si>
  <si>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</si>
  <si>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</si>
  <si>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</si>
  <si>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</si>
  <si>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</si>
  <si>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</si>
  <si>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</si>
  <si>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</si>
  <si>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</si>
  <si>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</si>
  <si>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</si>
  <si>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</si>
  <si>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</si>
  <si>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</si>
  <si>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</si>
  <si>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</si>
  <si>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</si>
  <si>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</si>
  <si>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</si>
  <si>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</si>
  <si>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</si>
  <si>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</si>
  <si>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</si>
  <si>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</si>
  <si>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</si>
  <si>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</si>
  <si>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</si>
  <si>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</si>
  <si>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</si>
  <si>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</si>
  <si>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</si>
  <si>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</si>
  <si>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</si>
  <si>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</si>
  <si>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</si>
  <si>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</si>
  <si>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</si>
  <si>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</si>
  <si>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</si>
  <si>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</si>
  <si>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</si>
  <si>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</si>
  <si>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</si>
  <si>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</si>
  <si>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</si>
  <si>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</si>
  <si>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</si>
  <si>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</si>
  <si>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</si>
  <si>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</si>
  <si>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</si>
  <si>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</si>
  <si>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</si>
  <si>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</si>
  <si>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</si>
  <si>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</si>
  <si>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</si>
  <si>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</si>
  <si>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</si>
  <si>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</si>
  <si>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</si>
  <si>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</si>
  <si>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</si>
  <si>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</si>
  <si>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</si>
  <si>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</si>
  <si>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</si>
  <si>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</si>
  <si>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</si>
  <si>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</si>
  <si>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</si>
  <si>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</si>
  <si>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</si>
  <si>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</si>
  <si>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</si>
  <si>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</si>
  <si>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</si>
  <si>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</si>
  <si>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</si>
  <si>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</si>
  <si>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</si>
  <si>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</si>
  <si>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</si>
  <si>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</si>
  <si>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</si>
  <si>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</si>
  <si>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</si>
  <si>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</si>
  <si>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</si>
  <si>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</si>
  <si>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</si>
  <si>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</si>
  <si>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</si>
  <si>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</si>
  <si>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</si>
  <si>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</si>
  <si>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</si>
  <si>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</si>
  <si>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</si>
  <si>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</si>
  <si>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</si>
  <si>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</si>
  <si>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</si>
  <si>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</si>
  <si>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</si>
  <si>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</si>
  <si>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</si>
  <si>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</si>
  <si>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</si>
  <si>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</si>
  <si>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</si>
  <si>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</si>
  <si>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</si>
  <si>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</si>
  <si>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</si>
  <si>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</si>
  <si>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</si>
  <si>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</si>
  <si>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</si>
  <si>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</si>
  <si>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</si>
  <si>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</si>
  <si>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</si>
  <si>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</si>
  <si>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</si>
  <si>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</si>
  <si>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</si>
  <si>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</si>
  <si>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</si>
  <si>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</si>
  <si>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</si>
  <si>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</si>
  <si>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</si>
  <si>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</si>
  <si>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</si>
  <si>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</si>
  <si>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</si>
  <si>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</si>
  <si>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</si>
  <si>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</si>
  <si>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</si>
  <si>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</si>
  <si>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</si>
  <si>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</si>
  <si>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</si>
  <si>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</si>
  <si>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</si>
  <si>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</si>
  <si>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</si>
  <si>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</si>
  <si>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</si>
  <si>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</si>
  <si>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</si>
  <si>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</si>
  <si>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</si>
  <si>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</si>
  <si>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</si>
  <si>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</si>
  <si>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</si>
  <si>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</si>
  <si>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</si>
  <si>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</si>
  <si>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</si>
  <si>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</si>
  <si>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</si>
  <si>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</si>
  <si>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</si>
  <si>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</si>
  <si>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</si>
  <si>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</si>
  <si>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</si>
  <si>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</si>
  <si>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</si>
  <si>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</si>
  <si>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</si>
  <si>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</si>
  <si>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</si>
  <si>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</si>
  <si>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</si>
  <si>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</si>
  <si>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</si>
  <si>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</si>
  <si>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</si>
  <si>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</si>
  <si>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</si>
  <si>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</si>
  <si>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</si>
  <si>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</si>
  <si>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</si>
  <si>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</si>
  <si>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</si>
  <si>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</si>
  <si>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</si>
  <si>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</si>
  <si>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</si>
  <si>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</si>
  <si>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</si>
  <si>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</si>
  <si>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</si>
  <si>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</si>
  <si>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</si>
  <si>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</si>
  <si>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</si>
  <si>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</si>
  <si>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</si>
  <si>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</si>
  <si>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</si>
  <si>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</si>
  <si>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</si>
  <si>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</si>
  <si>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</si>
  <si>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</si>
  <si>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</si>
  <si>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</si>
  <si>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</si>
  <si>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</si>
  <si>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</si>
  <si>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</si>
  <si>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</si>
  <si>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</si>
  <si>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</si>
  <si>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</si>
  <si>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</si>
  <si>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</si>
  <si>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</si>
  <si>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</si>
  <si>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</si>
  <si>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</si>
  <si>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</si>
  <si>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</si>
  <si>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</si>
  <si>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</si>
  <si>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</si>
  <si>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</si>
  <si>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</si>
  <si>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</si>
  <si>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</si>
  <si>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</si>
  <si>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</si>
  <si>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</si>
  <si>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</si>
  <si>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</si>
  <si>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</si>
  <si>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</si>
  <si>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</si>
  <si>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</si>
  <si>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</si>
  <si>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</si>
  <si>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</si>
  <si>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</si>
  <si>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</si>
  <si>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</si>
  <si>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</si>
  <si>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</si>
  <si>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</si>
  <si>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</si>
  <si>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</si>
  <si>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</si>
  <si>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</si>
  <si>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</si>
  <si>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</si>
  <si>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</si>
  <si>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</si>
  <si>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</si>
  <si>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</si>
  <si>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</si>
  <si>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</si>
  <si>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</si>
  <si>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</si>
  <si>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</si>
  <si>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</si>
  <si>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</si>
  <si>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</si>
  <si>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</si>
  <si>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</si>
  <si>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</si>
  <si>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</si>
  <si>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</si>
  <si>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</si>
  <si>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</si>
  <si>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</si>
  <si>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</si>
  <si>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</si>
  <si>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</si>
  <si>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</si>
  <si>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</si>
  <si>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</si>
  <si>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</si>
  <si>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</si>
  <si>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</si>
  <si>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</si>
  <si>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</si>
  <si>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</si>
  <si>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</si>
  <si>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</si>
  <si>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</si>
  <si>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</si>
  <si>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</si>
  <si>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</si>
  <si>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</si>
  <si>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</si>
  <si>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</si>
  <si>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</si>
  <si>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</si>
  <si>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</si>
  <si>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</si>
  <si>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</si>
  <si>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</si>
  <si>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</si>
  <si>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</si>
  <si>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</si>
  <si>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</si>
  <si>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</si>
  <si>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</si>
  <si>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</si>
  <si>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</si>
  <si>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</si>
  <si>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</si>
  <si>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</si>
  <si>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</si>
  <si>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</si>
  <si>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</si>
  <si>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</si>
  <si>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</si>
  <si>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</si>
  <si>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</si>
  <si>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</si>
  <si>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</si>
  <si>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</si>
  <si>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</si>
  <si>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</si>
  <si>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</si>
  <si>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</si>
  <si>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</si>
  <si>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</si>
  <si>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</si>
  <si>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</si>
  <si>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</si>
  <si>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</si>
  <si>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</si>
  <si>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</si>
  <si>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</si>
  <si>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</si>
  <si>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</si>
  <si>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</si>
  <si>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</si>
  <si>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</si>
  <si>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</si>
  <si>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</si>
  <si>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</si>
  <si>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</si>
  <si>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</si>
  <si>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</si>
  <si>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</si>
  <si>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</si>
  <si>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</si>
  <si>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</si>
  <si>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</si>
  <si>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</si>
  <si>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</si>
  <si>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</si>
  <si>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</si>
  <si>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</si>
  <si>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</si>
  <si>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</si>
  <si>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</si>
  <si>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</si>
  <si>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</si>
  <si>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</si>
  <si>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</si>
  <si>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</si>
  <si>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</si>
  <si>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</si>
  <si>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</si>
  <si>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</si>
  <si>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</si>
  <si>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</si>
  <si>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</si>
  <si>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</si>
  <si>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</si>
  <si>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</si>
  <si>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</si>
  <si>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</si>
  <si>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</si>
  <si>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</si>
  <si>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</si>
  <si>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</si>
  <si>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</si>
  <si>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</si>
  <si>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</si>
  <si>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</si>
  <si>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</si>
  <si>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</si>
  <si>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</si>
  <si>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</si>
  <si>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</si>
  <si>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</si>
  <si>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</si>
  <si>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</si>
  <si>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</si>
  <si>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</si>
  <si>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</si>
  <si>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</si>
  <si>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</si>
  <si>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</si>
  <si>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</si>
  <si>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</si>
  <si>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</si>
  <si>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</si>
  <si>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</si>
  <si>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</si>
  <si>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</si>
  <si>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</si>
  <si>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</si>
  <si>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</si>
  <si>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</si>
  <si>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</si>
  <si>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</si>
  <si>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</si>
  <si>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</si>
  <si>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</si>
  <si>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</si>
  <si>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</si>
  <si>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</si>
  <si>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</si>
  <si>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</si>
  <si>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</si>
  <si>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</si>
  <si>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</si>
  <si>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</si>
  <si>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</si>
  <si>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</si>
  <si>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</si>
  <si>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</si>
  <si>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</si>
  <si>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</si>
  <si>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</si>
  <si>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</si>
  <si>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</si>
  <si>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</si>
  <si>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</si>
  <si>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</si>
  <si>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</si>
  <si>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</si>
  <si>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</si>
  <si>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</si>
  <si>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</si>
  <si>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</si>
  <si>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</si>
  <si>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</si>
  <si>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</si>
  <si>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</si>
  <si>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</si>
  <si>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</si>
  <si>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</si>
  <si>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</si>
  <si>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</si>
  <si>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</si>
  <si>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</si>
  <si>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</si>
  <si>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</si>
  <si>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</si>
  <si>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</si>
  <si>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</si>
  <si>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</si>
  <si>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</si>
  <si>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</si>
  <si>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</si>
  <si>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</si>
  <si>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</si>
  <si>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</si>
  <si>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</si>
  <si>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</si>
  <si>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</si>
  <si>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</si>
  <si>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</si>
  <si>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</si>
  <si>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</si>
  <si>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</si>
  <si>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</si>
  <si>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</si>
  <si>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</si>
  <si>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</si>
  <si>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</si>
  <si>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</si>
  <si>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</si>
  <si>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</si>
  <si>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</si>
  <si>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</si>
  <si>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</si>
  <si>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</si>
  <si>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</si>
  <si>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</si>
  <si>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</si>
  <si>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</si>
  <si>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</si>
  <si>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</si>
  <si>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</si>
  <si>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</si>
  <si>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</si>
  <si>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</si>
  <si>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</si>
  <si>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</si>
  <si>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</si>
  <si>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</si>
  <si>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</si>
  <si>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</si>
  <si>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</si>
  <si>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</si>
  <si>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</si>
  <si>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</si>
  <si>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</si>
  <si>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</si>
  <si>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</si>
  <si>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</si>
  <si>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</si>
  <si>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</si>
  <si>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</si>
  <si>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</si>
  <si>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</si>
  <si>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</si>
  <si>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</si>
  <si>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</si>
  <si>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</si>
  <si>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</si>
  <si>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</si>
  <si>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</si>
  <si>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</si>
  <si>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</si>
  <si>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</si>
  <si>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</si>
  <si>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</si>
  <si>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</si>
  <si>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</si>
  <si>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</si>
  <si>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</si>
  <si>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</si>
  <si>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</si>
  <si>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</si>
  <si>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</si>
  <si>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</si>
  <si>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</si>
  <si>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</si>
  <si>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</si>
  <si>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</si>
  <si>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</si>
  <si>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</si>
  <si>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</si>
  <si>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</si>
  <si>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</si>
  <si>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</si>
  <si>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</si>
  <si>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</si>
  <si>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</si>
  <si>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</si>
  <si>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</si>
  <si>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</si>
  <si>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</si>
  <si>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</si>
  <si>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</si>
  <si>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</si>
  <si>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</si>
  <si>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</si>
  <si>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</si>
  <si>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</si>
  <si>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</si>
  <si>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</si>
  <si>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</si>
  <si>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</si>
  <si>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</si>
  <si>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</si>
  <si>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</si>
  <si>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</si>
  <si>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</si>
  <si>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</si>
  <si>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</si>
  <si>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</si>
  <si>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</si>
  <si>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</si>
  <si>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</si>
  <si>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</si>
  <si>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</si>
  <si>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</si>
  <si>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</si>
  <si>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</si>
  <si>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</si>
  <si>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</si>
  <si>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</si>
  <si>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</si>
  <si>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</si>
  <si>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</si>
  <si>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</si>
  <si>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</si>
  <si>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</si>
  <si>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</si>
  <si>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</si>
  <si>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</si>
  <si>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</si>
  <si>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</si>
  <si>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</si>
  <si>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</si>
  <si>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</si>
  <si>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</si>
  <si>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</si>
  <si>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</si>
  <si>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</si>
  <si>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</si>
  <si>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</si>
  <si>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</si>
  <si>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</si>
  <si>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</si>
  <si>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</si>
  <si>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</si>
  <si>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</si>
  <si>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</si>
  <si>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</si>
  <si>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</si>
  <si>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</si>
  <si>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</si>
  <si>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</si>
  <si>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</si>
  <si>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</si>
  <si>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</si>
  <si>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</si>
  <si>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</si>
  <si>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</si>
  <si>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</si>
  <si>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</si>
  <si>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</si>
  <si>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</si>
  <si>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</si>
  <si>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</si>
  <si>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</si>
  <si>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</si>
  <si>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</si>
  <si>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</si>
  <si>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</si>
  <si>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</si>
  <si>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</si>
  <si>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</si>
  <si>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</si>
  <si>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</si>
  <si>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</si>
  <si>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</si>
  <si>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</si>
  <si>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</si>
  <si>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</si>
  <si>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</si>
  <si>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</si>
  <si>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</si>
  <si>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</si>
  <si>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</si>
  <si>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</si>
  <si>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</si>
  <si>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</si>
  <si>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</si>
  <si>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</si>
  <si>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</si>
  <si>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</si>
  <si>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</si>
  <si>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</si>
  <si>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</si>
  <si>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</si>
  <si>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</si>
  <si>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</si>
  <si>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</si>
  <si>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</si>
  <si>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</si>
  <si>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</si>
  <si>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</si>
  <si>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</si>
  <si>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</si>
  <si>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</si>
  <si>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</si>
  <si>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</si>
  <si>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</si>
  <si>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</si>
  <si>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</si>
  <si>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</si>
  <si>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</si>
  <si>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</si>
  <si>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</si>
  <si>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</si>
  <si>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</si>
  <si>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</si>
  <si>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</si>
  <si>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</si>
  <si>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</si>
  <si>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</si>
  <si>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</si>
  <si>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</si>
  <si>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</si>
  <si>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</si>
  <si>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</si>
  <si>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</si>
  <si>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</si>
  <si>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</si>
  <si>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</si>
  <si>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</si>
  <si>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</si>
  <si>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</si>
  <si>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</si>
  <si>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</si>
  <si>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</si>
  <si>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</si>
  <si>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</si>
  <si>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</si>
  <si>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</si>
  <si>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</si>
  <si>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</si>
  <si>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</si>
  <si>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</si>
  <si>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</si>
  <si>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</si>
  <si>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</si>
  <si>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</si>
  <si>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</si>
  <si>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</si>
  <si>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</si>
  <si>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</si>
  <si>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</si>
  <si>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</si>
  <si>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</si>
  <si>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</si>
  <si>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</si>
  <si>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</si>
  <si>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</si>
  <si>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</si>
  <si>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</si>
  <si>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</si>
  <si>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</si>
  <si>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</si>
  <si>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</si>
  <si>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</si>
  <si>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</si>
  <si>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</si>
  <si>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</si>
  <si>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</si>
  <si>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</si>
  <si>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</si>
  <si>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</si>
  <si>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</si>
  <si>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</si>
  <si>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</si>
  <si>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</si>
  <si>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</si>
  <si>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</si>
  <si>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</si>
  <si>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</si>
  <si>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</si>
  <si>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</si>
  <si>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</si>
  <si>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</si>
  <si>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</si>
  <si>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</si>
  <si>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</si>
  <si>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</si>
  <si>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</si>
  <si>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</si>
  <si>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</si>
  <si>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</si>
  <si>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</si>
  <si>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</si>
  <si>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</si>
  <si>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</si>
  <si>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</si>
  <si>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</si>
  <si>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</si>
  <si>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</si>
  <si>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</si>
  <si>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</si>
  <si>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</si>
  <si>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</si>
  <si>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</si>
  <si>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</si>
  <si>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</si>
  <si>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</si>
  <si>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</si>
  <si>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</si>
  <si>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</si>
  <si>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</si>
  <si>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</si>
  <si>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</si>
  <si>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</si>
  <si>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</si>
  <si>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</si>
  <si>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</si>
  <si>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</si>
  <si>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</si>
  <si>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</si>
  <si>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</si>
  <si>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</si>
  <si>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</si>
  <si>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</si>
  <si>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</si>
  <si>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</si>
  <si>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</si>
  <si>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</si>
  <si>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</si>
  <si>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</si>
  <si>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</si>
  <si>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</si>
  <si>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</si>
  <si>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</si>
  <si>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</si>
  <si>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</si>
  <si>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</si>
  <si>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</si>
  <si>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</si>
  <si>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</si>
  <si>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</si>
  <si>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</si>
  <si>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</si>
  <si>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</si>
  <si>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</si>
  <si>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</si>
  <si>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</si>
  <si>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</si>
  <si>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</si>
  <si>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</si>
  <si>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</si>
  <si>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</si>
  <si>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</si>
  <si>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</si>
  <si>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</si>
  <si>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</si>
  <si>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</si>
  <si>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</si>
  <si>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</si>
  <si>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</si>
  <si>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</si>
  <si>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</si>
  <si>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</si>
  <si>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</si>
  <si>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</si>
  <si>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</si>
  <si>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</si>
  <si>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</si>
  <si>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</si>
  <si>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</si>
  <si>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</si>
  <si>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</si>
  <si>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</si>
  <si>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</si>
  <si>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</si>
  <si>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</si>
  <si>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</si>
  <si>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</si>
  <si>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</si>
  <si>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</si>
  <si>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</si>
  <si>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</si>
  <si>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</si>
  <si>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</si>
  <si>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</si>
  <si>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</si>
  <si>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</si>
  <si>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</si>
  <si>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</si>
  <si>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</si>
  <si>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</si>
  <si>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</si>
  <si>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</si>
  <si>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</si>
  <si>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</si>
  <si>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</si>
  <si>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</si>
  <si>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</si>
  <si>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</si>
  <si>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</si>
  <si>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</si>
  <si>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</si>
  <si>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</si>
  <si>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</si>
  <si>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</si>
  <si>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</si>
  <si>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</si>
  <si>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</si>
  <si>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</si>
  <si>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</si>
  <si>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</si>
  <si>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</si>
  <si>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</si>
  <si>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</si>
  <si>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</si>
  <si>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</si>
  <si>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</si>
  <si>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</si>
  <si>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</si>
  <si>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</si>
  <si>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</si>
  <si>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</si>
  <si>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</si>
  <si>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</si>
  <si>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</si>
  <si>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</si>
  <si>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</si>
  <si>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</si>
  <si>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</si>
  <si>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</si>
  <si>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</si>
  <si>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</si>
  <si>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</si>
  <si>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</si>
  <si>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</si>
  <si>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</si>
  <si>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</si>
  <si>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</si>
  <si>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</si>
  <si>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</si>
  <si>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</si>
  <si>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</si>
  <si>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</si>
  <si>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</si>
  <si>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</si>
  <si>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</si>
  <si>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</si>
  <si>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</si>
  <si>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</si>
  <si>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</si>
  <si>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</si>
  <si>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</si>
  <si>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</si>
  <si>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</si>
  <si>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</si>
  <si>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</si>
  <si>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</si>
  <si>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</si>
  <si>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</si>
  <si>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</si>
  <si>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</si>
  <si>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</si>
  <si>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</si>
  <si>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</si>
  <si>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</si>
  <si>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</si>
  <si>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</si>
  <si>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</si>
  <si>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</si>
  <si>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</si>
  <si>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</si>
  <si>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</si>
  <si>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</si>
  <si>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</si>
  <si>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</si>
  <si>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</si>
  <si>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</si>
  <si>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</si>
  <si>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</si>
  <si>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</si>
  <si>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</si>
  <si>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</si>
  <si>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</si>
  <si>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</si>
  <si>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</si>
  <si>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</si>
  <si>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</si>
  <si>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</si>
  <si>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</si>
  <si>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</si>
  <si>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</si>
  <si>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</si>
  <si>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</si>
  <si>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</si>
  <si>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</si>
  <si>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</si>
  <si>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</si>
  <si>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</si>
  <si>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</si>
  <si>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</si>
  <si>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</si>
  <si>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</si>
  <si>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</si>
  <si>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</si>
  <si>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</si>
  <si>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</si>
  <si>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</si>
  <si>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</si>
  <si>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</si>
  <si>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</si>
  <si>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</si>
  <si>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</si>
  <si>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</si>
  <si>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</si>
  <si>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</si>
  <si>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</si>
  <si>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</si>
  <si>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</si>
  <si>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</si>
  <si>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</si>
  <si>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</si>
  <si>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</si>
  <si>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</si>
  <si>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</si>
  <si>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</si>
  <si>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</si>
  <si>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</si>
  <si>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</si>
  <si>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</si>
  <si>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</si>
  <si>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</si>
  <si>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</si>
  <si>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</si>
  <si>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</si>
  <si>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</si>
  <si>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</si>
  <si>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</si>
  <si>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</si>
  <si>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</si>
  <si>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</si>
  <si>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</si>
  <si>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</si>
  <si>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</si>
  <si>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</si>
  <si>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</si>
  <si>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</si>
  <si>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</si>
  <si>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</si>
  <si>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</si>
  <si>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</si>
  <si>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</si>
  <si>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</si>
  <si>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</si>
  <si>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</si>
  <si>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</si>
  <si>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</si>
  <si>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</si>
  <si>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</si>
  <si>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</si>
  <si>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</si>
  <si>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</si>
  <si>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</si>
  <si>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</si>
  <si>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</si>
  <si>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</si>
  <si>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</si>
  <si>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</si>
  <si>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</si>
  <si>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</si>
  <si>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</si>
  <si>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</si>
  <si>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</si>
  <si>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</si>
  <si>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</si>
  <si>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</si>
  <si>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</si>
  <si>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</si>
  <si>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</si>
  <si>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</si>
  <si>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</si>
  <si>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</si>
  <si>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</si>
  <si>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</si>
  <si>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</si>
  <si>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</si>
  <si>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</si>
  <si>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</si>
  <si>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</si>
  <si>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</si>
  <si>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</si>
  <si>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</si>
  <si>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</si>
  <si>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</si>
  <si>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</si>
  <si>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</si>
  <si>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</si>
  <si>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</si>
  <si>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</si>
  <si>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</si>
  <si>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</si>
  <si>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</si>
  <si>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</si>
  <si>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</si>
  <si>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</si>
  <si>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</si>
  <si>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</si>
  <si>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</si>
  <si>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</si>
  <si>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</si>
  <si>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</si>
  <si>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</si>
  <si>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</si>
  <si>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</si>
  <si>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</si>
  <si>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</si>
  <si>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</si>
  <si>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</si>
  <si>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</si>
  <si>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</si>
  <si>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</si>
  <si>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</si>
  <si>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</si>
  <si>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</si>
  <si>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</si>
  <si>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</si>
  <si>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</si>
  <si>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</si>
  <si>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</si>
  <si>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</si>
  <si>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</si>
  <si>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</si>
  <si>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</si>
  <si>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</si>
  <si>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</si>
  <si>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</si>
  <si>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</si>
  <si>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</si>
  <si>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</si>
  <si>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</si>
  <si>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</si>
  <si>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</si>
  <si>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</si>
  <si>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</si>
  <si>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</si>
  <si>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</si>
  <si>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</si>
  <si>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</si>
  <si>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</si>
  <si>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</si>
  <si>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</si>
  <si>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</si>
  <si>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</si>
  <si>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</si>
  <si>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</si>
  <si>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</si>
  <si>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</si>
  <si>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</si>
  <si>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</si>
  <si>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</si>
  <si>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</si>
  <si>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</si>
  <si>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</si>
  <si>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</si>
  <si>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</si>
  <si>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</si>
  <si>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</si>
  <si>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</si>
  <si>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</si>
  <si>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</si>
  <si>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</si>
  <si>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</si>
  <si>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</si>
  <si>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</si>
  <si>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</si>
  <si>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</si>
  <si>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</si>
  <si>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</si>
  <si>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</si>
  <si>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</si>
  <si>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</si>
  <si>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</si>
  <si>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</si>
  <si>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</si>
  <si>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</si>
  <si>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</si>
  <si>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</si>
  <si>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</si>
  <si>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</si>
  <si>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</si>
  <si>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</si>
  <si>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</si>
  <si>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</si>
  <si>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</si>
  <si>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</si>
  <si>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</si>
  <si>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</si>
  <si>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</si>
  <si>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</si>
  <si>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</si>
  <si>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</si>
  <si>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</si>
  <si>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</si>
  <si>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</si>
  <si>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</si>
  <si>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</si>
  <si>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</si>
  <si>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</si>
  <si>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</si>
  <si>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</si>
  <si>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</si>
  <si>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</si>
  <si>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</si>
  <si>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</si>
  <si>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</si>
  <si>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</si>
  <si>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</si>
  <si>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</si>
  <si>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</si>
  <si>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</si>
  <si>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</si>
  <si>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</si>
  <si>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</si>
  <si>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</si>
  <si>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</si>
  <si>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</si>
  <si>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</si>
  <si>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</si>
  <si>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</si>
  <si>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</si>
  <si>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</si>
  <si>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</si>
  <si>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</si>
  <si>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</si>
  <si>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</si>
  <si>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</si>
  <si>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</si>
  <si>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</si>
  <si>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</si>
  <si>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</si>
  <si>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</si>
  <si>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</si>
  <si>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</si>
  <si>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</si>
  <si>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</si>
  <si>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</si>
  <si>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</si>
  <si>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</si>
  <si>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</si>
  <si>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</si>
  <si>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</si>
  <si>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</si>
  <si>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</si>
  <si>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</si>
  <si>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</si>
  <si>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</si>
  <si>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</si>
  <si>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</si>
  <si>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</si>
  <si>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</si>
  <si>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</si>
  <si>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</si>
  <si>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</si>
  <si>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</si>
  <si>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</si>
  <si>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</si>
  <si>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</si>
  <si>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</si>
  <si>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</si>
  <si>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</si>
  <si>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</si>
  <si>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</si>
  <si>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</si>
  <si>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</si>
  <si>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</si>
  <si>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</si>
  <si>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</si>
  <si>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</si>
  <si>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</si>
  <si>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</si>
  <si>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</si>
  <si>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</si>
  <si>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</si>
  <si>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</si>
  <si>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</si>
  <si>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</si>
  <si>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</si>
  <si>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</si>
  <si>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</si>
  <si>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</si>
  <si>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</si>
  <si>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</si>
  <si>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</si>
  <si>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</si>
  <si>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</si>
  <si>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</si>
  <si>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</si>
  <si>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</si>
  <si>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</si>
  <si>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</si>
  <si>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</si>
  <si>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</si>
  <si>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</si>
  <si>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</si>
  <si>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</si>
  <si>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</si>
  <si>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</si>
  <si>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</si>
  <si>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</si>
  <si>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</si>
  <si>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</si>
  <si>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</si>
  <si>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</si>
  <si>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</si>
  <si>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</si>
  <si>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</si>
  <si>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</si>
  <si>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</si>
  <si>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</si>
  <si>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</si>
  <si>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</si>
  <si>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</si>
  <si>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</si>
  <si>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</si>
  <si>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</si>
  <si>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</si>
  <si>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</si>
  <si>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</si>
  <si>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</si>
  <si>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</si>
  <si>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</si>
  <si>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</si>
  <si>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</si>
  <si>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</si>
  <si>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</si>
  <si>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</si>
  <si>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</si>
  <si>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</si>
  <si>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</si>
  <si>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</si>
  <si>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</si>
  <si>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</si>
  <si>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</si>
  <si>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</si>
  <si>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</si>
  <si>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</si>
  <si>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</si>
  <si>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</si>
  <si>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</si>
  <si>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</si>
  <si>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</si>
  <si>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</si>
  <si>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</si>
  <si>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</si>
  <si>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</si>
  <si>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</si>
  <si>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</si>
  <si>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</si>
  <si>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</si>
  <si>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</si>
  <si>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</si>
  <si>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</si>
  <si>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</si>
  <si>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</si>
  <si>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</si>
  <si>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</si>
  <si>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</si>
  <si>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</si>
  <si>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</si>
  <si>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</si>
  <si>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</si>
  <si>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</si>
  <si>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</si>
  <si>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</si>
  <si>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</si>
  <si>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</si>
  <si>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</si>
  <si>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</si>
  <si>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</si>
  <si>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</si>
  <si>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</si>
  <si>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</si>
  <si>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</si>
  <si>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</si>
  <si>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</si>
  <si>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</si>
  <si>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</si>
  <si>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</si>
  <si>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</si>
  <si>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</si>
  <si>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</si>
  <si>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</si>
  <si>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</si>
  <si>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</si>
  <si>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</si>
  <si>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</si>
  <si>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</si>
  <si>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</si>
  <si>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</si>
  <si>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</si>
  <si>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</si>
  <si>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</si>
  <si>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</si>
  <si>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</si>
  <si>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</si>
  <si>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</si>
  <si>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</si>
  <si>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</si>
  <si>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</si>
  <si>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</si>
  <si>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</si>
  <si>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</si>
  <si>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</si>
  <si>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</si>
  <si>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</si>
  <si>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</si>
  <si>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</si>
  <si>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</si>
  <si>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</si>
  <si>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</si>
  <si>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</si>
  <si>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</si>
  <si>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</si>
  <si>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</si>
  <si>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</si>
  <si>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</si>
  <si>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</si>
  <si>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</si>
  <si>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</si>
  <si>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</si>
  <si>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</si>
  <si>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</si>
  <si>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</si>
  <si>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</si>
  <si>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</si>
  <si>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</si>
  <si>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</si>
  <si>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</si>
  <si>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</si>
  <si>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</si>
  <si>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</si>
  <si>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</si>
  <si>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</si>
  <si>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</si>
  <si>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</si>
  <si>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</si>
  <si>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</si>
  <si>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</si>
  <si>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</si>
  <si>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</si>
  <si>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</si>
  <si>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</si>
  <si>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</si>
  <si>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</si>
  <si>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</si>
  <si>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</si>
  <si>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</si>
  <si>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</si>
  <si>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</si>
  <si>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</si>
  <si>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</si>
  <si>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</si>
  <si>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</si>
  <si>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</si>
  <si>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</si>
  <si>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</si>
  <si>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</si>
  <si>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</si>
  <si>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</si>
  <si>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</si>
  <si>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</si>
  <si>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</si>
  <si>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</si>
  <si>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</si>
  <si>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</si>
  <si>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</si>
  <si>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</si>
  <si>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</si>
  <si>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</si>
  <si>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</si>
  <si>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</si>
  <si>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</si>
  <si>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</si>
  <si>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</si>
  <si>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</si>
  <si>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</si>
  <si>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</si>
  <si>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</si>
  <si>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</si>
  <si>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</si>
  <si>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</si>
  <si>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</si>
  <si>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</si>
  <si>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</si>
  <si>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</si>
  <si>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</si>
  <si>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</si>
  <si>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</si>
  <si>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</si>
  <si>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</si>
  <si>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</si>
  <si>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</si>
  <si>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</si>
  <si>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</si>
  <si>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</si>
  <si>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</si>
  <si>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</si>
  <si>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</si>
  <si>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</si>
  <si>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</si>
  <si>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</si>
  <si>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</si>
  <si>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</si>
  <si>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</si>
  <si>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</si>
  <si>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</si>
  <si>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</si>
  <si>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</si>
  <si>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</si>
  <si>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</si>
  <si>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</si>
  <si>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</si>
  <si>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</si>
  <si>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</si>
  <si>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</si>
  <si>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</si>
  <si>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</si>
  <si>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</si>
  <si>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</si>
  <si>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</si>
  <si>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</si>
  <si>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</si>
  <si>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</si>
  <si>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</si>
  <si>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</si>
  <si>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</si>
  <si>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</si>
  <si>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</si>
  <si>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</si>
  <si>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</si>
  <si>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</si>
  <si>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</si>
  <si>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</si>
  <si>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</si>
  <si>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</si>
  <si>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</si>
  <si>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</si>
  <si>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</si>
  <si>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</si>
  <si>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</si>
  <si>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</si>
  <si>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</si>
  <si>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</si>
  <si>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</si>
  <si>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</si>
  <si>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</si>
  <si>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</si>
  <si>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</si>
  <si>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</si>
  <si>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</si>
  <si>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</si>
  <si>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</si>
  <si>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</si>
  <si>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</si>
  <si>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</si>
  <si>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</si>
  <si>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</si>
  <si>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</si>
  <si>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</si>
  <si>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</si>
  <si>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</si>
  <si>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</si>
  <si>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</si>
  <si>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</si>
  <si>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</si>
  <si>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</si>
  <si>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</si>
  <si>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</si>
  <si>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</si>
  <si>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</si>
  <si>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</si>
  <si>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</si>
  <si>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</si>
  <si>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</si>
  <si>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</si>
  <si>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</si>
  <si>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</si>
  <si>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</si>
  <si>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</si>
  <si>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</si>
  <si>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</si>
  <si>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</si>
  <si>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</si>
  <si>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</si>
  <si>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</si>
  <si>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</si>
  <si>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</si>
  <si>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</si>
  <si>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</si>
  <si>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</si>
  <si>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</si>
  <si>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</si>
  <si>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</si>
  <si>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</si>
  <si>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</si>
  <si>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</si>
  <si>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</si>
  <si>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</si>
  <si>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</si>
  <si>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</si>
  <si>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</si>
  <si>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</si>
  <si>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</si>
  <si>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</si>
  <si>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</si>
  <si>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</si>
  <si>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</si>
  <si>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</si>
  <si>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</si>
  <si>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</si>
  <si>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</si>
  <si>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</si>
  <si>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</si>
  <si>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</si>
  <si>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</si>
  <si>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</si>
  <si>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</si>
  <si>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</si>
  <si>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</si>
  <si>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</si>
  <si>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</si>
  <si>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</si>
  <si>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</si>
  <si>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</si>
  <si>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</si>
  <si>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</si>
  <si>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</si>
  <si>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</si>
  <si>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</si>
  <si>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</si>
  <si>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</si>
  <si>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</si>
  <si>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</si>
  <si>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</si>
  <si>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</si>
  <si>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</si>
  <si>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</si>
  <si>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</si>
  <si>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</si>
  <si>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</si>
  <si>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</si>
  <si>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</si>
  <si>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</si>
  <si>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</si>
  <si>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</si>
  <si>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</si>
  <si>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</si>
  <si>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</si>
  <si>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</si>
  <si>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</si>
  <si>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</si>
  <si>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</si>
  <si>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</si>
  <si>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</si>
  <si>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</si>
  <si>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</si>
  <si>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</si>
  <si>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</si>
  <si>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</si>
  <si>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</si>
  <si>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</si>
  <si>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</si>
  <si>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</si>
  <si>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</si>
  <si>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</si>
  <si>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</si>
  <si>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</si>
  <si>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</si>
  <si>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</si>
  <si>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</si>
  <si>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</si>
  <si>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</si>
  <si>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</si>
  <si>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</si>
  <si>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</si>
  <si>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</si>
  <si>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</si>
  <si>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</si>
  <si>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</si>
  <si>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</si>
  <si>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</si>
  <si>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</si>
  <si>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</si>
  <si>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</si>
  <si>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</si>
  <si>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</si>
  <si>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</si>
  <si>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</si>
  <si>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</si>
  <si>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</si>
  <si>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</si>
  <si>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</si>
  <si>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</si>
  <si>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</si>
  <si>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</si>
  <si>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</si>
  <si>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</si>
  <si>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</si>
  <si>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</si>
  <si>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</si>
  <si>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</si>
  <si>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</si>
  <si>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</si>
  <si>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</si>
  <si>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</si>
  <si>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</si>
  <si>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</si>
  <si>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</si>
  <si>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</si>
  <si>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</si>
  <si>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</si>
  <si>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</si>
  <si>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</si>
  <si>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</si>
  <si>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</si>
  <si>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</si>
  <si>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</si>
  <si>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</si>
  <si>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</si>
  <si>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</si>
  <si>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</si>
  <si>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</si>
  <si>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</si>
  <si>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</si>
  <si>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</si>
  <si>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</si>
  <si>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</si>
  <si>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</si>
  <si>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</si>
  <si>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</si>
  <si>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</si>
  <si>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</si>
  <si>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</si>
  <si>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</si>
  <si>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</si>
  <si>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</si>
  <si>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</si>
  <si>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</si>
  <si>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</si>
  <si>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</si>
  <si>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</si>
  <si>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</si>
  <si>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</si>
  <si>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</si>
  <si>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</si>
  <si>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</si>
  <si>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</si>
  <si>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</si>
  <si>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</si>
  <si>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</si>
  <si>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</si>
  <si>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</si>
  <si>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</si>
  <si>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</si>
  <si>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</si>
  <si>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</si>
  <si>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</si>
  <si>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</si>
  <si>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</si>
  <si>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</si>
  <si>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</si>
  <si>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</si>
  <si>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</si>
  <si>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</si>
  <si>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</si>
  <si>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</si>
  <si>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</si>
  <si>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</si>
  <si>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</si>
  <si>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</si>
  <si>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</si>
  <si>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</si>
  <si>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</si>
  <si>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</si>
  <si>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</si>
  <si>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</si>
  <si>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</si>
  <si>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</si>
  <si>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</si>
  <si>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</si>
  <si>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</si>
  <si>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</si>
  <si>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</si>
  <si>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</si>
  <si>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</si>
  <si>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</si>
  <si>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</si>
  <si>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</si>
  <si>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</si>
  <si>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</si>
  <si>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</si>
  <si>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</si>
  <si>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</si>
  <si>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</si>
  <si>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</si>
  <si>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</si>
  <si>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</si>
  <si>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</si>
  <si>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</si>
  <si>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</si>
  <si>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</si>
  <si>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</si>
  <si>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</si>
  <si>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</si>
  <si>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</si>
  <si>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</si>
  <si>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</si>
  <si>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</si>
  <si>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</si>
  <si>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</si>
  <si>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</si>
  <si>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</si>
  <si>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</si>
  <si>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</si>
  <si>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</si>
  <si>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</si>
  <si>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</si>
  <si>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</si>
  <si>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</si>
  <si>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</si>
  <si>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</si>
  <si>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</si>
  <si>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</si>
  <si>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</si>
  <si>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</si>
  <si>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</si>
  <si>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</si>
  <si>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</si>
  <si>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</si>
  <si>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</si>
  <si>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</si>
  <si>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</si>
  <si>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</si>
  <si>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</si>
  <si>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</si>
  <si>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</si>
  <si>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</si>
  <si>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</si>
  <si>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</si>
  <si>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</si>
  <si>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</si>
  <si>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</si>
  <si>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</si>
  <si>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</si>
  <si>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</si>
  <si>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</si>
  <si>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</si>
  <si>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</si>
  <si>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</si>
  <si>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</si>
  <si>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</si>
  <si>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</si>
  <si>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</si>
  <si>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</si>
  <si>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</si>
  <si>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</si>
  <si>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</si>
  <si>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</si>
  <si>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</si>
  <si>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</si>
  <si>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</si>
  <si>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</si>
  <si>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</si>
  <si>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</si>
  <si>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</si>
  <si>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</si>
  <si>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</si>
  <si>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</si>
  <si>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</si>
  <si>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</si>
  <si>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</si>
  <si>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</si>
  <si>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</si>
  <si>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</si>
  <si>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</si>
  <si>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</si>
  <si>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</si>
  <si>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</si>
  <si>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</si>
  <si>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</si>
  <si>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</si>
  <si>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</si>
  <si>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</si>
  <si>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</si>
  <si>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</si>
  <si>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</si>
  <si>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</si>
  <si>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</si>
  <si>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</si>
  <si>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</si>
  <si>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</si>
  <si>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</si>
  <si>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</si>
  <si>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</si>
  <si>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</si>
  <si>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</si>
  <si>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</si>
  <si>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</si>
  <si>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</si>
  <si>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</si>
  <si>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</si>
  <si>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</si>
  <si>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</si>
  <si>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</si>
  <si>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</si>
  <si>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</si>
  <si>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</si>
  <si>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</si>
  <si>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</si>
  <si>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</si>
  <si>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</si>
  <si>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</si>
  <si>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</si>
  <si>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</si>
  <si>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</si>
  <si>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</si>
  <si>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</si>
  <si>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</si>
  <si>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</si>
  <si>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</si>
  <si>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</si>
  <si>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</si>
  <si>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</si>
  <si>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</si>
  <si>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</si>
  <si>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</si>
  <si>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</si>
  <si>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</si>
  <si>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</si>
  <si>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</si>
  <si>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</si>
  <si>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</si>
  <si>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</si>
  <si>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</si>
  <si>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</si>
  <si>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</si>
  <si>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</si>
  <si>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</si>
  <si>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</si>
  <si>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</si>
  <si>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</si>
  <si>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</si>
  <si>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</si>
  <si>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</si>
  <si>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</si>
  <si>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</si>
  <si>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</si>
  <si>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</si>
  <si>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</si>
  <si>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</si>
  <si>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</si>
  <si>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</si>
  <si>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</si>
  <si>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</si>
  <si>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</si>
  <si>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</si>
  <si>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</si>
  <si>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</si>
  <si>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</si>
  <si>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</si>
  <si>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</si>
  <si>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</si>
  <si>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</si>
  <si>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</si>
  <si>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</si>
  <si>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</si>
  <si>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</si>
  <si>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</si>
  <si>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</si>
  <si>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</si>
  <si>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</si>
  <si>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</si>
  <si>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</si>
  <si>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</si>
  <si>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</si>
  <si>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</si>
  <si>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</si>
  <si>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</si>
  <si>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</si>
  <si>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</si>
  <si>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</si>
  <si>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</si>
  <si>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</si>
  <si>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</si>
  <si>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</si>
  <si>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</si>
  <si>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</si>
  <si>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</si>
  <si>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</si>
  <si>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</si>
  <si>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</si>
  <si>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</si>
  <si>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</si>
  <si>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</si>
  <si>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</si>
  <si>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</si>
  <si>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</si>
  <si>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</si>
  <si>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</si>
  <si>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</si>
  <si>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</si>
  <si>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</si>
  <si>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</si>
  <si>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</si>
  <si>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</si>
  <si>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</si>
  <si>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</si>
  <si>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</si>
  <si>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</si>
  <si>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</si>
  <si>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</si>
  <si>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</si>
  <si>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</si>
  <si>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</si>
  <si>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</si>
  <si>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</si>
  <si>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</si>
  <si>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</si>
  <si>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</si>
  <si>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</si>
  <si>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</si>
  <si>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</si>
  <si>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</si>
  <si>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</si>
  <si>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</si>
  <si>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</si>
  <si>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</si>
  <si>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</si>
  <si>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</si>
  <si>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</si>
  <si>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</si>
  <si>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</si>
  <si>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</si>
  <si>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</si>
  <si>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</si>
  <si>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</si>
  <si>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</si>
  <si>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</si>
  <si>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</si>
  <si>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</si>
  <si>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</si>
  <si>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</si>
  <si>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</si>
  <si>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</si>
  <si>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</si>
  <si>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</si>
  <si>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</si>
  <si>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</si>
  <si>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</si>
  <si>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</si>
  <si>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</si>
  <si>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</si>
  <si>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</si>
  <si>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</si>
  <si>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</si>
  <si>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</si>
  <si>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</si>
  <si>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</si>
  <si>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</si>
  <si>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</si>
  <si>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</si>
  <si>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</si>
  <si>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</si>
  <si>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</si>
  <si>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</si>
  <si>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</si>
  <si>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</si>
  <si>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</si>
  <si>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</si>
  <si>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</si>
  <si>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</si>
  <si>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</si>
  <si>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</si>
  <si>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</si>
  <si>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</si>
  <si>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</si>
  <si>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</si>
  <si>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</si>
  <si>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</si>
  <si>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</si>
  <si>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</si>
  <si>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</si>
  <si>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</si>
  <si>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</si>
  <si>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</si>
  <si>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</si>
  <si>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</si>
  <si>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</si>
  <si>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</si>
  <si>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</si>
  <si>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</si>
  <si>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</si>
  <si>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</si>
  <si>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</si>
  <si>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</si>
  <si>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</si>
  <si>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</si>
  <si>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</si>
  <si>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</si>
  <si>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</si>
  <si>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</si>
  <si>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</si>
  <si>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</si>
  <si>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</si>
  <si>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</si>
  <si>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</si>
  <si>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</si>
  <si>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</si>
  <si>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</si>
  <si>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</si>
  <si>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</si>
  <si>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</si>
  <si>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</si>
  <si>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</si>
  <si>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</si>
  <si>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</si>
  <si>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</si>
  <si>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</si>
  <si>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</si>
  <si>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</si>
  <si>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</si>
  <si>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</si>
  <si>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</si>
  <si>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</si>
  <si>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</si>
  <si>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</si>
  <si>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</si>
  <si>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</si>
  <si>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</si>
  <si>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</si>
  <si>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</si>
  <si>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</si>
  <si>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</si>
  <si>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</si>
  <si>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</si>
  <si>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</si>
  <si>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</si>
  <si>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</si>
  <si>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</si>
  <si>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</si>
  <si>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</si>
  <si>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</si>
  <si>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</si>
  <si>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</si>
  <si>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</si>
  <si>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</si>
  <si>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</si>
  <si>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</si>
  <si>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</si>
  <si>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</si>
  <si>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</si>
  <si>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</si>
  <si>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</si>
  <si>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</si>
  <si>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</si>
  <si>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</si>
  <si>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</si>
  <si>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</si>
  <si>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</si>
  <si>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</si>
  <si>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</si>
  <si>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</si>
  <si>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</si>
  <si>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</si>
  <si>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</si>
  <si>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</si>
  <si>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</si>
  <si>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</si>
  <si>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</si>
  <si>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</si>
  <si>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</si>
  <si>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</si>
  <si>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</si>
  <si>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</si>
  <si>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</si>
  <si>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</si>
  <si>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</si>
  <si>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</si>
  <si>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</si>
  <si>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</si>
  <si>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</si>
  <si>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</si>
  <si>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</si>
  <si>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</si>
  <si>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</si>
  <si>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</si>
  <si>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</si>
  <si>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</si>
  <si>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</si>
  <si>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</si>
  <si>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</si>
  <si>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</si>
  <si>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</si>
  <si>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</si>
  <si>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</si>
  <si>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</si>
  <si>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</si>
  <si>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</si>
  <si>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</si>
  <si>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</si>
  <si>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</si>
  <si>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</si>
  <si>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</si>
  <si>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</si>
  <si>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</si>
  <si>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</si>
  <si>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</si>
  <si>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</si>
  <si>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</si>
  <si>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</si>
  <si>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</si>
  <si>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</si>
  <si>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</si>
  <si>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</si>
  <si>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</si>
  <si>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</si>
  <si>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</si>
  <si>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</si>
  <si>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</si>
  <si>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</si>
  <si>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</si>
  <si>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</si>
  <si>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</si>
  <si>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</si>
  <si>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</si>
  <si>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</si>
  <si>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</si>
  <si>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</si>
  <si>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</si>
  <si>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</si>
  <si>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</si>
  <si>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</si>
  <si>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</si>
  <si>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</si>
  <si>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</si>
  <si>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</si>
  <si>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</si>
  <si>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</si>
  <si>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</si>
  <si>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</si>
  <si>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</si>
  <si>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</si>
  <si>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</si>
  <si>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</si>
  <si>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</si>
  <si>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</si>
  <si>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</si>
  <si>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</si>
  <si>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</si>
  <si>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</si>
  <si>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</si>
  <si>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</si>
  <si>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</si>
  <si>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</si>
  <si>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</si>
  <si>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</si>
  <si>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</si>
  <si>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</si>
  <si>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</si>
  <si>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</si>
  <si>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</si>
  <si>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</si>
  <si>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</si>
  <si>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</si>
  <si>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</si>
  <si>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</si>
  <si>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</si>
  <si>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</si>
  <si>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</si>
  <si>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</si>
  <si>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</si>
  <si>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</si>
  <si>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</si>
  <si>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</si>
  <si>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</si>
  <si>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</si>
  <si>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</si>
  <si>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</si>
  <si>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</si>
  <si>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</si>
  <si>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</si>
  <si>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</si>
  <si>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</si>
  <si>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</si>
  <si>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</si>
  <si>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</si>
  <si>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</si>
  <si>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</si>
  <si>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</si>
  <si>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</si>
  <si>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</si>
  <si>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</si>
  <si>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</si>
  <si>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</si>
  <si>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</si>
  <si>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</si>
  <si>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</si>
  <si>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</si>
  <si>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</si>
  <si>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</si>
  <si>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</si>
  <si>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</si>
  <si>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</si>
  <si>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</si>
  <si>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</si>
  <si>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</si>
  <si>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</si>
  <si>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</si>
  <si>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</si>
  <si>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</si>
  <si>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</si>
  <si>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</si>
  <si>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</si>
  <si>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</si>
  <si>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</si>
  <si>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</si>
  <si>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</si>
  <si>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</si>
  <si>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</si>
  <si>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</si>
  <si>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</si>
  <si>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</si>
  <si>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</si>
  <si>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</si>
  <si>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</si>
  <si>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</si>
  <si>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</si>
  <si>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</si>
  <si>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</si>
  <si>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</si>
  <si>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</si>
  <si>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</si>
  <si>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</si>
  <si>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</si>
  <si>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</si>
  <si>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</si>
  <si>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</si>
  <si>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</si>
  <si>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</si>
  <si>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</si>
  <si>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</si>
  <si>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</si>
  <si>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</si>
  <si>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</si>
  <si>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</si>
  <si>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</si>
  <si>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</si>
  <si>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</si>
  <si>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</si>
  <si>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</si>
  <si>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</si>
  <si>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</si>
  <si>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</si>
  <si>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</si>
  <si>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</si>
  <si>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</si>
  <si>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</si>
  <si>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</si>
  <si>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</si>
  <si>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</si>
  <si>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</si>
  <si>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</si>
  <si>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</si>
  <si>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</si>
  <si>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</si>
  <si>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</si>
  <si>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</si>
  <si>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</si>
  <si>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</si>
  <si>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</si>
  <si>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</si>
  <si>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</si>
  <si>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</si>
  <si>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</si>
  <si>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</si>
  <si>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</si>
  <si>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</si>
  <si>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</si>
  <si>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</si>
  <si>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</si>
  <si>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</si>
  <si>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</si>
  <si>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</si>
  <si>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</si>
  <si>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</si>
  <si>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</si>
  <si>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</si>
  <si>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</si>
  <si>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</si>
  <si>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</si>
  <si>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</si>
  <si>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</si>
  <si>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</si>
  <si>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</si>
  <si>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</si>
  <si>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</si>
  <si>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</si>
  <si>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</si>
  <si>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</si>
  <si>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</si>
  <si>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</si>
  <si>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</si>
  <si>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</si>
  <si>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</si>
  <si>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</si>
  <si>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</si>
  <si>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</si>
  <si>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</si>
  <si>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</si>
  <si>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</si>
  <si>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</si>
  <si>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</si>
  <si>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</si>
  <si>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</si>
  <si>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</si>
  <si>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</si>
  <si>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</si>
  <si>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</si>
  <si>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</si>
  <si>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</si>
  <si>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</si>
  <si>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</si>
  <si>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</si>
  <si>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</si>
  <si>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</si>
  <si>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</si>
  <si>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</si>
  <si>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</si>
  <si>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</si>
  <si>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</si>
  <si>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</si>
  <si>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</si>
  <si>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</si>
  <si>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</si>
  <si>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</si>
  <si>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</si>
  <si>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</si>
  <si>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</si>
  <si>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</si>
  <si>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</si>
  <si>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</si>
  <si>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</si>
  <si>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</si>
  <si>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</si>
  <si>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</si>
  <si>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</si>
  <si>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</si>
  <si>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</si>
  <si>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</si>
  <si>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</si>
  <si>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</si>
  <si>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</si>
  <si>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</si>
  <si>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</si>
  <si>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</si>
  <si>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</si>
  <si>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</si>
  <si>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</si>
  <si>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</si>
  <si>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</si>
  <si>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</si>
  <si>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</si>
  <si>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</si>
  <si>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</si>
  <si>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</si>
  <si>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</si>
  <si>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</si>
  <si>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</si>
  <si>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</si>
  <si>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</si>
  <si>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</si>
  <si>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</si>
  <si>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</si>
  <si>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</si>
  <si>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</si>
  <si>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</si>
  <si>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</si>
  <si>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</si>
  <si>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</si>
  <si>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</si>
  <si>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</si>
  <si>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</si>
  <si>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</si>
  <si>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</si>
  <si>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</si>
  <si>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</si>
  <si>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</si>
  <si>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</si>
  <si>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</si>
  <si>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</si>
  <si>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</si>
  <si>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</si>
  <si>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</si>
  <si>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</si>
  <si>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</si>
  <si>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</si>
  <si>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</si>
  <si>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</si>
  <si>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</si>
  <si>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</si>
  <si>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</si>
  <si>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</si>
  <si>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</si>
  <si>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</si>
  <si>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</si>
  <si>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</si>
  <si>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</si>
  <si>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</si>
  <si>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</si>
  <si>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</si>
  <si>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</si>
  <si>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</si>
  <si>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</si>
  <si>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</si>
  <si>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</si>
  <si>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</si>
  <si>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</si>
  <si>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</si>
  <si>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</si>
  <si>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</si>
  <si>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</si>
  <si>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</si>
  <si>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</si>
  <si>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</si>
  <si>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</si>
  <si>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</si>
  <si>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</si>
  <si>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</si>
  <si>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</si>
  <si>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</si>
  <si>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</si>
  <si>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</si>
  <si>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</si>
  <si>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</si>
  <si>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</si>
  <si>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</si>
  <si>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</si>
  <si>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</si>
  <si>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</si>
  <si>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</si>
  <si>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</si>
  <si>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</si>
  <si>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</si>
  <si>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</si>
  <si>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</si>
  <si>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</si>
  <si>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</si>
  <si>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</si>
  <si>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</si>
  <si>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</si>
  <si>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</si>
  <si>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</si>
  <si>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</si>
  <si>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</si>
  <si>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</si>
  <si>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</si>
  <si>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</si>
  <si>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</si>
  <si>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</si>
  <si>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</si>
  <si>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</si>
  <si>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</si>
  <si>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</si>
  <si>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</si>
  <si>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</si>
  <si>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</si>
  <si>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</si>
  <si>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</si>
  <si>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</si>
  <si>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</si>
  <si>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</si>
  <si>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</si>
  <si>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</si>
  <si>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</si>
  <si>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</si>
  <si>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</si>
  <si>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</si>
  <si>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</si>
  <si>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</si>
  <si>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</si>
  <si>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</si>
  <si>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</si>
  <si>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</si>
  <si>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</si>
  <si>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</si>
  <si>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</si>
  <si>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</si>
  <si>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</si>
  <si>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</si>
  <si>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</si>
  <si>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</si>
  <si>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</si>
  <si>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</si>
  <si>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</si>
  <si>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</si>
  <si>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</si>
  <si>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</si>
  <si>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</si>
  <si>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</si>
  <si>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</si>
  <si>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</si>
  <si>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</si>
  <si>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</si>
  <si>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</si>
  <si>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</si>
  <si>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</si>
  <si>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</si>
  <si>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</si>
  <si>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</si>
  <si>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</si>
  <si>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</si>
  <si>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</si>
  <si>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</si>
  <si>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</si>
  <si>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</si>
  <si>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</si>
  <si>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</si>
  <si>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</si>
  <si>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</si>
  <si>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</si>
  <si>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</si>
  <si>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</si>
  <si>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</si>
  <si>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</si>
  <si>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</si>
  <si>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</si>
  <si>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</si>
  <si>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</si>
  <si>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</si>
  <si>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</si>
  <si>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</si>
  <si>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</si>
  <si>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</si>
  <si>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</si>
  <si>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</si>
  <si>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</si>
  <si>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</si>
  <si>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</si>
  <si>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</si>
  <si>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</si>
  <si>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</si>
  <si>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</si>
  <si>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</si>
  <si>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</si>
  <si>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</si>
  <si>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</si>
  <si>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</si>
  <si>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</si>
  <si>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</si>
  <si>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</si>
  <si>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</si>
  <si>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</si>
  <si>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</si>
  <si>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</si>
  <si>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</si>
  <si>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</si>
  <si>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</si>
  <si>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</si>
  <si>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</si>
  <si>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</si>
  <si>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</si>
  <si>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</si>
  <si>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</si>
  <si>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</si>
  <si>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</si>
  <si>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</si>
  <si>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</si>
  <si>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</si>
  <si>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</si>
  <si>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</si>
  <si>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</si>
  <si>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</si>
  <si>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</si>
  <si>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</si>
  <si>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</si>
  <si>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</si>
  <si>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</si>
  <si>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</si>
  <si>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</si>
  <si>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</si>
  <si>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</si>
  <si>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</si>
  <si>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</si>
  <si>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</si>
  <si>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</si>
  <si>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</si>
  <si>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</si>
  <si>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</si>
  <si>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</si>
  <si>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</si>
  <si>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</si>
  <si>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</si>
  <si>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</si>
  <si>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</si>
  <si>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</si>
  <si>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</si>
  <si>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</si>
  <si>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</si>
  <si>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</si>
  <si>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</si>
  <si>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</si>
  <si>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</si>
  <si>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</si>
  <si>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</si>
  <si>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</si>
  <si>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</si>
  <si>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</si>
  <si>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</si>
  <si>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</si>
  <si>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</si>
  <si>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</si>
  <si>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</si>
  <si>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</si>
  <si>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</si>
  <si>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</si>
  <si>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</si>
  <si>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</si>
  <si>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</si>
  <si>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</si>
  <si>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</si>
  <si>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</si>
  <si>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</si>
  <si>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</si>
  <si>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</si>
  <si>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</si>
  <si>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</si>
  <si>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</si>
  <si>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</si>
  <si>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</si>
  <si>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</si>
  <si>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</si>
  <si>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</si>
  <si>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</si>
  <si>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</si>
  <si>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</si>
  <si>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</si>
  <si>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</si>
  <si>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</si>
  <si>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</si>
  <si>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</si>
  <si>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</si>
  <si>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</si>
  <si>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</si>
  <si>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</si>
  <si>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</si>
  <si>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</si>
  <si>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</si>
  <si>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</si>
  <si>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</si>
  <si>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</si>
  <si>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</si>
  <si>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</si>
  <si>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</si>
  <si>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</si>
  <si>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</si>
  <si>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</si>
  <si>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</si>
  <si>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</si>
  <si>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</si>
  <si>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</si>
  <si>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</si>
  <si>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</si>
  <si>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</si>
  <si>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</si>
  <si>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</si>
  <si>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</si>
  <si>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</si>
  <si>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</si>
  <si>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</si>
  <si>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</si>
  <si>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</si>
  <si>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</si>
  <si>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</si>
  <si>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</si>
  <si>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</si>
  <si>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</si>
  <si>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</si>
  <si>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</si>
  <si>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</si>
  <si>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</si>
  <si>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</si>
  <si>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</si>
  <si>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</si>
  <si>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</si>
  <si>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</si>
  <si>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</si>
  <si>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</si>
  <si>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</si>
  <si>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</si>
  <si>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</si>
  <si>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</si>
  <si>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</si>
  <si>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</si>
  <si>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</si>
  <si>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</si>
  <si>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</si>
  <si>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</si>
  <si>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</si>
  <si>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</si>
  <si>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</si>
  <si>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</si>
  <si>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</si>
  <si>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</si>
  <si>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</si>
  <si>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</si>
  <si>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</si>
  <si>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</si>
  <si>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</si>
  <si>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</si>
  <si>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</si>
  <si>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</si>
  <si>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</si>
  <si>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</si>
  <si>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</si>
  <si>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</si>
  <si>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</si>
  <si>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</si>
  <si>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</si>
  <si>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</si>
  <si>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</si>
  <si>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</si>
  <si>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</si>
  <si>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</si>
  <si>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</si>
  <si>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</si>
  <si>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</si>
  <si>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</si>
  <si>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</si>
  <si>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</si>
  <si>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</si>
  <si>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</si>
  <si>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</si>
  <si>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</si>
  <si>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</si>
  <si>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</si>
  <si>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</si>
  <si>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</si>
  <si>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</si>
  <si>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</si>
  <si>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</si>
  <si>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</si>
  <si>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</si>
  <si>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</si>
  <si>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</si>
  <si>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</si>
  <si>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</si>
  <si>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</si>
  <si>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</si>
  <si>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</si>
  <si>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</si>
  <si>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</si>
  <si>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</si>
  <si>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</si>
  <si>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</si>
  <si>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</si>
  <si>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</si>
  <si>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</si>
  <si>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</si>
  <si>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</si>
  <si>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</si>
  <si>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</si>
  <si>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</si>
  <si>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</si>
  <si>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</si>
  <si>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</si>
  <si>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</si>
  <si>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</si>
  <si>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</si>
  <si>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</si>
  <si>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</si>
  <si>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</si>
  <si>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</si>
  <si>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</si>
  <si>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</si>
  <si>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</si>
  <si>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</si>
  <si>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</si>
  <si>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</si>
  <si>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</si>
  <si>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</si>
  <si>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</si>
  <si>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</si>
  <si>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</si>
  <si>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</si>
  <si>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</si>
  <si>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</si>
  <si>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</si>
  <si>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</si>
  <si>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</si>
  <si>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</si>
  <si>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</si>
  <si>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</si>
  <si>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</si>
  <si>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</si>
  <si>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</si>
  <si>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</si>
  <si>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</si>
  <si>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</si>
  <si>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</si>
  <si>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</si>
  <si>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</si>
  <si>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</si>
  <si>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</si>
  <si>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</si>
  <si>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</si>
  <si>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</si>
  <si>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</si>
  <si>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</si>
  <si>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</si>
  <si>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</si>
  <si>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</si>
  <si>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</si>
  <si>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</si>
  <si>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</si>
  <si>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</si>
  <si>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</si>
  <si>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</si>
  <si>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</si>
  <si>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</si>
  <si>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</si>
  <si>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</si>
  <si>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</si>
  <si>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</si>
  <si>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</si>
  <si>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</si>
  <si>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</si>
  <si>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</si>
  <si>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</si>
  <si>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</si>
  <si>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</si>
  <si>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</si>
  <si>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</si>
  <si>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</si>
  <si>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</si>
  <si>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</si>
  <si>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</si>
  <si>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</si>
  <si>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</si>
  <si>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</si>
  <si>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</si>
  <si>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</si>
  <si>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</si>
  <si>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</si>
  <si>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</si>
  <si>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</si>
  <si>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</si>
  <si>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</si>
  <si>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</si>
  <si>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</si>
  <si>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</si>
  <si>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</si>
  <si>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</si>
  <si>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</si>
  <si>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</si>
  <si>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</si>
  <si>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</si>
  <si>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</si>
  <si>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</si>
  <si>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</si>
  <si>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</si>
  <si>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</si>
  <si>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</si>
  <si>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</si>
  <si>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</si>
  <si>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</si>
  <si>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</si>
  <si>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</si>
  <si>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</si>
  <si>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</si>
  <si>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</si>
  <si>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</si>
  <si>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</si>
  <si>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</si>
  <si>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</si>
  <si>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</si>
  <si>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</si>
  <si>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</si>
  <si>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</si>
  <si>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</si>
  <si>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</si>
  <si>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</si>
  <si>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</si>
  <si>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</si>
  <si>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</si>
  <si>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</si>
  <si>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</si>
  <si>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</si>
  <si>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</si>
  <si>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</si>
  <si>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</si>
  <si>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</si>
  <si>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</si>
  <si>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</si>
  <si>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</si>
  <si>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</si>
  <si>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</si>
  <si>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</si>
  <si>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</si>
  <si>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</si>
  <si>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</si>
  <si>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</si>
  <si>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</si>
  <si>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</si>
  <si>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</si>
  <si>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</si>
  <si>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</si>
  <si>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</si>
  <si>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</si>
  <si>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</si>
  <si>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</si>
  <si>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</si>
  <si>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</si>
  <si>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</si>
  <si>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</si>
  <si>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</si>
  <si>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</si>
  <si>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</si>
  <si>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</si>
  <si>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</si>
  <si>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</si>
  <si>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</si>
  <si>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</si>
  <si>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</si>
  <si>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</si>
  <si>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</si>
  <si>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</si>
  <si>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</si>
  <si>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</si>
  <si>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</si>
  <si>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</si>
  <si>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</si>
  <si>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</si>
  <si>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</si>
  <si>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</si>
  <si>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</si>
  <si>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</si>
  <si>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</si>
  <si>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</si>
  <si>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</si>
  <si>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</si>
  <si>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</si>
  <si>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</si>
  <si>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</si>
  <si>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</si>
  <si>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</si>
  <si>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</si>
  <si>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</si>
  <si>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</si>
  <si>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</si>
  <si>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</si>
  <si>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</si>
  <si>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</si>
  <si>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</si>
  <si>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</si>
  <si>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</si>
  <si>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</si>
  <si>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</si>
  <si>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</si>
  <si>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</si>
  <si>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</si>
  <si>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</si>
  <si>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</si>
  <si>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</si>
  <si>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</si>
  <si>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</si>
  <si>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</si>
  <si>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</si>
  <si>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</si>
  <si>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</si>
  <si>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</si>
  <si>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</si>
  <si>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</si>
  <si>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</si>
  <si>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</si>
  <si>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</si>
  <si>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</si>
  <si>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</si>
  <si>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</si>
  <si>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</si>
  <si>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</si>
  <si>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</si>
  <si>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</si>
  <si>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</si>
  <si>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</si>
  <si>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</si>
  <si>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</si>
  <si>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</si>
  <si>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</si>
  <si>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</si>
  <si>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</si>
  <si>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</si>
  <si>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</si>
  <si>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</si>
  <si>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</si>
  <si>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</si>
  <si>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</si>
  <si>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</si>
  <si>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</si>
  <si>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</si>
  <si>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</si>
  <si>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</si>
  <si>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</si>
  <si>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</si>
  <si>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</si>
  <si>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</si>
  <si>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</si>
  <si>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</si>
  <si>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</si>
  <si>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</si>
  <si>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</si>
  <si>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</si>
  <si>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</si>
  <si>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</si>
  <si>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</si>
  <si>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</si>
  <si>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</si>
  <si>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</si>
  <si>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</si>
  <si>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</si>
  <si>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</si>
  <si>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</si>
  <si>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</si>
  <si>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</si>
  <si>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</si>
  <si>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</si>
  <si>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</si>
  <si>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</si>
  <si>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</si>
  <si>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</si>
  <si>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</si>
  <si>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</si>
  <si>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</si>
  <si>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</si>
  <si>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</si>
  <si>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</si>
  <si>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</si>
  <si>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</si>
  <si>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</si>
  <si>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</si>
  <si>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</si>
  <si>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</si>
  <si>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</si>
  <si>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</si>
  <si>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</si>
  <si>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</si>
  <si>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</si>
  <si>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</si>
  <si>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</si>
  <si>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</si>
  <si>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</si>
  <si>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</si>
  <si>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</si>
  <si>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</si>
  <si>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</si>
  <si>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</si>
  <si>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</si>
  <si>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</si>
  <si>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</si>
  <si>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</si>
  <si>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</si>
  <si>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</si>
  <si>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</si>
  <si>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</si>
  <si>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</si>
  <si>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</si>
  <si>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</si>
  <si>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</si>
  <si>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</si>
  <si>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</si>
  <si>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</si>
  <si>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</si>
  <si>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</si>
  <si>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</si>
  <si>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</si>
  <si>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</si>
  <si>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</si>
  <si>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</si>
  <si>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</si>
  <si>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</si>
  <si>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</si>
  <si>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</si>
  <si>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</si>
  <si>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</si>
  <si>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</si>
  <si>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</si>
  <si>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</si>
  <si>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</si>
  <si>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</si>
  <si>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</si>
  <si>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</si>
  <si>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</si>
  <si>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</si>
  <si>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</si>
  <si>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</si>
  <si>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</si>
  <si>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</si>
  <si>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</si>
  <si>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</si>
  <si>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</si>
  <si>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</si>
  <si>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</si>
  <si>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</si>
  <si>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</si>
  <si>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</si>
  <si>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</si>
  <si>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</si>
  <si>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</si>
  <si>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</si>
  <si>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</si>
  <si>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</si>
  <si>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</si>
  <si>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</si>
  <si>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</si>
  <si>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</si>
  <si>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</si>
  <si>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</si>
  <si>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</si>
  <si>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</si>
  <si>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</si>
  <si>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</si>
  <si>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</si>
  <si>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</si>
  <si>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</si>
  <si>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</si>
  <si>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</si>
  <si>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</si>
  <si>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</si>
  <si>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</si>
  <si>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</si>
  <si>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</si>
  <si>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</si>
  <si>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</si>
  <si>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</si>
  <si>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</si>
  <si>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</si>
  <si>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</si>
  <si>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</si>
  <si>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</si>
  <si>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</si>
  <si>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</si>
  <si>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</si>
  <si>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</si>
  <si>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</si>
  <si>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</si>
  <si>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</si>
  <si>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</si>
  <si>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</si>
  <si>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</si>
  <si>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</si>
  <si>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</si>
  <si>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</si>
  <si>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</si>
  <si>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</si>
  <si>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</si>
  <si>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</si>
  <si>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</si>
  <si>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</si>
  <si>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</si>
  <si>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</si>
  <si>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</si>
  <si>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</si>
  <si>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</si>
  <si>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</si>
  <si>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</si>
  <si>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</si>
  <si>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</si>
  <si>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</si>
  <si>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</si>
  <si>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</si>
  <si>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</si>
  <si>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</si>
  <si>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</si>
  <si>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</si>
  <si>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</si>
  <si>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</si>
  <si>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</si>
  <si>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</si>
  <si>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</si>
  <si>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</si>
  <si>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</si>
  <si>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</si>
  <si>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</si>
  <si>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</si>
  <si>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</si>
  <si>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</si>
  <si>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</si>
  <si>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</si>
  <si>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</si>
  <si>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</si>
  <si>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</si>
  <si>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</si>
  <si>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</si>
  <si>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</si>
  <si>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</si>
  <si>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</si>
  <si>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</si>
  <si>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</si>
  <si>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</si>
  <si>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</si>
  <si>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</si>
  <si>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</si>
  <si>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</si>
  <si>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</si>
  <si>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</si>
  <si>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</si>
  <si>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</si>
  <si>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</si>
  <si>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</si>
  <si>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</si>
  <si>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</si>
  <si>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</si>
  <si>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</si>
  <si>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</si>
  <si>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</si>
  <si>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</si>
  <si>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</si>
  <si>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</si>
  <si>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</si>
  <si>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</si>
  <si>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</si>
  <si>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</si>
  <si>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</si>
  <si>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</si>
  <si>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</si>
  <si>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</si>
  <si>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</si>
  <si>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</si>
  <si>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</si>
  <si>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</si>
  <si>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</si>
  <si>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</si>
  <si>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</si>
  <si>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</si>
  <si>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</si>
  <si>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</si>
  <si>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</si>
  <si>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</si>
  <si>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</si>
  <si>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</si>
  <si>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</si>
  <si>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</si>
  <si>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</si>
  <si>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</si>
  <si>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</si>
  <si>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</si>
  <si>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</si>
  <si>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</si>
  <si>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</si>
  <si>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</si>
  <si>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</si>
  <si>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</si>
  <si>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</si>
  <si>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</si>
  <si>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</si>
  <si>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</si>
  <si>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</si>
  <si>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</si>
  <si>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</si>
  <si>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</si>
  <si>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</si>
  <si>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</si>
  <si>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</si>
  <si>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</si>
  <si>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</si>
  <si>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</si>
  <si>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</si>
  <si>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</si>
  <si>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</si>
  <si>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</si>
  <si>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</si>
  <si>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</si>
  <si>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</si>
  <si>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</si>
  <si>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</si>
  <si>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</si>
  <si>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</si>
  <si>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</si>
  <si>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</si>
  <si>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</si>
  <si>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</si>
  <si>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</si>
  <si>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</si>
  <si>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</si>
  <si>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</si>
  <si>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</si>
  <si>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</si>
  <si>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</si>
  <si>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</si>
  <si>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</si>
  <si>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</si>
  <si>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</si>
  <si>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</si>
  <si>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</si>
  <si>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</si>
  <si>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</si>
  <si>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</si>
  <si>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</si>
  <si>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</si>
  <si>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</si>
  <si>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</si>
  <si>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</si>
  <si>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</si>
  <si>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</si>
  <si>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</si>
  <si>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</si>
  <si>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</si>
  <si>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</si>
  <si>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</si>
  <si>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</si>
  <si>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</si>
  <si>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</si>
  <si>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</si>
  <si>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</si>
  <si>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</si>
  <si>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</si>
  <si>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</si>
  <si>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</si>
  <si>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</si>
  <si>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</si>
  <si>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</si>
  <si>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</si>
  <si>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</si>
  <si>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</si>
  <si>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</si>
  <si>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</si>
  <si>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</si>
  <si>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</si>
  <si>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</si>
  <si>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</si>
  <si>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</si>
  <si>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</si>
  <si>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</si>
  <si>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</si>
  <si>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</si>
  <si>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</si>
  <si>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</si>
  <si>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</si>
  <si>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</si>
  <si>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</si>
  <si>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</si>
  <si>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</si>
  <si>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</si>
  <si>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</si>
  <si>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</si>
  <si>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</si>
  <si>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</si>
  <si>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</si>
  <si>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</si>
  <si>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</si>
  <si>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</si>
  <si>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</si>
  <si>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</si>
  <si>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</si>
  <si>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</si>
  <si>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</si>
  <si>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</si>
  <si>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</si>
  <si>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</si>
  <si>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</si>
  <si>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</si>
  <si>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</si>
  <si>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</si>
  <si>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</si>
  <si>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</si>
  <si>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</si>
  <si>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</si>
  <si>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</si>
  <si>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</si>
  <si>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</si>
  <si>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</si>
  <si>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</si>
  <si>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</si>
  <si>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</si>
  <si>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</si>
  <si>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</si>
  <si>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</si>
  <si>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</si>
  <si>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</si>
  <si>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</si>
  <si>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</si>
  <si>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</si>
  <si>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</si>
  <si>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</si>
  <si>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</si>
  <si>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</si>
  <si>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</si>
  <si>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</si>
  <si>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</si>
  <si>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</si>
  <si>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</si>
  <si>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</si>
  <si>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</si>
  <si>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</si>
  <si>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</si>
  <si>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</si>
  <si>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</si>
  <si>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</si>
  <si>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</si>
  <si>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</si>
  <si>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</si>
  <si>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</si>
  <si>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</si>
  <si>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</si>
  <si>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</si>
  <si>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</si>
  <si>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</si>
  <si>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</si>
  <si>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</si>
  <si>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</si>
  <si>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</si>
  <si>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</si>
  <si>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</si>
  <si>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</si>
  <si>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</si>
  <si>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</si>
  <si>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</si>
  <si>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</si>
  <si>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</si>
  <si>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</si>
  <si>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</si>
  <si>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</si>
  <si>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</si>
  <si>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</si>
  <si>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</si>
  <si>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</si>
  <si>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</si>
  <si>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</si>
  <si>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</si>
  <si>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</si>
  <si>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</si>
  <si>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</si>
  <si>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</si>
  <si>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</si>
  <si>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</si>
  <si>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</si>
  <si>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</si>
  <si>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</si>
  <si>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</si>
  <si>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</si>
  <si>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</si>
  <si>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</si>
  <si>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</si>
  <si>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</si>
  <si>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</si>
  <si>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</si>
  <si>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</si>
  <si>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</si>
  <si>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</si>
  <si>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</si>
  <si>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</si>
  <si>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</si>
  <si>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</si>
  <si>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</si>
  <si>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</si>
  <si>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</si>
  <si>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</si>
  <si>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</si>
  <si>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</si>
  <si>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</si>
  <si>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</si>
  <si>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</si>
  <si>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</si>
  <si>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</si>
  <si>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</si>
  <si>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</si>
  <si>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</si>
  <si>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</si>
  <si>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</si>
  <si>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</si>
  <si>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</si>
  <si>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</si>
  <si>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</si>
  <si>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</si>
  <si>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</si>
  <si>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</si>
  <si>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</si>
  <si>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</si>
  <si>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</si>
  <si>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</si>
  <si>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</si>
  <si>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</si>
  <si>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</si>
  <si>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</si>
  <si>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</si>
  <si>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</si>
  <si>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</si>
  <si>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</si>
  <si>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</si>
  <si>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</si>
  <si>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</si>
  <si>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</si>
  <si>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</si>
  <si>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</si>
  <si>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</si>
  <si>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</si>
  <si>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</si>
  <si>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</si>
  <si>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</si>
  <si>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</si>
  <si>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</si>
  <si>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</si>
  <si>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</si>
  <si>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</si>
  <si>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</si>
  <si>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</si>
  <si>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</si>
  <si>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</si>
  <si>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</si>
  <si>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</si>
  <si>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</si>
  <si>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</si>
  <si>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</si>
  <si>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</si>
  <si>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</si>
  <si>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</si>
  <si>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</si>
  <si>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</si>
  <si>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</si>
  <si>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</si>
  <si>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</si>
  <si>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</si>
  <si>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</si>
  <si>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</si>
  <si>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</si>
  <si>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</si>
  <si>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</si>
  <si>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</si>
  <si>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</si>
  <si>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</si>
  <si>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</si>
  <si>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</si>
  <si>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</si>
  <si>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</si>
  <si>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</si>
  <si>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</si>
  <si>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</si>
  <si>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</si>
  <si>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</si>
  <si>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</si>
  <si>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</si>
  <si>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</si>
  <si>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</si>
  <si>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</si>
  <si>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</si>
  <si>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</si>
  <si>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</si>
  <si>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</si>
  <si>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</si>
  <si>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</si>
  <si>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</si>
  <si>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</si>
  <si>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</si>
  <si>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</si>
  <si>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</si>
  <si>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</si>
  <si>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</si>
  <si>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</si>
  <si>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</si>
  <si>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</si>
  <si>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</si>
  <si>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</si>
  <si>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</si>
  <si>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</si>
  <si>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</si>
  <si>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</si>
  <si>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</si>
  <si>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</si>
  <si>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</si>
  <si>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</si>
  <si>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</si>
  <si>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</si>
  <si>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</si>
  <si>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</si>
  <si>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</si>
  <si>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</si>
  <si>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</si>
  <si>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</si>
  <si>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</si>
  <si>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</si>
  <si>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</si>
  <si>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</si>
  <si>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</si>
  <si>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</si>
  <si>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</si>
  <si>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</si>
  <si>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</si>
  <si>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</si>
  <si>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</si>
  <si>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</si>
  <si>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</si>
  <si>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</si>
  <si>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</si>
  <si>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</si>
  <si>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</si>
  <si>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</si>
  <si>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</si>
  <si>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</si>
  <si>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</si>
  <si>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</si>
  <si>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</si>
  <si>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</si>
  <si>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</si>
  <si>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</si>
  <si>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</si>
  <si>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</si>
  <si>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</si>
  <si>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</si>
  <si>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</si>
  <si>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</si>
  <si>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</si>
  <si>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</si>
  <si>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</si>
  <si>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</si>
  <si>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</si>
  <si>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</si>
  <si>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</si>
  <si>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</si>
  <si>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</si>
  <si>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</si>
  <si>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</si>
  <si>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</si>
  <si>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</si>
  <si>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</si>
  <si>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</si>
  <si>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</si>
  <si>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</si>
  <si>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</si>
  <si>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</si>
  <si>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</si>
  <si>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</si>
  <si>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</si>
  <si>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</si>
  <si>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</si>
  <si>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</si>
  <si>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</si>
  <si>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</si>
  <si>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</si>
  <si>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</si>
  <si>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</si>
  <si>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</si>
  <si>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</si>
  <si>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</si>
  <si>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</si>
  <si>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</si>
  <si>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</si>
  <si>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</si>
  <si>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</si>
  <si>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</si>
  <si>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</si>
  <si>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</si>
  <si>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</si>
  <si>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</si>
  <si>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</si>
  <si>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</si>
  <si>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</si>
  <si>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</si>
  <si>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</si>
  <si>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</si>
  <si>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</si>
  <si>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</si>
  <si>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</si>
  <si>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</si>
  <si>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</si>
  <si>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</si>
  <si>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</si>
  <si>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</si>
  <si>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</si>
  <si>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</si>
  <si>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</si>
  <si>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</si>
  <si>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</si>
  <si>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</si>
  <si>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</si>
  <si>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</si>
  <si>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</si>
  <si>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</si>
  <si>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</si>
  <si>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</si>
  <si>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</si>
  <si>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</si>
  <si>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</si>
  <si>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</si>
  <si>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</si>
  <si>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</si>
  <si>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</si>
  <si>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</si>
  <si>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</si>
  <si>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</si>
  <si>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</si>
  <si>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</si>
  <si>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</si>
  <si>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</si>
  <si>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</si>
  <si>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</si>
  <si>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</si>
  <si>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</si>
  <si>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</si>
  <si>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</si>
  <si>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</si>
  <si>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</si>
  <si>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</si>
  <si>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</si>
  <si>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</si>
  <si>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</si>
  <si>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</si>
  <si>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</si>
  <si>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</si>
  <si>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</si>
  <si>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</si>
  <si>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</si>
  <si>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</si>
  <si>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</si>
  <si>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</si>
  <si>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</si>
  <si>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</si>
  <si>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</si>
  <si>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</si>
  <si>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</si>
  <si>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</si>
  <si>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</si>
  <si>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</si>
  <si>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</si>
  <si>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</si>
  <si>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</si>
  <si>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</si>
  <si>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</si>
  <si>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</si>
  <si>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</si>
  <si>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</si>
  <si>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</si>
  <si>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</si>
  <si>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</si>
  <si>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</si>
  <si>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</si>
  <si>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</si>
  <si>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</si>
  <si>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</si>
  <si>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</si>
  <si>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</si>
  <si>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</si>
  <si>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</si>
  <si>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</si>
  <si>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</si>
  <si>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</si>
  <si>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</si>
  <si>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</si>
  <si>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</si>
  <si>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</si>
  <si>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</si>
  <si>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</si>
  <si>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</si>
  <si>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</si>
  <si>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</si>
  <si>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</si>
  <si>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</si>
  <si>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</si>
  <si>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</si>
  <si>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</si>
  <si>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</si>
  <si>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</si>
  <si>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</si>
  <si>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</si>
  <si>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</si>
  <si>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</si>
  <si>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</si>
  <si>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</si>
  <si>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</si>
  <si>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</si>
  <si>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</si>
  <si>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</si>
  <si>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</si>
  <si>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</si>
  <si>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</si>
  <si>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</si>
  <si>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</si>
  <si>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</si>
  <si>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</si>
  <si>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</si>
  <si>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</si>
  <si>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</si>
  <si>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</si>
  <si>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</si>
  <si>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</si>
  <si>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</si>
  <si>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</si>
  <si>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</si>
  <si>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</si>
  <si>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</si>
  <si>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</si>
  <si>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</si>
  <si>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</si>
  <si>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</si>
  <si>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</si>
  <si>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</si>
  <si>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</si>
  <si>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</si>
  <si>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</si>
  <si>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</si>
  <si>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</si>
  <si>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</si>
  <si>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</si>
  <si>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</si>
  <si>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</si>
  <si>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</si>
  <si>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</si>
  <si>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</si>
  <si>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</si>
  <si>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</si>
  <si>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</si>
  <si>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</si>
  <si>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</si>
  <si>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</si>
  <si>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</si>
  <si>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</si>
  <si>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</si>
  <si>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</si>
  <si>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</si>
  <si>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</si>
  <si>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</si>
  <si>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</si>
  <si>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</si>
  <si>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</si>
  <si>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</si>
  <si>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</si>
  <si>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</si>
  <si>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</si>
  <si>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</si>
  <si>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</si>
  <si>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</si>
  <si>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</si>
  <si>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</si>
  <si>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</si>
  <si>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</si>
  <si>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</si>
  <si>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</si>
  <si>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</si>
  <si>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</si>
  <si>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</si>
  <si>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</si>
  <si>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</si>
  <si>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</si>
  <si>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</si>
  <si>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</si>
  <si>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</si>
  <si>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</si>
  <si>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</si>
  <si>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</si>
  <si>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</si>
  <si>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</si>
  <si>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</si>
  <si>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</si>
  <si>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</si>
  <si>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</si>
  <si>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</si>
  <si>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</si>
  <si>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</si>
  <si>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</si>
  <si>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</si>
  <si>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</si>
  <si>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</si>
  <si>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</si>
  <si>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</si>
  <si>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</si>
  <si>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</si>
  <si>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</si>
  <si>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</si>
  <si>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</si>
  <si>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</si>
  <si>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</si>
  <si>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</si>
  <si>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</si>
  <si>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</si>
  <si>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</si>
  <si>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</si>
  <si>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</si>
  <si>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</si>
  <si>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</si>
  <si>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</si>
  <si>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</si>
  <si>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</si>
  <si>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</si>
  <si>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</si>
  <si>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</si>
  <si>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</si>
  <si>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</si>
  <si>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</si>
  <si>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</si>
  <si>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</si>
  <si>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</si>
  <si>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</si>
  <si>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</si>
  <si>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</si>
  <si>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</si>
  <si>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</si>
  <si>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</si>
  <si>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</si>
  <si>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</si>
  <si>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</si>
  <si>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</si>
  <si>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</si>
  <si>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</si>
  <si>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</si>
  <si>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</si>
  <si>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</si>
  <si>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</si>
  <si>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</si>
  <si>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</si>
  <si>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</si>
  <si>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</si>
  <si>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</si>
  <si>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</si>
  <si>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</si>
  <si>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</si>
  <si>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</si>
  <si>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</si>
  <si>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</si>
  <si>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</si>
  <si>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</si>
  <si>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</si>
  <si>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</si>
  <si>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</si>
  <si>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</si>
  <si>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</si>
  <si>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</si>
  <si>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</si>
  <si>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</si>
  <si>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</si>
  <si>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</si>
  <si>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</si>
  <si>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</si>
  <si>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</si>
  <si>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</si>
  <si>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</si>
  <si>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</si>
  <si>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</si>
  <si>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</si>
  <si>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</si>
  <si>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</si>
  <si>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</si>
  <si>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</si>
  <si>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</si>
  <si>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</si>
  <si>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</si>
  <si>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</si>
  <si>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</si>
  <si>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</si>
  <si>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</si>
  <si>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</si>
  <si>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</si>
  <si>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</si>
  <si>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</si>
  <si>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</si>
  <si>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</si>
  <si>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</si>
  <si>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</si>
  <si>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</si>
  <si>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</si>
  <si>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</si>
  <si>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</si>
  <si>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</si>
  <si>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</si>
  <si>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</si>
  <si>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</si>
  <si>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</si>
  <si>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</si>
  <si>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</si>
  <si>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</si>
  <si>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</si>
  <si>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</si>
  <si>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</si>
  <si>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</si>
  <si>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</si>
  <si>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</si>
  <si>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</si>
  <si>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</si>
  <si>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</si>
  <si>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</si>
  <si>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</si>
  <si>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</si>
  <si>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</si>
  <si>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</si>
  <si>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</si>
  <si>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</si>
  <si>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</si>
  <si>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</si>
  <si>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</si>
  <si>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</si>
  <si>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</si>
  <si>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</si>
  <si>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</si>
  <si>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</si>
  <si>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</si>
  <si>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</si>
  <si>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</si>
  <si>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</si>
  <si>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</si>
  <si>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</si>
  <si>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</si>
  <si>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</si>
  <si>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</si>
  <si>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</si>
  <si>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</si>
  <si>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</si>
  <si>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</si>
  <si>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</si>
  <si>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</si>
  <si>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</si>
  <si>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</si>
  <si>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</si>
  <si>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</si>
  <si>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</si>
  <si>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</si>
  <si>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</si>
  <si>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</si>
  <si>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</si>
  <si>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</si>
  <si>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</si>
  <si>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</si>
  <si>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</si>
  <si>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</si>
  <si>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</si>
  <si>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</si>
  <si>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</si>
  <si>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</si>
  <si>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</si>
  <si>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</si>
  <si>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</si>
  <si>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</si>
  <si>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</si>
  <si>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</si>
  <si>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</si>
  <si>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</si>
  <si>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</si>
  <si>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</si>
  <si>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</si>
  <si>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</si>
  <si>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</si>
  <si>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</si>
  <si>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</si>
  <si>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</si>
  <si>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</si>
  <si>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</si>
  <si>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</si>
  <si>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</si>
  <si>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</si>
  <si>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</si>
  <si>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</si>
  <si>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</si>
  <si>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</si>
  <si>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</si>
  <si>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</si>
  <si>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</si>
  <si>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</si>
  <si>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</si>
  <si>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</si>
  <si>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</si>
  <si>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</si>
  <si>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</si>
  <si>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</si>
  <si>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</si>
  <si>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</si>
  <si>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</si>
  <si>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</si>
  <si>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</si>
  <si>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</si>
  <si>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</si>
  <si>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</si>
  <si>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</si>
  <si>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</si>
  <si>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</si>
  <si>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</si>
  <si>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</si>
  <si>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</si>
  <si>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</si>
  <si>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</si>
  <si>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</si>
  <si>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</si>
  <si>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</si>
  <si>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</si>
  <si>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</si>
  <si>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</si>
  <si>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</si>
  <si>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</si>
  <si>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</si>
  <si>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</si>
  <si>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</si>
  <si>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</si>
  <si>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</si>
  <si>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</si>
  <si>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</si>
  <si>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</si>
  <si>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</si>
  <si>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</si>
  <si>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</si>
  <si>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</si>
  <si>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</si>
  <si>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</si>
  <si>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</si>
  <si>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</si>
  <si>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</si>
  <si>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</si>
  <si>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</si>
  <si>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</si>
  <si>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</si>
  <si>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</si>
  <si>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</si>
  <si>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</si>
  <si>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</si>
  <si>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</si>
  <si>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</si>
  <si>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</si>
  <si>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</si>
  <si>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</si>
  <si>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</si>
  <si>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</si>
  <si>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</si>
  <si>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</si>
  <si>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</si>
  <si>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</si>
  <si>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</si>
  <si>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</si>
  <si>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</si>
  <si>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</si>
  <si>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</si>
  <si>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</si>
  <si>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</si>
  <si>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</si>
  <si>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</si>
  <si>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</si>
  <si>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</si>
  <si>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</si>
  <si>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</si>
  <si>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</si>
  <si>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</si>
  <si>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</si>
  <si>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</si>
  <si>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</si>
  <si>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</si>
  <si>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</si>
  <si>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</si>
  <si>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</si>
  <si>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</si>
  <si>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</si>
  <si>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</si>
  <si>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</si>
  <si>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</si>
  <si>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</si>
  <si>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</si>
  <si>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</si>
  <si>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</si>
  <si>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</si>
  <si>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</si>
  <si>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</si>
  <si>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</si>
  <si>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</si>
  <si>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</si>
  <si>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</si>
  <si>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</si>
  <si>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</si>
  <si>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</si>
  <si>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</si>
  <si>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</si>
  <si>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</si>
  <si>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</si>
  <si>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</si>
  <si>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</si>
  <si>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</si>
  <si>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</si>
  <si>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</si>
  <si>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</si>
  <si>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</si>
  <si>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</si>
  <si>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</si>
  <si>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</si>
  <si>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</si>
  <si>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</si>
  <si>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</si>
  <si>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</si>
  <si>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</si>
  <si>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</si>
  <si>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</si>
  <si>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</si>
  <si>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</si>
  <si>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</si>
  <si>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</si>
  <si>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</si>
  <si>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</si>
  <si>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</si>
  <si>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</si>
  <si>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</si>
  <si>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</si>
  <si>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</si>
  <si>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</si>
  <si>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</si>
  <si>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</si>
  <si>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</si>
  <si>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</si>
  <si>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</si>
  <si>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</si>
  <si>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</si>
  <si>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</si>
  <si>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</si>
  <si>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</si>
  <si>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</si>
  <si>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</si>
  <si>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</si>
  <si>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</si>
  <si>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</si>
  <si>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</si>
  <si>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</si>
  <si>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</si>
  <si>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</si>
  <si>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</si>
  <si>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</si>
  <si>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</si>
  <si>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</si>
  <si>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</si>
  <si>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</si>
  <si>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</si>
  <si>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</si>
  <si>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</si>
  <si>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</si>
  <si>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</si>
  <si>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</si>
  <si>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</si>
  <si>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</si>
  <si>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</si>
  <si>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</si>
  <si>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</si>
  <si>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</si>
  <si>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</si>
  <si>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</si>
  <si>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</si>
  <si>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</si>
  <si>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</si>
  <si>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</si>
  <si>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</si>
  <si>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</si>
  <si>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</si>
  <si>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</si>
  <si>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</si>
  <si>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</si>
  <si>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</si>
  <si>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</si>
  <si>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</si>
  <si>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</si>
  <si>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</si>
  <si>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</si>
  <si>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</si>
  <si>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</si>
  <si>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</si>
  <si>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</si>
  <si>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</si>
  <si>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</si>
  <si>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</si>
  <si>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</si>
  <si>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</si>
  <si>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</si>
  <si>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</si>
  <si>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</si>
  <si>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</si>
  <si>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</si>
  <si>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</si>
  <si>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</si>
  <si>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</si>
  <si>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</si>
  <si>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</si>
  <si>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</si>
  <si>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</si>
  <si>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</si>
  <si>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</si>
  <si>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</si>
  <si>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</si>
  <si>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</si>
  <si>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</si>
  <si>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</si>
  <si>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</si>
  <si>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</si>
  <si>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</si>
  <si>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</si>
  <si>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</si>
  <si>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</si>
  <si>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</si>
  <si>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</si>
  <si>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</si>
  <si>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</si>
  <si>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</si>
  <si>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</si>
  <si>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</si>
  <si>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</si>
  <si>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</si>
  <si>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</si>
  <si>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</si>
  <si>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</si>
  <si>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</si>
  <si>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</si>
  <si>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</si>
  <si>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</si>
  <si>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</si>
  <si>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</si>
  <si>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</si>
  <si>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</si>
  <si>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</si>
  <si>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</si>
  <si>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</si>
  <si>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</si>
  <si>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</si>
  <si>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</si>
  <si>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</si>
  <si>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</si>
  <si>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</si>
  <si>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</si>
  <si>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</si>
  <si>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</si>
  <si>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</si>
  <si>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</si>
  <si>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</si>
  <si>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</si>
  <si>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</si>
  <si>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</si>
  <si>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</si>
  <si>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</si>
  <si>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</si>
  <si>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</si>
  <si>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</si>
  <si>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</si>
  <si>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</si>
  <si>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</si>
  <si>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</si>
  <si>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</si>
  <si>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</si>
  <si>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</si>
  <si>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</si>
  <si>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</si>
  <si>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</si>
  <si>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</si>
  <si>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</si>
  <si>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</si>
  <si>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</si>
  <si>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</si>
  <si>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</si>
  <si>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</si>
  <si>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</si>
  <si>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</si>
  <si>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</si>
  <si>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</si>
  <si>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</si>
  <si>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</si>
  <si>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</si>
  <si>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</si>
  <si>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</si>
  <si>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</si>
  <si>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</si>
  <si>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</si>
  <si>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</si>
  <si>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</si>
  <si>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</si>
  <si>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</si>
  <si>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</si>
  <si>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</si>
  <si>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</si>
  <si>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</si>
  <si>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</si>
  <si>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</si>
  <si>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</si>
  <si>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</si>
  <si>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</si>
  <si>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</si>
  <si>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</si>
  <si>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</si>
  <si>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</si>
  <si>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</si>
  <si>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</si>
  <si>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</si>
  <si>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</si>
  <si>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</si>
  <si>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</si>
  <si>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</si>
  <si>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</si>
  <si>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</si>
  <si>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</si>
  <si>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</si>
  <si>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</si>
  <si>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</si>
  <si>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</si>
  <si>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</si>
  <si>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</si>
  <si>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</si>
  <si>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</si>
  <si>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</si>
  <si>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</si>
  <si>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</si>
  <si>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</si>
  <si>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</si>
  <si>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</si>
  <si>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</si>
  <si>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</si>
  <si>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</si>
  <si>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</si>
  <si>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</si>
  <si>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</si>
  <si>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</si>
  <si>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</si>
  <si>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</si>
  <si>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</si>
  <si>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</si>
  <si>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</si>
  <si>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</si>
  <si>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</si>
  <si>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</si>
  <si>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</si>
  <si>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</si>
  <si>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</si>
  <si>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</si>
  <si>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</si>
  <si>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</si>
  <si>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</si>
  <si>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</si>
  <si>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</si>
  <si>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</si>
  <si>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</si>
  <si>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</si>
  <si>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</si>
  <si>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</si>
  <si>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</si>
  <si>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</si>
  <si>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</si>
  <si>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</si>
  <si>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</si>
  <si>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</si>
  <si>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</si>
  <si>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</si>
  <si>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</si>
  <si>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</si>
  <si>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</si>
  <si>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</si>
  <si>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</si>
  <si>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</si>
  <si>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</si>
  <si>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</si>
  <si>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</si>
  <si>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</si>
  <si>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</si>
  <si>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</si>
  <si>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</si>
  <si>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</si>
  <si>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</si>
  <si>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</si>
  <si>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</si>
  <si>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</si>
  <si>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</si>
  <si>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</si>
  <si>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</si>
  <si>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</si>
  <si>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</si>
  <si>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</si>
  <si>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</si>
  <si>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</si>
  <si>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</si>
  <si>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</si>
  <si>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</si>
  <si>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</si>
  <si>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</si>
  <si>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</si>
  <si>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</si>
  <si>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</si>
  <si>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</si>
  <si>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</si>
  <si>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</si>
  <si>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</si>
  <si>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</si>
  <si>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</si>
  <si>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</si>
  <si>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</si>
  <si>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</si>
  <si>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</si>
  <si>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</si>
  <si>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</si>
  <si>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</si>
  <si>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</si>
  <si>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</si>
  <si>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</si>
  <si>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</si>
  <si>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</si>
  <si>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</si>
  <si>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</si>
  <si>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</si>
  <si>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</si>
  <si>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</si>
  <si>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</si>
  <si>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</si>
  <si>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</si>
  <si>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</si>
  <si>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</si>
  <si>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</si>
  <si>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</si>
  <si>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</si>
  <si>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</si>
  <si>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</si>
  <si>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</si>
  <si>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</si>
  <si>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</si>
  <si>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</si>
  <si>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</si>
  <si>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</si>
  <si>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</si>
  <si>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</si>
  <si>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</si>
  <si>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</si>
  <si>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</si>
  <si>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</si>
  <si>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</si>
  <si>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</si>
  <si>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</si>
  <si>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</si>
  <si>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</si>
  <si>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</si>
  <si>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</si>
  <si>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</si>
  <si>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</si>
  <si>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</si>
  <si>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</si>
  <si>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</si>
  <si>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</si>
  <si>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</si>
  <si>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</si>
  <si>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</si>
  <si>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</si>
  <si>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</si>
  <si>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</si>
  <si>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</si>
  <si>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</si>
  <si>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</si>
  <si>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</si>
  <si>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</si>
  <si>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</si>
  <si>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</si>
  <si>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</si>
  <si>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</si>
  <si>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</si>
  <si>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</si>
  <si>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</si>
  <si>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</si>
  <si>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</si>
  <si>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</si>
  <si>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</si>
  <si>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</si>
  <si>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</si>
  <si>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</si>
  <si>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</si>
  <si>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</si>
  <si>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</si>
  <si>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</si>
  <si>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</si>
  <si>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</si>
  <si>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</si>
  <si>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</si>
  <si>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</si>
  <si>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</si>
  <si>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</si>
  <si>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</si>
  <si>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</si>
  <si>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</si>
  <si>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</si>
  <si>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</si>
  <si>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</si>
  <si>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</si>
  <si>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</si>
  <si>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</si>
  <si>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</si>
  <si>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</si>
  <si>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</si>
  <si>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</si>
  <si>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</si>
  <si>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</si>
  <si>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</si>
  <si>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</si>
  <si>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</si>
  <si>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</si>
  <si>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</si>
  <si>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</si>
  <si>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</si>
  <si>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</si>
  <si>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</si>
  <si>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</si>
  <si>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</si>
  <si>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</si>
  <si>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</si>
  <si>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</si>
  <si>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</si>
  <si>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</si>
  <si>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</si>
  <si>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</si>
  <si>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</si>
  <si>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</si>
  <si>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</si>
  <si>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</si>
  <si>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</si>
  <si>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</si>
  <si>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</si>
  <si>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</si>
  <si>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</si>
  <si>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</si>
  <si>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</si>
  <si>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</si>
  <si>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</si>
  <si>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</si>
  <si>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</si>
  <si>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</si>
  <si>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</si>
  <si>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</si>
  <si>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</si>
  <si>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</si>
  <si>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</si>
  <si>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</si>
  <si>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</si>
  <si>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</si>
  <si>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</si>
  <si>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</si>
  <si>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</si>
  <si>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</si>
  <si>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</si>
  <si>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</si>
  <si>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</si>
  <si>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</si>
  <si>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</si>
  <si>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</si>
  <si>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</si>
  <si>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</si>
  <si>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</si>
  <si>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</si>
  <si>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</si>
  <si>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</si>
  <si>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</si>
  <si>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</si>
  <si>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</si>
  <si>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</si>
  <si>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</si>
  <si>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</si>
  <si>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</si>
  <si>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</si>
  <si>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</si>
  <si>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</si>
  <si>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</si>
  <si>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</si>
  <si>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</si>
  <si>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</si>
  <si>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</si>
  <si>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</si>
  <si>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</si>
  <si>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</si>
  <si>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</si>
  <si>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</si>
  <si>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</si>
  <si>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</si>
  <si>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</si>
  <si>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</si>
  <si>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</si>
  <si>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</si>
  <si>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</si>
  <si>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</si>
  <si>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</si>
  <si>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</si>
  <si>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</si>
  <si>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</si>
  <si>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</si>
  <si>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</si>
  <si>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</si>
  <si>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</si>
  <si>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</si>
  <si>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</si>
  <si>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</si>
  <si>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</si>
  <si>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</si>
  <si>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</si>
  <si>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</si>
  <si>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</si>
  <si>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</si>
  <si>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</si>
  <si>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</si>
  <si>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</si>
  <si>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</si>
  <si>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</si>
  <si>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</si>
  <si>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</si>
  <si>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</si>
  <si>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</si>
  <si>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</si>
  <si>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</si>
  <si>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</si>
  <si>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</si>
  <si>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</si>
  <si>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</si>
  <si>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</si>
  <si>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</si>
  <si>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</si>
  <si>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</si>
  <si>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</si>
  <si>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</si>
  <si>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</si>
  <si>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</si>
  <si>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</si>
  <si>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</si>
  <si>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</si>
  <si>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</si>
  <si>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</si>
  <si>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</si>
  <si>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</si>
  <si>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</si>
  <si>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</si>
  <si>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</si>
  <si>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</si>
  <si>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</si>
  <si>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</si>
  <si>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</si>
  <si>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</si>
  <si>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</si>
  <si>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</si>
  <si>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</si>
  <si>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</si>
  <si>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</si>
  <si>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</si>
  <si>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</si>
  <si>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</si>
  <si>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</si>
  <si>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</si>
  <si>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</si>
  <si>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</si>
  <si>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</si>
  <si>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</si>
  <si>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</si>
  <si>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</si>
  <si>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</si>
  <si>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</si>
  <si>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</si>
  <si>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</si>
  <si>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</si>
  <si>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</si>
  <si>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</si>
  <si>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</si>
  <si>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</si>
  <si>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</si>
  <si>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</si>
  <si>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</si>
  <si>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</si>
  <si>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</si>
  <si>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</si>
  <si>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</si>
  <si>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</si>
  <si>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</si>
  <si>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</si>
  <si>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</si>
  <si>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</si>
  <si>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</si>
  <si>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</si>
  <si>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</si>
  <si>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</si>
  <si>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</si>
  <si>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</si>
  <si>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</si>
  <si>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</si>
  <si>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</si>
  <si>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</si>
  <si>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</si>
  <si>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</si>
  <si>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</si>
  <si>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</si>
  <si>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</si>
  <si>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</si>
  <si>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</si>
  <si>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</si>
  <si>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</si>
  <si>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</si>
  <si>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</si>
  <si>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</si>
  <si>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</si>
  <si>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</si>
  <si>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</si>
  <si>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</si>
  <si>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</si>
  <si>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</si>
  <si>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</si>
  <si>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</si>
  <si>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</si>
  <si>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</si>
  <si>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</si>
  <si>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</si>
  <si>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</si>
  <si>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</si>
  <si>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</si>
  <si>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</si>
  <si>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</si>
  <si>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</si>
  <si>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</si>
  <si>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</si>
  <si>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</si>
  <si>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</si>
  <si>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</si>
  <si>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</si>
  <si>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</si>
  <si>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</si>
  <si>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</si>
  <si>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</si>
  <si>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</si>
  <si>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</si>
  <si>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</si>
  <si>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</si>
  <si>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</si>
  <si>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</si>
  <si>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</si>
  <si>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</si>
  <si>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</si>
  <si>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</si>
  <si>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</si>
  <si>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</si>
  <si>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</si>
  <si>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</si>
  <si>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</si>
  <si>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</si>
  <si>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</si>
  <si>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</si>
  <si>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</si>
  <si>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</si>
  <si>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</si>
  <si>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</si>
  <si>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</si>
  <si>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</si>
  <si>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</si>
  <si>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</si>
  <si>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</si>
  <si>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</si>
  <si>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</si>
  <si>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</si>
  <si>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</si>
  <si>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</si>
  <si>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</si>
  <si>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</si>
  <si>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</si>
  <si>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</si>
  <si>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</si>
  <si>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</si>
  <si>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</si>
  <si>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</si>
  <si>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</si>
  <si>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</si>
  <si>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</si>
  <si>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</si>
  <si>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</si>
  <si>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</si>
  <si>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</si>
  <si>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</si>
  <si>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</si>
  <si>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</si>
  <si>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</si>
  <si>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</si>
  <si>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</si>
  <si>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</si>
  <si>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</si>
  <si>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</si>
  <si>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</si>
  <si>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</si>
  <si>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</si>
  <si>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</si>
  <si>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</si>
  <si>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</si>
  <si>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</si>
  <si>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</si>
  <si>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</si>
  <si>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</si>
  <si>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</si>
  <si>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</si>
  <si>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</si>
  <si>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</si>
  <si>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</si>
  <si>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</si>
  <si>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</si>
  <si>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</si>
  <si>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</si>
  <si>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</si>
  <si>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</si>
  <si>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</si>
  <si>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</si>
  <si>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</si>
  <si>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</si>
  <si>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</si>
  <si>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</si>
  <si>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</si>
  <si>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</si>
  <si>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</si>
  <si>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</si>
  <si>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</si>
  <si>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</si>
  <si>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</si>
  <si>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</si>
  <si>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</si>
  <si>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</si>
  <si>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</si>
  <si>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</si>
  <si>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</si>
  <si>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</si>
  <si>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</si>
  <si>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</si>
  <si>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</si>
  <si>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</si>
  <si>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</si>
  <si>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</si>
  <si>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</si>
  <si>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</si>
  <si>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</si>
  <si>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</si>
  <si>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</si>
  <si>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</si>
  <si>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</si>
  <si>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</si>
  <si>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</si>
  <si>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</si>
  <si>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</si>
  <si>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</si>
  <si>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</si>
  <si>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</si>
  <si>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</si>
  <si>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</si>
  <si>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</si>
  <si>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</si>
  <si>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</si>
  <si>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</si>
  <si>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</si>
  <si>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</si>
  <si>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</si>
  <si>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</si>
  <si>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</si>
  <si>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</si>
  <si>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</si>
  <si>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</si>
  <si>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</si>
  <si>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</si>
  <si>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</si>
  <si>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</si>
  <si>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</si>
  <si>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</si>
  <si>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</si>
  <si>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</si>
  <si>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</si>
  <si>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</si>
  <si>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</si>
  <si>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</si>
  <si>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</si>
  <si>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</si>
  <si>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</si>
  <si>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</si>
  <si>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</si>
  <si>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</si>
  <si>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</si>
  <si>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</si>
  <si>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</si>
  <si>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</si>
  <si>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</si>
  <si>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</si>
  <si>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</si>
  <si>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</si>
  <si>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</si>
  <si>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</si>
  <si>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</si>
  <si>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</si>
  <si>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</si>
  <si>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</si>
  <si>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</si>
  <si>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</si>
  <si>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</si>
  <si>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</si>
  <si>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</si>
  <si>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</si>
  <si>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</si>
  <si>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</si>
  <si>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</si>
  <si>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</si>
  <si>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</si>
  <si>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</si>
  <si>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</si>
  <si>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</si>
  <si>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</si>
  <si>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</si>
  <si>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</si>
  <si>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</si>
  <si>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</si>
  <si>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</si>
  <si>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</si>
  <si>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</si>
  <si>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</si>
  <si>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</si>
  <si>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</si>
  <si>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</si>
  <si>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</si>
  <si>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</si>
  <si>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</si>
  <si>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</si>
  <si>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</si>
  <si>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</si>
  <si>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</si>
  <si>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</si>
  <si>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</si>
  <si>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</si>
  <si>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</si>
  <si>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</si>
  <si>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</si>
  <si>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</si>
  <si>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</si>
  <si>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</si>
  <si>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</si>
  <si>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</si>
  <si>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</si>
  <si>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</si>
  <si>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</si>
  <si>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</si>
  <si>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</si>
  <si>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</si>
  <si>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</si>
  <si>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</si>
  <si>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</si>
  <si>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</si>
  <si>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</si>
  <si>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</si>
  <si>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</si>
  <si>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</si>
  <si>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</si>
  <si>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</si>
  <si>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</si>
  <si>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</si>
  <si>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</si>
  <si>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</si>
  <si>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</si>
  <si>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</si>
  <si>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</si>
  <si>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</si>
  <si>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</si>
  <si>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</si>
  <si>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</si>
  <si>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</si>
  <si>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</si>
  <si>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</si>
  <si>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</si>
  <si>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</si>
  <si>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</si>
  <si>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</si>
  <si>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</si>
  <si>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</si>
  <si>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</si>
  <si>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</si>
  <si>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</si>
  <si>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</si>
  <si>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</si>
  <si>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</si>
  <si>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</si>
  <si>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</si>
  <si>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</si>
  <si>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</si>
  <si>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</si>
  <si>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</si>
  <si>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</si>
  <si>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</si>
  <si>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</si>
  <si>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</si>
  <si>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</si>
  <si>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</si>
  <si>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</si>
  <si>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</si>
  <si>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</si>
  <si>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</si>
  <si>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</si>
  <si>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</si>
  <si>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</si>
  <si>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</si>
  <si>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</si>
  <si>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</si>
  <si>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</si>
  <si>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</si>
  <si>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</si>
  <si>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</si>
  <si>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</si>
  <si>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</si>
  <si>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</si>
  <si>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</si>
  <si>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</si>
  <si>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</si>
  <si>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</si>
  <si>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</si>
  <si>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</si>
  <si>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</si>
  <si>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</si>
  <si>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</si>
  <si>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</si>
  <si>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</si>
  <si>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</si>
  <si>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</si>
  <si>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</si>
  <si>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</si>
  <si>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</si>
  <si>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</si>
  <si>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</si>
  <si>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</si>
  <si>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</si>
  <si>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</si>
  <si>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</si>
  <si>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</si>
  <si>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</si>
  <si>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</si>
  <si>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</si>
  <si>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</si>
  <si>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</si>
  <si>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</si>
  <si>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</si>
  <si>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</si>
  <si>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</si>
  <si>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</si>
  <si>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</si>
  <si>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</si>
  <si>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</si>
  <si>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</si>
  <si>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</si>
  <si>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</si>
  <si>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</si>
  <si>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</si>
  <si>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</si>
  <si>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</si>
  <si>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</si>
  <si>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</si>
  <si>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</si>
  <si>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</si>
  <si>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</si>
  <si>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</si>
  <si>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</si>
  <si>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</si>
  <si>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</si>
  <si>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</si>
  <si>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</si>
  <si>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</si>
  <si>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</si>
  <si>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</si>
  <si>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</si>
  <si>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</si>
  <si>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</si>
  <si>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</si>
  <si>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</si>
  <si>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</si>
  <si>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</si>
  <si>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</si>
  <si>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</si>
  <si>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</si>
  <si>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</si>
  <si>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</si>
  <si>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</si>
  <si>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</si>
  <si>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</si>
  <si>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</si>
  <si>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</si>
  <si>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</si>
  <si>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</si>
  <si>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</si>
  <si>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</si>
  <si>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</si>
  <si>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</si>
  <si>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</si>
  <si>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</si>
  <si>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</si>
  <si>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</si>
  <si>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</si>
  <si>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</si>
  <si>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</si>
  <si>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</si>
  <si>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</si>
  <si>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</si>
  <si>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</si>
  <si>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</si>
  <si>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</si>
  <si>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</si>
  <si>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</si>
  <si>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</si>
  <si>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</si>
  <si>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</si>
  <si>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</si>
  <si>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</si>
  <si>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</si>
  <si>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</si>
  <si>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</si>
  <si>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</si>
  <si>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</si>
  <si>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</si>
  <si>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</si>
  <si>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</si>
  <si>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</si>
  <si>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</si>
  <si>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</si>
  <si>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</si>
  <si>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</si>
  <si>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</si>
  <si>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</si>
  <si>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</si>
  <si>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</si>
  <si>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</si>
  <si>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</si>
  <si>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</si>
  <si>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</si>
  <si>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</si>
  <si>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</si>
  <si>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</si>
  <si>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</si>
  <si>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</si>
  <si>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</si>
  <si>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</si>
  <si>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</si>
  <si>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</si>
  <si>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</si>
  <si>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</si>
  <si>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</si>
  <si>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</si>
  <si>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</si>
  <si>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</si>
  <si>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</si>
  <si>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</si>
  <si>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</si>
  <si>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</si>
  <si>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</si>
  <si>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</si>
  <si>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</si>
  <si>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</si>
  <si>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</si>
  <si>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</si>
  <si>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</si>
  <si>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</si>
  <si>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</si>
  <si>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</si>
  <si>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</si>
  <si>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</si>
  <si>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</si>
  <si>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</si>
  <si>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</si>
  <si>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</si>
  <si>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</si>
  <si>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</si>
  <si>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</si>
  <si>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</si>
  <si>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</si>
  <si>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</si>
  <si>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</si>
  <si>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</si>
  <si>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</si>
  <si>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</si>
  <si>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</si>
  <si>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</si>
  <si>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</si>
  <si>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</si>
  <si>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</si>
  <si>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</si>
  <si>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</si>
  <si>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</si>
  <si>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</si>
  <si>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</si>
  <si>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</si>
  <si>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</si>
  <si>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</si>
  <si>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</si>
  <si>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</si>
  <si>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</si>
  <si>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</si>
  <si>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</si>
  <si>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</si>
  <si>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</si>
  <si>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</si>
  <si>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</si>
  <si>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</si>
  <si>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</si>
  <si>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</si>
  <si>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</si>
  <si>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</si>
  <si>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</si>
  <si>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</si>
  <si>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</si>
  <si>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</si>
  <si>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</si>
  <si>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</si>
  <si>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</si>
  <si>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</si>
  <si>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</si>
  <si>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</si>
  <si>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</si>
  <si>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</si>
  <si>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</si>
  <si>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</si>
  <si>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</si>
  <si>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</si>
  <si>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</si>
  <si>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</si>
  <si>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</si>
  <si>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</si>
  <si>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</si>
  <si>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</si>
  <si>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</si>
  <si>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</si>
  <si>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</si>
  <si>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</si>
  <si>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</si>
  <si>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</si>
  <si>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</si>
  <si>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</si>
  <si>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</si>
  <si>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</si>
  <si>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</si>
  <si>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</si>
  <si>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</si>
  <si>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</si>
  <si>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</si>
  <si>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</si>
  <si>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</si>
  <si>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</si>
  <si>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</si>
  <si>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</si>
  <si>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</si>
  <si>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</si>
  <si>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</si>
  <si>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</si>
  <si>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</si>
  <si>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</si>
  <si>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</si>
  <si>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</si>
  <si>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</si>
  <si>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</si>
  <si>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</si>
  <si>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</si>
  <si>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</si>
  <si>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</si>
  <si>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</si>
  <si>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</si>
  <si>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</si>
  <si>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</si>
  <si>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</si>
  <si>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</si>
  <si>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</si>
  <si>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</si>
  <si>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</si>
  <si>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</si>
  <si>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</si>
  <si>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</si>
  <si>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</si>
  <si>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</si>
  <si>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</si>
  <si>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</si>
  <si>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</si>
  <si>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</si>
  <si>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</si>
  <si>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</si>
  <si>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</si>
  <si>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</si>
  <si>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</si>
  <si>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</si>
  <si>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</si>
  <si>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</si>
  <si>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</si>
  <si>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</si>
  <si>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</si>
  <si>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</si>
  <si>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</si>
  <si>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</si>
  <si>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</si>
  <si>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</si>
  <si>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</si>
  <si>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</si>
  <si>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</si>
  <si>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</si>
  <si>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</si>
  <si>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</si>
  <si>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</si>
  <si>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</si>
  <si>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</si>
  <si>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</si>
  <si>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</si>
  <si>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</si>
  <si>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</si>
  <si>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</si>
  <si>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</si>
  <si>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</si>
  <si>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</si>
  <si>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</si>
  <si>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</si>
  <si>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</si>
  <si>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</si>
  <si>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</si>
  <si>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</si>
  <si>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</si>
  <si>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</si>
  <si>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</si>
  <si>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</si>
  <si>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</si>
  <si>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</si>
  <si>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</si>
  <si>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</si>
  <si>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</si>
  <si>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</si>
  <si>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</si>
  <si>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</si>
  <si>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</si>
  <si>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</si>
  <si>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</si>
  <si>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</si>
  <si>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</si>
  <si>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</si>
  <si>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</si>
  <si>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</si>
  <si>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</si>
  <si>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</si>
  <si>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</si>
  <si>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</si>
  <si>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</si>
  <si>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</si>
  <si>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</si>
  <si>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</si>
  <si>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</si>
  <si>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</si>
  <si>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</si>
  <si>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</si>
  <si>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</si>
  <si>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</si>
  <si>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</si>
  <si>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</si>
  <si>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</si>
  <si>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</si>
  <si>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</si>
  <si>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</si>
  <si>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</si>
  <si>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</si>
  <si>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</si>
  <si>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</si>
  <si>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</si>
  <si>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</si>
  <si>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</si>
  <si>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</si>
  <si>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</si>
  <si>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</si>
  <si>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</si>
  <si>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</si>
  <si>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</si>
  <si>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</si>
  <si>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</si>
  <si>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</si>
  <si>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</si>
  <si>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</si>
  <si>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</si>
  <si>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</si>
  <si>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</si>
  <si>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</si>
  <si>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</si>
  <si>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</si>
  <si>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</si>
  <si>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</si>
  <si>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</si>
  <si>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</si>
  <si>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</si>
  <si>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</si>
  <si>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</si>
  <si>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</si>
  <si>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</si>
  <si>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</si>
  <si>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</si>
  <si>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</si>
  <si>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</si>
  <si>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</si>
  <si>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</si>
  <si>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</si>
  <si>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</si>
  <si>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</si>
  <si>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</si>
  <si>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</si>
  <si>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</si>
  <si>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</si>
  <si>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</si>
  <si>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</si>
  <si>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</si>
  <si>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</si>
  <si>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</si>
  <si>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</si>
  <si>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</si>
  <si>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</si>
  <si>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</si>
  <si>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</si>
  <si>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</si>
  <si>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</si>
  <si>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</si>
  <si>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</si>
  <si>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</si>
  <si>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</si>
  <si>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</si>
  <si>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</si>
  <si>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</si>
  <si>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</si>
  <si>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</si>
  <si>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</si>
  <si>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</si>
  <si>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</si>
  <si>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</si>
  <si>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</si>
  <si>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</si>
  <si>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</si>
  <si>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</si>
  <si>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</si>
  <si>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</si>
  <si>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</si>
  <si>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</si>
  <si>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</si>
  <si>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</si>
  <si>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</si>
  <si>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</si>
  <si>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</si>
  <si>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</si>
  <si>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</si>
  <si>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</si>
  <si>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</si>
  <si>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</si>
  <si>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</si>
  <si>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</si>
  <si>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</si>
  <si>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</si>
  <si>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</si>
  <si>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</si>
  <si>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</si>
  <si>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</si>
  <si>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</si>
  <si>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</si>
  <si>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</si>
  <si>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</si>
  <si>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</si>
  <si>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</si>
  <si>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</si>
  <si>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</si>
  <si>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</si>
  <si>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</si>
  <si>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</si>
  <si>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</si>
  <si>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</si>
  <si>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</si>
  <si>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</si>
  <si>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</si>
  <si>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</si>
  <si>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</si>
  <si>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</si>
  <si>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</si>
  <si>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</si>
  <si>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</si>
  <si>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</si>
  <si>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</si>
  <si>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</si>
  <si>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</si>
  <si>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</si>
  <si>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</si>
  <si>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</si>
  <si>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</si>
  <si>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</si>
  <si>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</si>
  <si>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</si>
  <si>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</si>
  <si>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</si>
  <si>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</si>
  <si>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</si>
  <si>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</si>
  <si>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</si>
  <si>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</si>
  <si>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</si>
  <si>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</si>
  <si>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</si>
  <si>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</si>
  <si>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</si>
  <si>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</si>
  <si>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</si>
  <si>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</si>
  <si>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</si>
  <si>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</si>
  <si>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</si>
  <si>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</si>
  <si>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</si>
  <si>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</si>
  <si>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</si>
  <si>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</si>
  <si>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</si>
  <si>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</si>
  <si>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</si>
  <si>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</si>
  <si>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</si>
  <si>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</si>
  <si>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</si>
  <si>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</si>
  <si>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</si>
  <si>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</si>
  <si>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</si>
  <si>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</si>
  <si>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</si>
  <si>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</si>
  <si>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</si>
  <si>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</si>
  <si>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</si>
  <si>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</si>
  <si>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</si>
  <si>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</si>
  <si>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</si>
  <si>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</si>
  <si>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</si>
  <si>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</si>
  <si>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</si>
  <si>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</si>
  <si>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</si>
  <si>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</si>
  <si>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</si>
  <si>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</si>
  <si>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</si>
  <si>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</si>
  <si>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</si>
  <si>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</si>
  <si>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</si>
  <si>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</si>
  <si>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</si>
  <si>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</si>
  <si>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</si>
  <si>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</si>
  <si>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</si>
  <si>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</si>
  <si>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</si>
  <si>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</si>
  <si>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</si>
  <si>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</si>
  <si>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</si>
  <si>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</si>
  <si>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</si>
  <si>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</si>
  <si>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</si>
  <si>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</si>
  <si>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</si>
  <si>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</si>
  <si>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</si>
  <si>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</si>
  <si>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</si>
  <si>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</si>
  <si>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</si>
  <si>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</si>
  <si>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</si>
  <si>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</si>
  <si>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</si>
  <si>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</si>
  <si>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</si>
  <si>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</si>
  <si>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</si>
  <si>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</si>
  <si>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</si>
  <si>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</si>
  <si>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</si>
  <si>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</si>
  <si>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</si>
  <si>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</si>
  <si>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</si>
  <si>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</si>
  <si>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</si>
  <si>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</si>
  <si>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</si>
  <si>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</si>
  <si>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</si>
  <si>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</si>
  <si>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</si>
  <si>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</si>
  <si>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</si>
  <si>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</si>
  <si>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</si>
  <si>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</si>
  <si>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</si>
  <si>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</si>
  <si>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</si>
  <si>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</si>
  <si>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</si>
  <si>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</si>
  <si>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</si>
  <si>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</si>
  <si>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</si>
  <si>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</si>
  <si>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</si>
  <si>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</si>
  <si>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</si>
  <si>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</si>
  <si>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</si>
  <si>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</si>
  <si>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</si>
  <si>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</si>
  <si>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</si>
  <si>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</si>
  <si>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</si>
  <si>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</si>
  <si>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</si>
  <si>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</si>
  <si>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</si>
  <si>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</si>
  <si>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</si>
  <si>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</si>
  <si>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</si>
  <si>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</si>
  <si>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</si>
  <si>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</si>
  <si>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</si>
  <si>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</si>
  <si>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</si>
  <si>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</si>
  <si>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</si>
  <si>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</si>
  <si>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</si>
  <si>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</si>
  <si>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</si>
  <si>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</si>
  <si>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</si>
  <si>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</si>
  <si>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</si>
  <si>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</si>
  <si>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</si>
  <si>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</si>
  <si>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</si>
  <si>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</si>
  <si>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</si>
  <si>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</si>
  <si>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</si>
  <si>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</si>
  <si>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</si>
  <si>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</si>
  <si>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</si>
  <si>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</si>
  <si>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</si>
  <si>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</si>
  <si>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</si>
  <si>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</si>
  <si>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</si>
  <si>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</si>
  <si>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</si>
  <si>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</si>
  <si>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</si>
  <si>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</si>
  <si>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</si>
  <si>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</si>
  <si>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</si>
  <si>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</si>
  <si>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</si>
  <si>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</si>
  <si>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</si>
  <si>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</si>
  <si>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</si>
  <si>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</si>
  <si>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</si>
  <si>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</si>
  <si>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</si>
  <si>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</si>
  <si>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</si>
  <si>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</si>
  <si>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</si>
  <si>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</si>
  <si>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</si>
  <si>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</si>
  <si>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</si>
  <si>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</si>
  <si>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</si>
  <si>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</si>
  <si>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</si>
  <si>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</si>
  <si>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</si>
  <si>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</si>
  <si>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</si>
  <si>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</si>
  <si>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</si>
  <si>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</si>
  <si>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</si>
  <si>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</si>
  <si>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</si>
  <si>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</si>
  <si>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</si>
  <si>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</si>
  <si>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</si>
  <si>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</si>
  <si>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</si>
  <si>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</si>
  <si>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</si>
  <si>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</si>
  <si>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</si>
  <si>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</si>
  <si>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</si>
  <si>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</si>
  <si>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</si>
  <si>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</si>
  <si>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</si>
  <si>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</si>
  <si>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</si>
  <si>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</si>
  <si>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</si>
  <si>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</si>
  <si>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</si>
  <si>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</si>
  <si>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</si>
  <si>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</si>
  <si>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</si>
  <si>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</si>
  <si>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</si>
  <si>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</si>
  <si>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</si>
  <si>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</si>
  <si>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</si>
  <si>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</si>
  <si>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</si>
  <si>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</si>
  <si>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</si>
  <si>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</si>
  <si>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</si>
  <si>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</si>
  <si>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</si>
  <si>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</si>
  <si>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</si>
  <si>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</si>
  <si>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</si>
  <si>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</si>
  <si>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</si>
  <si>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</si>
  <si>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</si>
  <si>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</si>
  <si>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</si>
  <si>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</si>
  <si>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</si>
  <si>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</si>
  <si>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</si>
  <si>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</si>
  <si>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</si>
  <si>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</si>
  <si>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</si>
  <si>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</si>
  <si>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</si>
  <si>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</si>
  <si>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</si>
  <si>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</si>
  <si>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</si>
  <si>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</si>
  <si>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</si>
  <si>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</si>
  <si>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</si>
  <si>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</si>
  <si>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</si>
  <si>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</si>
  <si>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</si>
  <si>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</si>
  <si>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</si>
  <si>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</si>
  <si>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</si>
  <si>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</si>
  <si>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</si>
  <si>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</si>
  <si>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</si>
  <si>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</si>
  <si>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</si>
  <si>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</si>
  <si>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</si>
  <si>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</si>
  <si>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</si>
  <si>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</si>
  <si>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</si>
  <si>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</si>
  <si>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</si>
  <si>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</si>
  <si>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</si>
  <si>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</si>
  <si>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</si>
  <si>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</si>
  <si>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</si>
  <si>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</si>
  <si>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</si>
  <si>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</si>
  <si>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</si>
  <si>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</si>
  <si>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</si>
  <si>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</si>
  <si>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</si>
  <si>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</si>
  <si>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</si>
  <si>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</si>
  <si>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</si>
  <si>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</si>
  <si>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</si>
  <si>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</si>
  <si>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</si>
  <si>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</si>
  <si>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</si>
  <si>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</si>
  <si>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</si>
  <si>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</si>
  <si>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</si>
  <si>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</si>
  <si>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</si>
  <si>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</si>
  <si>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</si>
  <si>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</si>
  <si>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</si>
  <si>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</si>
  <si>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</si>
  <si>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</si>
  <si>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</si>
  <si>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</si>
  <si>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</si>
  <si>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</si>
  <si>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</si>
  <si>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</si>
  <si>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</si>
  <si>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</si>
  <si>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</si>
  <si>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</si>
  <si>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</si>
  <si>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</si>
  <si>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</si>
  <si>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</si>
  <si>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</si>
  <si>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</si>
  <si>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</si>
  <si>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</si>
  <si>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</si>
  <si>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</si>
  <si>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</si>
  <si>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</si>
  <si>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</si>
  <si>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</si>
  <si>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</si>
  <si>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</si>
  <si>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</si>
  <si>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</si>
  <si>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</si>
  <si>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</si>
  <si>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</si>
  <si>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</si>
  <si>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</si>
  <si>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</si>
  <si>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</si>
  <si>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</si>
  <si>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</si>
  <si>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</si>
  <si>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</si>
  <si>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</si>
  <si>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</si>
  <si>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</si>
  <si>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</si>
  <si>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</si>
  <si>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</si>
  <si>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</si>
  <si>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</si>
  <si>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</si>
  <si>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</si>
  <si>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</si>
  <si>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</si>
  <si>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</si>
  <si>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</si>
  <si>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</si>
  <si>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</si>
  <si>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</si>
  <si>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</si>
  <si>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</si>
  <si>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</si>
  <si>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</si>
  <si>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</si>
  <si>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</si>
  <si>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</si>
  <si>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</si>
  <si>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</si>
  <si>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</si>
  <si>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</si>
  <si>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</si>
  <si>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</si>
  <si>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</si>
  <si>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</si>
  <si>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</si>
  <si>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</si>
  <si>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</si>
  <si>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</si>
  <si>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</si>
  <si>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</si>
  <si>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</si>
  <si>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</si>
  <si>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</si>
  <si>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</si>
  <si>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</si>
  <si>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</si>
  <si>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</si>
  <si>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</si>
  <si>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</si>
  <si>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</si>
  <si>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</si>
  <si>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</si>
  <si>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</si>
  <si>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</si>
  <si>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</si>
  <si>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</si>
  <si>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</si>
  <si>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</si>
  <si>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</si>
  <si>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</si>
  <si>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</si>
  <si>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</si>
  <si>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</si>
  <si>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</si>
  <si>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</si>
  <si>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</si>
  <si>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</si>
  <si>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</si>
  <si>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</si>
  <si>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</si>
  <si>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</si>
  <si>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</si>
  <si>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</si>
  <si>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</si>
  <si>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</si>
  <si>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</si>
  <si>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</si>
  <si>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</si>
  <si>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</si>
  <si>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</si>
  <si>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</si>
  <si>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</si>
  <si>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</si>
  <si>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</si>
  <si>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</si>
  <si>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</si>
  <si>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</si>
  <si>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</si>
  <si>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</si>
  <si>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</si>
  <si>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</si>
  <si>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</si>
  <si>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</si>
  <si>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</si>
  <si>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</si>
  <si>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</si>
  <si>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</si>
  <si>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</si>
  <si>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</si>
  <si>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</si>
  <si>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</si>
  <si>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</si>
  <si>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</si>
  <si>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</si>
  <si>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</si>
  <si>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</si>
  <si>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</si>
  <si>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</si>
  <si>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</si>
  <si>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</si>
  <si>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</si>
  <si>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</si>
  <si>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</si>
  <si>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</si>
  <si>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</si>
  <si>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</si>
  <si>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</si>
  <si>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</si>
  <si>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</si>
  <si>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</si>
  <si>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</si>
  <si>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</si>
  <si>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</si>
  <si>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</si>
  <si>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</si>
  <si>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</si>
  <si>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</si>
  <si>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</si>
  <si>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</si>
  <si>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</si>
  <si>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</si>
  <si>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</si>
  <si>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</si>
  <si>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</si>
  <si>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</si>
  <si>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</si>
  <si>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</si>
  <si>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</si>
  <si>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</si>
  <si>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</si>
  <si>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</si>
  <si>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</si>
  <si>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</si>
  <si>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</si>
  <si>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</si>
  <si>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</si>
  <si>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</si>
  <si>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</si>
  <si>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</si>
  <si>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</si>
  <si>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</si>
  <si>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</si>
  <si>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</si>
  <si>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</si>
  <si>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</si>
  <si>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</si>
  <si>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</si>
  <si>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</si>
  <si>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</si>
  <si>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</si>
  <si>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</si>
  <si>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</si>
  <si>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</si>
  <si>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</si>
  <si>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</si>
  <si>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</si>
  <si>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</si>
  <si>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</si>
  <si>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</si>
  <si>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</si>
  <si>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</si>
  <si>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</si>
  <si>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</si>
  <si>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</si>
  <si>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</si>
  <si>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</si>
  <si>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</si>
  <si>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</si>
  <si>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</si>
  <si>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</si>
  <si>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</si>
  <si>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</si>
  <si>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</si>
  <si>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</si>
  <si>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</si>
  <si>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</si>
  <si>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</si>
  <si>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</si>
  <si>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</si>
  <si>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</si>
  <si>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</si>
  <si>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</si>
  <si>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</si>
  <si>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</si>
  <si>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</si>
  <si>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</si>
  <si>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</si>
  <si>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</si>
  <si>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</si>
  <si>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</si>
  <si>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</si>
  <si>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</si>
  <si>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</si>
  <si>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</si>
  <si>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</si>
  <si>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</si>
  <si>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</si>
  <si>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</si>
  <si>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</si>
  <si>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</si>
  <si>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</si>
  <si>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</si>
  <si>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</si>
  <si>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</si>
  <si>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</si>
  <si>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</si>
  <si>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</si>
  <si>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</si>
  <si>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</si>
  <si>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</si>
  <si>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</si>
  <si>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</si>
  <si>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</si>
  <si>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</si>
  <si>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</si>
  <si>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</si>
  <si>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</si>
  <si>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</si>
  <si>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</si>
  <si>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</si>
  <si>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</si>
  <si>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</si>
  <si>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</si>
  <si>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</si>
  <si>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</si>
  <si>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</si>
  <si>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</si>
  <si>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</si>
  <si>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</si>
  <si>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</si>
  <si>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</si>
  <si>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</si>
  <si>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</si>
  <si>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</si>
  <si>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</si>
  <si>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</si>
  <si>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</si>
  <si>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</si>
  <si>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</si>
  <si>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</si>
  <si>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</si>
  <si>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</si>
  <si>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</si>
  <si>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</si>
  <si>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</si>
  <si>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</si>
  <si>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</si>
  <si>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</si>
  <si>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</si>
  <si>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</si>
  <si>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</si>
  <si>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</si>
  <si>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</si>
  <si>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</si>
  <si>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</si>
  <si>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</si>
  <si>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</si>
  <si>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</si>
  <si>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</si>
  <si>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</si>
  <si>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</si>
  <si>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</si>
  <si>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</si>
  <si>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</si>
  <si>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</si>
  <si>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</si>
  <si>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</si>
  <si>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</si>
  <si>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</si>
  <si>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</si>
  <si>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</si>
  <si>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</si>
  <si>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</si>
  <si>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</si>
  <si>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</si>
  <si>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</si>
  <si>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</si>
  <si>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</si>
  <si>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</si>
  <si>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</si>
  <si>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</si>
  <si>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</si>
  <si>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</si>
  <si>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</si>
  <si>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</si>
  <si>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</si>
  <si>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</si>
  <si>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</si>
  <si>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</si>
  <si>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</si>
  <si>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</si>
  <si>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</si>
  <si>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</si>
  <si>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</si>
  <si>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</si>
  <si>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</si>
  <si>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</si>
  <si>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</si>
  <si>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</si>
  <si>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</si>
  <si>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</si>
  <si>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</si>
  <si>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</si>
  <si>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</si>
  <si>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</si>
  <si>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</si>
  <si>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</si>
  <si>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</si>
  <si>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</si>
  <si>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</si>
  <si>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</si>
  <si>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</si>
  <si>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</si>
  <si>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</si>
  <si>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</si>
  <si>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</si>
  <si>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</si>
  <si>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</si>
  <si>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</si>
  <si>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</si>
  <si>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</si>
  <si>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</si>
  <si>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</si>
  <si>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</si>
  <si>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</si>
  <si>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</si>
  <si>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</si>
  <si>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</si>
  <si>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</si>
  <si>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</si>
  <si>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</si>
  <si>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</si>
  <si>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</si>
  <si>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</si>
  <si>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</si>
  <si>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</si>
  <si>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</si>
  <si>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</si>
  <si>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</si>
  <si>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</si>
  <si>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</si>
  <si>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</si>
  <si>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</si>
  <si>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</si>
  <si>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</si>
  <si>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</si>
  <si>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</si>
  <si>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</si>
  <si>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</si>
  <si>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</si>
  <si>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</si>
  <si>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</si>
  <si>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</si>
  <si>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</si>
  <si>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</si>
  <si>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</si>
  <si>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</si>
  <si>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</si>
  <si>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</si>
  <si>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</si>
  <si>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</si>
  <si>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</si>
  <si>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</si>
  <si>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</si>
  <si>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</si>
  <si>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</si>
  <si>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</si>
  <si>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</si>
  <si>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</si>
  <si>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</si>
  <si>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</si>
  <si>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</si>
  <si>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</si>
  <si>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</si>
  <si>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</si>
  <si>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</si>
  <si>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</si>
  <si>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</si>
  <si>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</si>
  <si>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</si>
  <si>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</si>
  <si>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</si>
  <si>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</si>
  <si>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</si>
  <si>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</si>
  <si>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</si>
  <si>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</si>
  <si>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</si>
  <si>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</si>
  <si>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</si>
  <si>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</si>
  <si>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</si>
  <si>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</si>
  <si>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</si>
  <si>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</si>
  <si>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</si>
  <si>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</si>
  <si>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</si>
  <si>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</si>
  <si>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</si>
  <si>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</si>
  <si>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</si>
  <si>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</si>
  <si>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</si>
  <si>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</si>
  <si>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</si>
  <si>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</si>
  <si>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</si>
  <si>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</si>
  <si>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</si>
  <si>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</si>
  <si>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</si>
  <si>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</si>
  <si>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</si>
  <si>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</si>
  <si>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</si>
  <si>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</si>
  <si>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</si>
  <si>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</si>
  <si>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</si>
  <si>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</si>
  <si>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</si>
  <si>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</si>
  <si>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</si>
  <si>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</si>
  <si>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</si>
  <si>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</si>
  <si>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</si>
  <si>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</si>
  <si>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</si>
  <si>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</si>
  <si>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</si>
  <si>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</si>
  <si>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</si>
  <si>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</si>
  <si>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</si>
  <si>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</si>
  <si>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</si>
  <si>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</si>
  <si>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</si>
  <si>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</si>
  <si>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</si>
  <si>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</si>
  <si>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</si>
  <si>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</si>
  <si>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</si>
  <si>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</si>
  <si>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</si>
  <si>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</si>
  <si>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</si>
  <si>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</si>
  <si>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</si>
  <si>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</si>
  <si>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</si>
  <si>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</si>
  <si>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</si>
  <si>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</si>
  <si>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</si>
  <si>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</si>
  <si>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</si>
  <si>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</si>
  <si>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</si>
  <si>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</si>
  <si>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</si>
  <si>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</si>
  <si>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</si>
  <si>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</si>
  <si>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</si>
  <si>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</si>
  <si>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</si>
  <si>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</si>
  <si>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</si>
  <si>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</si>
  <si>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</si>
  <si>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</si>
  <si>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</si>
  <si>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</si>
  <si>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</si>
  <si>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</si>
  <si>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</si>
  <si>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</si>
  <si>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</si>
  <si>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</si>
  <si>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</si>
  <si>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</si>
  <si>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</si>
  <si>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</si>
  <si>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</si>
  <si>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</si>
  <si>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</si>
  <si>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</si>
  <si>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</si>
  <si>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</si>
  <si>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</si>
  <si>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</si>
  <si>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</si>
  <si>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</si>
  <si>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</si>
  <si>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</si>
  <si>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</si>
  <si>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</si>
  <si>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</si>
  <si>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</si>
  <si>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</si>
  <si>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</si>
  <si>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</si>
  <si>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</si>
  <si>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</si>
  <si>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</si>
  <si>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</si>
  <si>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</si>
  <si>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</si>
  <si>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</si>
  <si>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</si>
  <si>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</si>
  <si>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</si>
  <si>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</si>
  <si>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</si>
  <si>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</si>
  <si>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</si>
  <si>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</si>
  <si>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</si>
  <si>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</si>
  <si>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</si>
  <si>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</si>
  <si>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</si>
  <si>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</si>
  <si>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</si>
  <si>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</si>
  <si>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</si>
  <si>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</si>
  <si>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</si>
  <si>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</si>
  <si>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</si>
  <si>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</si>
  <si>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</si>
  <si>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</si>
  <si>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</si>
  <si>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</si>
  <si>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</si>
  <si>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</si>
  <si>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</si>
  <si>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</si>
  <si>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</si>
  <si>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</si>
  <si>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</si>
  <si>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</si>
  <si>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</si>
  <si>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</si>
  <si>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</si>
  <si>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</si>
  <si>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</si>
  <si>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</si>
  <si>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</si>
  <si>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</si>
  <si>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</si>
  <si>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</si>
  <si>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</si>
  <si>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</si>
  <si>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</si>
  <si>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</si>
  <si>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</si>
  <si>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</si>
  <si>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</si>
  <si>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</si>
  <si>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</si>
  <si>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</si>
  <si>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</si>
  <si>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</si>
  <si>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</si>
  <si>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</si>
  <si>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</si>
  <si>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</si>
  <si>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</si>
  <si>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</si>
  <si>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</si>
  <si>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</si>
  <si>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</si>
  <si>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</si>
  <si>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</si>
  <si>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</si>
  <si>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</si>
  <si>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</si>
  <si>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</si>
  <si>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</si>
  <si>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</si>
  <si>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</si>
  <si>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</si>
  <si>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</si>
  <si>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</si>
  <si>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</si>
  <si>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</si>
  <si>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</si>
  <si>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</si>
  <si>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</si>
  <si>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</si>
  <si>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</si>
  <si>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</si>
  <si>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</si>
  <si>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</si>
  <si>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</si>
  <si>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</si>
  <si>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</si>
  <si>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</si>
  <si>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</si>
  <si>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</si>
  <si>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</si>
  <si>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</si>
  <si>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</si>
  <si>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</si>
  <si>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</si>
  <si>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</si>
  <si>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</si>
  <si>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</si>
  <si>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</si>
  <si>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</si>
  <si>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</si>
  <si>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</si>
  <si>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</si>
  <si>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</si>
  <si>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</si>
  <si>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</si>
  <si>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</si>
  <si>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</si>
  <si>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</si>
  <si>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</si>
  <si>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</si>
  <si>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</si>
  <si>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</si>
  <si>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</si>
  <si>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</si>
  <si>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</si>
  <si>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</si>
  <si>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</si>
  <si>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</si>
  <si>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</si>
  <si>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</si>
  <si>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</si>
  <si>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</si>
  <si>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</si>
  <si>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</si>
  <si>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</si>
  <si>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</si>
  <si>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</si>
  <si>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</si>
  <si>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</si>
  <si>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</si>
  <si>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</si>
  <si>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</si>
  <si>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</si>
  <si>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</si>
  <si>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</si>
  <si>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</si>
  <si>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</si>
  <si>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</si>
  <si>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</si>
  <si>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</si>
  <si>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</si>
  <si>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</si>
  <si>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</si>
  <si>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</si>
  <si>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</si>
  <si>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</si>
  <si>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</si>
  <si>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</si>
  <si>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</si>
  <si>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</si>
  <si>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</si>
  <si>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</si>
  <si>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</si>
  <si>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</si>
  <si>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</si>
  <si>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</si>
  <si>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</si>
  <si>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</si>
  <si>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</si>
  <si>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</si>
  <si>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</si>
  <si>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</si>
  <si>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</si>
  <si>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</si>
  <si>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</si>
  <si>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</si>
  <si>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</si>
  <si>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</si>
  <si>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</si>
  <si>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</si>
  <si>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</si>
  <si>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</si>
  <si>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</si>
  <si>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</si>
  <si>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</si>
  <si>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</si>
  <si>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</si>
  <si>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</si>
  <si>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</si>
  <si>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</si>
  <si>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</si>
  <si>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</si>
  <si>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</si>
  <si>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</si>
  <si>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</si>
  <si>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</si>
  <si>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</si>
  <si>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</si>
  <si>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</si>
  <si>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</si>
  <si>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</si>
  <si>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</si>
  <si>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</si>
  <si>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</si>
  <si>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</si>
  <si>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</si>
  <si>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</si>
  <si>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</si>
  <si>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</si>
  <si>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</si>
  <si>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</si>
  <si>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</si>
  <si>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</si>
  <si>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</si>
  <si>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</si>
  <si>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</si>
  <si>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</si>
  <si>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</si>
  <si>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</si>
  <si>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</si>
  <si>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</si>
  <si>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</si>
  <si>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</si>
  <si>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</si>
  <si>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</si>
  <si>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</si>
  <si>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</si>
  <si>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</si>
  <si>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</si>
  <si>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</si>
  <si>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</si>
  <si>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</si>
  <si>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</si>
  <si>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</si>
  <si>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</si>
  <si>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</si>
  <si>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</si>
  <si>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</si>
  <si>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</si>
  <si>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</si>
  <si>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</si>
  <si>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</si>
  <si>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</si>
  <si>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</si>
  <si>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</si>
  <si>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</si>
  <si>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</si>
  <si>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</si>
  <si>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</si>
  <si>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</si>
  <si>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</si>
  <si>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</si>
  <si>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</si>
  <si>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</si>
  <si>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</si>
  <si>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</si>
  <si>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</si>
  <si>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</si>
  <si>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</si>
  <si>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</si>
  <si>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</si>
  <si>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</si>
  <si>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</si>
  <si>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</si>
  <si>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</si>
  <si>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</si>
  <si>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</si>
  <si>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</si>
  <si>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</si>
  <si>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</si>
  <si>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</si>
  <si>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</si>
  <si>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</si>
  <si>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</si>
  <si>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</si>
  <si>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</si>
  <si>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</si>
  <si>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</si>
  <si>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</si>
  <si>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</si>
  <si>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</si>
  <si>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</si>
  <si>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</si>
  <si>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</si>
  <si>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</si>
  <si>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</si>
  <si>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</si>
  <si>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</si>
  <si>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</si>
  <si>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</si>
  <si>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</si>
  <si>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</si>
  <si>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</si>
  <si>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</si>
  <si>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</si>
  <si>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</si>
  <si>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</si>
  <si>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</si>
  <si>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</si>
  <si>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</si>
  <si>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</si>
  <si>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</si>
  <si>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</si>
  <si>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</si>
  <si>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</si>
  <si>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</si>
  <si>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</si>
  <si>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</si>
  <si>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</si>
  <si>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</si>
  <si>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</si>
  <si>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</si>
  <si>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</si>
  <si>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</si>
  <si>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</si>
  <si>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</si>
  <si>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</si>
  <si>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</si>
  <si>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</si>
  <si>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</si>
  <si>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</si>
  <si>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</si>
  <si>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</si>
  <si>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</si>
  <si>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</si>
  <si>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</si>
  <si>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</si>
  <si>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</si>
  <si>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</si>
  <si>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</si>
  <si>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</si>
  <si>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</si>
  <si>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</si>
  <si>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</si>
  <si>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</si>
  <si>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</si>
  <si>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</si>
  <si>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</si>
  <si>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</si>
  <si>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</si>
  <si>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</si>
  <si>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</si>
  <si>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</si>
  <si>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</si>
  <si>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</si>
  <si>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</si>
  <si>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</si>
  <si>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</si>
  <si>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</si>
  <si>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</si>
  <si>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</si>
  <si>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</si>
  <si>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</si>
  <si>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</si>
  <si>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</si>
  <si>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</si>
  <si>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</si>
  <si>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</si>
  <si>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</si>
  <si>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</si>
  <si>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</si>
  <si>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</si>
  <si>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</si>
  <si>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</si>
  <si>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</si>
  <si>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</si>
  <si>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</si>
  <si>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</si>
  <si>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</si>
  <si>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</si>
  <si>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</si>
  <si>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</si>
  <si>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</si>
  <si>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</si>
  <si>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</si>
  <si>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</si>
  <si>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</si>
  <si>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</si>
  <si>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</si>
  <si>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</si>
  <si>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</si>
  <si>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</si>
  <si>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</si>
  <si>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</si>
  <si>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</si>
  <si>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</si>
  <si>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</si>
  <si>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</si>
  <si>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</si>
  <si>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</si>
  <si>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</si>
  <si>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</si>
  <si>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</si>
  <si>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</si>
  <si>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</si>
  <si>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</si>
  <si>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</si>
  <si>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</si>
  <si>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</si>
  <si>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</si>
  <si>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</si>
  <si>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</si>
  <si>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</si>
  <si>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</si>
  <si>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</si>
  <si>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</si>
  <si>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</si>
  <si>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</si>
  <si>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</si>
  <si>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</si>
  <si>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</si>
  <si>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</si>
  <si>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</si>
  <si>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</si>
  <si>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</si>
  <si>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</si>
  <si>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</si>
  <si>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</si>
  <si>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</si>
  <si>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</si>
  <si>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</si>
  <si>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</si>
  <si>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</si>
  <si>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</si>
  <si>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</si>
  <si>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</si>
  <si>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</si>
  <si>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</si>
  <si>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</si>
  <si>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</si>
  <si>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</si>
  <si>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</si>
  <si>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</si>
  <si>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</si>
  <si>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</si>
  <si>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</si>
  <si>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</si>
  <si>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</si>
  <si>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</si>
  <si>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</si>
  <si>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</si>
  <si>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</si>
  <si>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</si>
  <si>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</si>
  <si>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</si>
  <si>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</si>
  <si>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</si>
  <si>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</si>
  <si>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</si>
  <si>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</si>
  <si>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</si>
  <si>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</si>
  <si>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</si>
  <si>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</si>
  <si>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</si>
  <si>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</si>
  <si>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</si>
  <si>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</si>
  <si>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</si>
  <si>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</si>
  <si>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</si>
  <si>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</si>
  <si>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</si>
  <si>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</si>
  <si>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</si>
  <si>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</si>
  <si>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</si>
  <si>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</si>
  <si>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</si>
  <si>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</si>
  <si>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</si>
  <si>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</si>
  <si>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</si>
  <si>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</si>
  <si>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</si>
  <si>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</si>
  <si>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</si>
  <si>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</si>
  <si>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</si>
  <si>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</si>
  <si>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</si>
  <si>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</si>
  <si>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</si>
  <si>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</si>
  <si>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</si>
  <si>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</si>
  <si>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</si>
  <si>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</si>
  <si>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</si>
  <si>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</si>
  <si>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</si>
  <si>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</si>
  <si>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</si>
  <si>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</si>
  <si>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</si>
  <si>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</si>
  <si>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</si>
  <si>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</si>
  <si>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</si>
  <si>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</si>
  <si>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</si>
  <si>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</si>
  <si>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</si>
  <si>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</si>
  <si>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</si>
  <si>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</si>
  <si>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</si>
  <si>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</si>
  <si>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</si>
  <si>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</si>
  <si>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</si>
  <si>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</si>
  <si>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</si>
  <si>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</si>
  <si>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Jan</t>
  </si>
  <si>
    <t>Feb</t>
  </si>
  <si>
    <t>Mar</t>
  </si>
  <si>
    <t>Apr</t>
  </si>
  <si>
    <t>May</t>
  </si>
  <si>
    <t>Jun</t>
  </si>
  <si>
    <t>Jul</t>
  </si>
  <si>
    <t>Aug</t>
  </si>
  <si>
    <t>Sep</t>
  </si>
  <si>
    <t>Oct</t>
  </si>
  <si>
    <t>Nov</t>
  </si>
  <si>
    <t>Dec</t>
  </si>
  <si>
    <t>Sum of Profit</t>
  </si>
  <si>
    <t>STATE</t>
  </si>
  <si>
    <t>SALES</t>
  </si>
  <si>
    <t>Sum of Quantity</t>
  </si>
  <si>
    <t>Count of Product ID</t>
  </si>
  <si>
    <t>Details for Count of Product ID - Months (Order Date): Feb</t>
  </si>
  <si>
    <t>Sum of Profit Margin</t>
  </si>
  <si>
    <t>Count of Order ID</t>
  </si>
  <si>
    <t>2014 yoy</t>
  </si>
  <si>
    <t xml:space="preserve"> </t>
  </si>
  <si>
    <t>Sum of sales</t>
  </si>
  <si>
    <t xml:space="preserve">Sum of Profit </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</si>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</sst>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Green]\▲0.00%;[Red]\ \▼0.00%"/>
    <numFmt numFmtId="165" formatCode="_(* #,##0_);_(* \(#,##0\);_(* &quot;-&quot;??_);_(@_)"/>
    <numFmt numFmtId="166" formatCode="&quot;$&quot;\ #,###,\ &quot;K&quot;"/>
    <numFmt numFmtId="167" formatCode="&quot;$&quot;\ #.##,\ &quot;K&quot;"/>
    <numFmt numFmtId="168" formatCode="&quot;$&quot;\ 0.00,\ &quot;K&quot;"/>
    <numFmt numFmtId="169" formatCode="0.00,\ &quot;K&quot;"/>
    <numFmt numFmtId="170" formatCode="#,###,###\ &quot;$&quot;"/>
    <numFmt numFmtId="171" formatCode="&quot;#&quot;\ #,###"/>
  </numFmts>
  <fonts count="7"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rgb="FF000000"/>
      <name val="Calibri"/>
      <family val="2"/>
      <scheme val="minor"/>
    </font>
    <font>
      <sz val="8"/>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3">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3" xfId="0" applyBorder="1"/>
    <xf numFmtId="0" fontId="0" fillId="0" borderId="7" xfId="0" applyBorder="1"/>
    <xf numFmtId="166" fontId="0" fillId="0" borderId="0" xfId="0" applyNumberFormat="1"/>
    <xf numFmtId="167" fontId="0" fillId="0" borderId="1" xfId="0" applyNumberFormat="1" applyBorder="1"/>
    <xf numFmtId="167" fontId="0" fillId="0" borderId="7" xfId="0" applyNumberFormat="1" applyBorder="1"/>
    <xf numFmtId="167" fontId="0" fillId="0" borderId="6" xfId="0" applyNumberFormat="1" applyBorder="1"/>
    <xf numFmtId="167" fontId="0" fillId="0" borderId="8" xfId="0" applyNumberFormat="1" applyBorder="1"/>
    <xf numFmtId="168" fontId="0" fillId="0" borderId="4" xfId="0" applyNumberFormat="1" applyBorder="1"/>
    <xf numFmtId="168" fontId="0" fillId="0" borderId="5" xfId="0" applyNumberFormat="1" applyBorder="1"/>
    <xf numFmtId="168" fontId="0" fillId="0" borderId="3" xfId="0" applyNumberFormat="1" applyBorder="1"/>
    <xf numFmtId="168" fontId="0" fillId="0" borderId="0" xfId="0" applyNumberFormat="1"/>
    <xf numFmtId="10" fontId="0" fillId="0" borderId="4" xfId="0" applyNumberFormat="1" applyBorder="1"/>
    <xf numFmtId="10" fontId="0" fillId="0" borderId="5" xfId="0" applyNumberFormat="1" applyBorder="1"/>
    <xf numFmtId="10" fontId="0" fillId="0" borderId="3" xfId="0" applyNumberFormat="1" applyBorder="1"/>
    <xf numFmtId="0" fontId="5" fillId="0" borderId="1" xfId="0" applyFont="1" applyBorder="1" applyAlignment="1">
      <alignment horizontal="left"/>
    </xf>
    <xf numFmtId="0" fontId="5" fillId="0" borderId="2" xfId="0" applyFont="1" applyBorder="1" applyAlignment="1">
      <alignment horizontal="left"/>
    </xf>
    <xf numFmtId="0" fontId="5" fillId="0" borderId="6" xfId="0" applyFont="1" applyBorder="1" applyAlignment="1">
      <alignment horizontal="left"/>
    </xf>
    <xf numFmtId="169" fontId="0" fillId="0" borderId="4" xfId="0" applyNumberFormat="1" applyBorder="1"/>
    <xf numFmtId="169" fontId="0" fillId="0" borderId="3" xfId="0" applyNumberFormat="1" applyBorder="1"/>
    <xf numFmtId="14" fontId="0" fillId="0" borderId="0" xfId="0" applyNumberFormat="1"/>
    <xf numFmtId="0" fontId="4" fillId="0" borderId="0" xfId="0" applyFont="1"/>
    <xf numFmtId="170" fontId="0" fillId="0" borderId="0" xfId="0" applyNumberFormat="1"/>
    <xf numFmtId="171" fontId="0" fillId="0" borderId="0" xfId="0" applyNumberFormat="1"/>
    <xf numFmtId="10" fontId="0" fillId="0" borderId="0" xfId="1" applyNumberFormat="1" applyFont="1"/>
    <xf numFmtId="0" fontId="0" fillId="0" borderId="2" xfId="0" applyBorder="1"/>
    <xf numFmtId="0" fontId="0" fillId="0" borderId="10" xfId="0" applyBorder="1"/>
    <xf numFmtId="0" fontId="0" fillId="0" borderId="11" xfId="0" applyBorder="1"/>
    <xf numFmtId="0" fontId="0" fillId="0" borderId="12" xfId="0" applyBorder="1"/>
    <xf numFmtId="0" fontId="0" fillId="0" borderId="9" xfId="0" applyBorder="1" applyAlignment="1">
      <alignment horizontal="left"/>
    </xf>
    <xf numFmtId="0" fontId="0" fillId="0" borderId="9" xfId="0" applyBorder="1"/>
    <xf numFmtId="0" fontId="0" fillId="0" borderId="13" xfId="0" applyBorder="1"/>
    <xf numFmtId="0" fontId="0" fillId="0" borderId="14" xfId="0" applyBorder="1"/>
    <xf numFmtId="164" fontId="0" fillId="0" borderId="0" xfId="1" applyNumberFormat="1" applyFont="1"/>
  </cellXfs>
  <cellStyles count="2">
    <cellStyle name="Normal" xfId="0" builtinId="0"/>
    <cellStyle name="Percent" xfId="1" builtinId="5"/>
  </cellStyles>
  <dxfs count="16">
    <dxf>
      <font>
        <color theme="0"/>
        <name val="Lato Black"/>
        <family val="2"/>
        <scheme val="none"/>
      </font>
      <border diagonalUp="0" diagonalDown="0">
        <left/>
        <right/>
        <top/>
        <bottom/>
        <vertical/>
        <horizontal/>
      </border>
    </dxf>
    <dxf>
      <font>
        <b val="0"/>
        <i val="0"/>
        <sz val="10"/>
        <color theme="0"/>
        <name val="Lato Black"/>
        <family val="2"/>
        <scheme val="none"/>
      </font>
      <fill>
        <patternFill>
          <bgColor theme="1" tint="0.34998626667073579"/>
        </patternFill>
      </fill>
      <border diagonalUp="0" diagonalDown="0">
        <left/>
        <right/>
        <top/>
        <bottom/>
        <vertical/>
        <horizontal/>
      </border>
    </dxf>
    <dxf>
      <numFmt numFmtId="167" formatCode="&quot;$&quot;\ #.##,\ &quot;K&quot;"/>
    </dxf>
    <dxf>
      <numFmt numFmtId="168" formatCode="&quot;$&quot;\ 0.00,\ &quot;K&quot;"/>
    </dxf>
    <dxf>
      <numFmt numFmtId="168" formatCode="&quot;$&quot;\ 0.00,\ &quot;K&quot;"/>
    </dxf>
    <dxf>
      <numFmt numFmtId="0" formatCode="General"/>
    </dxf>
    <dxf>
      <numFmt numFmtId="0" formatCode="General"/>
    </dxf>
    <dxf>
      <numFmt numFmtId="169" formatCode="0.00,\ &quot;K&quot;"/>
    </dxf>
    <dxf>
      <numFmt numFmtId="168" formatCode="&quot;$&quot;\ 0.00,\ &quot;K&quot;"/>
    </dxf>
    <dxf>
      <numFmt numFmtId="19" formatCode="m/d/yyyy"/>
    </dxf>
    <dxf>
      <numFmt numFmtId="19" formatCode="m/d/yyyy"/>
    </dxf>
    <dxf>
      <numFmt numFmtId="168" formatCode="&quot;$&quot;\ 0.00,\ &quot;K&quot;"/>
    </dxf>
    <dxf>
      <numFmt numFmtId="168"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5"/>
      <tableStyleElement type="firstRowStripe" dxfId="14"/>
      <tableStyleElement type="secondRowStripe" dxfId="13"/>
    </tableStyle>
    <tableStyle name="format" pivot="0" table="0" count="10" xr9:uid="{5667C892-6366-4F18-B353-2486A73E0FC1}">
      <tableStyleElement type="wholeTable" dxfId="1"/>
      <tableStyleElement type="headerRow" dxfId="0"/>
    </tableStyle>
  </tableStyles>
  <colors>
    <mruColors>
      <color rgb="FFFFFFFF"/>
      <color rgb="FFEAEAE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465926084170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4659260841701"/>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color theme="0"/>
            <name val="Lato Black"/>
            <family val="2"/>
            <scheme val="none"/>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theme="3"/>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orma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Chart!Pie Pivot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B0-4394-B178-04D9850FD6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B0-4394-B178-04D9850FD6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B0-4394-B178-04D9850FD6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3FD-40F9-A325-B443F66FA90A}"/>
            </c:ext>
          </c:extLst>
        </c:ser>
        <c:dLbls>
          <c:showLegendKey val="0"/>
          <c:showVal val="1"/>
          <c:showCatName val="0"/>
          <c:showSerName val="0"/>
          <c:showPercent val="0"/>
          <c:showBubbleSize val="0"/>
          <c:showLeaderLines val="1"/>
        </c:dLbls>
        <c:firstSliceAng val="4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Chart!Bar Pivot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5FD-423F-94E3-060FE8E451AE}"/>
            </c:ext>
          </c:extLst>
        </c:ser>
        <c:dLbls>
          <c:dLblPos val="outEnd"/>
          <c:showLegendKey val="0"/>
          <c:showVal val="1"/>
          <c:showCatName val="0"/>
          <c:showSerName val="0"/>
          <c:showPercent val="0"/>
          <c:showBubbleSize val="0"/>
        </c:dLbls>
        <c:gapWidth val="182"/>
        <c:axId val="578194047"/>
        <c:axId val="578192607"/>
      </c:barChart>
      <c:catAx>
        <c:axId val="578194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92607"/>
        <c:crosses val="autoZero"/>
        <c:auto val="1"/>
        <c:lblAlgn val="ctr"/>
        <c:lblOffset val="100"/>
        <c:noMultiLvlLbl val="0"/>
      </c:catAx>
      <c:valAx>
        <c:axId val="578192607"/>
        <c:scaling>
          <c:orientation val="minMax"/>
          <c:min val="190000"/>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9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Sales by month</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13-4946-ADCF-CA07FB5DA5DA}"/>
            </c:ext>
          </c:extLst>
        </c:ser>
        <c:dLbls>
          <c:showLegendKey val="0"/>
          <c:showVal val="0"/>
          <c:showCatName val="0"/>
          <c:showSerName val="0"/>
          <c:showPercent val="0"/>
          <c:showBubbleSize val="0"/>
        </c:dLbls>
        <c:smooth val="0"/>
        <c:axId val="1159204687"/>
        <c:axId val="1159206607"/>
      </c:lineChart>
      <c:catAx>
        <c:axId val="1159204687"/>
        <c:scaling>
          <c:orientation val="minMax"/>
        </c:scaling>
        <c:delete val="1"/>
        <c:axPos val="b"/>
        <c:numFmt formatCode="General" sourceLinked="1"/>
        <c:majorTickMark val="none"/>
        <c:minorTickMark val="none"/>
        <c:tickLblPos val="nextTo"/>
        <c:crossAx val="1159206607"/>
        <c:crosses val="autoZero"/>
        <c:auto val="1"/>
        <c:lblAlgn val="ctr"/>
        <c:lblOffset val="100"/>
        <c:noMultiLvlLbl val="0"/>
      </c:catAx>
      <c:valAx>
        <c:axId val="1159206607"/>
        <c:scaling>
          <c:orientation val="minMax"/>
        </c:scaling>
        <c:delete val="1"/>
        <c:axPos val="l"/>
        <c:numFmt formatCode="&quot;$&quot;\ 0.00,\ &quot;K&quot;" sourceLinked="1"/>
        <c:majorTickMark val="none"/>
        <c:minorTickMark val="none"/>
        <c:tickLblPos val="nextTo"/>
        <c:crossAx val="115920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Profit by month</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635-412D-A4E0-504095AAA6FD}"/>
            </c:ext>
          </c:extLst>
        </c:ser>
        <c:dLbls>
          <c:showLegendKey val="0"/>
          <c:showVal val="0"/>
          <c:showCatName val="0"/>
          <c:showSerName val="0"/>
          <c:showPercent val="0"/>
          <c:showBubbleSize val="0"/>
        </c:dLbls>
        <c:smooth val="0"/>
        <c:axId val="1145269823"/>
        <c:axId val="1145256383"/>
      </c:lineChart>
      <c:catAx>
        <c:axId val="1145269823"/>
        <c:scaling>
          <c:orientation val="minMax"/>
        </c:scaling>
        <c:delete val="1"/>
        <c:axPos val="b"/>
        <c:numFmt formatCode="General" sourceLinked="1"/>
        <c:majorTickMark val="none"/>
        <c:minorTickMark val="none"/>
        <c:tickLblPos val="nextTo"/>
        <c:crossAx val="1145256383"/>
        <c:crosses val="autoZero"/>
        <c:auto val="1"/>
        <c:lblAlgn val="ctr"/>
        <c:lblOffset val="100"/>
        <c:noMultiLvlLbl val="0"/>
      </c:catAx>
      <c:valAx>
        <c:axId val="1145256383"/>
        <c:scaling>
          <c:orientation val="minMax"/>
        </c:scaling>
        <c:delete val="1"/>
        <c:axPos val="l"/>
        <c:numFmt formatCode="&quot;$&quot;\ 0.00,\ &quot;K&quot;" sourceLinked="1"/>
        <c:majorTickMark val="none"/>
        <c:minorTickMark val="none"/>
        <c:tickLblPos val="nextTo"/>
        <c:crossAx val="114526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Quantity by month</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25E-2"/>
          <c:y val="0.26960784313725489"/>
          <c:w val="0.85677083333333337"/>
          <c:h val="0.46078431372549017"/>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7AE-4949-81AD-6E7121A59D91}"/>
            </c:ext>
          </c:extLst>
        </c:ser>
        <c:dLbls>
          <c:showLegendKey val="0"/>
          <c:showVal val="0"/>
          <c:showCatName val="0"/>
          <c:showSerName val="0"/>
          <c:showPercent val="0"/>
          <c:showBubbleSize val="0"/>
        </c:dLbls>
        <c:smooth val="0"/>
        <c:axId val="1159203247"/>
        <c:axId val="1159203727"/>
      </c:lineChart>
      <c:catAx>
        <c:axId val="1159203247"/>
        <c:scaling>
          <c:orientation val="minMax"/>
        </c:scaling>
        <c:delete val="1"/>
        <c:axPos val="b"/>
        <c:numFmt formatCode="General" sourceLinked="1"/>
        <c:majorTickMark val="none"/>
        <c:minorTickMark val="none"/>
        <c:tickLblPos val="nextTo"/>
        <c:crossAx val="1159203727"/>
        <c:crosses val="autoZero"/>
        <c:auto val="1"/>
        <c:lblAlgn val="ctr"/>
        <c:lblOffset val="100"/>
        <c:noMultiLvlLbl val="0"/>
      </c:catAx>
      <c:valAx>
        <c:axId val="1159203727"/>
        <c:scaling>
          <c:orientation val="minMax"/>
        </c:scaling>
        <c:delete val="1"/>
        <c:axPos val="l"/>
        <c:numFmt formatCode="0.00,\ &quot;K&quot;" sourceLinked="1"/>
        <c:majorTickMark val="none"/>
        <c:minorTickMark val="none"/>
        <c:tickLblPos val="nextTo"/>
        <c:crossAx val="115920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orders by month</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03C-47A4-BDC4-62D9796FBAAE}"/>
            </c:ext>
          </c:extLst>
        </c:ser>
        <c:dLbls>
          <c:showLegendKey val="0"/>
          <c:showVal val="0"/>
          <c:showCatName val="0"/>
          <c:showSerName val="0"/>
          <c:showPercent val="0"/>
          <c:showBubbleSize val="0"/>
        </c:dLbls>
        <c:smooth val="0"/>
        <c:axId val="1152723023"/>
        <c:axId val="1152723503"/>
      </c:lineChart>
      <c:catAx>
        <c:axId val="1152723023"/>
        <c:scaling>
          <c:orientation val="minMax"/>
        </c:scaling>
        <c:delete val="1"/>
        <c:axPos val="b"/>
        <c:numFmt formatCode="General" sourceLinked="1"/>
        <c:majorTickMark val="none"/>
        <c:minorTickMark val="none"/>
        <c:tickLblPos val="nextTo"/>
        <c:crossAx val="1152723503"/>
        <c:crosses val="autoZero"/>
        <c:auto val="1"/>
        <c:lblAlgn val="ctr"/>
        <c:lblOffset val="100"/>
        <c:noMultiLvlLbl val="0"/>
      </c:catAx>
      <c:valAx>
        <c:axId val="1152723503"/>
        <c:scaling>
          <c:orientation val="minMax"/>
        </c:scaling>
        <c:delete val="1"/>
        <c:axPos val="l"/>
        <c:numFmt formatCode="General" sourceLinked="1"/>
        <c:majorTickMark val="none"/>
        <c:minorTickMark val="none"/>
        <c:tickLblPos val="nextTo"/>
        <c:crossAx val="115272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AB-44ED-BDE7-7D168CCED4BE}"/>
            </c:ext>
          </c:extLst>
        </c:ser>
        <c:dLbls>
          <c:showLegendKey val="0"/>
          <c:showVal val="0"/>
          <c:showCatName val="0"/>
          <c:showSerName val="0"/>
          <c:showPercent val="0"/>
          <c:showBubbleSize val="0"/>
        </c:dLbls>
        <c:smooth val="0"/>
        <c:axId val="1145258783"/>
        <c:axId val="1145260223"/>
      </c:lineChart>
      <c:catAx>
        <c:axId val="1145258783"/>
        <c:scaling>
          <c:orientation val="minMax"/>
        </c:scaling>
        <c:delete val="1"/>
        <c:axPos val="b"/>
        <c:numFmt formatCode="General" sourceLinked="1"/>
        <c:majorTickMark val="none"/>
        <c:minorTickMark val="none"/>
        <c:tickLblPos val="nextTo"/>
        <c:crossAx val="1145260223"/>
        <c:crosses val="autoZero"/>
        <c:auto val="1"/>
        <c:lblAlgn val="ctr"/>
        <c:lblOffset val="100"/>
        <c:noMultiLvlLbl val="0"/>
      </c:catAx>
      <c:valAx>
        <c:axId val="1145260223"/>
        <c:scaling>
          <c:orientation val="minMax"/>
        </c:scaling>
        <c:delete val="1"/>
        <c:axPos val="l"/>
        <c:numFmt formatCode="General" sourceLinked="1"/>
        <c:majorTickMark val="none"/>
        <c:minorTickMark val="none"/>
        <c:tickLblPos val="nextTo"/>
        <c:crossAx val="114525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chart!Combo Pivot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94-4A7F-BFA5-B7301CEA768F}"/>
            </c:ext>
          </c:extLst>
        </c:ser>
        <c:dLbls>
          <c:showLegendKey val="0"/>
          <c:showVal val="0"/>
          <c:showCatName val="0"/>
          <c:showSerName val="0"/>
          <c:showPercent val="0"/>
          <c:showBubbleSize val="0"/>
        </c:dLbls>
        <c:axId val="1031538655"/>
        <c:axId val="10315415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94-4A7F-BFA5-B7301CEA768F}"/>
            </c:ext>
          </c:extLst>
        </c:ser>
        <c:dLbls>
          <c:showLegendKey val="0"/>
          <c:showVal val="0"/>
          <c:showCatName val="0"/>
          <c:showSerName val="0"/>
          <c:showPercent val="0"/>
          <c:showBubbleSize val="0"/>
        </c:dLbls>
        <c:gapWidth val="219"/>
        <c:overlap val="-27"/>
        <c:axId val="665811824"/>
        <c:axId val="665818064"/>
      </c:barChart>
      <c:catAx>
        <c:axId val="66581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18064"/>
        <c:crosses val="autoZero"/>
        <c:auto val="1"/>
        <c:lblAlgn val="ctr"/>
        <c:lblOffset val="100"/>
        <c:noMultiLvlLbl val="0"/>
      </c:catAx>
      <c:valAx>
        <c:axId val="665818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11824"/>
        <c:crosses val="autoZero"/>
        <c:crossBetween val="between"/>
      </c:valAx>
      <c:valAx>
        <c:axId val="1031541535"/>
        <c:scaling>
          <c:orientation val="minMax"/>
        </c:scaling>
        <c:delete val="0"/>
        <c:axPos val="r"/>
        <c:numFmt formatCode="&quot;$&quot;\ #.##,\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538655"/>
        <c:crosses val="max"/>
        <c:crossBetween val="between"/>
      </c:valAx>
      <c:catAx>
        <c:axId val="1031538655"/>
        <c:scaling>
          <c:orientation val="minMax"/>
        </c:scaling>
        <c:delete val="1"/>
        <c:axPos val="b"/>
        <c:numFmt formatCode="General" sourceLinked="1"/>
        <c:majorTickMark val="out"/>
        <c:minorTickMark val="none"/>
        <c:tickLblPos val="nextTo"/>
        <c:crossAx val="10315415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Sales by month</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FC4-46B2-9FB9-9734B4BFF5DD}"/>
            </c:ext>
          </c:extLst>
        </c:ser>
        <c:dLbls>
          <c:showLegendKey val="0"/>
          <c:showVal val="0"/>
          <c:showCatName val="0"/>
          <c:showSerName val="0"/>
          <c:showPercent val="0"/>
          <c:showBubbleSize val="0"/>
        </c:dLbls>
        <c:smooth val="0"/>
        <c:axId val="1159204687"/>
        <c:axId val="1159206607"/>
      </c:lineChart>
      <c:catAx>
        <c:axId val="1159204687"/>
        <c:scaling>
          <c:orientation val="minMax"/>
        </c:scaling>
        <c:delete val="1"/>
        <c:axPos val="b"/>
        <c:numFmt formatCode="General" sourceLinked="1"/>
        <c:majorTickMark val="none"/>
        <c:minorTickMark val="none"/>
        <c:tickLblPos val="nextTo"/>
        <c:crossAx val="1159206607"/>
        <c:crosses val="autoZero"/>
        <c:auto val="1"/>
        <c:lblAlgn val="ctr"/>
        <c:lblOffset val="100"/>
        <c:noMultiLvlLbl val="0"/>
      </c:catAx>
      <c:valAx>
        <c:axId val="1159206607"/>
        <c:scaling>
          <c:orientation val="minMax"/>
        </c:scaling>
        <c:delete val="1"/>
        <c:axPos val="l"/>
        <c:numFmt formatCode="&quot;$&quot;\ 0.00,\ &quot;K&quot;" sourceLinked="1"/>
        <c:majorTickMark val="none"/>
        <c:minorTickMark val="none"/>
        <c:tickLblPos val="nextTo"/>
        <c:crossAx val="115920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bg1">
            <a:lumMod val="50000"/>
          </a:schemeClr>
        </a:gs>
      </a:gsLst>
      <a:path path="circle">
        <a:fillToRect l="100000" t="10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Profit by month</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97056117755286E-2"/>
          <c:y val="0.30555555555555558"/>
          <c:w val="0.86507206378411527"/>
          <c:h val="0.31704980842911878"/>
        </c:manualLayout>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F0A-4E2F-B04F-A76B1D6F30BC}"/>
            </c:ext>
          </c:extLst>
        </c:ser>
        <c:dLbls>
          <c:showLegendKey val="0"/>
          <c:showVal val="0"/>
          <c:showCatName val="0"/>
          <c:showSerName val="0"/>
          <c:showPercent val="0"/>
          <c:showBubbleSize val="0"/>
        </c:dLbls>
        <c:smooth val="0"/>
        <c:axId val="1145269823"/>
        <c:axId val="1145256383"/>
      </c:lineChart>
      <c:catAx>
        <c:axId val="1145269823"/>
        <c:scaling>
          <c:orientation val="minMax"/>
        </c:scaling>
        <c:delete val="1"/>
        <c:axPos val="b"/>
        <c:numFmt formatCode="General" sourceLinked="1"/>
        <c:majorTickMark val="none"/>
        <c:minorTickMark val="none"/>
        <c:tickLblPos val="nextTo"/>
        <c:crossAx val="1145256383"/>
        <c:crosses val="autoZero"/>
        <c:auto val="1"/>
        <c:lblAlgn val="ctr"/>
        <c:lblOffset val="100"/>
        <c:noMultiLvlLbl val="0"/>
      </c:catAx>
      <c:valAx>
        <c:axId val="1145256383"/>
        <c:scaling>
          <c:orientation val="minMax"/>
        </c:scaling>
        <c:delete val="1"/>
        <c:axPos val="l"/>
        <c:numFmt formatCode="&quot;$&quot;\ 0.00,\ &quot;K&quot;" sourceLinked="1"/>
        <c:majorTickMark val="none"/>
        <c:minorTickMark val="none"/>
        <c:tickLblPos val="nextTo"/>
        <c:crossAx val="1145269823"/>
        <c:crosses val="autoZero"/>
        <c:crossBetween val="between"/>
      </c:valAx>
      <c:spPr>
        <a:gradFill>
          <a:gsLst>
            <a:gs pos="0">
              <a:schemeClr val="tx1">
                <a:lumMod val="50000"/>
                <a:lumOff val="50000"/>
              </a:schemeClr>
            </a:gs>
            <a:gs pos="100000">
              <a:schemeClr val="bg1">
                <a:lumMod val="50000"/>
              </a:schemeClr>
            </a:gs>
          </a:gsLst>
          <a:path path="circle">
            <a:fillToRect l="100000" t="100000"/>
          </a:path>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bg1">
            <a:lumMod val="50000"/>
          </a:schemeClr>
        </a:gs>
      </a:gsLst>
      <a:lin ang="5400000" scaled="1"/>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Quantity by month</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25E-2"/>
          <c:y val="0.26960784313725489"/>
          <c:w val="0.85677083333333337"/>
          <c:h val="0.46078431372549017"/>
        </c:manualLayout>
      </c:layout>
      <c:lineChart>
        <c:grouping val="standard"/>
        <c:varyColors val="0"/>
        <c:ser>
          <c:idx val="0"/>
          <c:order val="0"/>
          <c:tx>
            <c:strRef>
              <c:f>KPI!$I$3</c:f>
              <c:strCache>
                <c:ptCount val="1"/>
                <c:pt idx="0">
                  <c:v>Total</c:v>
                </c:pt>
              </c:strCache>
            </c:strRef>
          </c:tx>
          <c:spPr>
            <a:ln w="34925" cap="rnd">
              <a:solidFill>
                <a:srgbClr val="FFFFFF"/>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BE2-44E2-98E7-236179A94EB1}"/>
            </c:ext>
          </c:extLst>
        </c:ser>
        <c:dLbls>
          <c:showLegendKey val="0"/>
          <c:showVal val="0"/>
          <c:showCatName val="0"/>
          <c:showSerName val="0"/>
          <c:showPercent val="0"/>
          <c:showBubbleSize val="0"/>
        </c:dLbls>
        <c:smooth val="0"/>
        <c:axId val="1159203247"/>
        <c:axId val="1159203727"/>
      </c:lineChart>
      <c:catAx>
        <c:axId val="1159203247"/>
        <c:scaling>
          <c:orientation val="minMax"/>
        </c:scaling>
        <c:delete val="1"/>
        <c:axPos val="b"/>
        <c:numFmt formatCode="General" sourceLinked="1"/>
        <c:majorTickMark val="none"/>
        <c:minorTickMark val="none"/>
        <c:tickLblPos val="nextTo"/>
        <c:crossAx val="1159203727"/>
        <c:crosses val="autoZero"/>
        <c:auto val="1"/>
        <c:lblAlgn val="ctr"/>
        <c:lblOffset val="100"/>
        <c:noMultiLvlLbl val="0"/>
      </c:catAx>
      <c:valAx>
        <c:axId val="1159203727"/>
        <c:scaling>
          <c:orientation val="minMax"/>
        </c:scaling>
        <c:delete val="1"/>
        <c:axPos val="l"/>
        <c:numFmt formatCode="0.00,\ &quot;K&quot;" sourceLinked="1"/>
        <c:majorTickMark val="none"/>
        <c:minorTickMark val="none"/>
        <c:tickLblPos val="nextTo"/>
        <c:crossAx val="115920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bg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Analysis.xlsx]KPI!total orders by month</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alpha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34925" cap="rnd">
              <a:solidFill>
                <a:schemeClr val="bg1">
                  <a:alpha val="95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C49-46E2-8575-A6E4476D2A34}"/>
            </c:ext>
          </c:extLst>
        </c:ser>
        <c:dLbls>
          <c:showLegendKey val="0"/>
          <c:showVal val="0"/>
          <c:showCatName val="0"/>
          <c:showSerName val="0"/>
          <c:showPercent val="0"/>
          <c:showBubbleSize val="0"/>
        </c:dLbls>
        <c:smooth val="0"/>
        <c:axId val="1152723023"/>
        <c:axId val="1152723503"/>
      </c:lineChart>
      <c:catAx>
        <c:axId val="1152723023"/>
        <c:scaling>
          <c:orientation val="minMax"/>
        </c:scaling>
        <c:delete val="1"/>
        <c:axPos val="b"/>
        <c:numFmt formatCode="General" sourceLinked="1"/>
        <c:majorTickMark val="none"/>
        <c:minorTickMark val="none"/>
        <c:tickLblPos val="nextTo"/>
        <c:crossAx val="1152723503"/>
        <c:crosses val="autoZero"/>
        <c:auto val="1"/>
        <c:lblAlgn val="ctr"/>
        <c:lblOffset val="100"/>
        <c:noMultiLvlLbl val="0"/>
      </c:catAx>
      <c:valAx>
        <c:axId val="1152723503"/>
        <c:scaling>
          <c:orientation val="minMax"/>
        </c:scaling>
        <c:delete val="1"/>
        <c:axPos val="l"/>
        <c:numFmt formatCode="General" sourceLinked="1"/>
        <c:majorTickMark val="none"/>
        <c:minorTickMark val="none"/>
        <c:tickLblPos val="nextTo"/>
        <c:crossAx val="115272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bg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360812793608127E-2"/>
          <c:y val="0.26758607479768232"/>
          <c:w val="0.89234368642343687"/>
          <c:h val="0.46482785040463537"/>
        </c:manualLayout>
      </c:layout>
      <c:lineChart>
        <c:grouping val="standard"/>
        <c:varyColors val="0"/>
        <c:ser>
          <c:idx val="0"/>
          <c:order val="0"/>
          <c:tx>
            <c:strRef>
              <c:f>KPI!$P$3</c:f>
              <c:strCache>
                <c:ptCount val="1"/>
                <c:pt idx="0">
                  <c:v>Total</c:v>
                </c:pt>
              </c:strCache>
            </c:strRef>
          </c:tx>
          <c:spPr>
            <a:ln w="3492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80-43BA-B9D6-A090C510CFA4}"/>
            </c:ext>
          </c:extLst>
        </c:ser>
        <c:dLbls>
          <c:showLegendKey val="0"/>
          <c:showVal val="0"/>
          <c:showCatName val="0"/>
          <c:showSerName val="0"/>
          <c:showPercent val="0"/>
          <c:showBubbleSize val="0"/>
        </c:dLbls>
        <c:smooth val="0"/>
        <c:axId val="1145258783"/>
        <c:axId val="1145260223"/>
      </c:lineChart>
      <c:catAx>
        <c:axId val="1145258783"/>
        <c:scaling>
          <c:orientation val="minMax"/>
        </c:scaling>
        <c:delete val="1"/>
        <c:axPos val="b"/>
        <c:numFmt formatCode="General" sourceLinked="1"/>
        <c:majorTickMark val="none"/>
        <c:minorTickMark val="none"/>
        <c:tickLblPos val="nextTo"/>
        <c:crossAx val="1145260223"/>
        <c:crosses val="autoZero"/>
        <c:auto val="1"/>
        <c:lblAlgn val="ctr"/>
        <c:lblOffset val="100"/>
        <c:noMultiLvlLbl val="0"/>
      </c:catAx>
      <c:valAx>
        <c:axId val="1145260223"/>
        <c:scaling>
          <c:orientation val="minMax"/>
        </c:scaling>
        <c:delete val="1"/>
        <c:axPos val="l"/>
        <c:numFmt formatCode="General" sourceLinked="1"/>
        <c:majorTickMark val="none"/>
        <c:minorTickMark val="none"/>
        <c:tickLblPos val="nextTo"/>
        <c:crossAx val="114525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bg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chart!Combo Pivot</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tx1">
                <a:lumMod val="65000"/>
                <a:lumOff val="35000"/>
              </a:schemeClr>
            </a:solidFill>
            <a:ln>
              <a:solidFill>
                <a:schemeClr val="tx1">
                  <a:lumMod val="95000"/>
                  <a:lumOff val="5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435-44F9-BF62-05347BDC0430}"/>
            </c:ext>
          </c:extLst>
        </c:ser>
        <c:dLbls>
          <c:showLegendKey val="0"/>
          <c:showVal val="0"/>
          <c:showCatName val="0"/>
          <c:showSerName val="0"/>
          <c:showPercent val="0"/>
          <c:showBubbleSize val="0"/>
        </c:dLbls>
        <c:axId val="1031538655"/>
        <c:axId val="1031541535"/>
      </c:areaChart>
      <c:barChart>
        <c:barDir val="col"/>
        <c:grouping val="clustered"/>
        <c:varyColors val="0"/>
        <c:ser>
          <c:idx val="0"/>
          <c:order val="0"/>
          <c:tx>
            <c:strRef>
              <c:f>'combo chart'!$B$3</c:f>
              <c:strCache>
                <c:ptCount val="1"/>
                <c:pt idx="0">
                  <c:v>Sum of Sales</c:v>
                </c:pt>
              </c:strCache>
            </c:strRef>
          </c:tx>
          <c:spPr>
            <a:solidFill>
              <a:schemeClr val="bg1">
                <a:lumMod val="8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435-44F9-BF62-05347BDC0430}"/>
            </c:ext>
          </c:extLst>
        </c:ser>
        <c:dLbls>
          <c:showLegendKey val="0"/>
          <c:showVal val="0"/>
          <c:showCatName val="0"/>
          <c:showSerName val="0"/>
          <c:showPercent val="0"/>
          <c:showBubbleSize val="0"/>
        </c:dLbls>
        <c:gapWidth val="173"/>
        <c:overlap val="-27"/>
        <c:axId val="665811824"/>
        <c:axId val="665818064"/>
      </c:barChart>
      <c:catAx>
        <c:axId val="66581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65818064"/>
        <c:crosses val="autoZero"/>
        <c:auto val="1"/>
        <c:lblAlgn val="ctr"/>
        <c:lblOffset val="100"/>
        <c:noMultiLvlLbl val="0"/>
      </c:catAx>
      <c:valAx>
        <c:axId val="665818064"/>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65811824"/>
        <c:crosses val="autoZero"/>
        <c:crossBetween val="between"/>
      </c:valAx>
      <c:valAx>
        <c:axId val="1031541535"/>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31538655"/>
        <c:crosses val="max"/>
        <c:crossBetween val="between"/>
      </c:valAx>
      <c:catAx>
        <c:axId val="1031538655"/>
        <c:scaling>
          <c:orientation val="minMax"/>
        </c:scaling>
        <c:delete val="1"/>
        <c:axPos val="b"/>
        <c:numFmt formatCode="General" sourceLinked="1"/>
        <c:majorTickMark val="out"/>
        <c:minorTickMark val="none"/>
        <c:tickLblPos val="nextTo"/>
        <c:crossAx val="1031541535"/>
        <c:crosses val="autoZero"/>
        <c:auto val="1"/>
        <c:lblAlgn val="ctr"/>
        <c:lblOffset val="100"/>
        <c:noMultiLvlLbl val="0"/>
      </c:catAx>
      <c:spPr>
        <a:noFill/>
        <a:ln w="25400">
          <a:noFill/>
        </a:ln>
        <a:effectLst>
          <a:glow rad="127000">
            <a:schemeClr val="tx1">
              <a:lumMod val="65000"/>
              <a:lumOff val="35000"/>
            </a:schemeClr>
          </a:glo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Chart!Pie Pivot</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bg1">
              <a:lumMod val="9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noFill/>
          </a:ln>
          <a:effectLst/>
        </c:spPr>
        <c:dLbl>
          <c:idx val="0"/>
          <c:layout>
            <c:manualLayout>
              <c:x val="0.10357577447713874"/>
              <c:y val="-1.806459236501406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w="19050">
            <a:noFill/>
          </a:ln>
          <a:effectLst/>
        </c:spPr>
        <c:dLbl>
          <c:idx val="0"/>
          <c:layout>
            <c:manualLayout>
              <c:x val="-0.14106222796665427"/>
              <c:y val="7.225836946005627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1"/>
        <c:spPr>
          <a:solidFill>
            <a:schemeClr val="bg1">
              <a:lumMod val="95000"/>
            </a:schemeClr>
          </a:solidFill>
          <a:ln w="19050">
            <a:noFill/>
          </a:ln>
          <a:effectLst/>
        </c:spPr>
        <c:dLbl>
          <c:idx val="0"/>
          <c:layout>
            <c:manualLayout>
              <c:x val="-0.13145536666411184"/>
              <c:y val="-2.70967824526641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solidFill>
              <a:schemeClr val="bg1">
                <a:lumMod val="95000"/>
              </a:schemeClr>
            </a:solidFill>
          </c:spPr>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EF0D-4129-B5F4-EBDDF0FF7D7D}"/>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EF0D-4129-B5F4-EBDDF0FF7D7D}"/>
              </c:ext>
            </c:extLst>
          </c:dPt>
          <c:dPt>
            <c:idx val="2"/>
            <c:bubble3D val="0"/>
            <c:spPr>
              <a:solidFill>
                <a:schemeClr val="bg1">
                  <a:lumMod val="95000"/>
                </a:schemeClr>
              </a:solidFill>
              <a:ln w="19050">
                <a:noFill/>
              </a:ln>
              <a:effectLst/>
            </c:spPr>
            <c:extLst>
              <c:ext xmlns:c16="http://schemas.microsoft.com/office/drawing/2014/chart" uri="{C3380CC4-5D6E-409C-BE32-E72D297353CC}">
                <c16:uniqueId val="{00000005-EF0D-4129-B5F4-EBDDF0FF7D7D}"/>
              </c:ext>
            </c:extLst>
          </c:dPt>
          <c:dLbls>
            <c:dLbl>
              <c:idx val="0"/>
              <c:layout>
                <c:manualLayout>
                  <c:x val="0.10357577447713874"/>
                  <c:y val="-1.8064592365014068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0D-4129-B5F4-EBDDF0FF7D7D}"/>
                </c:ext>
              </c:extLst>
            </c:dLbl>
            <c:dLbl>
              <c:idx val="1"/>
              <c:layout>
                <c:manualLayout>
                  <c:x val="-0.14106222796665427"/>
                  <c:y val="7.2258369460056274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0D-4129-B5F4-EBDDF0FF7D7D}"/>
                </c:ext>
              </c:extLst>
            </c:dLbl>
            <c:dLbl>
              <c:idx val="2"/>
              <c:layout>
                <c:manualLayout>
                  <c:x val="-0.13145536666411184"/>
                  <c:y val="-2.7096782452664198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0D-4129-B5F4-EBDDF0FF7D7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F0D-4129-B5F4-EBDDF0FF7D7D}"/>
            </c:ext>
          </c:extLst>
        </c:ser>
        <c:dLbls>
          <c:showLegendKey val="0"/>
          <c:showVal val="1"/>
          <c:showCatName val="0"/>
          <c:showSerName val="0"/>
          <c:showPercent val="0"/>
          <c:showBubbleSize val="0"/>
          <c:showLeaderLines val="0"/>
        </c:dLbls>
        <c:firstSliceAng val="4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Chart!Bar Pivot</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bg1">
                <a:lumMod val="85000"/>
              </a:schemeClr>
            </a:solidFill>
            <a:ln>
              <a:noFill/>
            </a:ln>
            <a:effectLst/>
          </c:spPr>
          <c:invertIfNegative val="0"/>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5A-4CB3-A0C7-7D23470CA64F}"/>
            </c:ext>
          </c:extLst>
        </c:ser>
        <c:dLbls>
          <c:dLblPos val="outEnd"/>
          <c:showLegendKey val="0"/>
          <c:showVal val="1"/>
          <c:showCatName val="0"/>
          <c:showSerName val="0"/>
          <c:showPercent val="0"/>
          <c:showBubbleSize val="0"/>
        </c:dLbls>
        <c:gapWidth val="54"/>
        <c:axId val="578194047"/>
        <c:axId val="578192607"/>
      </c:barChart>
      <c:catAx>
        <c:axId val="578194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8192607"/>
        <c:crosses val="autoZero"/>
        <c:auto val="1"/>
        <c:lblAlgn val="ctr"/>
        <c:lblOffset val="100"/>
        <c:noMultiLvlLbl val="0"/>
      </c:catAx>
      <c:valAx>
        <c:axId val="578192607"/>
        <c:scaling>
          <c:orientation val="minMax"/>
          <c:min val="190000"/>
        </c:scaling>
        <c:delete val="1"/>
        <c:axPos val="b"/>
        <c:numFmt formatCode="&quot;$&quot;\ 0.00,\ &quot;K&quot;" sourceLinked="1"/>
        <c:majorTickMark val="out"/>
        <c:minorTickMark val="none"/>
        <c:tickLblPos val="nextTo"/>
        <c:crossAx val="57819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2916AC4A-84CE-4318-8759-61446C8A095A}">
          <cx:tx>
            <cx:txData>
              <cx:f>_xlchart.v5.2</cx:f>
              <cx:v>SALES</cx:v>
            </cx:txData>
          </cx:tx>
          <cx:dataId val="0"/>
          <cx:layoutPr>
            <cx:geography cultureLanguage="en-US" cultureRegion="EG" attribution="Powered by Bing">
              <cx:geoCache provider="{E9337A44-BEBE-4D9F-B70C-5C5E7DAFC167}">
                <cx:binary>7H1pb9vIsvZfCfL5pad3Ng/OHGBIrd7tOHaSL4RiK2RzZzf3X39LtpzIHCXxwfheQMCrySCRqJaK
/XRtT1W3/n3f/es+Wa/0uy5NMvOv++7P92FVFf/64w9zH67TlTlK1b3OTf6tOrrP0z/yb9/U/fqP
B71qVRb8QRBmf9yHK12tu/f/+Td8WrDOT/P7VaXy7Kpe6/56beqkMr+4tvfSu9VDqrKJMpVW9xX+
8/15rqvw3WQV59Xq/bt1Vqmqv+mL9Z/vX7zz/bs/xp/3t+9+l4B4Vf0AY5l9xJigSGLqPD3ev0vy
LNhetjBCR0w4lBD8/frTd5+vUhj/WqkeZVo9POi1MXBrj3+PR7+4D7g4ef/uPq+zajOHAUznn+8/
ZqpaP7z7UK2qtXn/Tpnce3qDl29u5uOHx7v/4yUK//n36AWYj9ErO0CNJ+93l/6Gk5cnuV495G+H
EZVHjiM5R4ygxwceY8SPOLMlFfT5S5/AeY0o+4H5MXIEindxkKB8rFbh89z8c6WhzhEl1LYF4U+A
kBEgGB8JWxJChHj+1idEfifHfjSeRo2Q+HhzkEic5rUyapW9oQ2j6MiRYKiE+GGjdm2Yg4+kgwEO
iZ5sGHsJyqtE2o/MztARPKd/HSQ8fyWrr6v0LcEhR7YQjAjkPOkK2KhdcKQ4kgxRShDZ62BeIdB+
aL4PHAHz1+lhAqPVkL+p1rAjsvHrErOnibdfAoM3Rkww7ggunr3Oruf/6/cC/QSY54FjYL4cJDDe
KlHfcp2pt1Qa+4hwJoSDt0qDx9g4RwLbxMZsa/JeWrTXybQfnt2xI4S8w7Rp5+v23fFam3X/PEv/
PARg6AgiZuRwCo5n8xiFADbbRAAc0oOtVRv5nNfJtB+h3bEjhM6PD1KHlg+r8A0DZsaOqHSQTZ61
Q47VB9DhDrUl4s9L4ik++60g+xHZDhuBsTzMBOYvHa8ys4L86q2STMogAHMkopg/acMID4ccMepg
zrl8UqYRKq+RaD8wP0aOsPnr+iAV5VbpQL21q+GYSIcKey82tjwSAB2jcmvJRti8RqL92PwYOcLm
9jDdzHUIJMS7pUlW2cPb6Q6DKIxI4nDQoMfHSHdsfMSxlGgTqT0+RhzAa6Xaj9HL0SOcrpcHqUNe
nmXr+0rd19WbwsRtjjmlW0pgFLHZkAZRCcE2GenPK6XZD8+LwSN0vJuDROdspfu31aANfcaJTbnz
MgqwxZGNMORAzjYBGmnOayTZD8uPkSNMzg4zInhmod/l394BM1inX9802QF8ENCXmLIRQPYRwoI4
AoK5xwdc381A/1ux9oO1/1NGwE28g1SmmzWYOmPW6+eJ++eJD+XA1wBVw8QWlJE/Aj6HMkqYYE+s
ARpp1atE2o/UztARPDfnBwnPZJ2s2pV+S3ScI4QkENNg7Z4eI5XiUM2RglG8RW/kjV4j0X5wfowc
YTOZHiQ2M6jiqIfV2ykOkUfc4RBr05EfkpD9SJsyIulT9jPSmFdIsh+S7wNHiMwOkwHd0B5n607d
vyFTAJkpI5gCj/bDWu2y0xiJI4wkMD0SArpd5/M6afYDszt2hM352UFqy3ydQ2L6htpCyZFgEC8z
Z8uvjeJpSaFuzajN0JYyGCnNKwTaj833gSNg5n8dJDBnK5W9oX9hHLz7pirw7F9GRQPhHBEsMEP2
NqYehWy/FWc/KNthI0jODtOzLJNEZbkyz/bkn8dkGzIauE4GLQJPTn8ckzlHmElBufwRFezastdI
tB+YHyNH2CwP08ecqftQBavsDbEB7tNmtgP5zX5sOBADyAHybXt91DHwGon2Y/Nj5Aibs8PkbZbZ
wxv3DThHm0m3oYyzfbwMliGVAcIGqDVny+mMjNkrBNqPzPeBI2CWh5nGXMQJlG/etGkAGpokhca0
7cSjkfd37CMOURlC9pa0hpB616C9RqL90PwYOcLm4uQg/f/5ulm9ZRazaX3igkEAsN/VYCygtMap
tIGT3jwAuV1kfi/Pflyex41QOb89SFSWebt6npc3cP/kCOItwW3GvieQu0mMQ0FboD0Ko+31kYv5
nTT7EXkaNcJjeahRsjGr+7A266p6y7iMHEGTBiQp4OEfHyMzBrUbgTg0P0kIo3e15Gz1Snn2QzMa
PsLo7DAxOnnrorQE2oXZxLHtveA4EpoIELj/nVRnF6Pfy7MfnOdxI1ROPhykJTuBKanv4/55/f5z
a0bBt0O1BhjkcRbDIRwDsCAseArXRuHYa0T5CSTfb2IMyueDBOVMbWj/t90nsKH1HQxtGlu+ZWTK
HHaEHYjIoKHweSk8ddS8Spb9sOwMHeFydpiB8pkyZvOnKNTzJL2BvkBlmQDn/z23h1h41/tLaBXk
gsDmge3ugZH3f6VQP4No547GIB2mRbtT5j7PjHpbDkDA9hpOoQn66fE3iMDgQXHA2V8BeJVI+wHa
GTqC5255kLZtw51/znX8dgrEyBH0ABC26UF/fNCX6NgcOnAQ4kBrPoE3UqDXSLQfnB8jR9icH6rf
MSav9VsaNwjChA1tgWx/m+2mc9C2YePTc3vUCJuNcfudRPux+TFyhM3ZYe6Aetqo5610Duzz6u20
B/oBOIVW2u+EwKgiYAP3LIEPEGJbYRsh9Hq59uM0Hj9C69w7SCt3lmfVm+6Rgn2ekGdy7EDFbJ+R
wwjCBAbVabHpwtnNc14hyn5kvg8cQXJ2c5CQXITqDQvPULJh0PAMMfU2+xw5HWgKsJEDZu0n+25/
J81+SJ5GjfC4WBwkHufrr3pl4jc0ZdBqC5kndAPYW1M12tPhOEewzRAYg+ccaNQ88xqJ9uPyY+QI
m/PDLHFuApvFKi1MqN6yu4nRIyEhDgO92GvENr3Qm125UNB5uj7KRV8t1s9QenFXY6gOU40u9DrI
3zLXoRBNS+gxo1uWZpSOYoKOYJ8HxhQYhF0/83tB9qPyPG4Ex8VhbvC4hI5N0yfN6k03eYC3kQ5s
J9xyN49VmV2OwLaPJJVyQ4U+pThAve1i81qp9iP0cvQIp8u/DtL7fMhrOI3jfyGcBvVB0JFO8Dbh
GccFGySh6Ql25+5NRl8v136sxuNHaH04zHD66a7e/OwUaB6kwAqAz3nCYpT6AIJHhCKgTcUopn6t
PL/C6PluxghNDlKf7lYQK2RB9aauCM62AT/DbfkTfB5dEbQZPrMLI4/0Opn2Y7Q7doTQ3WFavJt1
96Z7QjF0olPJwJI9xWow+bsuCYJtCowcuKTtuRAjl/Rbcfbjsh02guTm00Eqze1ap0AUPPvqf15L
gI3TyOYE/hu5Hdi+JgQRjoBW6MfHKPV5hST78fg+cITI7WGSBHdrU737sbH1KYb657jAFjY4QgUa
PJ5PGxgpi0RwHAS1oU39R9SwG7+9Wqz9II2Gj6C6uz1I5bnrczhgLXhD5YE6guOAlvxklztQB5D5
YOidQtso+/m7nyqlrxDoJ/A838kYmMOoItz/8oy3XRV68c7/8qA7aFyDTpuNCu0n3MDfQLMHVBKe
d4OOQrbR0XM/F2s/RqPhL+7k/+hcu5+feff9gMDJqlpNH08W3Dn27tdXH28XzjwcDd2mj3tN39Pc
LR/+fI8plKZ3gNx8yHbkk04sYH+c+l5P2hmyXpnqz/cW5tBejWwEtg+2JGCoc79/14IN3lwSEH3D
NkQ4IkdCiA6HT7x/l23OUPzzPSEQl0NnFvT1Qs8cbK8HjsJsEjqQaLMZFTbbIwjc7c25CPj7qY6X
edIDVfJ9OrbP32V1epmrrDJ/vucQpBRPb9vIyqAjQnLmgFgCScmYBLdZ3K+uwe7Au/H/g9biZIh4
QD4YUxS1Wwyp6d0Gg5zekKTOacECfRWqRN8XdkxuwjC2rolT9vOMWX3hJUpyLzGdyFzkJ+3EEtir
HKuY8q4pPhuE4HOEFZDAtZpcXUa6K2LXKjhd5mEXz2roCZgWOHJOiYW6y9DJ2omK4n6ekz6+HiI6
LJzANm6IrXqdDdag3ZC17MLqVHjRZYlK3NBU7coJin5l07BXkyCEafPCoLGUq2M9zOwElce8t4qv
NQmjVRW0/aUV93hCZNR/7vWgPacIYtuj/VCtGx1glxQJWwZwdM5VEIorXFlKuXliyMeadkMM+c33
Ey73QEBhBYwhEAIygA0nCMfEbfZx7UKQDoxFlm/Eh0FTZ8lpzacF6bRwnbyzYpeSsrJdRVLnMrcL
cpq1BG6tEDLnnopRMx/CqJ/aNs+XzlA3Z4PPw3NSs/wBq9i6y0pursPe6qZcRdFZzSscujKsktsk
8eU8CHUxqw3NL6TUH6uE8gUv2lM7aMkNCcncDp2HqBTl11/ftAOZ58ubhh04mwW8acIFh8M263Jn
3RVA0AU+KrIPLE/9z3iDfpDn+BNsI+kuLRvpZR1RvUyjtpqyMEuJm1rVMDM0Gs66ukNfixjDNDi8
7S6CjMXHbU75B7+Hf5XQArQmRY5PAou0F2Et8CkNyu6SS/82YB2ZO0olt3HWNp6IE7RQWZvNQ0tb
87ihYtKDjk4HlMKaphVqTtBAHzJRn7aa4EVV+3zRS20ql/l0oro+nna8JVNUOOGMq89J4UTHjOXt
vQpz6iYVbe8L7dOl3Sd6oSvcuH4YNl7R1LNKtd01KGV8bjcWKJOJ1SKmDyhVkXaFr4WZxNHATyQL
Uk/5sqsnSpnSze3ImaNBE4+oWk7sLOuuuwxQcqtMRWdpSMvTXibkrq+yYi2TMtVu1mojXOjwKBfd
YONZFhqzcLpCnSRVhc78sO8uZYabMx6XcHOE1kk6LcMhWvQ6jBxvYAG5tlTVXZgKw4QSFczUIIdF
yze6acXDVdq05o6FpvzqBHFwyph2PBR0HfRK/UphRjYLghM4bQR6hSmFA64ASwdSgd21Q4LG94PG
tq7DCg1XlVNncwub5LbvWjnRdu14zNmsHZ0P9y2Rg2cqU/Qea/vwISry7rwQxD8uK1Te2SUrJkmY
oHkpi0+dw+JJWYv0Y1rCp8SN5okbNTSbJ4D9ae77oYuqYJgaHnTTPs3JdYd0zFy7h1vta6s/Y6Gv
PDBX/axhnGwMah4fa15UeMori0wVqkv4zK7pznWcD1ePy7aISsdTSvRnuuT4FBe5/y1PJPokrdTc
ORE2d5k1lOdwbqWO3LQI03BCaaa+Ziiel7m2Uq/unDp0aV2LOeuH2J7GMpQXEpV5DxWcX00/QS9U
dzP9FPyOjaBiToAotzeqvaO6bYmNFQzavya6ENakwjZ2e11aH6LBgTvAEUGeKI11E/WqCV3eFU5x
1uks7OYSKXAvFHSwdklS+scybopV3Ajdu07ZFoFXYO1/1qyHm0EkwctS1dbsv78BtnGvcHQD+OXH
VHL3BrIhNhqHgX2diKGadhHuzssiCGal8BPtmgzsjF+2YC+IABOThdyaCpkVK+QjfoJb4X8D3aNg
mPt8RTsbn4q2i49DUtT+rEykf5PYZeq7YRYk0v217I/++Ie/fpx8Bu3aGBNiQ0vQJg3elb1NtdID
a/l1XnOeua0x/jdYzb5caKOTWzyo4SzqTHeR2E02r1IJd0CyTCxloZrjPJXKax2ilwlv9TK3S+um
Eqkzd1pWKU+XdXYxSKNObQL336ZOQtzKtOZbA24CIFLsq/HbeomGQTZeXA7dZc3aOJvbja29IuKD
2xENZqiu/TsS4mhhSUseG1WSqQ+nAswSQ4NZkYTdZy2yYa7bxl+qPtTTIbMz6VWEdGscGLBXJGVW
45mC4OlAC2dG8/grTvXChDQrXRoXxTJhjf85s0HVISboLh9Vz3es4EH7VthMRQwv1lnsHw+dJtcJ
MX09SSPaeA4pwwdUmGEWodD/DCuvWbMk3ViQzdREtn9cq2w4Y2iA6WMpWL5CaeT2JI1vUEGGwGWl
UJ/sNLqneZovyyDslnFLjKc1aTyLJeQ07Foz4XbSnUd4AF/y64UAQeJYDR2ozSM4NhZs9iYcHIUN
YKvT2sRNeR0muLK9HoGCuY+2OWm7ct77ZejZoQ83EA5hMINQrFgJUg1XAwabNA1Sswyt0p6ESZQc
lyoxrdunSMVeY0UqdYMgm1VlvFFXbKOvfYuSj2D+q6+kZc26VjazJnAyZ2pPTChzNc8gHDtrsopP
Uxv1sA5YRhM3oYmfzBLs58h1hrReyMDqJv1Q2MuOpR+7NscUpISCk2cRNXdKYV0B6da3E1Oj+qHk
4FZgfYUTnZf5osODmTPQ2oWdqE3IucG1aFV1Z7p4wa246ScdUcPUof0dLopsQnNJXZAnTF0TgUI4
AYPFGhHDPCGlfQ9bI9KJbpr4OMcRWgxO0luuoEM5H0oS5mek85njFXUc3oIfULfGipLEHYqWSjdX
aXRnYIP44CZxKYJFCHFL56UUrIFrwiJ8sBwbX1tNuwlwdJcfI9mBqzKpmOihiQOXhnU1rbowRXC7
MZi8BI55R65pNfzbr2pQgz4kg+9JYRibJAPOboKgMksfMfA6A47o15D6qvcCLIr4xKqqTfjj9FcB
nP5uTYegRF/TJAe7WpWpnPRg2ZFnZQM+DXgbH/ewEKQbtHl+YrE+zD2OKf2E80FJWE/1cBVljl+7
2I66aw2x5aKyMidwjRmGb0TEcinrwZrCcTyxcKXwceAiPbRT1jSOJ41QoSe0b7uttmAVqhKiTLcL
9KRyeGy5vPDRRNEh+Wbb7XWVl4nyOIStvtvGduYlbZye23YaXpLUbj1wBg7MjNMPV4+KtM0lt/H3
U0p0nxe9VkG4Pev++9P/3OQp/Hk8c/3Hi5uj8n88g72qT2fs//JdsDd/kxaa8Zs20nz/LBBmK90m
m3zx5G+p7U+S16cj+39y8XWZLQWLAp79u+f/W2b7YW8BcZM1boduM1w4f4/DR8EZygJt8lvIILcJ
LhyBAFvxOIKOLXvT4Q1Xtvkt9OQRBNmwJJQ+8oYQ/m/zWzhXAUHBA84qgz4KTmCP5X+V3zovsyvI
bW0OO5jAZ8I2WQgY0Saa2YlWakXiTEcKjEdj43bqhDFtvSxTzjzMymImMsJqLwsieeXAYmxcAqcb
nreiyydNEkqIJ2mNbyJf0Tthwv4yFyT70Bjhf3EY7i6LgbbFwm4Hvig0BacPBCg/UZDsTuw4yzsP
bIFIJ5XVRZDFUtuhpzKxwvMY55DaJeDfj+uhTMpp6ahgcHXft9iLaxF2k6GJsm8mrVXh2k7PZrFl
2AW41O4yDn3mWXnXWFNUWvRY+32WugBBFk0sGpJw2XSmcJu8F2fE0n4BfhUSkDql9LgdJF06nULZ
tEvK5jNKQagJhCvVGr4FkhPNMgd7fp0Z6sqiVCF8cNJPnR5y9s7PhPZiUYH/UFbLFwpByX5KIVn6
pgDwBfd5dyky3gZTiET8h0HwsnRjDHlBMViQl/sg2R0rOAS0LYqvnRjyPn+TzLe1n90URuYXldFN
f9KVXcAnrCYILGFoS+OCf8a+h3AJFnIIC3nVxSBXKQqYyAj7fuoiqvzOZVFnX0EYVHzBgZSXfpK3
YHYGjfDEh+bDbOIkbT6zZWpcPoAbKtLiIsalc8mhABieRsCWLAzM36zJS+c0EQp8QRi2p2HtkFkX
NimkYjzLP2BcyiuLwWqJ4jD1nF7yRYohUUt9jW/8PGYQ2QA6VqLYsqvt/CLWZWN9GFjaT4Ud4WNm
2tYrk7hmEwUVD7MYrLSCe8Z0BsF9+bUd0vKzrnNyV6CeUc8ZSi48HnDzgK1UToFKqsDwtr1z1RVB
6PY9cz4QsIBXHR26YOp02nI83tAvxO+McWHlcTKpQqtdySGWXmwwEDwFtYNZ3aPgmHVRpha+XVbD
sq570s+VX1unxAcX5rXETqcUdTILXUOdqFqGPOYteI+ivrYxmPTTkHbOZSEtTF2shfiY4Z6dhcZC
beDRhFnIlVGUD9wTWA90HnQ9cnzXiqIWYksLJkIveq5y+bls8sa1KqctvbAQ1Ad8rLZxIaury3a6
2dk7CzQeSL3wIfmpjitR1GiZlGWv7khhnOoYTnLlkPPC8vlk+4H1oYfs1yOxf2anaXOimsrchWV6
7js0OAX/pZz7iFtRQyDvTXNmHQcpsrOJTRL0EfqKFWS6PSQkQzVMfd3HMyTgaUVRsiyHoL1VFVET
y4F4wURhOTVFdR3VOJyopCDChXADSzeGNXQrhB+IBai3dZMF1J/nGugnt+Y0LTxoqSiA/CLlRMRd
MLMqYoIHnoEMix6prnabmtSTvuq6E0uiaJnXiE96J7vOB3laRcZfRg02niPz7rhVUT21O5VMWRWG
bpl389Zi1gMfwNIkvvZKf5h3EkfzXhHI3orKPjd996EaTDAB7mcuq4jfYg1pWVTXtTv0dX7RSnQN
8QFxGz0AbMYJJwErA7dJ/AJMhQhmfmY8E/HsBGWFWUe9fY4G4n8uddwuurZMPmSikRdRkxuvj9ng
ssQ0l7j26azMrcRtVdjPmRjOVSn7ecJQ5YWhSWY9jrHbWTAKx33sKa3zYhLL4XPu29zrE/tiKPRZ
1ca+VxCgVmKa63npZ3oWCQudae23F8JALgY/1/LVAWs7zxSWU+X3/gy4nsjLfG68HJNyMeS58pKm
sY6jVOGTPukbt7aDL7kiZhLgUHmx3WcT4tQ5UDu5vmujsl2gNKg+RrWuYGG01jzQ3bdai2Teb5i5
Srf4psHE/0JjbqVu54dsKSKWRq4lCVrWIm/jBU0ZP8lKVcwcR0O0VAQQU0PcyY6lbyVeZ1n2VV2E
zlwN4Jqi1Kh5xVkKq0IM9nlvyixzm3hQ0VSWqrp2TOnfOiUHleWpPwXfG54Pjiy/Znmcx+7QqfhT
YSfpDNeNdn1F5Cw1lTPPB6Bti9ZHd44OrGnV1JmXt9lwnkmSn/RlqxcpTeUVhQtnRnTWhZHBrR2U
KfKwU9azwAziXBMfd27dVTE+5l0UnDpxKh03yHjpJZWqbS8mNFcu5FDDhLVp7/KK5V4DB2Gd0w3J
MqRhp4EnztTczoGltIF8PrZ0kEx0EdRuadXWbVUgcwcrLisnqm6LE0T1tfCj/KobKnROozibyApm
uk5gGbB2hjpIzzocsgUh2ncbw6wlRKfRmhqWriHWTicipOngNZXfcvCDoj/OoLGGelFf8ongCn/M
w7q5Dp1YPnSyDqaFU8rT0idfLKf+poBT/wQ8e+dafYY8w/jHjHHrDHQq9giNG6DVwc4Nfel/DDSb
dzT64ov6XpKSz4ecVe7gD41HVf+pb3pnUiU5mdi2XpVpErsNRcsYKPOpxqRYB77duHFk5UBi02jR
kDrLPTL0bDpAGH6ZGKGnsWnjqwyLc2hqyU7TQdfTtCKod4E/U5XXhrotpganw3nQV/60SM1DHYU3
fT7Z9KN4lhoodlvaJAsbR8OE+4iUrrMxrjEvN8FMCfk608btwMtNw8xXKxLHNxYR+YS2JfoSElst
ciXttcb6um7wNz8tXalV6TmW/TlLMJqUvFLzLkb2sdP7w2mBaiDTaPk5D4ZiNjj1cQv5O9jOopg2
WRlPZNDQRdT16ZI2xZL3iLiRwB9V28enCax5N1MCz7A2zpxEVegVKJrrJimO86r7wIbQzPAQZm7S
cK8Oo+GhgvjTq2idfwB2tfGUGWCu/ZT2k6TPmikXeeX2mUlnXZ2nrrbkvR+QT7gM/M+o5PSCOnbi
pZJflbiCdcXvU5LipRpqMy1CVZwUWZOf1CVZ22nrQVzwYGRchpMaRPJwZtqFLPzINaxgU1WGkdtI
Ec4hYrGvgUIMIDdvoxmC6PGCZLZ/qf38WAPoeaLnKkTnYQ95LLcLWKJYBpM+7MgE+Dd8TovoYxcX
4trvwnoOGTKvXZtk+XUd1rkXGcu1GwF3F+QuA5d+apVGTIwYbqsIknAINkucXeR2FQBp6pwAl/6N
q2BRkhTqLRa68FtzMSTKTSDV8rSx3ahIv+jEydzBdDetqS8LXF1AsngG0Zry4IN70Hu/8/q+jiEG
rAOvj0DNuUzCZsKp4r7b2YyfZpGUpyItMy8UQAH1NjeuFafDJdFZDOefQDbz/xO/p5Lm/W7R+rmO
v8neCGRUv0j7RnXgH6XQx3HbnE+II8eG1A0616CLGjMENdKnpA+KlnDcNzS4w4HtHH4hREJmt036
oPmdwq+AQQV7e8r0NuPbVDQpgZ0/DobNDQ78aMh/k/HRDQP6gyHdfCN0cEN9gBIbfhYOTuh7mfAl
ONIZbmO+lhgoFGdKClaAB0VFo4ZbzusiXjFLczPLyt70bFKRjocd5FM++hpkkP5YXk66GCxSyIEw
jB0rKxetkybmLOFpYfVuHne8+MrjKgJXbAmRRNQLbJvhtd3lfX0N9KadrKQEhuOeprQU5wFkEQV1
U6wMiAL5j04hlUNVm02ChOu4cPOWp+kptnsoPAA3l+L+hKQ0i75ZpoHYyNuBdMt57JZ9R9U3Abwh
2VR92abnGqYLVsRuUmzjVNWhCOXab/MsKhdVyhK2AD7VaHsBMSAUprxBFfC7MgmC4MD/DQOPXybl
cDwCbIncnKBAoVsLKjmPSftOUg6FXaCHkFAPEY5prLwKinc0dB2HWGU0010b6GqiwypgoQtx61Bk
ly2jvSEeZoNoKUT8YWZiN89LqvE58KMlXPv1HD0SqDsLCWryEvgJAgwGA14MDtl8OUklzdIhjzLy
UVbg7IpZVQTFJuyyaF35LgWqabiFbbk9wjM/7Cy/8qDzpod8VxcQ8a6sEAOIuOObl3JgUuNV4kQ2
W6g26eClsm9zce6XHbxLhdTAx/RBKgwk+rams0LqhkKc3GZF3v+m5Awa9UJH4NYcDOe5Ykg8EJA3
4+pr1cXYTuq8/0iDJm5jt9KlaK6HZFD5fYVkTDK3B0ZuuAWnYTUx1F7zDffeiTQJ+umQClwFM4da
dfsR9ELDdLR2RHF2TJsB1mymLKdr5qxNCrhkaiXgrknRAkaVk4bwharyETwDDcMwFWnAYCqqyg6t
yuNJHQ2tGzokgmdP8xOoLt9stPrOZu3RgU1nwwt4BeQqcLwKVLDgR4zAWLyEF7cDRHgCCiBNakMh
ZAasp52ckxDigNgDuxIG2e9W1OYjR1/JYGcQASYK/mdjtUNR7jNRdPaNqTGskKqHw37UvBwqmB8W
FSznU78FYse4IqE9THjS+Fm8SuFYJZilVndJdWkLI/1o5ldMNtcVlOiaaw1tq/GqSy0Or3SZEedb
2IISQvfW7RKoXlHwzWgDRxBDYYJ4QPJj+MvpI6e5RlDEAEl4HMOaBn5nY6V+PduQi//t5oGBogh+
pxOYx42ZfznflFtQNkRdDz0kvUh8qBHFtPD8FvnRuSAD00DmhFoU0nWg5huFrtalKo9RAk0X3C3S
sLROdJBa7MxPQ5t6ZZt3wT1SUMBv/ZqJCbDGefLAomTQ12kuUviB1AEn7QVrMOqGiQQymxdeySgz
9axtuWzOdRn6Xe6KFKVQ0kb6fyi7suY4dW39i6gCxKRX6MFznDj2SfyiiuMcQIAmNAC//n7EuXVP
vKuSe/bD7kq7uwEhLa31DYuEHoQwwL/4Yh2KBLlUeuNg8rzJlqZdBjAFtd9MWEcUpDnP+Immicse
itGuWdvES+ICEi4auoQd5cpae2m7MsZwltsYtg1BDVNRXS7DCmBdz4oXJ0/LlhzyKVq2z6GQaf/k
srFlB5LZNGlWmP7lWheA/emB9mkYmjYf2wu0dbIHYGFhu2ZUxPE5CUmXntporrr4qAY5ZY9r7tsh
eqQyXpbPi12IvY1mK6JPccZK95oDpDGPW+lbIWsF9UU3f6QLMuAz67G3nVCUVJOs6SBJCi7JbLOu
wMHxSryC7JR+OWCqrPoHdTaEuBnGMIPxswySk+rghjgfizOboqG4o0kZDcPZFyqdx+5HVwliMcpL
QiqT3W5EekzpDWm76j6iR4Ut4qMQmQJL5Cjru/FG5Mug2yP3rQ3+JuSs7fsTy6bg8k9MpETvFXXX
VifMlYIMtfJbTA0UFVUfUHhGWaHtoWNm4+tlaOeo68+hn5ZCNgOoTwRYr3qXf5GRK/L5EpMjRKwJ
ZAJRfOfUwvEjdiXVUnwY07LEi317E8qgEX+DUTbD4TY5Z/plc5qm/ooXqFXTi2Qv3UHP8Xxw5XkR
PEESnWc+WkMd51GPy2kJpAHk28JWtOdoeN7RvP2wBhVUec9ZxMN4KgcSpepycCut/IeCk7yntaYQ
R+lTaWzeDSjCGYu26wygCkYqWjVC9i2itu7y64gwU443Sa/7ZLwH4MYrdgwcgaA9yh4yC6i0SLqf
0uqjMYaapYWWSh9iNXBTHYSNo1x8SVtUIfo08ZHSR9dWWjemKAEXogp1PXaQJgGyhR/B+RMz1lrT
JU4PUITg6hvVJYIUJ96FfcTIaAe8yLmz0YOYyj3kZ962VdnQYCUmwCbw9NKzpWbC59TbpXY23zB8
mpf4D3vJzHC0sUsAq4qk329PorIuzf+VjMs+ziKjHJkE4AKDWxEJiCKyH1rDiqZPpkdpWjahStZS
N33V5S7CHcycdiiDBAhgjFfUbfLcuQ1Y/23Fy/2Ue9xptT0UmFk4AsGf9AuLln2CFcBbcechNsN7
I532ofE+wUexxVY64Bw8GrvgGn9djzGE6BekWx3eg1BCFg9DngGV3OuuFT+vyg4ywuOv2cO2meIn
Sx7tF8fs+nMwHGaNadK5HHBzaL7l+7/InA+3QC5N9PBrqKO3j//vIL99ruBrOtyWqZpwAokAbf4y
9AXI7nMvyIqL1umG51LXbUraPn4gMUpGWudvNwpgkcVUm+3qTHspEpTweZ0MnV+LD3RyEqPkUTLi
I6lCn1PToGZgntZDvLa43e2Up3hzLNsYiqG3EZQKKwhx7e2aOsibVt0oKYqQXKyu6vC1+O3Wvk2P
gg0jxqfIenzjCLZ9v/gF6CyGok3Mfpgu6wq8uUodl90jCP3M2StcKdmH920ibW51OEtc5P4rSW9m
fA9SXYLZNdtuP/W3AY22sOEfciQyK49RnIuBX27QxS/q3MbQi8TH0DuJNU05FIgPag64v70vU/2S
FK3A9Jnzatov3niG6Tqjktl/MPX7S+bbCi+jiPflMG35fv7CFW0XHt3Yjm1/Em2F3+00SVpyAXa+
TOw1eZsrPQc4U55/DTnl3uB0lp4M+BHsABIH56ofsM/7RG9F/IjMjVf+oHQE2VgTzy3DwXPe4VmS
QJ8Us5dj0JrENW5T5y5L2e7L2WF/xXvD6gpenQYki8t6Reg8LvICKF4MfmSkUFNA5za3kb1MaOLw
+c6C/4UIgET5eAd5Ff6/TqEsnvM4JHlUa1Ry450fLEMhEAzH0aHRkf6pEGyJpiNbt33uBzz3AyXC
QnSKCFOZbnTVcYTkAB9ZIsHofJlTbFXL17hYOOJNO0o5DBe/iglux87wk+tGIdX3NZvRdOdC8Q7D
cSY/14yW1YgBg8xlYNsTgbYh2EdNQheKC/t26QttZwwRURCD4oqGNsz5sdjiBFHOmmwfvmRR+6yB
vHaf4ihDMRDVPASMQOLS/Xpt36d4MZjg+LyGjhb/6setKMAsgrOkten6tZhuCSRR+EQBFByT2udu
xryK8WRHDQFAPhp2ckIbll62TG/4jW0JyLVqBi35FF3oPBvoembJkBfP07QOUjR2HMc1vwZrv68n
m4UeJVg7VBahkhRsxZ43r4g0/ITqfx881xMQTsfUVQMqMT6KFl/HU5JwlV8D0jMWXQU2G9PfUcL3
mk06bHe35cBIYT9mq55WdlwYj9buVASVj/NBSOijgfUlrCqesxaKM11jM6S4+VuUQV0GZnbat40p
Z/t0M6lJMPneRpJbiVSd9HFPPBhNINzlx2FzIXowSKZnoKBK0+IZ8RbzKwoKurQzz+L9GpgSEYL/
Npl9AMce+SoyazrJoJ4LunY6ecmWsRjvikIr8ANZKmcb/Tv0IF7ZETsaGfN6Hsmgo6Yak9I80QoK
KPs5bjVv24blK+mWT6FEbqNfqe+9Tr/OrJpNfDaD8xOF0AWI8NMGbjOTtcPusPgakkqJnBIqXuoS
h1k+cZo2Hm9GQHrLAFxiOfy6krd7qRWHcLvJc7Lul/Uz3IzANTHd6Nru0QTZ/754+3naPyF+ljcM
/BLey5M4wifWdt0/yCA5xicA6YPSwhxkCku5RbbI7ja7JurIsVD3VUmn/S+/pixySkQiCu8p/jQj
Dyie93AatY1ZVkPKOklNXN27DnySrEMsMtzodWM0vQxa7Ku8jbYMoz8DJcBLhrTMgk+LMb+zOMIN
jnHfcF5DD5zp+deBcgN65EFjqkQPbxUbFK9bCQpYKJd9HN4C1jBCWY4SG90yMBuiESw5ztEUBiqa
qZ00RCadLlz04Ppc4ZptAIbjr/q03dO4LgNx+lD6cT8t93PBRXLAPlKz3O2LHKI0gEwHEZZ9TpZs
S4e+zrtZTNOx4yNW4+ltQNKi3IPegGYE+N1sTiJ+3aVkLKu/iDLfFfQ/Zfw5ZnCK4FYkkJP/XlyB
B0ZyOqj0oZNQKOi6bNsFqyFIhFkdZfsKGv2wry7f6/3c/1Ld/V7b7YfHMxcg9difH4Pjv8OTjFtk
FOayePgVGjnC0z7+eYWV9OdDwfnwnzU0VhPcFDGOBW0E/l/sZf1/QEcB+HnFkEr+7xyJh0XKRiuW
ZR/Q5H6f3bTo9pvqQIJikmQmwy37FRz/fC6/Qwi7GBOoEB6pVxUAQzHP35W0zEOpZrH0HqArQBjr
82TPx+cZD9M5Qlr193H+5wHhNQVwgEdbpdDT0HeYxdBBxTBOMfukF4GNoh2w40NYPmDt/VrZf77A
XRH0H6O9XyG0OxDjQPCbojszeXfAZeRZK+xYfPoVMUIH/QiUBgVZ8/y0ZHPlT1yxzXx0gaz8MDmx
x3NiEBqieQP/Vf/ljH6f6TgjlFIwvVSQpeQwDlTv9DwrjaNQrkR/Gt8WVUBehzW+uIEhrveV73EL
ugyChvRACTYHpBZRt58IV0Q70Hsalf0pn4jM43pBaFmhVlYaH8f6YMldvxLUk00wdl816i3M/vki
3uFAsPoQXATQ6b1j3z+hkKXro7QzJHotIuNx4HYr94kzVtkegIUBrPM85DFSoD8f9/exw43EYSkg
rxQYFNbsewhGuVWWMiLVa4vaAm4AH6tx/tJlLBVtHXjv+g+Cddbauuskqq+/3Lt3SxeHxzIA2JhS
3Dfol99Npjb3PXweHXlFcMdCbfIQF/m3ty39LZb3USKTW2yuq3sY4B7aELVhPsKg/Hkgfl9H+4xO
4aqHeH2XpUEA/m7h2qKP+ToI9p3RTeTmLLWa2HqM2ASF4Rn2jj3R/fMh/3nx0KXsMbKCzwcevnfz
toMUd+RrbF6zIoBAgKih2JLhlJvgMH37Csjg8671Qdh82ztkvHpDj76XsQp/mQjJOzAOA4AnGgL+
BAeAZxeijfTvUbSlyB2ostFL15sSaeJiuz1vmxbZzbJxgWdb1vTwgqWqXihQcl3nfdy5h0mhZGxE
lBjxACh32nPXXEKGO/lezC9/HrN91/oPvBQqdzSnAEyaJyXoISgFfz9LF1hlYojMX5a3xRgDVMJg
xW8Z7mLIXmKlwx7zhYWTAi899AH/7WDhkQHoXo/aFpsPycCa/H4alU5R4s6FfBFjHoEe4iBGkDj7
NbbIgwnLQSnNrQOiO0H8AqzPqMkk+UUV8R081x2InJ1UWvd0W/Tb6K8zbNZy+gvGmryfY4BVSVEi
qahS3OF/ZAELAVlAxUYg0od1YTpy+F5Gd4+cuFeiCXrVOLmonDz+JpGVA/eqhm2NHoJS7HKmZuRt
M21bvF4DbhUAiwWNCxAbLgeE+amYaLtNKIXpAuQ4jfgKxB9J2ohfHXqG1OsvyzT5XeOOSFXgMYAw
9cfJLiTFZP195DEzhfbCq2e42/I98XqrexhzUMk0yVbueR1b36LnW87nftZaCnUF/rQES7ArYG/6
+4LO3kdxdCIEzwkmBU/M2wPJu2kxLMM8sU6qZ4VKzegjmYcqu02TjqzXZEZdB7kE8+P2BDHLupa1
g+ICmnwE/FB8avXGogszZXx7MpEDZl+BJcE0WTI/jfQ8uHy/PRJSO0yh1ZfA9pXhw/a0jcVO2cSo
4XAXeow+bpAUdKdV3kipaloW3DuSc2Qn9bzFra0O0FyS+VSUbr93EJiBUYHscz88hSYfQAd0Yxw/
IcFL4sz7CBXa2FiVT6AW5mLXylJvEv+QEbnZG2MGZupxnEw6NVHLpuUC1rrQfhWVYNmTj/1ebZVV
CzrIaxTb5C9z430Ix+iXeLoKEoFdXEySd1ODQPPaJlSNz1sClLaF7yQu1VwHyeV4uesEESj+u2iU
7o+vAGO2E97Yu98fERXc3AWo+7+Sze2TMbhsD3+/gLfCQ5yJLIxsiJUhdXZub+FAKjFP/3wau2z6
t6hIILVOy11PncYpqMl3V75Be6UjWkxPUyYmS2oLK1D0Q+pOIxp1wyySI3RNcNt6aLMQcVSXS4Bb
lU29rAF5hhH1Ztrqa/g/kbEDqa1WeA4SMIC2iuK+0Tk0ZteYRNDeclAFUCBnrEj2xd7FmIfSd8gu
Lhkf7L7yYXQjH1Ls91A3kcEQMH9/vuL3ca3C8ydQh+9XjauF+vzdbjUUrBNBz+UjStQY/HhuTLpe
p37b522GJCu76BKYXnS9IIfDS2t/kuZRofYpTRwPKXsA3rZP6VT3qP4vepWSPURq0GIJbFt+53a3
HADJemBh2un6ZAVU92TKRGMZ/fmSfr+HOaIGsngSwxKOcUvgfPo9sAF50TZdIn/XzcMew7afUJia
c+E+rlHlMjy97P9Pdr4dL4cK/mcnm12p//vxygV4VFrF7u4X8LG0neZ1LFFby9rMeOLYf3c8rMvd
2ovSCIr77B8FIQkM08X3/O4NmABMuufj5TCiMhKz3iGDPx/w3VYBuB9aBorcEscDZooq9PcrFLHt
GIfV8HvMQen/KkFgUtlhNUNg4brwofJiauIpM2lZl2YEYl6PWwzRrCViKR95iFEw/uW83sQU/5fF
4JF3MEuibAPlu+e/MDb/fmZxjPBX9t18NhvU7PMxhTceg+HQEN/Jf89wvlVFI+cW/DitJ7YB8a9t
3tpkugbiAhFN28hBgb27STPwR/H9xPK2lRdQYyL1uoN8fkiWtWEpIvvXWesJULbhaSb0cRrdltom
lnExT4fK5KBLb8iSSFLc07dtcygAKJMPTEyJXm6HtvMUohfniz4Br8UhtrgAWFz202GMuEK8+wUy
lRG+1tXDGzQElBU6xrr4WYq+wcXDz9EM3ZQiVgLe36Gc4NMI2aZMK2C9InUYbsBkhSvvyDzugFz0
hk8p5CC4b7GqYCOoh9lOyVaL2VDRHwroVrmD++qNttKAPiDNfgOjfqJg2MACxnfT1Q7ElNqDHQQ+
PBRoNVBJHHIagAz7qxhBoW+bcZnwCIEzNBkwwj0SQJeU3BWrpZm65EUc7YTO7A12zfUNS6dhnYk+
dIObQJ2DRSuhFKl5ZyvJmsjJNsRTrdHNME/vqaaqDMdWo7Wx/pyv1G/yMzQj+8YBHC9OizsJg6Us
PvcKigGIr8sMWfupMzpJeDMlAA7/vYI+mKurvFhC+pzky2qrO1CfTH0UlPIhPXIBkT3YDDxiabEN
bAFIWY9Crri3h7CkG2TccQR2yTeA15Ic5q5sZeFmoDBGw3Qy8tCDEaGVQfoBXSE8dvFow0sRT8Pa
HVgG0FTUUykm80WAPYtcXb3tbL+iiUba2RY31YTam8NZPhapAxL6EyuDeGHH+lZh94TsbWqMPxE9
UY4DYHdDUXjCrWLiYkoQi1pZ4jQgJU1hBIs8/YzcX1YPStBoPE097A9117bhIV/7nB/WPrBzn0EV
2sdkg+d78Rdgo+Sn0hRps1D0Qih7O8bg/b35zDCpL7I2l3ON1de9cKPGL23cy8NCEwY+YST2DMIC
tGAq4LtX8bMcsBxFUAVcvr06lFkHL6GOI4jLyyU7ctm7DxsfbXwEsmqP1RrD9jjMxfS9U+4hTTJ1
bbKovZ78bI/5DBkB6r32wktHDx0N1cdSdRrps+pfYe1nMKOrtl4zIaC4pfqq2tLptDKBZEuoPMNP
V6toMi7KU8BPXlbA1F/gLXRnlBfsVdNhPA9LMm71Snl+6ngsHxQ6jMCjCJoNakoi28ewbNW3MRI5
6Bg3fQ5V2h/j1MZXWUw7tLqIInKTgWo9GTvjOS7ww34EAdwDFrCEviaQ6wCTTlTyyae8609qFdEx
mSf7afYZSCOEggPcBO6KzDBL1PkUqoaVlHXVl96ndL1Eou++z2nGk6N0ygKq7qcObUfQbfpHZfNy
OkQsMlcTRdZ/yBLLPy6eDMC6J3mdw+KqG1Z18lvMZ3UD3Wh8PRfJPkNZvqcqrQ9XCyDJ27gc/CUU
DNFVP8AWdYD7fHxNQiDQqW4V2mBYKAO/BqXDDx1FC5opJNu3eeYyReKuIADcthkztxvVWAOYMO6g
tjAsV4VrYXuIE9XfrUmJQAxYvPGBjOQK0mmIjc2izQl28PQ6H6elBlv/lIf1e+wYu8vQygTic2cP
oIfjvm6XyZeHfJXkmJVW3KkuM19XtQBXi5FFtnPtBpQaQ1P2ba7qyJHsGxJAWZN0FGeJUrhO48l+
XBIxfIRDzQ7NYG37qLtVf0G7FXTO0GiY0bDEKF5znB8SG5g1Byy8pduabKnCPU3nbmwELGff+KS2
GkKd6QmPiNXAv3zykUIIcqlSUzXOxOwq60X2ba6K5YZvifGQjsBCB+LO1sxFGqyCa2+KKoLAf0wG
+s3AFhsfKmBsvM75rO+LUAwnBPqiaGi/lRc2kd09ymGUUFClP6ZSqLN3S3LmyhffDGGPAVzH46an
rTprlcGUoqf2x4oBOXe2dO4IKG99sIZCR2wyDdXd0No67ry/LOigzhpYYlKjkQx9pMLSF7Io8plD
Tf3iN7/9cJjgB1/K9DZD/n6OsVMc9KLtAzBC+FSD8DeRmYfnLZbiTOBCAwACSQDk13GGvQxGNWyU
fQVOLx+KCzwfCj6UWfDzkDvzCAiF4Px9epXEgsCKQGb0CGH6norOXCTrSB+myWzX7cz1cSkRckFl
TP2dgP3lysBdfy9mZj4bdO/5DhMBgkOqV3+XrRMWD3jJDwmx7noxZbhENxE4bKWrxJkVU3YAxQGN
JKgrernBBngDZ4X5uKVV91iB/vqqt8p+xobfXmCxlbdbEllABUV/GinLb6BShDXbogXAodpWQTDf
jThtbSTvB8go7ttFKgj51RifDEwwX5V1WQuCZNtuDM3cNfCAAQzPJD+3ZKMTYva0HEk5VBcJdFuN
V1v2ofItgbrCRK8RSwH13Kx5tvXopDEtyFYPpYMsoboZcuJLe0QroWG09UgVuwmRau/BlI138C2L
p9Gab/gOnMm2T57mCRkMdyW/Wyjfe56opL+iUqXPLmIuNGMX4ltU1O6xT73X5y4dSdbQLimvM/jJ
qhONJ0Gvpq5SB2jx4FPy0CweKvjXoXTfLPX1RJi4kxEqh+sVHnqMdREHa2409RDrJItJwqXI9PSB
LFn0sRS0V02xmE4eO6rMJ972fjpCtrd211M/SJjHjMgBPDKWROilAIP1p7UScIGf99QjPlC9yFHC
mq9kaAcYMKrCjE1SInNp8skxfwvGi88NvKrt51Bucm1kPBY3QMVYcggJUsRrCwjDPuU9EHyDOGKU
zQskTq1A9X7hbVFe5ekSC/55IytLfb0uOoYBI0Wwiy+rDKqOs4Ypwhw6P+fuAX0WBo5Ctx2pgTGC
teOAvgd0eegJitM67bLxo1yTaDsHkAW8iUudxjeB8kU0aBERl7fliHB6AA61HSTYySueogVFkcDp
Y6N1mfkHePELuhEMv4iX6QCubRp2MESl+fTB2oxX9rAWvECTCuFmifVQQaLWuAR9Go5Z4sbuBs4R
XtSTAFXfbHbRaOkzrdsDYBA+XIg+y+WxhdjrduhReR740i8XpEW/rkNRxV0JJJab5HJoDbpWKZeX
MM+EZf1c2NTeRTldymbiLJvrMhsI6FTwrk+Jisyrp0hNiFFrepaSJeTY+i51aYMUrotkA30lEJ9Q
l13xaY0yWSIxc9Xajw0iqcUHZBz1S/8dQUhXxbFTo6rzVicLPQ5TmZTd3iBK5vltEvnCPUKQN7EL
rqvsW+v984Z2D49tp55bqnJeo0yYHkIoOTpwMHOOsXnECBKFgYSp3K7HNR3vDOndCT0+0OpAqw2G
Y6Chqp6mfHowYkS7AlOstav6DPHV2+m7bRkaa0m0QtDtwm6hEqvg/1rmoA8bNpvsnqJNx0OJOt0c
eg++DvMBEwbu/z68JlINH5UWc3Wcy7K9mSXctE7Ptj26Bb19LsH8t2UdTQu9nCTXh1To8TRolj+I
IU6O1HbyemCwVqXDksGdAuGZbGcIECnKokOaMjQvd6U7b0uajjX6iY7TIaZew5OTFPIOMF2wl8oE
uLXngI4Nemh5kxWzVzVNJgaoFriju5wLXNxxhVDhYWOmf2XQLuozh0bqYLAoA6xcg7nDLo/Nv0cj
KZg3kV/gFNgn7Dr9yZW0aJxQaB3Rt8kz2NPlBOE1THYxnU6wtPH7iMem8VPRfYnF9DiiGwmUVpk4
lSnjX2VIraxzIuVXEjNz5VICezMzC6+aHmDnFVPotDO0MVQKPcxLFZrefOAoS658SPrvQ0fK54G1
yZchIeEGPd0gMlVaXhLQ/k8QUKSwU9FtUTXhsb4tGCPIWxEc90mYfc+GCXg6jOX7rg3r3Iv06CVz
hB8aYjYIAmRxKXLRy2Y2/WKhF9okCN8y8AReX8SRGr1zeH47qjl96brODmj4g3Oo+Vh2sB7jdxtQ
mJgT3aryy6lwaQlrMvBS+P6wfV9NStp/wdtddM2gCImfsfEGU9OoCv4iskNxsIpHF73O08dd+wlj
lx9cDcu1+pDDdPjifKWwPaDyPEnHoGiXLCc3kF+Za7VCGFybFinNzTI79TKkdoFPCVSxr3s/Lt+t
XbFWsChRpzm0q8tePZRHvoaqyh8F9zDSa5jAsLkuG5J5oLM/MiC17DSVnb1GLw2DWhbpiD2MTEf5
MdIToPV48/mTncfxa6n8Av81mQ9jHOn4zoUyeYBCqqJQdiOHqwsbuvEckFRdIfqJcFx0B3+YXihS
TyhxI3lHupBEDdyzALzQuSVXR6M8iDyoijGJmgxdong2+FPrC8hhpqHhA5I0c9zLWN+wVaM1QpMT
wbYvYkafnA+pTNCyBlUFGxDSaCE31ZjEteN6juKUi+xD4QiDlTnRPfk2Ap2NROOjauG7j1YMS3w7
dLKQ6PoVYWWq2m3dNDv0dwlxvh46aJCqsXYgTbL1IPzKpuF6rRggnWZG/6pE3Y8epiNSL2BTqDsZ
h/4DX9p2yGR7CFgqkMLAT0OEqf2iZWFPLXI1cQlTWzT9e9bz4vNjBw37JI65hl7qAZ5F6GfOCmJ3
Kw5mhQed33OnBtyHDIbi3vHaOeg4fI1WMjL5MaFlS4xxnLlYD1R1S/4lN3naPbwR7pHaRSN2pDu9
nSZsUdfouLrLL6H53BUnWIdb+dpmLF6KM+iLDetNJzPtvzoVuqirBez6W4TKlvFQYItAOLZPrgOg
ABM3EsrlLuYUbv/GtbPTw3mDQgl3C1sel/yFVE746ZCP1q3imjhc3lb3EkrZuYFwGQ0oHojNVV8c
C+DBPbmKndOrhJa8t8hxUDu0+qRUxRGPIysPA5TktykE+UjdFUXEXGmPJKrKzr0tp3VVYNI92PAe
HTOMG0N2bMWSwVauAlTTaHxjhKxuNqR+1RE25YIBWfaMopFkkmmaHct1I9kZ2q3pSVUODYSgkEZv
OQn7WJ05rJ0jFMPTayx2NzhIps4MR1nsznJvoDVe6g3NDz/C8uPWn2TWFbpk+HvAnf4CXH5/I2NG
4CUu3C1P1nU6KjJBcO8pxHwqGh84XUJ5qZHClTURas3qRezdqoyN4URZKhVgmo798Kq2mMH3aTJ0
8Ciwj7qDJdv6aUaTiwUJQjQekYGiQmRc5fnZFJmdDmyqlpdoY8uq6qRFV7RP1dAP+SHg2affTQwR
4t5yCKUB+lZ6VCOGJ90R6YSZLxxaJ/hXdELaERdk1KlotgE9muC08iw6TQ6s2KNLNRUNOv1IeczW
eL5IZll+Hf2YAbAsWdrKBoBin6NCLdf5bqqK2B3QhMPZL5CvQvpaGwWnRANdrvZIkJIU2nCAW3ct
Ku+pzjTy8NsFoqkFLl80jCuHYryK2lmCMXI5OEz4I9QE+W26uvlQCXQOrMvIdmfQg7gx5dJGNYE/
4kKrUfPGATB72SA6xdxg9KOLYonrhIu3SNRyv+JmHzLKKnrk0Mf+iCBAB3jIVXsTIQzPzyguQ/ex
5JPZsy50F7xABlNcmazM+xeESLKeic/4JxkIu4XVpX1FBwiMfBW2BZYD5oCMbFu/1KqPw2O15O4+
GLhL7xSMaCBkykkimqKdECiCnH5KAB+WB8pluEwAWvSHAH3zvwLJ4ATMhzm7EBnnsJiY/EGzVp5s
KuIvhZmTmpbwknRm3ECEzdtaQ2aw3sEViQ4QqZs9tBMjmh+gVZqn/rItDBwGs9hg6WlZWHC6dNzl
raiGGyXKNT1B5QOtHJrD9mgw4IlH6I1AK/a1VSUsIqSdNZICsc63xCl306aJrw5x3qryBDGr+hyW
0sI5ZgWuEorO8jkzXdXWExLwDzraM94ZPe5FjZx67etiYBQc9IC+Lgds6BzqecAl99sEBKDeCqWK
4+BhkjiQeOqPm17wnTaHJQLS30kdPFH/DnMnjimb0dvG5uvXEtHCXy9WGDRS1L76NOfGOhwuh9k/
gi77ikypvEUfsPS66sahhNSbrfBSJ4xeR1GXvqxjP1wtkZrv4bfgDXT86TeQz06AKUBPGnRbmblp
ypD168GFFY10RlPBse66vhoRfw0Zr3mSrvnJFiF/ilin0FzRzgMBGCDRXGBUU/K1p1CtondiYu4k
VMLxsfwf9s5rSW4sybZfhLIDDTwORIjUiskkX2CZJBNaH8ivn4UgqzuZVUNazX25ZtMPXdZVZAQC
wBF+3PdePpkLhwJXo3jYQvYrw1LF/56bczf57JtEdcTnQaJ3rbM9N+t60ifS0LpWR1dOUepPLUpZ
8BdD8Unvy/qpk3Xt0UOC3COuGN9x45EhX3SfYmUSMbHVrPgKkcdlN1BF78m7fK7iAQhBxqQOujS3
r+Ug6zNptpRUOzu/IC9gH5RIOI9kjFObYRBbL4226uFsiP5u7BbtmPe11PxsdKYtWhMl8ueKFI/d
986h15PKClZXIXCCcTLvK1Mbizv8rikEsrUPOoa64be6OYSEL+p5tdQJ/o5JfUqiZX5yI6l6TT8I
FEpmHpZOEb1iDRMBQFf5wSHc36tGpL7UuAifIOktpqdAtkQhoDxR2nYuZ4Sa+2aUzDpneMZkJm+a
QSyR58haqMyD9caNFUhonWqUe/aDruKY0euBYyMw5tMXU6t1HzOSHYEzc1DBTl7BlkvU+lFxCuM+
S3Sj9A2y+semqVSKWbhlcl3/sgxk/4EgNOSDuhc2qLwcA6qWiAWeONHWZXPXGX1tmNcSZAurfE/3
IfTlXYuDGU3BvGQlJJYG0Vh9bSzIoZf9pFES1WDKCeQyRzEkZbYeMeMt8kOUzpP5xayMOj9ktVNK
w4+MTkglcEbTmDoWrxxFsl1CsT1mrppaIsA8oa6EjY5YQC/mVifm47DMZDE9S5vNnWFUk/PZqqpN
kNU2eTGDSLHNBOwLcR5a00BZrDhGlGygk8dSRhiPMn7BzcyksSAbmAgHkqb+JlplsfuAkiRmC/A0
0BKgwqxpnKP4buJoMwIyBlvKIHEWr6K9HXVHcoRJ9dnqusfamaIxCxDTOZz7qMync3YFyqcf6qCf
aLWlhqLRh759GfJ1VBePb2mg0k21QUgGLi9hZThA0jMByZKx3u7EsGLhFvskhsvVfhwgimqmB+M2
58/wM9oWmBvZc2A+z5Y+Kix/Bp5sj7tfl+d+rsNSNQS3biEFc6lU4pjb3Opv1aSpuVBpj1P7a143
W6m+/C6SLXO34IUrNWWp3xQqf9bgbVfE8EyxcpPCURzdzPhvr0hyzpECb+m38vsVx+8KZN2sOhQL
vZ0YA4aBUcwK9tg0oyj4m1veLvCmHMm9oqYxUKvi3Ddw/767ZcLPGYSomR/sSuly02dM2vpnq0Nc
+s9kwXw1F9ieq8XRc7vxd/daRlq5DDFkxO8av9HESYjmUmu3o+XpRf4jmsP/RN97C9/7f2L9/X+I
8XOwpr8Z8n+h+AXfCgj1/+5xuBEgvn/mT3yfCW/PNXThGPZWtLMQlf3g99FXms5EKBa/Ix7e8vto
NKkjQIF+Y5zI9dq/+X3OHwb+XlNYlgl8hqL3P6E5IGB7N1xRWFkoJNC2Oy5D971yIc/GJFOx/hwW
XF1PMoNozbKsTwNMt7L2Z7sr5a5plxtwOeuW3B19IWwXppNodhmixMxb9VV9itKB4K+qcgvNlJi+
zRJ2scOX+06EYbSI5U3lKJshp/hsKJge9QEYUxW7/X7RBRX12SUHxkOEkFaa5n0GvOECndV6VWSm
RD41CLCkbQ+aLyKKPWMVyIOhJmOD2pVS05YRAIbQQbaD4WyVVAmV2cz2Ez9O83SMz0cbZN6xVjp5
B2XTOEOW8TmD0PuUFqXyELeVRdAOQBQOHeihGIFK4/TNNbGlE5Rzfzs68MKUnJsk7PcwA98aUPTh
SeVJAL0PATRS7r2I81dQhSlGOpcTYAXULOTEyLLeymbXrlw9GbVbC8Wcl9ryEgyA7g2adpuqzgPo
lkvitspL5up+auGIzhNVpSKvACeSmOEf5UW9lBeG0zxF4Ib8VZXzWb7En12LxF4L163Q9VswXp9b
c8w8u67v50xZP+WY3oJGTxLAXs2wI0iAxpNW0G3ch1mPQkBNlkcQtv0EdAYmX01SXN/bqy2u9VxR
dnLM6/u4d4tHGBzGozqD7dYrODvkaXROIc6MSFS2XgKssF+bG8rtK3uSciYxKD3Xhto9NK4cieDI
SPh6U4TURUlJTOYhclbHc0zZXrOfdk9G7jxYfVpTfevSvdovlLsiTlCr7aoHELaQ+QrnQ7E2Cq4W
ffpAOiA+M3DY274N2/hWA6r6RRH4vnxKgPqtpABxVcL/IVWvJTNk2aRdwyKp7nVFpWjSVV0SaLV+
1xfS3WH/x3umJxYVdkv1snRM4QTBSh7LuXX3Xas3+TFuVApe6UI8RL3fk85I4lNT5+E8xpOH/b1T
zA82zq9zo7TEZ4Mbp2RL/h30PCcZk2dZ71Sno+ysz4s4n0BgyWOdCdMzzUwurxSPV2XvdKS3XxfX
ni4LrSNu2lD8YWGneuepBTTvMlO/C2r+0UL/f5HXqgpW0n9rvv6y0P9X8fzyXCLT+jex5/tHfqzz
Dn1I0C8jXWQ1VQn1EEj9yWllycbhoSPa0qivINz6F7MHUCurJZPMEbht2B4IZ1AcbY1IdLqXQHBx
Kdaz1CNp/0eNSN5HJXzLpuRUkTRue8b7QCxTG83odUM5uIpiZF6aLethcI3+4c0zufke5rwF3/wc
7506nThsWmxzxF54EN4FP6uKIoGar3LAm6I+AEngpDsI57qc0ET/JtLbFGdvAy1uCW0wlgsNChj6
nm1ne+NU4l1gyB316LCotXstrG68RLeGRmAFetpYJWjVX9+crv719mixZbH54rKg3ZbY9NRvLoki
2WzxJEaHdOkiqrFtLS/QLYD5qqnEmpxJJ/cRsL+u7cRAtoFMIqaEvUWpodq3ZjxACx2NCXQf5L0m
S7vD1oMkRUvSiZeKuJEKJ2g1UiLuflpZ/Epr0dhq5+qMs3B5W+RIlwt2sA+qtKozBMPNDlNFehWx
tlwZMfL4QI+rZL+0nFTTuIf5IbcVEcvnN3RA62OSG92j3cSXYljScLKLyh+oMR9WCHqXhkGo6SeZ
Ptxq/VC+srHX1xB4sw+aSDOvogXNzmyTihxCOfpDXYFmrCN0zmur7Z1RIHWEuhOqCUUPGnP057Yq
6ysyXbhgOTU+iyJWDoW1VbE6ZTq0oCUhvc9uZHFq0eovvQOjyVrLGUXEmgyeaCdSLZ1j7ESvdZ9o
t+JOeTAnnd2TK1smjMGfXFMzl/4iqZpsZ1c2Kb0pYpz7IsHXQd6nrF6Gzm4+ZQAVPmZurt25HIwS
fxI9nVfY4DMPJ7GNuoV2A/TOydJ5140OCQW8W8lLnhR04EGQUVyLgoqHj4isvrChkJwvJLYfnWVF
ohulHXWxTZ+SrShKDCoz13h675I5FX40Z8tdgmE27FXRfYKGM+7qWcgdm4ZiejMola9dWSYAk5Mv
S5c1QUxTofPYdZBtqauZlGHPw4EAWFy2Rbl+xHgCxR2jw4VYcb56/azmFPVGoQR5mkXCU2osnlZq
HiPMH+gyqz7UlzS/EFk8fI17S77k6pIV8MtXqwoVmbpnPIIegIf1pZWFP1EJuqoKQdbeLr4KfZ5I
0BjnkSJnL8/jD25P2qGNmmKvNA4HXUqJ5FsmUJaaIXyIIkBZG3meKZ1BsUHGOMCEkz1j3Yn4y/Zn
PRr0gErGgiDDau+iCZy/lfQ35jxNquc4tsHQZvbMpFNwKxko8NTx21zays6ER3sJP2l9kbDAfN6s
+dIg37km/4TDbJXyjp1U8ZHD3eEmTsPBXJ+UodOvtDXRQm1Z+yvFXtdwcq3pvqrcAba7O+6W0rit
pvKjrUe1dkgpYY6GJykrL18qK0UrR1zEadwa0DYW3uI0GnEv+ecgj8scd7o2QE5ditZaL5ypWOYj
OHVcYH5CdV94kcL5+zHvJwgEnM+Gfop5EHUbDMvYZw9GlzmxLDw80M44PdiLTEJX7e0Y3RIpe1+J
0BF7ZivoWSSdqtpPI5LRp1kxILJgT9Qo8DlTD+69UBZn12c0hDDgP0js+fm0xndjbm7sFlpUxFdW
i+7Bq1FITjcxBUKHONdq++TchUOMpghnvvlJa5CNIGCu6PQQAkZytccM/7e5o0Bm2l/tmdoYajXg
IgSfWIK6+7xE4kq+yu3zTwqOnXt3LNN9JyqW4bq0zcMo6IlkR4uyGaK1aPGmwdLBl47wpqd15MBh
KvBXTblRtLWovVDn2TxopSJscsoLyclydVWaJtUxRMd2+892ZEX3MA+nL1DDKZxVatXskArQ/apA
aOkNBlWmfKDZVNOL6owckhvKclgrv2wjChLUOuvz1jAQNdgjPXtUq6+DokspbxGq+lVPQwFoo9Cn
lShyPyMwKf0W7OL92kNV8vAiDeRsx6m8nXWj+WaQCLngh9C5J8d7ThnULdcAvESRhB00siPiMPe6
MFPruSg38rdOxXYX9XZ5q8DkR1iGHr7yUdXzZ6Yiy1dEO8WjLuR8U+SZBWOJI9l9XEK+9HrCCKi9
dW4NzNsiOG11/4kCv8Mbf+qT+FNIh3XyTVDw1ygQ6Fxd/RwFnj7yIwpUBV0EyfrgA7V1fBFbUPIj
ClRVIkTCw+9uX07anOn/xPXbRIF8isSBvZ3Bt0zAn1EgUEfU2pSzdJzQ+HL/yWkfjtfPMRMpPJPf
5QLeE/yev/iNy5a8NcT8CfROgyJ7o5vLsqg4fFm1OK+b0cFulLW2XId9DlumFB/RFZN/zCsAtg80
jZEAtbfEmxYWHfLeKWPqYF5y7mkY0rC1+AOQc3Xwm4kOJTuOZ1gCWGaXQ6ZMk0K5DOd6OR5JA5T9
SE2EOoRsLqtiySqmUsp25jpNdWFiNjgjqBrFMUtp3LQYUfSQ6W2DkNp6Uvp63E/1aG9IMLBdZtZc
nJjNZTYzK0xza6UH/Ljy04Rly3PLiSQ4xD83nCjnT0zylaDNKqz5bqVY/SwajfWAFn/jJTZMivha
IlmRunFIV0S8sShowDIW+3nk6BmYbp0erTJu7SuXk13m9xDE92hcKVBYzSL3ssvHwVM2415SGvmh
ibppl62dvVLiq/hiyl/gWssxGq81M6o+yWlR7yagi+O+JgcT0DyMnSJG4MTOGtPupc/LLsjMdnyC
gLI8RmttW34Xt818nGvQBBRXTW6UwvigPeGEbYF4qcW+1yAVG2pOt564aVWvV7sL2pFAQqcJ0hQC
0ksaL80n82ixDj262TJfaHIiKZNmgIJ2Sd8hfB8Z6gFYxkXctlYeaiyB5V6XReRbtTmj38skHfT6
LFOIb5Hb0qzE6OpADGTIUQ+VB4AQSYD2aHB22jRN4SSz2sczMsa7BV00DzpuGtNX+2J6taNUPK9Y
/Xe5yWzcbcFVCN1ieS5BnGo7gFXmfqjn5l7l3H4OIq14qjFSeJEY1clvlFjC9UtiEWidfQ2SpQto
TBiFqAPhUJEqVxk06qyOYRwX7W4ZESEldudez2aLlDXqBn8g43+WuNFse7Ve5tDndKTBZjIQDAGF
PsIk0I6yREcNwTX6zGxApQt5zH2JylElnO9Jluxj2WoPUZEOx6kr7R3yHBsEZxX191T0vojJVIJx
cdYAEy71OmZASsMoKuwIfGcavMSWo16UVmGc5YnpfNoOFfuxT6zIM/tVVckh0PWxZ3/Ugz5qH9Cu
d1etI9aXQpZRAG9peSTDVh6ilY3ZVxThZl6jUNsaG6W/Xuq5umpNUGX427KMJlZjGvkm2q1ATaL6
gxW30psUtzoirow/SgJPqqsyKu5yo9H8fkX2i1JtL2vMNZ0dGWzfRi5uzaQd/AUzjburK0Mjb2dG
anR+0kQMpmyuuzIix2KJ4lsFbf7IeYck42aWGufFJbUmv2QiNQLQUJNvoog7bDQ0JFPa8zwtH+Hx
mH6Vx+4cuKNmd7ST0zHrFLjw2qQZrJupRyrJZcHxDEv3/QD4n13xN7uiabpsJP/yw/1lV/SfIdWi
QEp/2hi/f+rPjZHdT9UBo7K7aYABzH+nwWk5+Qebn9iInadUOKfqHxujQbMaFXsWQPRtbp8yJ39u
jHCQdb7QdsT3bfMfpUfe2dtOBj5VgwUEaYRMjLZFAW9P9hJGYtMOw3xVTTpQgIkiN3MfIh0NCabx
loPackZXwSoPhcjlJ1kb44fc6GdoAm7Vfnzz9P4mi6L+XMQ6/RoDai81HQ5oW9Lo519D2NrkLiz8
K62t1Ks4X6vIo8MJWr15lADixskYPtlMZHqwlo5sfZgzbHDw62yDJIRdfXWlFNd8R4JmpSjUD3A6
HHW/WGb0TQWfN/+m6KW9yy+dDJeWvXFTiP/J/LwzQBopqkP4TvIKQGQcBxaYyw/j1h53J+2lNjHz
z2oWpDZR+mpbqB6WXOj7khK7itqzll8TOqiofkrv2gCVOXlsWSYcQO3OzDHX1llykw+IxtEu9QF+
B/exT9pzkJjmHKa9Yl2mHa1j9r9+D399DZQvKWaA0mBsgHP4+TXYi4I2CYTHFVZ997GOHSoJRq4x
NJpqmG+muXPvm0gtnn592XdZJrq2br5rMk0o87Z/bD/rTZYJHWtsNH1c0RRiVa8A/g1XePNAKEbJ
46+vtKXj3qTQTldyhUa9lBqya79vjduwq64tG+MVTizjGeJrV+wj6SyalzdJKFpYdL4uFgemvW5O
5e8GzTYofr48A0UzyXKS+2R1eDfMqaGmVGpJX9ltbgJ3GMznvNh+AxTKPkTbU3uL4NXvp6Kd8Nnk
tf0NcSAAURj6F7Old8InO4VwP7PR9+pdo5FXcJblW6OMTSAUHAU+wZrRHUzdWoff5APfpwO39rpU
m+maAWaOiq+xRdtvXpSwBrMyzUi5pMdK+ZyiiYk9VcllZXj6gn/+bErS/AXmIDaqtYXNRr0+9VEY
2a+SHETtL3TJRF2Rjd/STre/jmaT2Ge/fsWgX94/ZZ2EEKZ2lJLgcIj/f/6VVuekosNZdklE10Su
Q3+4hO40pz1aktWAJ9aK27FczAEuTWKjSa0IHLuGFjFs9Tntbe8a0OyzZxdTTEcWGjIS4UivIWD6
gAXGCSKAY+QDtzgCISQxRZT11dW0BRrtFnLE5Fhox3KKRLQxKQ9YJYo7LYtvYqwvs1cMdnsliWLk
KZ6xttBGTReNtcEY1tUTk5NdFFsYRHxrnCVbaLSeoqRJJAhUGHTpUTnFUdMWUqlbcLVm85emx2Y0
QDtDFFZKm8N2Oxzh8WgPVIMmQLy2Qry2Jnn04p6iuLRqlc/DFto1TY/6B6/UUW3d4ms6NhbzfgsH
01NkOG5BIgUcwp0tcFQNzb3GCjCHyFHanXqKMAvIT3hxJliu/rgFoWWvE4427jWNI4lQodLJA1uN
Rsu0LYR1pF08zaVIzrXObe5NxKaUIzNFI2Iq12fHqruwF3O27sbcoYcReplnVPPTK+5m4me8yMTS
1SmunrcQW9+C7eUUd3dbCE5StjxU/FUYXluETmxOtJ6dInc7msionOJ5Ywvt9VOU3xHvx8YW+U/b
ISA9nQey09lAP50TZt2eLyy0gUUEo6qVZelhtMDH8jWJEk1bP/WTMm+6QLdjKa+/aEuZScpXgxyG
RlzJXGIXRnfarnuc0TLCYpqS3si0or4X8EeO2aLrW0juwrQmre2ijUywLQVVFLEfkleeWlqRTrHw
u0Kq0XVCmgzTYL7YE3XZuXDlhdVLnRE1RbXaT/7AXrizlCSLrkemjhX7rdOQZ1Z1gCM7mp53roee
BjVlOGM8IPfj0n7LWyIOIfjIIwCciQs7ZzcVNj2c+4ioYGdWMa1tnNVkxay0HMNemXQKRyeql/0N
QtcSJEycOq/KMNqpCEStSXy1zuBcmUSs0Vml29I26ZU09+26HHqOZh0+lDihLVjUjyvo2a6v0t1S
WOVyEH1PSytTQ9vn27O5FHvavqSKz2vVPipNuaqUMK2cA0peCuUa54OC0VFW1cesLF26u3SuLMIc
rt3dOpBx23Gs0dTzZEp6UuE2Pe7kPupG+oezGetniJY0usk3/IKwlgUdmh11XtEaZUszXZYO1thQ
Yap0mK7V4ayjdUURUBaOB5pnj7zO1O6JT6qt4/w3KgGuhTVCYhuBwp60R5WI/4BKCO0AvuSWtt91
GgXrEOUI3qauccE0g0yid0+brWgMs1U5pxZh7NQmwhxID3W7CVXwP/UxSVWa4+WukXAk4O+R3Ccz
zPCJYY7NU4qeGyuC8rlDikcr0pR5pF2pK8n01HNGQ9EflgK6yJXVuHTqqZCsXZpDxZYUQzPgAy76
eH0HM1utPmFyqJKzFtbXvOsnc03PwfbLByPTzGdzjtA6OyqDF34oFvaQLi3kEtAeZ1j9dfoV+Ki+
whRm9KeCtDeNduJsvEeRNb00XaJjepjiKHTglGG/QkOh78yihhpedaN6ha1EN257aaoPqsQ84E0W
YHJfwlqew1Ers/TQ4c7BJUdFXLtOFdt9rES7Dc4sa/u9XfTk2+fFkI5PlYV3k0wVP6zGTqmes4O5
j+jmGN0lq2QXOKo7c+zt3Ui7yToMs3eaU7m03TOyabiUs9yCz63DOY1HrTmsp5JL1/VKv8dZK+WK
59Pebn776RPrE78LzeiVYVbcxdACGPUS+matvpuPTJ2miPP0tgKpjR9qICqI+TPWVE1WyXWrGgsy
Rr1JBK+b3PRwWSoJkuBUDC0OIPCGeriMrbYtGkwmnztiAcH/sMXJsiof0R+4Z4DsUkQHKMUZFxjL
nqdq6y85dxRrdDmL/jwmzM3IiQHXuHfYLfZ9JdSr1o3bT3BsaAYPsTLVzmondodzQEXIUZfObvEt
wc/bNxqPdXPlLV/yIjdv5qFHsd2iu8g/TuSO+gNOqPIV6u62hqRtgQQBEYUephjN+x31S/ejIqJy
V9K2m2qXwTK3dFNylwI0OMdukpmBqXUaONDCNGwPA5z72GXKGIeFVjFNViXS3aNR1Wr7rWRBXs4c
lSEVYmJljGQm3okdbooxZJOZ2nO1GzQkD24hR3ZafRSE3m32uXMhBCgLYfrZ6koaLOFYX3o6raj2
iCFW46vmUt18zhNCtGPDa5l8BS0mdPtxlJfzYuMTGKnXOXZ/MEr0iod12vgFWM36dd8UKCEuK2s2
LhSJFj9M2ooOgjF49sR3zL5MHohE+q8CNAUQAzvtacyV9BNpwml0WnaBpb0v8O6lT/TV1Z3Rw2eb
Lx8aiU2SL8PbS3YHCeyZEjXTC2khlByF3Vv5EZmSejuTL6BP9oA2M6StFIM01WSm39D8cjWvSqvZ
PHjNKKxLg9ZmdFgiuunDCcsgtA2nSjezkF2ydvR9EaKJmTv6mpK2369Oy+jPjTm2gyXCX+BHpEfb
j6ii6XeakAZhOqTuI2O97G8ql2zIbtAaFyhwmeBdnIdP8dKZikaWUi3uTEx6UzCBLTFwURf0pmgj
gGJs7ozosKG1arvj4ED6LtVlToWyaxL9BsNpYR1pweByX/OsxJd5pzRTUPY4dzzyQoO8LAoKyF4H
ZnlHp2m0TNMsxHFpDeb9gmSBBt00CL08RaX/yaT8JpNio/R4E7//NZNSV9W3LzL9Msi3ZYnvH/uR
SqHP01YlQEyoYdbaej39q8Zg63/YqAaRstjIH76LDd+kUlCMaqRekWdQAOB3/EilGOIPpH/oENmW
NxLpP1SanCS2b451BkdXjq0CdhZcQcHx8ucDB1EJyLk6HQ81CLFAAzAZJmtFp1QpnxYrf3EEyrQG
ylnIKdr1qWzR5G5echaonD6d0nlwRod+hLQwuJyH4mJ0NguwYpEN6XQPQx8RSkaGFBkaOcmhWikz
0OK73SR7oFncXeMqKaHQ4Pqc7W+baCTeSiK8kYaTh2qL7ymm1LdRGEY6u1VcU7QiyPL+aSzch4Ee
qcz5WsPylb1YSiOCgr5B2PJoH0jNoTs2Y/ekOknjr+aoY1k3lRBE9iM2hDu69LyMNJjks81TUZM2
iyU1cABFPkmGWzWhwKFV3A99avDcd+2TpWY0v9gUCJPC7VXs1/6MJzEYFfvYdc4RVaEkBOTRjISk
sSxpNZPlr1quzJ5l8Shrp+sD0fKlxcgjMKjQcws8BuEcy7TvAyI58quC3zA2hhImOG29IdHqQ2Yg
IKkh3wcWvSL9MTduJ4ee6dsnM4NcTeri4Fs1esHHC4+ggd8SmlJdb+O6uHWXYgyLnksSEZrnpoGS
kfSZFg4tP0hvrDwQa/wBiC62WntwAreuXpeKRvOt3mHWjpY8mPKFyNwt4i9Roag8B/fBFUKGJ2Vh
LzAJbS6AHXEKsj0xan6Xuf0DTuscqYwFCEIp1h32svUwOTw9nYWdVdI+OqrycBokabvQmN1o+6Cx
GQcEZLfl6GAIEC5gFnUk4uQf2Dtvx5QfFWf0FdaVzt2pGbasGqrCme1Kjaz5Nookf5da3VXaq6Se
614L7U3iakW0pVzZDD3KWo2PfvWK8fw6u3hkEEk5XjGlL8izePcr/5bRxplulUoVTNLBbDbWfKbk
KfVq4wSa3ayXsGRcv+u7p9P7LmMcRmPBsIKkve7ihCGDnJ5X3+JeGiynOBNq/MokZ1Rb/F0nYXQ6
NkOl3uYCyfzlQwEn07McXI4qP4SZ53hjk6dXA4+LatDDwkkgnOjr6sGwi84mitGXic3scO3+ycbp
71s2b9gZGEwOs/H0MKqGSTEp/NUmL1/AvGthRNBzVmgw+42IQVvkfXS20PT6DvdR42uUDDGmID/V
ZUMPylLTwi6vRVB2Bo9UjPyGOOnPnV6Z9zF5uQu9jWDmyVULcxgidOzSgWdkFZa7mlFGuZ24vsov
EZOKzVYFCmVMONsscREK5gmynfR2TMyr0/TSs3U9CHXQsPhQyRuonWHWz2pPlLxug96jZ3Eiqv0s
9DzET800zEl/nd6tUnL7SlRdWPSWYAlhCFRN63LK5tmcRjmg9HVXN52772OEmpwM3B0ltiLA4tj4
pwGwjXCm+G1qrOhnF5YxF1NbaKzueji9ZjmAnJEdw2jGNh2O9N5+blJTOZgJt7oS6kJHUZUDXUxY
vXDvAVTmFaj5a8zRiWIls0cozOZSl66vVWp0JrqhuuDUOV+Zs7l3puxFQbuKcBqJdZRrm6KUGTGs
QjnEJvOUHtLqxcKxamdbDLIKvuqFgsnWXyuWL0yEzzBTHLRJFVGFsXeTAt6TMvNl6jT66Awt35ZC
B2tAf8lW67vjZCGi5ijoBHNaClRjpg42PmZRjFUWt4lXp9i5u48G7TbRXWe/qtWyJ4iDKWaMo4/q
jF5WIz9hGlRmkd3Uh5KWuYfSxox1Wps0d9bC06Tl0D7CzETTrcrkxuwYEp1p3GrLJsWLFMczyaGz
7UwMpnZuyK2AD8lrfFfkDhCdW8Z8Ndj5K4V/Hs3CDDg9a4se3EFe8pWAUdydUZEaMWbZB4pjsgQa
JlE6sNAbTV05d9dtsXei9rW1+c/lkIVM+gbJMOuJQcvyndp1XxyBdR3WLwC61n6kMXYd5kpyo0zD
lU0Z2NORv50t6YzgRSn6QkV+tMDByickM9WsoPygpRwk660ZCNBawwpdR6X56Lp22YuW1XOgNpmL
fE1oD2YMQaF3kJNfkpEYzlIagzmeLsg9eEAMjCHc7E1eUqfyBlYxjbQ9C4mxveuwfWf0k4bARYWu
68PVSBoVpnernDXR8IzPuf6KEPOLkYp68GJ9zl+dVldW0lnKutKxGpfwAf9ivePUMrsNNBPg1E0G
d6XMjFEJYraigOJPdOlO9arsCr2a+ivy7I5N9dHoy4NcVqk8LXCx/ARdZXERJa4uva4rVMtvF+yW
V+ZoaQstZlAs3VU00jhLbOvhTSj2N2WZd4nULa4xLB25g2ULKh06cdfbdG/h0lmC7iPDwU6XBdpg
8prmbC565TwMXa0zrJh1RspI//V13wtdT9cFisKh0hG2Lt7FU+S6tcWVzXBQp9NixxzU0/xrNSm5
Nzf566+v9q768P0uSWtbGjU3BCPvrrZOdPNCOTEcioUBskUCbh4pIY3PxPf7+s8h4DeHAHpdbmPn
f66n7ihypF9/Kqb++MyPI4Aj/uArhEl7BBJ6dImlcvKn2Nz+g0MBMGf6jqJG0m3e758yIxWZkerS
OpAfQBs83fjXEYASrMlpgnMByVFLYyn7Jzqj9xPFtXSTmo5KcxT+r9gOKG8nSswJcnWaejho0I0k
EYBLzhQeoHthDHQy8gDXVBcI19IqcBP2hDfP6m+m6bsBTD5sO+bQn1bgYqXavP26N1UZuCErGMhZ
7qdBG0N7KS1aTmlFsADZPPwvLoWmCg2/AXruPXq007NRVUtT7g0VsXahqbS16pMmpNTV/i/uike5
AcjBx5GW/vmuVhWi+WIYEpDmTEtvzvtBJ4HRydn+HZD9nUjs9ABpoykMoTMoUKX9fClKzENemDxA
N42oNS8aqbjBep1HK4irCMFXjdlpE1D6VA1r/9ePlDH4tib44+KEQtsoJq/+7j7lnADKaaTEHGpY
myI2CStgF/+M18tVTBRw8I7ZFLGl2u+u0qN67cc2GvYd/a7oHKNVcDPMubXHkF7b6GV+fVPvCsmn
yyFewHuxUYCt04n5zZBEtqXpiSqHPZEKlMe8+2br2qsT0/NcLcpzC+6F9+sr/vUxoqPTXI0jv2qo
f7H1RQnhjaODrcRShGKGvB4vy63DX19le0xvTvqn+9IobOEMFkRD+jYV39yXMURQEdt82OvpCJxa
US7YJq4XVeMIK0rzN/f0d0/x7dXevTTkI3AhaV+L1QD1cYRWOR5LypDZ1t8ZIZ7X5fnLr2/wXZPi
DS6MyxIFCv5lirwUe3++wyWB8TpNTDs1sYxrozaKxxjO5BF4j3OARYsHsb2z0XH5bWH0Xy0pnDN4
Roch7ur9OLhjOMzIkbrJbr7Ms64cF8twPS2S7f2GjQXWFPtq3q6/WZjUv3n/mJ9xqJDWwSD8fsQ5
PUenGmP7PgWjnnvGJjAmyWKOIfBRnIc9kM+G3muBztMLtWI2PguYI4S2TnOF/JOO203sXpOQjn8z
F8y//WmbfYYZbvK/7c/fDJrsv9k7rx3JkS3LfhELFEYFDAYY1yKUh858ISJFkEZNGpXx63sxr+iq
qJxMdD9foB6qChHh7nSa8dg5e68dAthnTtYxgk4AXSTuBu0GlLDA67ZEa6qnSTrw7EYPNGKVz+UJ
KHN7xdxtyDbFhINwgH6F9gZaE0CGlcMQaBOVASWxHetz3Nvtje3NxnGmTt40HK42uPqxKXLyeu6Z
AD13ENPWIcOkdSsMf0eMsUTi2AZbVIWnLmuh3Bt5v+4iNyTbF+a7yJ76MaAkFdpZaWfOdi3uVQ51
3W0V+vOhkQg7teAkMkV5dGXCGXox2mbYp2VmLJFl75l27jss/+BN4uxAunZ3y18ud7++W/++QALu
WAeBlYDW7fsfblawTm7vjsuXrpIbI+sTNCPm0ZLTYz9H9bbvAQD/L16R8QIGNRcGy8eg8bCdBhhn
WbdvowjSi9iirvwaluKqdRiWMgZ4/fXr/f3ZjoCZ3QZG8BLU9LG1qOJwIACk7/aphtln46U6xiBr
toHd6s2vX+rvt2ngIr2yiSUJTYalH27TuMc/O6JM2pMI654ro7GO1dj7v7mAP30V4QWUKQwOuYZ/
XQxkTRlFR77d3oBP0QJ4C40Dw8rg7tcf5qO+jX2MTxNYOBBp8dIj/vA6GYNPi5mm2k+TVW2Yg6c7
byoQaimyiQXaX0oKbnyOH4gaghfmSvtKZPJ329KiNfnrAwPlH3pxd4n1QoH+4XDRNBUA0sGHgD3l
Ps2mMN8x2e12YuxkQINkFkerBMPYmtX3vBr9+6xLx33smsM1uSnYRTKi5X59aeyfvie0Rtg3MVm6
HyuOWBgGTBtH7aHFlEezdbeh2TPFK7vmJlJ1v078vv6UM9pcE3Snb/sFvUHCEflXQVnR1ci/k9Q4
3GTBtJnn8XOPXmPdyK5+0KTcrupOugeXiNFTqeGpmt3viouff4AfVkhKetb/BxkV5OGw0Ph/9iLR
9zGWqF0/ivgpYRdb142fbiKMZ+vC9zqeWG1xYlD+Fkj/kcC+8NjXUbQGlDVsmaeGl2r2q8cAt+CM
LP3kBPSAmD9q+rSpwbOiy8n1ha3066/AWr72v90Wf/oEH+7OsQN9FlcaFICRxqdoDksoPVO5SQ1z
08mWTb4HDpCm5tGp6ByqGsDWr9+C89O7gNMuOASi2PCT/nUhBpq9BAWUWgCUHWg9bH9fKKvufKFK
oLjmtyofphef+JmvaPG6fojXgKyx08MAWg2x2tkm5iHQZf5CBB6LlW/39TrhBfdgCOBfprH1XZeW
xVbpP/h0F13y6jeeEb7Ai4NUPLjmlYFm/zBX1Rut6gdP80LAUhcvRajc31zzv5duAMvwsRIe4S75
Px8u+VL1wMhjQ2jS/KWMoOKm+caYIWTS/XN+Uyf+ZNv2qKQ4eZI5RK344UShANHT/7HUvo7L9xAh
I09tusgCDclvXmn5Sx/uJF5pkaEKQZvmY2GPc7aH6+VyJ7XxI2DO+IW8esjzheY0QfoI41zTM4IT
eSu/swf/5OnrmThkmX7xYKLw/usd1MWyASsK3b/39SdUlHeT3yxJ8O+5333hyOttfn3L/qg9//ZZ
XZLmLJBA5Dd9+AqBJKpJSm5ZjuHlfe9Q9+jI2egSRocDdxv1wGMl82kT65riRtDjHVTcbkyqlV+/
lZ/eTCQ08WQhg+NvEz/Zd4MLwFjtx6DqNmbtg9JA/kXibBWv3SR9//XL/eSh6aF/WiaVnL055P/1
SnuEMsQFQUt7rVuGBIRRrWfCq39zRvzp9bXoZHAncXlF8GFLSJUVV+QLqD1nZMK1hwlsYglhyYsC
4zii5FvHqFWgRDWwLKIY49Rg5WjGjPMM6u036/Xvh3IkupwKOZSjeXc/rtdRY2QlzIY3M9CJRTfK
uL6d4WzreB0XgEprVZT7xO/sVZX15m+W1Uep61I/sC96XGzqdmT8H+41nLCoZkqz3WtLJF9qH74F
U5y4u1XScgvkRxW0eajHuDINzchpNXhN7m7MtMY7i+0syZgS6fF6SBwaznbX9daaqAn17dd3xk82
GoZcJLOx9KlzPqbUJEYgtVt6zd6bonbXC+QtuDtxfRJd8JtL8pOXYggv/BAZMBaEj70fmVqqbtD7
7Ls5Kt6Fo/3LXCYFeF3P/F98LGpQAmi9paX2t12tZsrW1YFo9q4t2wuwfW9XaT86p21HF/Hfjca7
f+wefwY4/GQT45Voi1Aiomj+eG605yhOq55XkkB5NhE0oAd8bhinTZJMoISLlaiIkvj1i/70UnK+
hp1BmJQbfljPcWySGpC4zR6pFrNYbOAAKgp705q2+s1LAR77+xOCSsMMQ2AbwJ0+VtwBtNs+ni1u
EUH44c7TmoAMmYhx3qBDK/O11yp741GT55D7htHYcXLsp+08+U5xKQKXxSUdeozHSOn82a4HpFvQ
eQPiK3LwzSt0zMlbhQL5OsPHr5jW5otjubRw9ZZ8JAclQIWANRzc0dqNeAD0+Yf1GaiEP29RqwMi
jrPEevR6GyFnLvDB71KrmLytAzPXfg3hTxffPTKImJ0DqfaSM1AEJ1ogh23ypPLK0sccMCn5DdIq
SGg2a+tUzCiA9qrPBnXjFsxIrkXX6+jiKXSMO/7bGBGbEcTAFFuEGfnLiPHi68AvXX/Tw8km191t
8ocB/nx0akujOlgtIZ8rHbc25OhEPhcKLB7SJSTtRz8eY2bQPfHwO51JHW+LGlnwVTpwnEQfEdYj
/kQ1hhAdBldP8DKR2J4LA20SfYeitjd14S7FlUTN8uaj5NI4vrtpPQdMYR5qF1UjbkmV6rsx8ocH
cPNttyUvIPTvzaoIwJ1j7uuPFLHTrgmmUDKzixFxizqe5zVBJOG+RKpRbfNoaf8RRRSSJqnc4Alk
Yb6e8qJy1goyPxSgunYZOPYX+ry7fnDrF+Dg+WtuBOZ9V3oI3nGeHowFquA04W2f613ZqN3E/Pye
aJbVIBJUqchM97bIRpJws2IX98PJGfTISFy9pZknVm5v49xLJ2eHyvSbcIxxO6C24z20/t5To7kN
hfT2IpwrFAUgfVNAVmcl6umL3yEPQ6fNtNYf3ubGw3DvLNbMSZMsmj/jvtp6JLPfuWHRbonKkHcZ
6b3r3pTWOSjy5BqteE6SBxJ+JaPnaXbcvWtYFymxuyDtjI5RKLL1lGY9RQWoJdJ0seoof75ATjw2
nehWcoZQKefsFoI1Q3nRnrJpIinKzIje6NqcEKdowFCVkbzlJJDrZXAXBeIe/ea0tcYg2TG5nNca
gtImsoH7z5Su90Qf1J8ZPJtXZeKj5egabwM+o333jAa3fIfTI6BhvYd15R7bHKmbDzHl6JjSPipN
FDhNihNsph0kQAtTqX4tUIq+ljI6+K54kL1+Ra1bbkcTdGvbR68FVISWFVgEx6H3y91gkBuEyOcx
C4PopCKHkKy4ClAXCIPvoZlXIg2B1nJuuJetMdw1cRvcg9zmueioK1Dn/iqfEBhrg7SfZqwPgdPJ
A8HxiPGLYHgXCqIrSUsQ1jfZILtZY6ZoCBrlaG6bLTLgSoZkiVRBMq9sbp6XAsbPtPEbzhE8TNkk
IHuMn8CMZTfNyF2WEmm0CjILimZM7m7VVRC65uDMv1TbiQWxjf7BTQn+QVEBM7EwVbQdCQgrM+6P
T4bl7ACGIIw3kLLWe38htEw+xs+Dk+V2vymCBRiuKwx8V4bhMa/O/KCNV7keXONEe9ZUNGkblMgt
V2rVZWW+mYNieEzo6t/ZeYo7tigzeRxTTMouFoAba7SDHcqxEQZpQzMukcr84pkR9ST93Xrrz2Z+
rnnIfu3IXvQYzkNpTkdXOqDilPcghix6D2nuA9opIQCtfmi/Zh1MT8yZive2bpEy6UJZn9Fkw2yB
PX8LOKT+hEh83KCJ1vuOiuUx0CL9NCj+jjZyBM2d3ZzmJd1QTqU4YmhSL3ThFuabSmbQaD13ArqF
5jXB6vGVDJ1sl01G8+o3kJZJwunIzEQlvZMIQV/cCs04Votx3HiRW3SbflYsjtw2XFSxqGBiz3PX
KQXXEW10tvFpIW85lYbtLuPcVBxg9/PzHazu5yYaFzW+Cz1uFcbLfLgyQYMjaAqdY01U2HIPGuMp
DtPkwSySfFX5KH13BJvXxjPTdT6iv5gNz7E981a9bHge7Kkfr+Moim9l0CAHMREkVSiwrkQi+Ktw
RPbClN7D0NnuvKISaU5enSS3SGPrz7Tu7C2NM/c2blmq5KQV827up2w3VhMUWkyP8W2e14O/rt3E
vWURNSwqvl2a8M0pK0KC5pEvfWmHuIVN3lqPSnK9ZZppAOrIQoKEiwpbRsM3tptL7bb1F5KBypbE
g7kGydKkEqGHKw/uVPBnDbx6ViuaU43U7moeVP2l03X7OiRc19n3m6+VFYMPnEmQRe1L2MeJlAmN
86ZT38JRubdibgwCiaswvp2kixAZBXehv2FnEOiHsO84JIc5I8lFVxaP5XpDDku8NhAjkpVZJqAN
gr6P0MJA5X2sLQ0dyK2ip9pL4LG4ffXZi9GtdfC8SfLAJmWthoAi0u3Rv8Rd0EB/MqNNjHfk3BZ8
eOgT0xPxx+yLcSQPP6R2tWnEtz14vBkRpEsFXoKkvBVOkx/JkkVu3AFPwoKZoe1Kio4fQE8TrOJ4
zLtNOtdoN2bWOW2sUr1oTdMaHKz65sfCXUeRzo9W2y13eY/PmpmL7T4QKjY8i6rriXOreJO5a2b3
QdfWb06aeA9GODeE5pVjcqu9ogQ+IMr2NW/m6S7wVP9swu25l8vXbbdRcOUidLpvxMALZYbehb6/
GB+MKrkViqsWpIm+M0nSfTfnSu6NCfMAWMcgusftII6NmaDLckb+YjVn95Ts01NoMpGZR1wdJ1ha
KtkapKC9++Bq4L73uNxX9FsUwW+eAbvIMyo0mACcCgMbqhfdi4Qj16ruVaOPxTAQ5pP03Emz0bRs
vZ7gTmPPSm5Bs1QWUYJzdWcQ9UF4gs75rk0VJORjOVVQrkPVvVfQL/HBmgXc82Js3o0qtZ5FjBp7
GJX1HSEnVjyWXnNht5jfKzut2zVcG7hCber23+0A4xLfGYBMo665LB5PcrU3x8xqVwsp7XG2c+M+
7Ex2M9+Dl1QHzaWLShr/jV3fdIOuPxEl0VysLohvI6+R+y5E7YVgBZeVShY1ecD6JrCoe2mAQ5qX
1ggUe3yVFe6xwjDzTkXtX3MmjnZ1H7VsYp7t0zftnJ6BsBN8nlXQ3URFHe8HciwPgpisY8Nj88pB
3QciwI/lnSdUvcN6qp7I08DggY6miyv+l6rrehMNtfPFDWP4zDV2lVpgw7EdQo2Q2np7i+u1YqIp
NlnXsg7xs+l7q2inO4oQwOtgNZ7tPBbr3KgeIOZfD+AkmEWakrMMYTkjbrqbhv4PdOnhRBZby8tm
3q05YkfBasW+4cyM101pXE9If29L7UYPXmRXx3CSfcymW8wrq2TY2ICJOxLadxq0JpuGtXltxmN7
VcZ+iYawJBPSJhEadNK4ooX6FoJGOGZ+Od1n1eB8I2fg1EjTYkvDmD07qtmWnoXorxPnaUrFC/U2
xHFzqr6E4zJnqqBx0Fk+NlHlMy1LKEiHtNIvAanQ92aZjDt/qg9elTebcDQwJkiEtuD73+j/FZ/I
NZoXex8XCRhczEbPCWftay2SJbdEHTPDJAkqMnCNFwJNHLabcxH1pArkdnHhX3ya8pHx2DeGx1YX
xvc9sbar3o38ux53xorGtCYqIRJvoQy9Zzx3+UFK/3lKzWJPuzShDqSUA5QONbOSY3ItAxo3lWUf
IxitXxIzGndk4Jj7DgXdJpAwwsaBxajqBBRFRqsw1to7U1yIl1S4wNanasdyYgOuUk6nsQeeE650
+E5Qjf0y1cK6CYtwRrVQiEeyRtL1RA27c9m7+Ggqf7Zc37/ogW/JHbDy73zqwlXbtRjOCfT9PjNq
std1DFqvSbkNZIliEapsSV5hXetkJQoywSaUbHgEMTjOQFN736Ogh8T3BkoFLelYHrqM5NOVKwzI
rel0mU37pcMPuGMpAgCfUbIy1aMg8/ubQrjRE44Yygwx7DK2QITyQSfvA7OdNyQGBWelobZGZrJN
3DxbZU7r3ha1W1XrZAwthhb5fNS6WlCIBo+dIjAyFhyswDqeSPxKnQRte4pZE/FcybGU0FmWETO0
4Roaffpa2MLbuxYNeFprFU+suaal0UtjugtJwrnSNLMXZfFAShGEsOwUjtK8dyG2tak/HaKhWw+B
yq5zvuWzKrGUKlEBTGPAgzZcdVf0ffXKU+nBmozwNWRmyjnnra3KxTHpzutmiZvCzp2gTh466xWP
WnusbP+LNXvfo7ZqPlOx5p9zEgHYtJTx5OfYOZ2hj7ed3xcX7VGx5NASGXqH3bwmPwvpaGFOB2xx
gzwR0DmKzeCbyj/4mYXvrhRedWuQ+4ZBUfvVLe0b9JV2kEII6vOcTaiy3PRzUaTlxW6C4uJJ+sgk
IbGBpsnYfcuVDb1Rpck3cg7I9LEN/mCDCuDktmn1gHwvGF9bKh6+N8khB38PKUyD4TnHvA54ooRT
/YmnJb2zObewRiG/BGEWSfuR+piTaVYk4hRnk/pWZKASVK9oIigNoTETC19NzV302VSpBa5wMRZV
Aiueaqbos51B1lkTMW4QPTZH6htoNkCc9jyE8HQzt3zIm4mNQSXTWO38Jdd7J8KRjkY/Jdweid0v
AukSM24C+w7fMPFbn13L5XfCesrbjQ9TkRDR0uQ2Kh2ilTaD4l1iMEMutSlRafkcYiZeNJWiVGc5
ux3nRrMcLCCM9QgsjeKVvzwTdFQdxUj7cZOIUBt7oPqUAB0TUugXUxFepYkpyo3XFhSteQSxCks5
j7p1PvXR56EdgO7HPTkMCFpd4Gl9z6v2jQNiYhRO+PkfF9MdjJjcD8aT6JmViTLNt8hjX3GeqPZO
6MZrp8HUvqYXxKXH9Fw+uOjHyn0uU9o9KAskB0wiQw+1RRfo1m7cydqR5uqeddtVD+6IooKvkHkr
KMpmgcH5Lv2Qtjaz9KxQMQz7AvJlco3we3gfPHqjq97G+n/tGRYBGXqw92WPVRfekX/J/LDB5lAH
5iMyc6UPE2346Fb0fOiDPZi8R6py3rUsI748T0+lwfyvcskbNSVrl95/ojf0ZbiKA8j/jk3CVt8k
pxe54s2GV1oN6rvEBZ7vw77FHdqHYIrxbEroU7nJ+lmNfJ3zoaT/dxrBbZgr7kMqOjcRdXoEvUoT
hfTIHB19I8knYU1x4OYhzPNrXfRL+E+JUadY2zNgkNtkIJKqWUrI3C9tEl3QBj5ZKUyxJq/MEzPp
9jAWPU6NOJjQ+mbymdC98Wm0EQD/aD3+R4P6Gw0q4hu6rP/uDP/EiIYG9e1b9RcX2o/f+RfQx4TN
Q3gGfGLm+YsN7d8SVJqrfzBGFdB2iShY5Kn/lqAKJKiQkGnxcgyknf1n0p33x6JZDUHw0OSmQA//
JxLUH0qCPw3H0H7CCQV54Qe8HAD+D9M4jro15QpGcaBVTYqdBxGb7l/bIeQUcqIm8UnfpTINknTv
K5Tb7pWDFZcscU4kro8asNI0Ck9LqFLmXJcGsBZm0AQ0xQw1SLLmRLHvs7Sbon0WcCiUV248Dthx
Zv5v1B8i/J+heDLdgQ4RLLeeiVXC468gFofU2MDnLEXLdU3EJPmSJ+Zq7Gr05HhyLuLKwfxklzQO
1uSwEXT5kEKDJ+gyEPHoX2jg9El4KyVmGarcZb4ZkPy+xqpO+HLet7NBr1TDDV3HdBuCf6oL/7Nq
frNq4EItLKb//7K5bb/HVfnnRfPPX/nXqrG8PwSCIsYOEB2XEeZ/r5pFg429gNx6uEgmP/Xfq8b7
AyES0RGE4+Fet/60alhQ3ORika8gLYAu+T9aNUhs/zodYWzNqNOn98fhxEWw+kGgk6ke2Vwfyrs0
Cx1mnUjJYVy1MWckMruFuAgPc98es0zZ7oCiMmNYjQslI+PpM043DZsF+aaIQleQI7LOuU8CMIjT
ixsMRmauvYxTYw0x4xDPpTnedXljfivMejSJa4VvEUCfQTSxsnuritEiJHYWwEQMBeMDKHEnijDr
fUFcV4SLNsEXw84433n4ZPxMNKuqimeOUD6GaegK+3iu5g3LmkNNJqthXTpez0mVvLyMUqtuqToc
QQlpGl+CyUs2BUUzVQwGPy8Z5FHOc3o1ZUIe/cHtP48ptjFh1sTvtqWX3Lf+YpdW1aTvBgR24YZG
EM11p+YTY5ObOwJYm7zehGaSnJsoIylSxusuHr0vchy6J0VPIb1xKY42Stb+LUIXMdIHnhK5zj3t
rjv6YGQlhRORyMrspH7w3Y6gRb4J/RrpqlxB9QM0SXc+fmD/QK2tKs2i17z9o/Si5DyP0/QqJENa
5l2TiZnUGbahR2YaEMS0sHY+YsR4RaJA/ULFz0g7bjjUUOAXJ0OVIL0NN0ADVURzcBtko0/pxECq
wfUqQSADAlYzXEql2o2Xo3tgotR4d3wSolMJVizg9OXJtJFmDwHDbMkKNtLk3W9zwQxbZgclBWkJ
MeHAbiN7/HiJf2lmXPOrMsnija276pJ55H3oinBcs2isC8HA45aYRu8UCfY4DjKu922sQ2szqQrn
FKfHZWJRFdRVsUY9sWtKo74S7Nv62ix7069PEFrGAGejS0pusOVCCM4IAxDxO5E1SXVkUmMJ6OGM
rQjjCKTHGahQ4mqMMuZ4q6RE7U1ksYULAiwxV+/Sq3jJfLIG/6GoSzlufAOv03PeDhjA3ArzjE6Y
m61awOTF2pmmJTDKJg7wlFZRG155oF6+MSjX9ZoIV8S6eaAL42pwobivI0rjG8Vw+2oouwS9eDm+
2RwjalLPxn6r67LQxynWibtWpB0yg849MzkwjsIiRxssx1lr6c5aA4M2uoO58CjLWMo7OWlrXifN
wMixaqOClR0FPvKcWkvCuhgFQ9SM6mG4IvyvJyrYEM66Svg2NzXsIGttEnLEHMpgEHXnUXCqdVuA
T7qe5mK8yZVr7tvMh1AcO1DAGadDX0h9TK654csbeKn5sBuiiAAXvC5euylyjkq2VBWtqanh6Wuq
e6wc6XwJe+OrgTCMNcXxaoINkWr3piNBiv57Q0OTeZquXqeI/veKJ33yOM8YBPciqtuSSGD0V4Tb
YqU+sBPpB3rknDbQJwMFkXlue/vcTOCS+GnkIDKr2/fREE8u1torRwLcfBgye6gPI2PZ6tgS3rYJ
asM6O0qZ1zM40AthYqxHMrjSYpvG7GbMiZEp6ybdz5MTnFIjwO4cjDCbriYL7rTvkFu44ZWyfRBE
alHORnQe+a6qXVzP6QazmXMxam0OO6fHQ4rsxT5XXhliL0mBWxjQPRMsqxMt5ZmIRdPBgMKYhebD
l5ZB3ltqdgZQtHz4pEzAtdu2EoK1RmbYxkihchWWR1paGy/tMod48y0M9rg98wPQPC0Da/XKteHZ
4gQM5iI5CWW44IG1QE5trlDgimEz9UCYbHie8cr12hgDOEbpAy1Sp9pGXTHG3aoiQV1cQwfq4a0A
sX+0dOw8M+N5EdzCTA0hEvPdlKZ9QGvvXzzOg5u4i/Sms2mZgfQnMrakubLNDTfCKzmN0z0YVXGT
F3ZPWHzrF9b1CC3ueu5mL90HTeW8Nt30ShdnwFsPCNjaWBJqxnqAQo73eQATfF0sCJpZW+q+IPu1
XVc8v+ILSs6oBcYjcg2GqXD+QWUSPxhNjWLXuAEiYO3+cwopO9np39RTVAe/LKf+X5thJX5Tfy6o
/vE7/zLChX+Q/IEYjBrIQw/2p9SVUPyBnAQxEGi+H8BR5Fv/MsJ5f9B9AOsogB+C+Fo8cjwafqSu
OBxQUJUBxPgXJuP//h8CzuLv1T/VM+rDf/9ZTYNg/K/1FEIT/nEW5jfKYt7pBw1ZgyZQ1HYvjm4e
BOveNYabtuyG/Rwl0wluDTQcBgF6zTBQf+Mx4V+51DGwqi1rvK+q3lz1qjbeII0R/kzheAMK1Hn0
IO2xKmuv3MRK+DdJPqh7TRrXY6HcfJ/1FC9F7FmfqzoKtnnqpyfEXdtOEyE4QHs7TMDyYPWlICxX
qq/nr2aNvFlGuEbIq8jsB8Kx6O2VeXmOfCff9w6eU0JIrysUSGtQbIQjpmwJ1qBgOcmCLkpBP4vn
Q+yfioZIkVWUT7cVpRCIn2DpMcQIPkkdtC+T0Yc3vszMa0tL81o72sDTUTnNzvZBVluVHb8u1K4b
QD531uT115HNcMNkEGB5EXy7htBxskFq5x3K4gL20+SHWEMJHKJou7tQ8+i2UpBbqKUntWpBMO/d
3Ky/jSMv4rTMzBsJ0guAQPbUiBSU05SLdF8XU3pgVINhRIxE2vvagqhl9y9VIKNbpnPjpavk/DXU
o37FEudc4izQB0en7Y3n0NrFjSjXJlG1uyZy+7M5ec0XelUTskGM1AiFhr1vZXwMNqaVYB5+GMof
XEvRfzNCZyVbV6+R+JztMoZSaEzbXub0Wsyq3Cg3ui6yugBzaByJeWVK3FRsoUPb7JtmcN+Z8BIt
nHby3Hli3HNSiI7UCMWdNfsz2GyDZm1C1KOxpefcnxmspM+xluEnv/F4ZEmvJvCeTIya8+pjGAl5
PaN/viZWYhpo9TryJeqEukp7M3/AB1XvC2yY4WpkpsmcNfcZ/y/RYzM2y2seKfNO+z5qWxJC/HvY
TRaE7I7WrFTOcOXRNL4LW+4V8ChQPNJZ5F97eu43keflBz31ztnr6nxf1B7R3oEvX5s6sW7KuHaR
YOXzYUKScgPLyTnbo1sdWqxYt52o1CMPthB+isqPhdEzAY/GiGeLGwCPqe1PYCi86wY2w1FaeX1I
0xwleZGpfDcKZtF5PZ7tZBTcjk17QKtPCG7cvSU9GaJU2Zm1tevIf2uc8bvbTMURYS3PH71Mx5pI
7Hw4gthMS/vZEdlXQBU1Q+BY2J/8oHxk6DM/K1UzxDYZrVWJhxQBt6NxcrFWMz4AuHaD1silSkOo
84beKb3DLcQMVcDb+Up2Z7IvhwXFMsv8CahnsR4glWzNAT1NGvMljo4Dl77PoeuJvEBkrrovdHCG
lqrAeuyq8hjbo3eqxmZflnC7CREpQDjkaXbBrMGZKcoPnh67kxfN5VFkBfGjdU93ks0S5HHIOQiJ
3I6A+2ZDz4Q+azml97UyxfcZvcbaydJkPSc6Qy/lZq8cq6YnACLGpbaJEuQL9c1Vm2T2puGQeGe0
EwhFrzk3LUnJ6zDcuV1a7CN0TteExSJGyi/UhsOrEWHkyjzHuqRm7ByovaFp5aM53JTm0H51Os07
EeZmNCcEYdYIAS+3ejg3HJpfO183cDvNOZeku+qKSkLHt7OqMmbI3SLK0S7I02HylujUsSJHWm9h
CimyCap+gdaEw1M8owchhi8kgxnoPtuckgg2+mLGGDQ115o0xK1lGa8pDfdlpk51JfMQx53XEIjD
aZFeqHwhVcY85ibhyADrm5WdZtWX3Evmc1Ql4cUlYvyoFJqF1VKlX2RnoP3wmXwSrPDmMV5ZzJzB
nam8oiP6zTFvhqAyyVcs5px5Re5tC6cKn0OeGjdAGpIXkpPkVTEPnxlNeQeeiGirUjXcACeR3Epj
eqVSr1x32givqNHau46Z1HVqjs2zEcn8htCBeotsP6Z7VsWbGfLx1lWN85IB+Dt4uAS3TO6rHaM1
+/vsx/316Ib1G5qD5eHSz+I1KXL5xDxvyFek6IQ7Wgrxvoe3uq10TO/LipI7axFGjjTdsFE004PZ
c+lLRkEblJn1Vk12cA6WaNvNlDP1dvx05EaD9B8aC3KjNvt5T0HZ70s5dccsnOunvI/2EvQFEJho
vsugfG45whAHpTtzJkrdANDrxtNuyUu8sYbYPoVWnH0eGxt4EBAG2Dw8biVL/Kwiuz7gyGZAkDVt
+CnzPLkpytF8zSNywNiZkmPU2RuNJf9uxvrztcaVeaq7gJz52Fe3FlPDI8O/aEdylLrkegye4jGI
dhbMqQe6DCYv51P5a214O4ckgptWN4yTZv3VnHu2/77tZtBOk4jxaI3WBsodVCFlnF1K5oFeeys5
j5P67hbgLjnfSnY0aV6WWAKe/Wkag7SiEFmlfZNreiBhd2niJj9UCUsagoSf0Q1R7Qj4Jwqa97Al
4BBRK6zraTSupF2gCyiLu2Hp2nRu/8ltXWK7qiU4PejH/kvWeZ9cmbyZUf/u5/OnoKI+B4KyNuYR
WI3TFMeWLPZt28hHG0rXCcqx/wh7yH7GpVx+BSIwvbQRvzggxeBWl0hyMyaWfIr+VDcKE+eeqI5m
9q4ptdBwwlrKTBdUYtWJLaix5GqiDb3px6kP7pqu0d6r8qL3HjROQBjEyBdHjI9d7wyAh2uOiPte
U/XsaRJX17JujOpTzQZK7RUOG2uiVdPADypOTE9bEphTe0ORl50taMWnvpX+Jxfm72fTRyx9F01J
fvYT12ofF/1OtM9n2IHlelLjzAA17tz0G/1aJpVuE00u6WgD2rzKkFl1bOgcbErDhCYCG2s3eOpF
oZtdtRNILpNQESKoxAtRxeMBRo2/1kXX3/CT0y4E2bPu8+QkW3FFYikyPdOAs57FPGUMnwQ+apGn
coaElKDROPEEMR4SZAFXRHpZ67i09A0hGc1Ny7d5mjtiIBI5voks1Kc29AzGtka/x4un4Swt5ZYz
2/2KWUB7lvKYRQy1PL0Zqqg7BLmD1bMJ5F5hE13rSFyK/2LvzJbjNrIt+iv3B+BAYkrgFaiRVZxK
IiXyBUGJEuZ5xtfflWW721K77dv3uV8c3WGzJgCZec7Ze22sCpu00aLjakX9cQhDBMMIl256nSxP
keeAMUV9Jm+s3yyRbF4H08kDF5DtPmnGZJeCGt2CZyO1I8krzBVIXOkFZmxkUBQDm8t8GPSa4SDi
hL2th/p3vOgco+usTuaECBlTvNNWd9xPnT6Usvs6WIox/hQ2FieOANxmUvyWPP3fpvjfFXEGqIi/
aoqTG91GP2ZDiF//5vcqTv9FBRDTxtYNRkZMlf7RFXftXziponIl3vqKvvjnLEnRBn6v2vRf8M7S
MqfQk5hLjf9kdES40o9FG+o5eu28mI4bASOEo/wKf3Coe0YFcLdy84PpRi+0fGa/7xhpO1L/TPrQ
h5anq1QSYrcQn8kpEbtBLjswSTe9khsjEDOOJlXJsVNi5FKQruMpgXK76OTuKNFyP3rt9yUEqEG/
E4GlEjdrSubMWE2/aFfpsxJBmzkS7dpNkl2olVQDkbxQ5LkP05qQ49sXp3JKJl5tUOrDpqE1ZrAV
KeE1+uigGYv7pTPI4FHi7BSVdqvk2nYX2ptKTjIQyzR8NBKPKZESeMdK6m2h+Z6U+Lvro0+OVZAM
o4ThUknEeyUWT5VsXFcCcuF06HaVqBxV2NZCZT6wXAxKdk4TGL08SnRCykAPYqOA5I5MPVGC9UxJ
100lYq8JzNvbStjeKon7pMTuk4XglkrivVdCeEtJ4hMljkcf82aMyOVRfN8gOoCMm6B5T5Wofu3L
aMtV9ScluC9Q3vco8BHs3odKkj9ozXyoTeTds6zExVPS/X5ExI/Fe1d40+Mq+uKSYaA+J7nbDn6K
OTJDI5jftrUZTVuDcMugKZvs84D48BHPJ5DATusD0yxRVNXR2H5oTC38AFPJPlnZgjxCK+z2QHXT
MMCuk7u2yqfPocfkHeaJ9zwXZsYuQH8VVBgC6nj0wABPwAcJXXAf5TQxMs9NGmO5ATK3N936RSYp
YodUjvlzmZUAF3Py8nQjB6RcXsUjIsdrEel1e5aN4W6gwgp+PI9ZCtJFpKidUZfEXodk160VgXiw
+RE8NW5JizoBpM7xoSKNQUckflpYQnfGJNNXaSBV2TBiIBbPwBpwRbO7Zlhs5yKpPlDQijvTmauT
pcQElLbpa12HiAuYgqF+SLJV7IqUYrZHs/6w2CPIQYDRpT/QaQR93HH9mJsc4MkzyLQhiWzaxiWO
gobmM7l/+pd2kOZRAwOfBlHX86u2Ff9NPM4P/IBagMcBbi/YSPER2TG8iJ6XxH67DBu9jJYHI+LW
tAdwkwe7G/nyzRItFzoqfMai0hHkOQNipcp2ssAks29L14IXJFk7bkg5Iw5wGQmynfuifol5/vaJ
g0cLmgbVQTgnHWmXMdmGtSiTO7i5aCsY/e7FYNbf7BlpYjhU9f31k6WAXtzdOAhePjcM+RitMW0X
tmAnMMPYfbRm7kFLRf/lSvNT2uXwsUutiSkwLN4gUV/8qnnEDtg/ybngP8xVGpU9sohsIL4sW93r
IE9MVvp6vdNSu+fdVsgJNHUXpG/XGERO1NU9QxNmFuh8kMuj1X22vMn4NJXKEtMXlnzknGcdqyyc
LwJ50KZtEbgZ0SCtQz1yUYfBKm9AP3LVDBB+u5yIhXdmVgl1WeXck5K8MPYSxiXUU/cyNVqxjbkj
OWx6dvjqGUiuObPGKJVVwK02uryjXIDp51GsfahWABq0c6sPHFY9Jo69t71erWIiBDGJFnjnXRaW
fSAAegRVyi+3SMs+C9q0IS1rourxafDyw4RHUuYzd/3KP7ATvbioxwOjqZKgS9e7rozvxmZ5GLTu
49gg+xrt6pVZJBGazhJ47q3RD0hEo4d41Imy7+NDkbbf7ck7eSbith5xVWnIy9yZCNHife+sz1Hb
MdLSZ/fs4BXBh2BvM8h8Rr1UgWuU1aVnHxt8wwTRIxLhXBDSPHUiFXfOyBqeCTfaOLI2AyEBaSTF
cpcQdDfNKWFf1Y1ZyvBB9Np8L2YDYnQVYfyZXCfeO1UGndMbLYZCGfpcLIqHcQQ+2bsMtjYaBO8y
mgPw6N+acqxODVmSp3Qdum1pFOJoGvbXVvSH0rUf2SaJth0HE4lTFL5okfGZEdTXZYBatJZEJeRj
3tP9KGHKFOayQYOJIhEk+RjUjlN9GEzLChgsre/FaKP8wcqlLKy7up8/lOlQ33gy24MUiAPbXrnA
iSN2czOEfjotGXgw8eQs6L/QPx2zeSmO4NjNw8QivNFJxt3OZcZA0KNAiFYO9lX10ugD5rOy0s+E
C8mblhsfI4yjb+wxfNFF0QQQPP1BLPQN60uduPJbYiCntqZGf5Xovzciyz72sDHeKMbMLc86VHmz
AZE/lHhZ8EwoOQhj5nFdWQ/MMT9E9JvQQTHPD1aEyl74oSm693jpQzLr3OUOX94ED4zJL3mivUEb
qVzbYbuORnmuhMOIbMoeua1o4ziheDBpNGzJHyiJxxu09JCVWb1h7sL8Vxj1t84G1gky9bgUVcaQ
rn4b8op2itt5m1SMn/WQ8kav2O09ZGkwRYavUL5emtjc60sTPk2iBtNkZqNvI5UnVQ2TYmtxLF5K
RvM8hoj0yugzsQ4d6afmpsf5ep5ctJUcEtx3Gu3jRTKeeWKupc4QRIFjTnOWm6kPJ+p3g0Elpuj0
KZW0jazOKr51oUy/Ib3OiRgupA/eONxUo4a6lS7lLuv426gA2L/2+p0M0+qRfj2O9bjhZGUqk3Hd
unf1WE+vpb7krxMw/zuHTl9gc8LyW2Y7m5yniJW8TzAixKXdBCHWLc935jQ6j7huxE1nhGL2GVXD
kPaaYedGTaHzSETPvTNr945oXaQ3aO+5iHRUwjbStmOWDmds+xZ3TAkNs2psCg5rndgG56G6q6Bf
31j0w7ZhY6uMjiZ89sB+XJAqJ+l27ZqyxHNRand95NpHTgrZXuhVs01m0lUIrqoYgbfz97IwjHtR
RP3T1CbTgdq4+eQ0PQ4/1sINCkNkknKCMmrVNJfleswKTmEYErQbvWIBq4XRHCqQB0Hd9im2oSXE
QiVcPlaOo9bKv8gud/2uDaf7zNH02zZEupGbVbtvDEgBw5SFAWeG2xmDJyyUfWREtKvc9SVt26re
pOWIF3Jq2mAVmfCTmGZpYekIk9rM2iOwuCVqlwIWdxSqjVDFVHTjw5pxxsvGqmPnGt37ZcI4irBg
wvqWaS9mT3efrta3SamwGmfpd17tRLshD2tfM5l/tKTAbNAx8YjDZ1J2mAs7aHVfyhn3iTcsCCIm
+9ms5/3M2G7TmeuHxTHl3ZyoIajrpntgG3sazbQKRbutxir61szL3uzZ8samyrdjkg7bWZ/nm2QU
XcAANDyCPz4nUXOxQtve0A1Jj8vqzKcwBYSCS0aLaQHjELh4GaurOMkB0K5CxpEqWe+zYkqjR9NJ
G7pIg8p45gurxGfvGv+MsoIo6OzXXGh5DYmeOf+uZ/saHp1eg6SXjkzp2VXx0vavWdPs2wRPF7TP
DJ8hCoHUMX3E0fKda1Q1u+EnZJmPSgmyK6551tYwfQhVxrVQadeEwle7dLStWzSqn5vVTLZr7VwS
r9Lou/f9JVbJ2TkNtvtGkqbdqVztVCVsi070t5NK3U6I326jBV+XbYy37kg2t1Qp3TSIJqUC7R7Q
DBtntLvNJVK53oZK+F6I+oaaGPoN/Nu3SeWAJ9dIcKJ7bgqNlPAo1XVaB4hRiH6dSUhwY7ZK+v64
IJK97nofPY02MyOx02py0EZh+i6NafStpmDmIrIgr6yvMbBp7B2kmC/RSqB5eg03Jz2h/4Kgpn+X
mZ2eJ5WCbriddTDR+h3BiH/Qx8HT/YazDMHpY58d12uc+rpay9nCyPlIyMP6KScB9baLi68UoBEh
PgbTLX/qldy3DKtNQmh7o9Lbe60p3uWoIt2nsO9JfUnGXasS3zm+OFsDE8uFGDnUFqa4mAkJ8bCo
o84XKjdetzxa6ipLflap8g5ttRMDrvK8XkPnm6XP77OykWQ8qVR6vMUM3EOVVU/4BluB7imAPKVh
xTkg99x3N1Ih92Nkiwu2FfdT38r6ZTWL8ssa4+fD6WFaGks+0/Vg0KfyY6mcobbyiIbKLYoicibk
Zz0myklaK08po6/sLonwmQrlOHWu5lO7RKzUEiNa0YGuuIUiDiXp1ahaKs8q+m/lX+1/s7Nyelbu
1vlXryvzCaJfm278HisvrFSu2BYPGuPJ8lumHLOd8s5i0Dhn7YBuLMJX6xT6+BApry3NZEwRyn+7
KieurTy5rXLnpsqnywd7ovALN9KLqx3TSveYX429/x3d/19G954w0Qb+eyUkg7y+Tb72/1N9/x/y
14biy48doF///rcGkET7q9NxcckhRBN5FTj+xrOV8heyZMisZJ3HxYZm+J9jfBfto+WpUT1yK0s6
/KvfG0LuL7R1TEWmJILXMPhXP43t/2qM/zMJBpmAbiN2FjZqTlSb6pv/sSG0QLkUDBz1Qzar3OLv
eaTdz0t4pObYlFh8ikS/6ehWeuHwGfein5rd5g8/3p9wOa4MjD/oma8fAfK0oFFLO8wjCPyHj0Bx
6tQuT/Whoo10N5C3zYwcrXEHBq/R6YNoBDVbeXhb1xGKZsPC0G68WCQmrDGYeqJfdNKwksrd9VAO
akmSkcoStuzRZ1KyITco9vX6q8X0KanIFCih92SvKQkH6n8uFuCPZHnq1mqfFJ3fadvF9g6YPxkC
IA49A+7H8bbSOiD3uu1Mc6NnmKfN8nlBKNdyN2BccP3CZHJgmFAacQYlyLqsni/gcj5JXO3WtlOQ
5L3ZbbuMKnh4zOOSLbqM8KwxtHC8F2Fq2y6Sb4znyNxIBTl2ZgAIKigaz0dmuR2qfDPORUBI1WXW
iAxvppbKq9iOff1Kn1zfJ/nwEHXyRPDHlzUC85hmQePQ4nJWPsbU9/TSyvJrMVv6Pktd5r769LW0
IlzZQ3cuO865aAkocTrebKW9Yd5HBW7f/y4r/5dlhVtccZb+/bryKem+VmWX/CCy/u2vfm8nOzz8
WAt4XGkH/ygKMn6BgoiWGmO7WjEUOur3gBz5i+6asKMF/wb2zR/o2JbxC+gyELfod6BKs0z9J6sJ
b/EHRBmOCDI4bVMHEsCriaun4o+LiSH0OBvs2DnhpWoPbSGITSPK/LAuCwlofdvZf8P0+bM3lIZq
owsbYPiVFfuHdnbGt66NurBP4J6J9x4nGm4eTmYnd5sDfRRx94cL8idr1Y84n1+/IM14fi8P0QIR
rz8uVV7qrJ0SX50kIoc3GHP0B9NUfOxo/e3/+q3UqvfPVfH6VlxqrjXYRqTxP+OKWgILoyET1omz
t/2WSEB6NkP92kdaK+76dfWeZUZTpQ3t+fLXb/0n35I7yeZucBld/AtqamqycdE5zp46A/956VKH
oZUu3U0xkmn763Lwg7Dsj0Kyn/id1y/KHSg8phHgv9ntfvxN5wrDo5wT6zRVQIrp67T6iCtLJ/9x
7CXa1tKkCrkpwGC4wUJvtPtsiQof35wTC6kbpfc3dLR//fqOzs3k6JS5jsTC+OMHSkmJH/IotE7u
ZPF1vQI3pK5l/OP/914cArDkcQtz4/x0Q0WpqecxVmXktpO4GywNLEFfzJchhdzx11dV/Y4/3lDA
EBlB2aRo0bX5mXMGtbNFXjxYpzGMv3cGY8iBSNq/uZp/9tuxCCmELfJADhU//nbEX1lw2nKKmqyr
Til5NeyBTq0FYs3oSf/1N/oJrqluHQcmMMFeePz4CX/GuRMdKahwhHlKjYREUHPkPUWo0bbO265+
cVX2Mj0cHlKsk5cl7s0jtDfz+DcfA2Hnv/yypGkbuPMVJvHnGwYNn0FiK5Xc7PbGDdMPoSDyoAFI
CeYObcgI2GaZgUWAICIsm9eH165p5bOCtIe//jR/dgUsy+T0qK601H+6o7IcyQFqOh5eonwuuo5e
e0IOeLLq9u+IlH/2Vg6+HptTLD65n+8oKAxtBSbOPCU2P6/nRTyyGGJY6qFgVKe//l4/LvUs35al
M3sAfgnD9F9vX5zy+P+bGvzOopMBqWlt/VKaOaXfhNFYwaTcv7mXrwfPfz4x6i0V9EFnC+Y+U+6h
H2/mOlthYpJFd6OHZCBYLqZ5mk3dfHHQul8SlZe7NW2gH7EL8Qc3A238uUf/rpWwL7BWNIe1Yfu7
riC9ldUdN4DByCKMNcrMRDCM+usfiSP7D/ei4lXTmUQVzJyGqoKt8cfPXLoAFpjAWTddrhc7fYXh
Q/tZ20Wig1JR6cUyRwHNBkKTGSzUCwkSvNhjS6IvYpg05zNCVOFChnbUv1NW9+8zyi8oRfHKc2U0
Giuv3tKSxdeg0lVF5DHQit35guCtPcBV6t9bHZe3XPi7TZfC+pmMtHnpR1md3Mgy8dPzA/pLBt6M
+RU6Pyon77lnYEQmmhc24iA6m5fuJC3mTeHFTK8YVoXEIQ0JqIy8bHgPl1/a6UCnNA0oWt8asdpi
56/FXRdX3CFAEuqXpYL4vicI03NuptpkFtZHBemPBIHHN1ke9+9ZmjcvsoaUdFMQzH0RLqcWzehp
TK91FiWvYvG4ZHI1HcREE96rZ6y83Ht95rzhI+Zuv8biLsLr3jtRqx16HMl8XzLjK8Z04zASlHRp
nR45xySbgMmhNaJyApKHNsxmhxELiBN6gzyk1yFZiGDZnC1+0ZChJCb7ZB+aZvfedr27UWnGH4kM
U8YC4HCXrovWZwap3XvtWVynwpm8ZzG33XtWRAYZm3QkadmGwgzcpfWeh3rhv9LCxTx6YcmrFCmx
nUAYmbUOOqGy110ODaULP8QBYkCOcZseGGhSPiB85c62Ysda/KJkFkwWEQcTLZXzA41n76ynhqKA
LLRYGEIyXLVLhrhItLhrMhROb9LJ+DWXNK3BKVTuQn9MQbDIW2K91HAUdfvOGpt8b8wGHwZtRFZs
25590alinr9KjxRvb3WBmmgFLv3FLkj6RdPAxFzC/ICckmG7QS5mci+P2EmeqV95WbdnqDlrDGpr
4bIX9b3MZkKn2Zf9viQuJGAgvt6u6LwILkgK+w2prP3mxNRWMA5bmP0EnLYfkCEZh5UwIbmhnWy9
lqjHPrprstwSrZ1vGrqMUPW0XLg7QTz9DTKf8RjlREf4HQknwVSivtzoXeh8hMCQAH1BzpP5JGQv
d67uwgm04qpG6OZ5zE87M5jBggQL4k4obUjDMJLV9U2mL0wXuSdxZuld+djXnUsMZDgU3yps6t8B
XVdH24C8QTwmVKAFPs4cDBkrU7DmLFwTjXF+BG2pPzt51na7zl6crxATxKYjTfuMr6uNdgA15eR7
gME3Iq3K/VgxH/DSEZEiQtL4NVKDDFn19S3GPGfflEt4wo4lm73bTQ7YNtxLC4xPMFATwz2riBZ/
RiTxWuYNnGjbgFaIhJIc5tCGn5dN5Wtap7LflCM6q0xHOqEOowTrzA3syrYttG3DGdAfObzssAYz
D4pppTMaCy8Dc8gjqR31MW2ZxsG8Xr6FAEC2qMO0x8Wris8J4MeA4DOyNUo4HwRGgzzI2jfZ4/5y
E9qlIcryYBhbJvs1HI7W1e6sOdZZ/mlKI5VsiTthfsmUoae/ixXWZlQjCTxRV76ezpx03YNhQsLa
0CadINCHvJGVe+HGGqL46FbIvPK+AxpDTPcW+fDwVGcO5PGx7HaDnaFjjPWvBPlWn708MfzEA/BH
lq+5QRSn72GZFI/sSjityYaMz45FLnMd6VxRGRnpuaLv+aD3Q/2Qdz03tYa5tn9bwl7caYCXaHAg
koH7VvdEQMOS5YBN/xavGKtt/x61OgtStXri46Kv3LI6gp7nVg5ztHWH2da3WRLPTH8q2iJ+IUMY
IoaNyDAU1vyQz40GeSdvD6jc2I9dGDoJcgCrOoF1U68m5rrbZ0nPEsRqzMGsrlhtZ+oooJUq1J3p
O/pJyLbBENvNAcMW9Emb9NSXmp41H00yeUGPX+YvRtVEnOdiiPbCrAzG1SLu6uLVTmO3/r7UDBK6
UTKuhFLNEBitwbfCnRqwzZlmf8Kx6B3b2OsOOYJd+KVzlAx+LtL4Szf2b8i8za1tJVEUMHZqus/5
qg3ahwSamHlwjdi9G9sU1meeZNt4mppDqjkYA9yyflq9iHGgR67102i3xcWJ6u9Gvn6ekdDcZ73R
H1hXGUAbHuNSa6iN96iPo/c1SaYPSBC4cjzx6bYZs8jzrUiCDBzjJMM7n3fyBg8ZNPZ5yusi6BzW
8SDDoDkdcBXqJ6upltumw5vsrGTB+22RoZBxuApg2uknPGvlOJfbWfT57dy21j3B7fl9I6zhUgDE
CxTJ/CvBdTlcwNX8UnnOiOeiXg3fDg2mGvC0kgASC6rmYZ088MdE95Gdbm9oQls3yzR+CWtt+sBE
JHsUw8BILons12xyMpXmHXvslcpl2ixmdOdZS3LbzsBkNG/CeRzDmn8zkqk+FdL0tmWC0UQ4ukYr
r++KlhHjkuzgmQ2MkcjhCf3ECuW8i/MS21BW11hOGJXVSUxOyTKsjz3Yf98bo+llyPtm2OpdZyU3
M2nRdoC6HNiTG05udufMOhBILx66A1Wudk7lWj3pRKZ6xH0P2AgMTerZYeDmuZvY4b+Lseluh7oe
9zMb4alMuyLfIDgBjVYJyouYxW2fWSEYlpqThcbcWI6PkTESf1lewxI7lryXbO5Nv11y+8xkj2XU
1BevhxKEc2ZjFOA6g7ysjNue4YntL17D4NPNpcWCKKZvleEMIdaXhszUGi2LZYEyNnNnPXSDTC5d
IZon9ADds5szdx/nNQvWFP0o4lb6nfQThT+vqdyYNYPKQIRr/K4XPftQT457EGpjkm8sfqqHcaVO
gb0k2wCwX3KPnnF+0tuJnmbS0/NERWDuXM1smYDXpb1rOmkj6kF71+0H7t3vWGBnggDM/usEUet9
cnAt7vSalmNA8CMwl7TKZeuHKHy+43JsEvRP60IUYV9/t+M5eujSwmSXoyt/Y04z9viqKptNPJN/
61uybQkoLdt7LZ9SWM5O2G+8iDM7xgasSFiSJQ7cgZTdE+xwKBeWHD/HzlIBh4zW9B6lM9aNsC7z
+9LLUX2UmNYfY83kquU0kKxDAc13Hp5RTM2h9WsF+19h7d8Ia5kzGFST/74X+vEbaeFd9+3bH/2R
v/3V771Q8QsDEKlaGhQ8/5DVeghmSWABz0f7xnSv9JZ/miMdV3CcotVpYV9UBd3vUxWLoHCmMCgp
XdLC/8M+qCXNn8owlz6sQ0+H+Am6kzTSfizD5NKaWjzZ5VEbM5aMPT6IKB23oTbhiusLWk++SkGf
zr2xLEEBiHEjutncyyiUh6awQFjaIb19tP9sjY3lfJwzPduSzYJwInLIzJhabM6RM3+mMdY0mwXs
05uH+P1o1HoeDB4PYRNH1pb7+30o6/7IrDHa24hgNg6CKR75DEfTSnLbMlI+UVVaFfK1GWJc3BQs
PS4ksBTfuVU37lvZdsWRQ8C6g466GzopSYxGOTri1rwXWGUO5ZLkH43YHAHkd1Yf+RA6qs+xGJo9
Ksv1hiXPizeR4Thf8OHXsT8XaGT9ApP2LYOf/gngjHue01W/DFNrbMpcPiIn9G71FE+WW0TRax53
ykyWjYdVsglkSUPAK1jKfSvD8jAlaPVbc3ms6kpiyzDKnaOxa67DKBBXsCKU2cau5uxBc0MNQ4iR
oRqcMJGCKvCHrLE/tLrJbKmx9EBfLevspXN3HLqVRGLq9Rsri7WbvIM6mRkNw26c5pS3enXbOLGM
tw0UTEbU0/BRJLW1NYQtz1FY2HurFsXOaEybV+3Wx3o0uluZsK3B8vtIs2b+umSDg0Q2hYghs+5x
Jb7EnxYn36HenDdaPS8XC4Xsl4EjfF0urzrZ53tRm+kB+qCxp3oOn0n+RgyRhs47jYdsuR0WI70F
Foaqz63nOJgReW7BYY+bJHZdjiBtu2twUmwWHaotnD7Dj1xKvJYi8YvbltP3aFq8HY6+mQQ4cMZb
nhvr0VqmLj8vaf0Uo39+wj20vGkOHhLUX7Z+q1XZeIJ0SFQD6JOYwyvGqjoi19VBQbWJ14yAEt0p
7+ncVbf5JJ7iWat7lDFWc4Conj3OFem7bmmO9+yBHieahADyGhMrKHuhFfIwaJhfdsDc15HCxELN
vA7zdINcapeWBq74dW7NHfguNzBEw8muqYzisAwY8UrkmRx3qXPLAM4zHUPA1AZ2Dmq5ThQ4hoy1
eNA0++DZYF7ioWxuW8d4o/Mkw3Nj5nN8qkX+yUlaeSkqe0/kstCOXTJYobHPezOFbjF6U+l9RWnR
JFscd+v9Os7dQzcYbkF+mBmuZ6vE6ks5+mTXs/nQusB5hy3G14+kVaVbToViG+WldzNV0ih8D57j
sqljB2EfsDk8Ygnw9wNmrKx9MoClZzNyzAx6xqZ0ZCVvSjjvnQbxJTV0TGVketC4r9dd6KQlOOoq
CvWXNW6mHm2UFt01iyzkJ1rGRtNuKQLFYzl7Q/iOYQ4/SrIiN9M9PwZwYW31AX2qFtoZQsyCc7fX
WihV5jGn66H3XvpFciDVDm456lSf6MI1v3KHAXLe0NJqwFAELwFVnPdcLLX9lpFzwZ2iLyI6irin
oiibaX4oe2m9L5bZZ3sjnGFTYHSU5WbUkOpB+4DNsy3tjLdc84hCopiRR1O6Ax/B7graj+Ncsmft
4x1/7QUYXgdPooiSFBAoPOzqXrqLUTnBMiAg7E8ZmjV9UyHe8yM5y2gLcte5n0dn3tnWxP8laT31
W5vfOHBAIX/MJ9c4tTi6WnBxLUbIFa39PmUudgt4GlVnQkAB4Qbhxs5yqw+MwZT7QRjYXOXo7qu4
zR5KIz+jXRbSb4VdnefYjk9hXctdNfVW7OcqzhjmBB6uzUAsut+njnHjynZvayUpCi7TXZpvTrJt
I1JLdzop6B9kjjXQMbpVEN1ua76jleWdjIfq4o7SuUOyP77Y4LcXaj7vhIWMdO+mFZtMWfD6qxtv
vTrzCmXSa5bmC3uUsoBbzm5SVj7A9rj6DGXwI2ki3M3on59sZf+zlBFQV5bAXJkDgWoTdw0l72Ys
9fDrqkyES0ixIJ3oyNIZHkBW6p8zKZJNV3juyyganIi9MiWmNvZEoK7rrUWT1sc6mW3qaUlfY+rq
G1tZGy08jr0yO85X32NPUV77qbJDwodfHwCKpNs4I6w+VwUZDQrSKUf0yG257m1AZVgGxUQnBP1p
MCnzJUAFfJitsmQmJku8B0RqU5P150/KujkrE6eh7JwRuY4PkEOmYFRmT/j40d7hC9Aty/CCCtzW
LI0YRM2rV3S0sY2O9CluKdnFN9oWFWZg7KWZCMXBUZZThV3dGsqGWitDKtTSegtJIb/LlF11UMZV
jJLtgw289IxJqET3UKZnzDvJvjHj8S6roIvaRu4cchyxGAySM42w+FOo7LJhKGj6pZ3DSUC5aQdK
n6BSFttuhi1DgrrtPtg08Pae4bRvLq7cpgPZjdelf2Rii2rCUvbdwus8eEVYeoUy905dhEN1LmgI
LJV+jPXoU6jMwKJEfpqXEpeItmAVvrqGdfzDszIST3HV3M6lt5zMq8+Y3b9RPTmUwCLGh0xh+qQZ
A21OalrMspact56yLndXF3NDZFKwQruj9RUZ1Eo0gKTj65kjaCTz3Ls4SHmo27HfUKvYb4bqp84W
Sm0f4CxdwbYlsZmnylli+cFsUzdiy4uKJIo/ds5SJ4/XQ+t/z/d/c74XlhQcif/9+f74/hb/QGD8
7S9+O9sLAU0RwhRJ2wzWHMdi5Pabaopp6S+GyREfqZDjqoP/7yoH0Iw6IyIdGzNAEibJ/zjdX1Fy
kBlBotg2GgXd/E9UDoyBfjzdwzwBfMLHUmZLC1HFT0MWHt1msGXo3EEJ1Y4RrIDmhA0YFSnnAUz3
EQeJIjPx6yANyz8wtbe9L4x/v8Uk0H1g4+YsKCq6Fo6YP2VSS04UNDO0UKzuIZ1Jx2XbR2lQbTRk
8/0FWDNPWxzRZ3rSy4bTK/tCbhanzOMgiAkiTYGDxR6ukyZ3dwDhy2NBhz+Q6dAEBdvrpixya6Pw
MDtycwxjm3rDY1Z7fetjig/POYr7M2eUfs862dzQmpreV5G/WjTX3y2v019yTiN7nfHGK00lPUAe
7oCA7954iATfFxIrEBSjhcu2xPNBrytrx4XS7spUC4HKy3EXU/W0YdB6BqYyohkGUYw7u8tRStL1
Se+1ODY+jcusotRrqEZzHXRJrF8Wgjwv/dBwAuj1T7mdeE+zPS/3c0nBVBvep3l2ne2oL0FojsWj
lWr0DYfWuGuLoj0O9G0DPQViWYDxO9pOnNx6Wv7m9Q0uFfKntnbtZKeGfvs+r7TxS5fJ8LiEtrlj
kJt/w+bfbtfUFd+gF9Iic7sW8JiRfBsGo93CiJ4/28LFYc7pIkJy60YsS7n7ahgDDW7JmX52q09F
UnxqNN66bGrSpuJpfAl7zd6ina+2pJHKwK4VsUJOJc6MHFuJ8BlaQ7pYZ+L9oGLXR3VHPjVj5+yg
i7MToVLIDtIYGqhtUuIjr0aJ5RoJ814fTTzMNeD4wXcyEV2sTGQPy9Kt9+EU60G8Ws05NoE9+Ik+
27wLUCuP1Ky9leaEERWamXyYHE76NtFG5xj9+S0RuSSrxuH0MLVNuyu7bv7aQ+MofU7/PaMFrf7u
0cUd/GiyxL6AZnBG5Z4cZlB05z50cUXOzhS9x8D8g7yG8h4L3I0+fnV5EvTPKj/ppX6HV1L3ndZj
s6KK46jeOJzqqSGGZ3NeOHXCPTbIC8ka5LYcexjDxLDWYoOMEQ0IH6WH4Z3GAuaN39cWww9E8e3O
m+Zz0vChoMLUN5xvuqcIaXHhwz+Lv1fYH7eum3sH+D3OubW1d4eCxjfjOE0Zl0Wg4VuN4n1eicMz
SQrZyVT3PuHpy/yx/V/2zmy5cSvbtr9yP+DCsdFu4JVgL4qiKKWU0gtCKWWibzf6rz8Dsn0q7Trh
Kr/7weWKcColkQSw11xzjilvqoDcaA50lYyXLb71ZMG3BvGn97QO5uM8wuDznZ4dydCg9ZFEGr56
pWVetDRglpZgEzo4JKFfpMN0U4Joa33gaeXRddKhWueBFm0mSrMu0rbKzVxjbnYcekTb0aQLiKfs
NcOesHOzoXuie6Sk3aiIKBZll8hsH8Y3WgXE3uagkvsup6OVU2JgXxmZp+hPHagIafppo899gkMd
TkjMs/RLP9bjqh9qfRthv1pH3sRb0lrBbeQWzcVx6rUeuM1jnGrO1TO7fYMAezd0Av1vlEe747Im
nGuMhzjIyUcMTnmh/Ezb6ANix8qt3OmBE3t1m6veeDSMOnmNhV6vNYf8EyLAcOBJHwWHQnjyYUxq
w/dIXZhjJW6x7m9EUQ73oVU3yziaMNBBmVEdbzdJycgv8tjkplB769AcxGGu9Q99sJ1zZdXFAWyH
cchV56xiXeU+BzDEAN7kXcPpbh3E1aMmq4n+L8NsH8ipTN+ZZit/1uQEepBMAhMJ4yJAz35NiCNi
X2inO7Yk1ToOuJELY25v4qgbvxSZsLZ1VYS+4/bOrRgLRiJ4bAeP3tx1AKb3xSwXoCEqo6+NGQXB
FtQSIme288JDcN5jE9a+6yAHWJxFpj85VvcjCbTybNlxeVUAZ6iSyD83Mm/hnIebGgrB2ij7njZ5
pTVQDuvoxZjD9tTk2VURLD3Cayx8s2ngMWVhe5kLghTD6M4XocfenWI8qVdtF8wbK3SaXW4RxmFJ
5K4VyNJ1JyPrO7yIno3T+M5SalncsQlaBekQ+Q14/lOkLcTSyh6eK8rJfEuv5isEPI+EZ+m8dG7E
tWE6FdVTLqUocTreFlGnccOCEDHYsfWaZj3lAbKOz3pQFHCFSv1tyEOLqOr8hQRG4BvDZOzt3qly
8BCB/QAIdFwDw3E5qWbXWegHTg+CCdXUnQ3bUt7gwrC9tYz7+4HFPsdum15L2JerySmiS5KpCepo
HQ5PInTqo2fW8hi6UeVyBw28PfdNChtacVJSM69MSZcujOnKyOhtYoBPfZvP3mMyGflSELXikkA2
93SqW2a2fp6rXVMCuMSNmhInsAntj8o2dx9DAdsuwstGmV3uCzc4AVlPd6WjusOSLkVXoeJjqKgb
4YKKtl1OR0zYdsnKIGOzGWHknEK74fY9BMNbFItqp/XCuZl7Jd91OFXfsEJpZ1s198rM7Qcq5r6I
yaLyHacF2RETrazV5p3L5mlT27L/wqzcHW0nf0vmpD1ECX2cNYzZXd8RM+7mjBP3qIXqGBOFIRsf
WlcVFuVlril0ogTL7qkzvqfOxHhhWTOcKFfooxXp2P5Zj2NtmVHsU17FydGI7W1pJovlAIytYz2N
GoAqgUi1iRFKVjLss0fPDasdE0F9R12EDnukoryrDr675Kx9QrARm2aP2Arhrb0qs/kUWdZwU+Ef
+dp7y3ZX9eW6mukOsRx7/kHN32OUFwUI10Q+pAwJ21ZPW2jAAeUNiXnL0F9sIHK9gmHUCFFblD9V
5QkpY6I3ZTwxxFpfWF6TMU8YNy2t6Xcxe8RtPKbBa9NNI4N/3LwS9CAF5HUeAS2jP0gQu9vMUa+D
zn3FE/BpQ9I+IC3zTdZFb1pnE/yeTJRYN5mPngflOg2zm7HFa4rbFipNztib0ToLRJhODCGzL+wc
iwcOVelNUbs86m2dTEk8pG5yV5atvvNkWJ3pjNnmjlnt3FE0t/Q5UX/IgnEXJRYGocgIT5KyvU1j
JN0+JHhD2JHasguZwPEQwezcjm6HzSJJ0Jyt4RU1O2EL29jVjoTUfMf+KPFTu9GP5dwUW+DE41vn
Bi5WqZrOpyAFncK+NqyLlTPVFgrsPL4XaVS9OiyaBMfctzxkOc4P8gO+ar1NiHqV+B205jAp4fp5
kmr7cG5Sxwd0kicrHb7cbYUrCViS5VDIldeRT/PLBz04Bn0N88AjzWngnHsCM0qa3HHu9dtYgEIz
WNKKoOIJOgT6cTH4EBXltIkkKvaBqYkf2K7tVTtlkOFakuEwysMNbpBmxdEDfSxL72127yYhvYn0
XKAWeoJBUwBv9Svb03BvjEGwkUXHqh0HcgqVgE0XsW+1roeMGC9SovxaR6KB3N7JpVVQ3EsgcgaS
b5ic9aHV38dKZneUWnJD6I2MAH1qbINipvjywR0DJAHKhNyofI+7vGeflxeZlz/KMUpT6xjYbpze
tKPrlY/D1POqUawxMo0Di+OkvEoa+vJY3GW6BBtN/cGagrpUAvENi7XWBkkLrWoav1cUn30MHj8h
ZwT7K19Tvmr0sG0ncLEHluIAFvWeZnih3PjY9W59W1f86VI55YvJlWemU7PlO9IW6pEBo67P2MUA
VgGRVWPx0QRCvy3j0T3gJ4VrPLCqOcvOeZypSFvVgAM+LOxowQohqLoJFjQyYerm2uS1uUoWcLIG
5/ReDFG0posKlmsZDd3eylqyDtTdrTn1GevS4ghjDCoHXQaU2WnAM8vMNm5EoWh2WbjNMf0+bFZh
OdvOlJsrqfH9RFqVX8a4t54VFR4jzZEVS32la8aqFlnqC16564A3EsZuO72w2rwLE5eXVWQechEt
Qus+CePAb7sZEmQVGj7oH7VuEJHBVdiu09HlUUGe5ikMR4R4OKUvNG2tFMjj45gnyWPoZu1Ly9GT
mUn1ZyxA4UNuz2rrLi92kEfJjvAI0xfs2uisBf3QUGgy9hunq8QBHlr9EAS5aNfEXhLYZJ59SFVT
XNvQowSy1uunJmr0rzptWl+LMnwKcilOlkFzCSl4oe0x11OIVniE6rpe3Egvrx5ollPFOmBhKm+h
/lv3RVS/ybkhH1/NI2q7Fgn8n4PgsR/PIdRvQZ/JXZpN2XMiIAG4CfRy1md6iFCjGztGIXY/TTd8
9Dh5/YqGIapEwmrNT1Rsk4b83XpEtsNl09rEomso6y2GMmMdRPbwbebUx4lfs6FhluDK609yOavc
+NqEdFmJegbGQAOZsVGuBuVQUm8LjCQ+RAsCnW5veKILFp2uHQbYBZWO5eBb5pbzFyTkwF6BYuWX
I1dfbgTuHFB3wOX55A+ovlgF7rQJEnvWVcGuNfrsWiznJHPmc9XMVrvSaxEeWTVhBeDk68eEU/d4
AHSqqejgZv5cDrK63Zxsk8N1XIilcWYG+TLVA5trFSd5/bVsBze/09NEmRRDYsm9rT9R8lhhIlhZ
kUNimBomZ/7QiLsPFx0k5t6Bxs1f2GvTc1uM1fg4DxrsDHoeGHjbC14/UxKB6qQhK7ZqzTjc8JI0
LjWVIQEq31R6SdT9/+dWryILIsN5Dkc2HrLGt5aPTz/JP/9HsuLPZluMbTZRNNcmXUsPAJ7TP25M
q3ockszUh3OoKXuteZg5daPnHVm4oNBIwlcjN3d9shis7a1mNewp9Q1E79uqmzeqbAGnazsPunSK
X/+vfzhEpZ8M3ow2y8/mGNjnHcmO+M+u9hzDByK2MZyrqjnLirNisI/7v5Ut+fWbAGXChkMkVsg/
vwB20o4Mvf1wjg2xWv5xtGxbyHL7+bv8I0n+R0kS8+RPb/u/9cIcsiwu6Pf92XGAuWD5ot8dB5Kw
lDRMV7dZy6A+8p9+UyU9He6y7bgwR3/thUGw/F2XND6RzFRSstHn71vUxN9dB4RDHSmpWPewK4B4
/lt0L+czLfKTYZ2Al4Ezis8qvDEUQ2/RLX+KQ8VOjHyjq+g41gCKVkMFNg9bqXNT1RKpZxp1CxNi
4j1UaQ18damORxvrXRsshcLSt2/0PAgwR2XOcZ6lhXWuL2cAekKM90BPcmsHfXjS7lMvaZ5r6sVs
v8c1m4DGy0D2s9nuOSnnbr3KwAQbqy5nkU5VbuewTGc5uVJDMx9mfW4tnFAlxuRMms2m1xM21OZQ
0kGsYPKvLFerv3nJJN8/WTet61FcN7OdX0UV3kl/cm3DXusITcbJM9h8Ki93bgcLdlHed1dF4exW
Kp3HMQc5YfJg1+OHKkmme6yc7bkJjRw0OouXjRxLjZ5AdwztVWGLkGkvqa6ZjbmLv75GESmnPb0W
3tHAL3vDbXeHW6uh4aZk324X4I0MFWGVaAcjpafBpvrOaqXxnHlQDWKzyR50g3pzL7JeQ3oq7yjf
8dYUIJuXzkiaQ08XzzrSjUtEtAy3tCM32oTTboRRfzGllp3NYrjagjOtnWWUuFajjN6pbax2lqTE
GwULemOOAY09eX3tG27qqy6Kw1uOndZ5iMhIMMrP3UkMm9ooy3NQNfmPpHe8bZ9awN1smkkQwtTV
cLx3OyD4z2Yq8B0tqlf469Gd7fnZA562gkZf+FVmH/uBXatkkfqQEIi9mqM33piVHC6xEvV9lUbf
cP1Hb3bpDGseGjdIU9PaplRvcQFYPMkB5/blmD9kTZqjeGXqbJjYUbCkNn7gpfdNlrRnbSRnG3PF
fiEwjwlQGeN5olp6XY22QWyBn1SjIXIt+iB8nGkdyrE61JTMJUXJpF0kCeiZqqLKIKrFcRLdR8af
vws7K7uXfYEjHTScd5WUZ9+7Bp78uQkS5Hcq1M+WhqSZVDxRUnoqd3g/i6sw+ERLp2tPdGxYN1Nm
rFgQWluO7uq2HM35BR3Qjjda29IokGATrqwUi4tp9ta6xtu84+AebrW6u3FMTx1F5Nz2varpxnMK
2nlLHApuMnLuKrKekhk+g7SBTxS9BfDYnLl90ngigHq5uqDDtoG8sXoa4aCxAJTpkktk4oJrsycd
BwfdJNaVs0e2Ib73riopD1QBPE0mqCKYEq85PSVb0gst5qPYuGHLTana8k5NH1oIqaTUW9brnXi2
Og+m0uQF+2rotduBTNYm6KpwnQjrhZuhuiN/OW7ZhJd+lob2YYJR9WQ51D+NCUUgedDQZQfnxEm0
o+TItqL87wU7VL3pJKbODJ4bB9/j3ManNm9xa7TEA8CNUYMQr+Aikrm28jVaLgZn9vrbdEhG3+Io
dCX+ld1Xrh0eejIcRGtS84Ara7zPx2zekc8w1hUP7N2cjs6t1fT0PprDoZmsABaurob7wWqf8Ehq
e62mcAPROiq4wEqqEAQYJw3P9rrWmYtZXA9mfqJ57pw37reyLu2N48zeY8KpcGsZuCYpUgku7NPj
O5Ahb4VVodbUIJnmWH9zqt5uV1Ej2lfV8CsvBV7rpsqMG1wejOCGzUdahJnf51bG+S7KLhO33VU0
Lo1XZUMDpsT0M9NdBNyC+zPYlPYUT+P06k0jtHwy+vVD3cCeEgDfQ4i2d1TEWB5WFM6ll9AOwF9V
zERsSywOe5ndC5oVk/JQpT1dwTHLZuo6Cu/aJvJHVaLfhgbNfwMFR4gKrg7JRnMYq6Dy5+SGrDjH
CuaXnY3YXy3pIn3JGbHkzrfTrzZJYgaLaTL61UI50e1yzAsRdTxbtPo91ZJyWrHw7cRmjBjK79LG
JV6flKO7T3HqzCxtG+d+5IHNljbgEkkHPnooVb39Velxc4zmfFIrFun2t5ZPPxbWDq+Pr2uBtFaD
U8lrnWkuQwKYkmNJ9PlYT4EGISApQgrM8APEZngXZV324GqJiQmj1+QuSnHo+d48RC+Va6lNb1j5
Xmc7/OZy6sfv7AIEASnZWqfQbDAyS6tCDpuHLjj0FZPuYPZ9v2J3DmKFW/uPIrU4mpuWMdy2vVKX
aTRqsQYwy/A8wwkCpGODlVxZ49w9i8Cs3+pGxC88k6EIUhR4C/0nvwtwEfwQmGfmdZQF5hVTYf+s
weI950IeCPCypspN58MuPBs8dWTW3aqz+2xDNivGh9Mfcu62vuL8MK2x5y/rRdzJ7P6wyj91/WSf
kKayDy1hSX7MO8PAr1XFwz1QWeeJ54i3qdh7bDtWnBrij6wCX4cbER4ANI/vKVONxc0oBBOVFv1l
lAw94NMi7RInzoJxMPPmBWNGejazKgz5FLeWxP+ez+BD6/TDauv0ConlIVPZYDA3FsGBhVUOtSzi
Yq1gMdzNtUlbpBoU3AJDsVDYTIYnbqssGl7sYRq+A5GvX0kR9tsYQxyGYg9daTXWk3Zs9KS/FDb3
m5WpGu3dEpO6mxoaxlcmPdD7TlKavpfaUL164VhgIZgDCPt6a0KfiBN8xp7Mk2dAwMAi3NJsr4nF
9o3CXLMG2VVlB645eiU7Q1STP1lM+PzktNnIRrwEXhtYuNkFPi291+xdl1nxNfAqgXtjkn7BygJw
o0tNA7dnBF9b79kwpYY8TUNbHzFGOWunggI/9Z0CCcYHDp8PZWBuY21qARWMYvZ2Y0dYj1a6qjDe
q5ZWBds7ZVoPXEbCvVmPMqkOSlpNscqzAvd5k7SIhWGndL+jXuprOhlVsWnpJ8XYQSffd4cD1G0g
2D6ZhvPNCiPvi4yK/K3ELwnOG0bemlt8kK+mPoW4NHgpd0QWs+IQSyFvvdmSrwQgMsBf+GXAK9pz
sZrMyfwmB/bELZG0Jw9mVbxyc+JuSD6sPnG8l3u6Mfm/KXWD7p5e3+nqpkHd+6MR6W+9B/gDo3n1
ynTe3tseIDI/GQ3xQiKhDDYUFHV8loTqqOSR+odXs1faBLkTYissk+Ar7J7iC1A2R23NIhpvOtVN
zJWaRiKnIXdC+CA9JGF6EXNHOUMhz+HUQ7PNe/p/tQ3MOJZLU+sB+PDAlYBOWodezhoSp49x52Sc
DV09lLsaGFO1spve+uZRU+Gg4FbhU2FNkrVcPiAu6xoxIV9XMameLAzP5HVm0CYz7RYJhRqzZbfr
uTKzbSdEd9LZADpdk3+PEqPDDNk58ruTID3jty1I1zlt8yXElfDNscpg25dgvVe8m/NCT7O628gY
U0oSzJSAZ2Aj6cRNmFgQTqzko4KwVYAy4X8qLcq4tZjDbcna6DkLxuwRgSzaidjWmA+C7tSw00GF
TR0s9U3u+aHgjEgf0tGdc01ti6bu9m7sgU8pjDD9qlxJjTt7Y7YAUWyTx6kqGlvYis43qaZXxwH7
x4nfMDsZ1Lm9B3PcAsBtW5z3db8NPbM41FlIA0s6P1cTK21fN/TmLWRBczHrmuUYYY1fM93/TMn/
eUoGMf1Xxp3iI34r3v40JC9f8/uQbP0iPazAsAwMDDzyX8581wVDAjgDytAnusT4ybuj/yJtQEhC
ShuRBUv/v2Zk+cuSYl++7LfR+u94d5BT/qjlLBAUfQEHAHQ3HPffwvod01o8YzpeqtnHtVln2Zud
BFAQu1gYtOthCO5Xk5oIJnZaP/hpaOgnJ2ry29kJrNHXISZtaLvuPyQGlrsZwOurR/8eqrZHXHjF
V+XrEXo8yLq5eM1tAkHQuI27Jib6gkexMW9x1riznyY5yx/lZQ7YXfdBNml2bcauvxP9W142XDMM
lk+47JuXMo17zZ/7DPtiKqrxDddMPtIvpk1E4U08iesRb/EIYohelU3l1Om3iKsYF36T44idjCaA
7zbF8EZrioOCzOtuFzK2yb0lmNnKNKThN1mJ59RvTC8hweom5q4mXImBJQqik5ngXN3wwIqx9hUZ
cKJUS8v3SlXVS4kJ89ypSfidmamb0FPDO5vA4sVqYwI+HGamG9ZS9f1UJeGbERFLjhOjXFGnBDI4
r3yHJyfoNAJWsz2WF7TQEuK1O9aUPOeD3GVjnJ5dMx/vrcyct9UEXF+VBymHDs8NY2JfdM3Ksabd
YMTyAieXzG5i5u8jESOOY7l7cWydrUWbtA8mFnYYX0ptrGEy98GMpXtVaGz07BYjeAKk4cYdhzg4
zEqvj/2cUbcoQtsj7GTX8uSK3Cj8RpuyJzOvugc86JykOp2cXkc262ss0+Bri2v/UA12vSkKTzsN
M9jDtmCwL+Gg+sOIDXwO9e45S6eq9m0vb2hgbOobFlE9PRXomGyPlpoUlbGB7K0i21SYPhKgXB6r
NJ3lzS3jbLNworr0rV5g4KEaQaOGcY7waySDeqUEiEICqrrpiUlrM7wUrlfoeySl+BpVqflsYH28
92ab72YK2Tzo0Bm3eKKtG91IGBJwDkd7RmFgfhPATKPt6/0w6f01jPLMd/JkfNGKsDmaIve+Y9iQ
zdYRrOkJZA5uTJSi9q4LNGdgcx6WlMhQh3mJrJiJqSeEUdB0OqfvFplKD9ECAmwo5nzt2Sx661wv
HnkfU9CuKrrIMVG3Sp+io2yM3tvoVP3QslBYuEXos1jzcS0fXbMWdyFV5TBFa/47RavWbd1bXblB
DK/OCXJqrDhXc5VjSNWTpfomhKjEy4PzVwDuxZTMv8pCD9t2RTvplDhYJshWZqcCFYzgsAEdfd7n
A0akoJ+JHZN6NKcj9u1kXw/ORXcTjqyWnH06ixCgrMZ7GCkq6yl86bIX3OvTSs8CTk+yw1nnp5VR
4lZR9kPX2R1NLrHe+i3xAYivsThbjNenFtvazqoTe6VKBbqYCg+IbH26cU38Lg3XyzVQeKFWMWbA
L+PnuIpQIZKLjGEXe2urYph/sGY15Iy40inss6HX2n7omieLI/S9lrpeyqKFCdlkVAb049yWy/Sc
L3N0tkzUVZdP96gUxqFb5u1ymbzdSWX3RJGwH/02lwP0p5Z2IyveSAJXq3yZ4/U6OueYcLtlwqfu
9dQnR9ZM/E2mVu+6RQ3wkAWodV0ES+2YJIhY1G+toDEo/ppFTVh0hQjH6CFYtAZ9UR0Ic6m7GCGC
gHq4hu3Psn1RKRKs6eyyuVtPSBjFomUEi6qRTh+NItE68xoGrbhJPgUQ3UvFVqjoy/ipjiCTuHJC
L0E4AYebbdD7rmLRVALEFca+O2dIkkuL7MJ6iOXidCMXPSYX5UMfm5RujbL1h0W4EUPar41PNQdr
kLuXEWkJ3Ca4sH/VfVCAahxIx8ZUNzQUhdvJoxPYWAQjXU2YcCxDMi56aXSkUsyK+fWq+YUVnLr1
iNFvHRilZPytG2eRpURIvaP4lKrorNotYdadxUmXGqRyPk+f6pYqIXe4i+RVT5N3ZVFF0S9Gluw+
XcQxx2s+YFuJYxqH+g2phnqjKZZPfmWP+nKbrVHZXD5+jxI8wBpQGbn3RY4jnpnDkQunc7aIdVOv
N1/mFAidZuM1Mbz43m40eA6LzNegeqGkIP1hSMof+iwI7u1FGMS1CRyWPMja5G3ymD3W6SIkZmPw
Fi3SorGIjMYiN8aL8OgsEmS3iJGt6RzVIk+OkJOgL4hne5Eu7UXEjJIx8KEgALFO5fvAaHF1NQ8j
eTdOW3OavW03yOyHo4LiPA8beqK7ExEMdNNmkVC5x5AJbmN0VcpY6yvdBFAeFtnVXARYgtGEh0cV
vVuf+qxXKuXLtLvyIcxotBHZJbGXNeIi7caLyKvr4iItZa0XufOQL1Jw5preWusWeXjQX+2+4XxM
R+BDvojI9iIntyyyt+pTY+Z2uOjNmHx8XNUFpWWLHg0qhkgYErWGtHu01TCBOo/Hg9PyiITJ4xxA
Ujj6+p9t0n8D8zNMgEd/dU4+fx/+3+33MX7/g8v9ty/73eUuqOQULElM79PkvgBAf3e5C9zsvGXk
VDGl/YHmZ0Lzg+3Dvc3Q5QLz++msrP+CtKGzhgLb9lk483fOyvYC6/ppncSZm2/PShaQlM55+XPd
9NM6qU6sDMwJUZPGIHL3ZpUWW/YCnARBsIjGYW9l8sxPpn1slirXDqURVXbje7Ys9iU9iDsCUtxx
zRBjmyYqG0V46uebkSvhe91kkpWFdJq53hdt6OATwiY0TNaDpqIZMPuC+DAq9ZHJRZUVU0gYYJOy
tI+8OxFrrWSFQLTT5LTbNtX0YBZNgEyOnQCzujlkMdFPizCJ30Q0guRHMJw8RVgTrAwCQKjFtA3a
6RidHO5qlfsQYQ0oh8QHpShYL+RWO3OsK6pcPYI9cNg1J9wTxHNcgxSik63qXSqDlUDXvInxMIK+
F/U7Pp9mK+tquhDIKbjJTEPClzqTNr9WBW7l238uwP/mAtQtz2W0+4uESTn8aUr9/ILfLj1S4uRv
/z087lC6C9OL3jCuIOMPEE1zWePqsL/Z8S4T6r8uO4vIOdgtoHqshCFwsbr/G0heWG1/vu5M07aA
d5n4AFjomku4/Kfrbsrbti9k7B5FnY83WqKq9ZAa6XU07fQjL/r5AIYbARUfE2IqTYDoqp8K66fY
GkilXRCgkGDR3foLOcrgKZ15vt7Ui1obtQQVaPVc5NSg4ADm15/ark6sErVHPk12O9x31ANhqZny
LDgiSmYf/aIS93XnPkUjndJkLxcZuf2UlItFXUYsPUSL3twvynPyKUJT6Y0gXSzaNMTJ7DsXACgk
dOvEG/vnNq6tK4o7snbXV8GPdtG6Q62/TXFEIhUWcfIyL5q4FYT98xgSSzcmFf2gLwfh3Attin+a
UV4q8gHM3JOpeNSG4y2sCv0zmzr9kLmm3ZdFgtVS9nl47jUjODifon2IHM6OvDStkxElKRc+T2wE
4wE35lyFxT5z6C6nYCN60cGVjL7p5u5OLYv3Fdvm7GHSo+iOIzsCOx2t+3jIwh2lBu4RLGK/E+VY
mes5z52HPKLXdDcXUSbp5ESIY71mdCx4CJiQzLFK72PSBXGXyW0k4YysZ0PoNcRGg7Q+dkGabLCG
OfOK9S39BfXo3TQzG8JltV8ASK9o7mZg5uTdy+7ay3xhn0blPtWEQgYI3Nb3KIUrfWt2qoc6G9qj
Ll2EfAPURflJvdAWAIb+ycJwFyxG/EnIQE7sv2Yd2Aznk6ABkB1PEnQOyBrBAtngsQZvI6QdYEMw
vrnDxY0y+UnmwN6N5XZYeB1iQXdQgArFw1mAHi5kD+7xMD7EJ+9DW9AfQ0hSlgfKnA2AXeb2vWg4
9+8DnKRPQTcm8AuKejN7U2LSfev0bxWgpYszNGizC3fE+0SQwAowt3rpoXyMsT7cza0Kk6da0PTT
388aGfmMlT4b2p3U+/g6TDK6kBaZ9OyDd9cYLD/Km5jXdrQKbuUnMTdTSW+UI/PgHCrSBLle4v6y
2h7P3+AwAOnGl9DlewSqXifZ/GApWElDgcfJb3W9L/ZBoS8tLgjlrKQdvwcge2SDlG5VTr0ty6fG
n0ps+mE6rGSBVgrasdwoAeCnbsnYJhEUAw2sJv0aHlT50MzXWarfGK2HgVIQIB5L64qpaE9zrH2a
KyvwJ9GwWhPFtMcVwOve0UBM0sWagnXhNnwCraIWZw0zgrNWqjMJAwRYmJO5PRK7zzcx3osDe/3h
1Jk0sg3Eo3a1zd6RcM1cw92ruyOG4fw66YVF0W7p2Dvi5UTVPPgFERdmWiY/IPp/0TUiSJmbfgCL
tNaJ40SrMk7Uo9YZ2TkbRumrAqk4Hm39obFS7loudlaEAfaXwmHXi/c1ojgnpOLewFDXd+kFD/OT
ZzWZH85c2BpEpqQNr7QOR/Qo6YkfUFDiJ7GAsIcA5O6b2cF5nzrLq10Oj5yuYBiy1D7I0po3BGeJ
ShiJcXWqZcFCy+WGqd0+ELXJNw6BwnEVWqq7tRkUN/WYYALHhvlsZpb1VRKzX0cpJ5SxihAnulY+
InLSQj042chNSnFPYU7gXhnbgfYu5hG4W5SG8x2xVV65gqLNuefemOIG3ZdwJyAceMlp0DVvRNIh
6BwYMzDvQuT+oOzQx8dan/MO4rBs8kWDN96Eg6hAHqHfjoR8MT7X7YZQDZVOJi/K/YCCtQlmfAU4
5jNebcNMuFCZgihfjiceIq7Zs+SNx3b06W0uTjFr7LtEubgyhU1jTJFSKUrJz0a4VbEG8tpBYHDz
r8gB7iVqQ9ZeIW//14SAoWF35A3SsbjT+w6+RBaKR8Jj2Q81We2L1EPrQdZjcV/DJ9lMmBS2GSmt
235u3QOuAgWxAmkR3ISRcdON4u4htkyCUJEy30zFR5pk9UAtal3cunql9qNm63cKYqQPxqzjqhqm
h1DPFya7psfntvcYjVFLTsrGtyciOwFbolKswS63zAx+iaeSfUyvG2GsTrqUu7iSJa8ZrulwQqsM
2mg+iqyKtjmaLf68LPgSYTOPVnllq1fmLwhvM8ikk9Gnak8lT03Fsj5+y9sOOoVZzY9mb7K1ChLZ
0PQRQ0cBdPiFrIlxold1OLG5okwlcwTpfbuOrrbT6Q/EJA2a/pJqTccMRg26ZKLnqq4UXUoO0FFV
olpzY6r3PNHHt4g+7UczsqRadeRKcUuY2JQNa6ZXr2uPQAHv244SFgQyU2/br6J2lulyQkNIxdeJ
kkZO7aNs4meLYZzysbZ0Op5EqSBOMJcRBvWCiMqm08l9TWY/0iYnxvnDbXtnE6SQHGm2aeQqItTb
E7SmnTyMpm43iPxxgFGzi1NQCnxIgwNvZQbUoMjuzUXKtQt57EKtWtdOE/v/nI//m/OxYRKK+6vz
8TKg7t/yinVH8/3ndc5vX/nbQVmKXxziETpmQ1jk/zufSkyNtmR7IlxWPb+C6H/3O9q/8NjHIulJ
0tELl/l/dznQ5pkj+eOMrwyWxt/LYf9pPIV/AZTIhOYE3hX3hYMb8+djsqU5HAldOVMlZuMeZD2z
MpzwP/iS+RV/noF//SZUbdC/yu/peAz9P3+TFiZIBd9p3ndAfyjZVFgwZC+p47XazU+v//9hgf7T
sf/zWy3zNo8VgO+sp/6HvTNrbttKt+gvOikczHglwVHUQI2WX1Cy7GCeDmb8+rtAJ922ctvpvPdL
kipHpkgCON+w99o/v1SZB2PNgHzej0TJkFqJi0PXsUHJkqM7Y0a3z6USu3G2TGKAyXv/9cv/5eOk
VLdgajuY7/nSPuqPIRS6FDQkbiXF8KiDhHHjv4v6WDTcPwwUTAIKdGQHugOcmN3bRzixYmfCuknW
e0sOj4D/nhtPluuOOcdKm+tvv34/kEj/+nJLqAHCd0TV9FJciD9+d0aIemXEkkwMnlEfQ2KtqnXp
ifyYWkF+zHrzyQyobGAs1q3GAK1Mcvx8Hm1/zmIbdjEMCTztISc4LVB6YEyIrrAve69ej1mGfL9p
0BOt9FpWwyqPvBXZSzrL+9z4wv5lF/ZN+3uBlhWnaKvpzxNGtbWYPMBDqSiMm6juPN+IUsiemIme
pyRQpxhQ6sLOclTkm5DDH20rC1/iCe0sOyLjDM/UurUA9d3bi2GhN7FDdGEb3nR9ISFZ4KSCuMPk
E10Iu7WZUDU3vO4SYukMIjVNJ7svY/Pdnt1zqxicDqabH3mOI07Fq+Hlib0RQCuJM4FulVYzIMPa
IgepkL7VJMM3nG71AVf7LehoQQJrqTamnneboRzsm3HkyPGEHRz10Hh2hAyOSUQ8YN2gOmM18Y2K
3nscycDwJwmzYPbq8LG1TXhlLmcVrEbfAU9EDxbA+IqzYJOgeroGaITJgby0wJ2GKyvU7HSDi5oj
McQy5R1aN+nGbQz59LFmSYmZy5Jr3Y2dU6UliXZVVChatwXAS/vJxHDxEqU9vUop+XvccdQfSwm1
CsI0DYnBiCtWqmWDVi9AnrxW1yX61Y1OPOM2H6CHoOtL7upyyRIbCrnpsWVvwTFoz2aZuoh06nGN
01/vXtko19hcwBudxOyEj3FUzwiBwAMHdo7qt7apdYZYeodZqOAUBJE6VzPO6lw1J9ZExms9u+0j
OIR0X4tIXsvRsPc5S6wVgfHxtsPXsaO5fqX+xBqTEoe1TRxj3JtN7J01m7Qc0Crqeg5FedcBkdKR
ulyHFKD12qsybcvwrn6ldKcAjG1aajla8U55ZncVB6T0AoW072Kn2QaBwUoxaB22jTL8nHRpdODH
XsY+PJp5AMKlGs7VlD4lGOBWAjHNzmROcdUCkkGOhpan70J2TMEgWW7E2l5qVbZnzoFKsmrqqwl6
LyO+kBS8fOLc4Ipmd78YsrWzEdTTWyOA1lAVFqc+TMQV40KoZyM8OTtjywF8lGhVJEKOX2sAEhC1
GKB6yaYzlh432AZVNB1HsG+vbtoW68ANvV0YBMPVmCDnc4gqXtueiHZUzAH3fs6I0KQRQeM1rnMr
Zc5pZ8NxRn50Gj3D3QaJ7T3j4k7WeRoX0ICjNyMwXjw5Txv2htp9jApqr/fGZ4fvVbhZ+JCWGltR
h0/aiOcjKY8sUwL2xowoWx9tTOrXroQQMCfXoqmrc1IHmV/U89cY8IG7ijR6QJcxyCEQYbeRQjvj
R9y2I4OHRGAGLr1qQOnKXxsGdv2kpHByHk+D8KtalVuwQ8Zb02Nkgh5ts4nEkx4aj5ZVEfAqU1Uc
AFM1d52ojDee2+4hzgcwEjIitg2ywiaKOr4hizXiTZDBsF0ZQTU9ldLNTjyQ5oOkVVxVuvWqyqFZ
6didWd8HSIKrQPcbLTqhSt1FHADo87W+xYyXB2AuZHHTLOllvf6U5hE4ggC6Ueiqo6lc4c+zwOiY
Cvc6DNJvAaqj9Vw3G6fTzbdOM6svSQcmDlhw7q2sjHuPR4J9G080aMAZs4Od62Qv44b0y2EePpXj
YKBAUryyhrdgWmc2NxBihjH53UtE9iKHWnskXtA8G3Ni+0bmybXM8gSsq5XBZgQXv7EXPocc7fFr
nk/iNq3pVRtS/lLlJAt4odiDiy+zNfNtdErgi9eJydMDYXqGA88xIa3E0BboCfrbHEfaXlLZrOva
eYeoE9LeenzvdWAlB5eo7sesGeWusGIY6Dq5vk4/xXvU58ynbS/adzEJAuXYWUTDWNatHct0HwlI
ia4FGzKedoiJ+fjx7D1Jnly+zlB1y4dEn+CGcm1pskLEyIL3waztjT3k+Us7pebnsbejG1vZ80tT
GD7iExyBSaXUTSerdosHlytvcpI98nb6GZuLjMMTrWtDr1SrdGuHQQMGDMpBnxg8MyB7OfZVK/NJ
h0yQNZ1/Oer/p9b6O7UWuiGKmv88BL96K5q3nx1N33/kzzG4+RsxP8wjlirJ9HRJTfqvDZTOBor6
aSmwL3X8vx1N8I5+cDB5cHuwPFLR0SXIfzL6Rur1c8lGsB2rMIf9FUsxCsSPFWIdtG6WhKN9leuV
yyFuO5IYeYm+FyB4AymypiBDnDus0twog5uymJizKUsT7OfnltbzIQNNTo3XNDaexo2ABmkGezeg
bUWdRE4CrXc2VzdpBELK2eYK1f1w02oL1xydlMMIkFRiXN/btsly+9SbdfOecnqR2+kgewYGvSYA
wdlmgDmwz9Rg2/R5ehDuPMvT3JI6va49WSCKXIg58w6tYqOdilFm1joBqg+PRRENv89q6rQ76Ejp
gyIt5rXJZoPdOJM1SSfdJ9WVXagI2dbkfRIGok5eYrLnzehlBELg6NAKXKkFESRl7C4PIvu1RhDl
C68cPmNcZqzE5nhbdhMeZYy+i/ZMh01SGpFwwYUIYl3nPDskEDw+Q5StP+mNgShLlrH3XnruezYu
gQRQziHk5NOBfwTXfWcbt7HFEU77JzdtYnjrEfUP/4/h1ecuKaKBgmfS/HYgGXrFpJ2Kifk4zwkz
sKfVIK1+Xwgwmx0yZajKOWpXNXF2zc509hp9ggaeLLqvmOk0UlUR76Msib9yPVjnJIVutOlLXdwC
ccCKZdkK6sMoEU+1xWM0O8zZwYjeMUdz1j1+ZIbehPIAEuz1F0HUFOGytW7clmbY+dRAZB6yYz30
sZyvMvzF0FE7k/NVJ51PLCOPAXrV1hjoykCQEpEIC37+LKa82rpEl+wwIs8HM9Lnd0RhziGCjvAw
a1NwQz5neSo5q/OdOYvpduxmu5fAFHqz1amK/vw3D1+zj66FtXitgfEhJCY2uPfMQh2h9YdDcURB
A6LQh2RfJ96WXT/yBYhTGpwGMrZndrGYHN7/90T9r8Ympu6xbvvPT1Sc6pDr8p9Wi/r3H/r3M5U8
TelYLPuZT1gejfa/nqnLwt+2HUYnl/U8f/Qnm3rZ6sPRXLaHy5zlz+erwfjFssAB8CLLz7n/5PnK
3v7n56vkAet4sKlZfuqLEPbDzET1qVuMNqrGxdDtG2a2baO+pTVs3TMGgghqqxeiyyOfYmbbruxO
PEWtlbCFt3WCF0ah6FDWee7FwY5ABEM9dlOdXVFRx2iieGJ97lXsvFpY2o6RBGDSDonue4IooFqL
4/xIPU6BkHq93/ZJcUqqmvSIIqrKaxqpiinzJHfhQNh7OEd6tc37QXmvfYy3au9qEfHZbT3Zn/ph
7Ny7CTw2HWMcnVCTokowWOUXa49BevzWtyL61CnC5cgVLdNwWzUdYK8WLTvPdtKOyLXvvj/18yF2
jeEm+34iUKlxPKDi4e2itFLsWYsJvweZFpcTJf9+vhTIJoCc1HpAsp3P3JgFkfv9aApA83FQxROI
XCLbwZAMLDh7h2rycqsO3+/bFDU8d3FKe8vIATtskK5zgsEhddhdgfercHXB3qL1TGrvyJ1rkyY8
qZjopjYCvWqtgOxEDjDehLzO5OscQHhjDN6SsmL5fUijz2mJL2enp2OAcz1vxUEbaDDhCsHVYGW2
GpggEOYNMDASot+FVqU/wC7qwHc0GsETshjOEjzu1vaq6c2pElpvTFPrKZ0iuBINQwY3T09KxMYO
51x+ADzT7XAB1bCRipIktj7rDm4/rp0uooHOi9I37Ci8tXR8G32Ujb5thqlvttZC9QjLfTN7wVnl
hH8HhUC5lwaElzJdr26zxH5Kyzw8M9lp7oaod84ZDrbXKIdCAkk3OKoqGs9cD+UWB138TPUc3GV6
CbQhqoS+HrqObAMHtfQgY+fG89LgOYLBvB8jW9yKMeB4xB+EM9ZRximwg2wnEhHPvkScPT1XNWgY
QFdQ+GxZPDTTmEr0jRG7YSupjXENJsYZ1+XE1KVQVDcrr4Xhjr+nPQzjrHYDDslnIk+MK292gJzI
yhoeTQ+pHzA05Hl+xyLpdzmYNkmtDlLoVVgWBbhx3IDsGa07Fc/gmgaL8FeI1UlnGivTGJ2TBDCC
lYwwj2IVKCTkXRjqV3Icyz1lXwc7eOK77jIgUFFmF8+EmJHlEzjVl0GPXiTOm3Wbue6RbxpfVWWQ
N9RU7vU8ZeM5sDGUF+aoHkNpzJ/YB+b5AtPT35NSaVdiLhzsS7XhHLH8eVszqb4xIAv20tLqTYTy
jG/QSR681O0+sdDLXsgCjV+MAWn42qrd9KVGSYTAgTvMFi32SAceuecM7TaubEIhWZnmnLW7RBnT
beEV1nEYG7rNggCxiu7NE7cyWRYwqJiJerC1+K4IkpF+vxrVumQWwFWMBj6y3BHCRguIx8TwiZSy
q9BGs8Xhc2lXDu3dOhQaSsdmOJaaV/jGZOnPJriv21aop3hWD0klnK+jVbI3YVrFes2Cn2Wt9WpO
Hh2VmFc5Z/9JaxEU20lDQHccHjyzca6nQdXcGl3zQBQvQVJKK9/tDpRyNczlnUF4+pd6gCSNJ2jZ
GuaEoIRJaD6FkWmt7ZoIHVTLhAQQ+xlek5DXvbaWAJGSEU+TQtydUylZ9IzqSAJa+NawNvuGla5b
N3190rsAdo49jH7Ud8YnPQLKaAgHtPI4DNNJR5rqm6lN4962uuCOMyPtBhyz2KoS1xG0Krc847jF
HFW10oNXNcqbniBbWviALevi/knGvR614305mAT/UC8bDz3Mxy/pkJPa1cUdUUTACZGYBPi5YEW7
p7IvrLcOdNkVWTyKcESW3fyvGgldoSyQ68KJY5YwmNq145GQNknR3DhwliZy4HDmScOi/QQReihz
l1qzmiQRYlIvbyivUy5Rq1y32vhec+bdy8GeDqEImjV/KTvUhA7VAoC6a2tzPIlWj9eeW7nvZqms
30thfoW7rZ9Q2TftGtbfBASJSB6VgHDJRXqNrsG9JoogPREyYyerZH6PNBYEOK7LlTmOT6WmHsZ6
1tauVPjFyNRb4diKtjHDd7xUs3fGWlxuhE1kAg3H0OxDEd1kaR9uzS4OfFUoidTMMndJaGlb7vf3
ZC7c+1pvhnVEAt1j6EieIJHCQEVy0kYRBJtdWyUDR6sp+uuy0MK9GEZYyXZutztTyvLMlZv74BRx
6iM5+IoVRDB0wf9A2WO6zyEOlyO/IZPCoVo4ihUOtiy18jv4k9Y206fyIItWX2uNNuLA0OKTQJeM
trUod203dr7Zje2rrhheQ9ApVr2Tfm4b+SWpKxahHI+nHoofgoBmiO5Ml9l70ZTIzvNIJ1F7bH6X
BqJ2PNndQ6LZ1oaZ9AKsd9Ot6ZZgdZQIHuJeNje2BvB08EiGmJpY3TIVNOQmAQ+1hHDn7lqoSByG
7krFZrS2iuGL0szsM4wZYHtk/nzNMaVtJip1kAHuZ3zO31QaNwdDcNxrTso0zuK/AsvxVhOsmj0b
Ge2gJTB0aRX0rd7G9HqVSN49Nt48OyOxa5FbAykIsnPSZsZRb5J4W7VJfegoSDYdi4U9ERvN1hmp
vGBaWzuEDf0Vbg2Yv9mIWqaVQvjaItgeq7LfGE5TvLfWEK/53R8Z7mLUnCJ7j92gJhnuejaHal+Y
JDxoladvS2m911p17jqX0iEuSHyi++QRTdSiIT7J2MRyHTE2jtOZCiPTFixieeNU6uxozc5r6t2M
43il5engA8Cny2jTY1Li+y0UFMQasdrKjgtQdAgdcBWE28DMrg0UVvdeMw67zO7ITZ+S0Cc2EkNB
cTepONqSdgJPqhTQ+jI6vL4DNx+n2a5pq5IoVOQEZggS0SJPYlf0xsxD2DEAGYzsmz3hPLbkH+7n
hGGiZ8lvdWCLjTWxqcGEzpAetDIHWRpxHhjdeWDC8R7nU71xBJdf2Yi9PfbF2Ra9y2GMl6m3aK+R
THWHMVceu64Q5n88u8e8nc5ZbH0mU+rpf73Uf9lLGUyKftFLRfHP6miT3fO/jYTab3gBPXjewJAk
dj16mT/6KNf8zSUagiZmyeyRrKb/1UctqG9aL9szJB3J4vL7dy/l/gbIS5OuifOPH6f5+QcyTUlT
9tMy06GLcllnMpdlrXmxLP64XQwGEfZRYVmHftSqwGfUk95HzLuPTNr6NbVD8+KxRNuiyZ+3EsfX
EZxb9erx6HwiTLt6NSkRXmDaNC/hiOL4h0/y/1kmL43cj6tWfjtGdx4YHPpQOOIflsle56qAma95
SHqzfINTPt7V3NSnwhpZR9ZxNu1woPfrpirTP1Kt/mOkt6HzIf/06i59L0NDelmGeTaKWf78BwVr
AOK5ooeoD9huPuV1YKw7GA0eIEBVLmZ2onFY3BIXYEy2czWaXvwkExV/Hudi/up0Td2D7JyMY0g2
zya1u2zXZgqetqpL++wQ7wf5GXbiIRjy9kQQDhQOrTIBuHTBKhlz5vZAy/LbSJ+0ao3Sj1verbHx
Dyjq/a6DHbHCxi2Yw7eky/Qka7yyoGA50lBCzo1Lhm+DMkyVWXcfFU2xhdJToDRrDY6isPa8aO0F
UbI2YlN7Eaw1Nm7qPHbU+Bkiy5rgEceuihtlIgUUkUCkpkqj308iD9apmOl0CF5Cn+4MPcCOwI7W
Fc33OtfH6VORuLm1EqzGT9YA6dEmHOmF2Fl0PSAsaRjZyowwJpgZ7F0Yi2A6cJCOIMmBYEI6RDWn
1/deJ5Kz1kDF9ZOwRhFfarZfFrh2fDcavc3QGSre9sYITiHmVrof2Yqh6qxreo/ZjNpHifdvQxTL
0EGvxZ/uk6jU3o8xVdkaex9gxtiW2J5kGgCpDdrUwO1uV1IADZ6NK9atkC+ALurMaiN6kETNJl8r
XBWwvbouGAjaajVY1icnmdxNZNnFXVqocduEta7gV0TzylQt+/VQA0bCJldtVTsQIwLdaTfrbvi1
jvR+m2rx1mv73udO9Q4ou/P7WZ96gxFnlxwhtye+yyD0LSJQbj8DpNp4WdXup1iV87bV25BsiESf
WML0ZNyuQb01O7dN5BXhPuPRg7X+bOC4B18dDVRDjhV9AxDT38qSdSn6PSf/RrB7Wq70GTAly3KQ
4mxJobJjdqCptR1lJ8uB+hCFiD1vOva0lFUJSILhQaoczj1M0KKkM2XXGVLEIxilH2zTr0VCqc6s
ViU7XSuHr2na55JpbARMfEHX99o1klTFsCPOsmrvFb2po4RTwXHuZuOQaUbSf7JBxHgnWpnybcbK
2QFY6miMHOx/iGyBiWa+AobP7rEtcZi1nSrEpmTVzkBGFtO6odSSm44Mr/hhMsoJAnZf01mIoKCo
LQsMxr7qorD6bHoDOki2tBbGzskqFPv5VCMDO4xukQEUJxUNMSovzSjfmtIxDnJJP4SiQVjQlDbp
PUO15WEY8f7pEYvbZO6cG70ra5IYdY9XU8t7myJwzyqYJUArqwmY0vRmg5jcBmeAdpfffgxRBdXl
OO9jDHOvBJ6Wr0Ove83Ks3qoStHAjYzCtmPC3Glj90VLVKddA1OwtBsP92QHh7Iq31STeaTAiGze
Xh7lHu88oqwCJtkmi6wjFW1/M8b6zKjBEHG5TpkUp81uDHSSUX1OAjm9WV2n8JTSoizWUkI9F78p
ecAh7tNSomD9BHkpw5cq2GW/dVPLNH1Sc0Nm6mzf1IyUex/RSSm2Q4fSb2Uyg9vVqCNvpyLqR0ju
MbyWBobauYtD/dZEJa5WMcLpW2VliOaL0C4t3536/sAijuUtG9goP+UUu+SM8Rtw7eYQiwqEYDCG
IQklK8A6QecXjL8+CwIpQVbERKess3BGCVLiZ9Ew7KJXX0W1M7zSJpY3kQ3g2nftpCTMUTOBTYz6
Jh2a8ksj2ydjRC3de15i7WTrYTAgWzrzBW0/4tvIrdmOu3FOMHbpQRjCkg8dV0uvI6MPoA/BtTxF
2aAe9bQb4Z9EnfVu9QWdV2/IiMikdMMIUMxrEiUJkMiS8iqI+ujUObOira3BjI+1W1noPRRAMJG1
B0/XZ2fFBSQeAS3zFMA+OvmmR2+1knXu6Gvbali9d6WOd3tqmQLuisGYePr1dqKQ8JATbYWWieaW
B36TG83L/wrH/6ZwZI24RKr858Lx6lvRdu/p9KNs8Y8f+mMI7y5loMdI7OKd+0G46Hq/cQ4su07w
iOiAFpnbnyN47zfJJF9q2OtsmMMay9A/x/A25Edki3QYUBy15af+Sen4F6mdrmExci3WAwgRdJ03
+2N5ZNhGpNw5CI+9RFuMKVY650ESrmgMRbvDYOYde+1LQvd+qGoTXVZSut49z4B2D4Ov3xm1rHfY
qDVt/cPH+P9UjQxZP1ZuOm/Ogniqs3GQmv6hchsba7JSnbwnp4fUfMuIVLt1Z5uFK5tKct+oCh7i
SxZcrIJVG2LcF1UPcPuSGecWhTw3aByJkqsuuXI0yeHNFC1pcybbsdc8Amek4EoSSIfsXbh+Zi05
dfjfXULrTLsV7n5Ig9k3v2faMZJcEu7KS9xdNJF8V35PwfN4tsGAW8LxTKfBd03H6R3dJT0P0kWy
GRVysO/Zet7gGneztLsnr0TxwCyOBw1r1AzqBxKoL/mUa/cmIqeLoA6+ORNkRgMu4Ge57QM9yo4E
F2TpNu6njFRMUJjnoiaffAgHmuPgeQxCsaPOV8c6TOSu64zmPdYidevlsDWp86+A/R6r0m4enSIe
AfSO085puhaCeNQzquzR0jkza0/GTDzzTWM6FWG0FTFhAFAYZHkvTO+V85xTgvzn0p/TLPqkw2FG
OtlZw7UAr3AGmAStz4mmZjPE/XjiGHzQupBzYGKgP85eAcJ6ICxr66bC/EKmZ7LyKoZso0XSBOtx
LbbvNTet7nsA/Os8cPM7q2dUTT+jZHqNgaAxnpIQ5tAoRXw7z/UGS4m+rb1sIDBcG1dFBK5npMLf
AQkutpXTRulaskdaN6iGNwyL5X5EPLSBwyxWBpZJbCoErZtzO6yJa7TPfOr1FaknCi1bph0ZOnvH
xfPKOkmjCg0KLfvEGLJ5LB0sJjUlPbkvCJce6iaeoWXq48noNedr6ET2FkRUvQEzggJT79t1NvVq
o8dlS6QOVcN2rgdYXVVaRW8plz26SzWuW4IVaQLC4V5z+uEGHHB/ZQ0NEY1m7EFhiLINgQnIPgcS
RuaiNe6jNleAVGYiNJl4cEkrktG3iLqaCcWSaX9CE2uuxZix0Ha9bgPLXL7pYULFjw7pm16HwXUN
sc9Hjaj2ZmXCnWnxCr2yDp8hYsINOOiXQ6e8HEDz5TBiDc7BRMnEIaVfDix8Hxxe2nKOZZcjDU+7
eLRGSjiqhuXMW04/r7IAGI58jof+cjzmMkOghRvlChgfn55J8gcN1OI664mzYcuWsIsKzHeoVQO8
9OUcnhkQnrwMsPsKkWh6bS0ntrGc3Qgvl7vrcqSHLP37He4WjnrsSsPZKeBI7Zy0tA9pq568aJi/
OP08boKhMQ/eUjtgPaOMoI8ob3gSDq/9pcyoLiVHfik/0kspwmqcsqRcKpQicLzOty6FS3kpYgCz
mIfxUtoQeUOZIy8lz3Qpfyjj+kN5KYqwhFAgJUutZF3Kpn6poGCuDGdbMWgEhL6UWFPRZLcmN8Zu
0N2IoulSjqlLaVYtVZrN4+AKBXAWQ+vM8mfUCPV93BltuRkzHYzagiMR9UImcQwgJfGCK3HQMWS+
7GLTp7qvTzbXKEEMC+SEzkFds5uJ7uif0qdqgaHQxUhsKaiH84p6h8czD1+rSdP3JCQLEdfcwlVh
JWvfNfGUiU+QeSGvjDUQFv3CY3EubJawUraiYQbZomaE0VMuB9pfpH4U/P29bIG8oBH1Z2ELOPEL
Aka70GBoEsyryOuTLX2rekDzBTcmkHZ0lpauv5R9Ht8705jLfaOa8A7WdQUTeGpTsu6dqPlcThq9
kQn20NqpBVgTLOiaqCbaHOjd2F+3Lhldq1AOVsTMcgkgTvG8sJhbQDhWD7ISHXzb/87z3btHsDls
a4dIDUTFvEToafOJ2tzYJpORHFSqj5t6AMDDs2E8JAuUB2yi5B9cdAinuclTcBSrSSsXIMdMvAux
HJB9Eqtmo3bh/TiTvrB/Ghbm8DZwrvQ4jK5a17YvX9teuBErH8WOBPDRWu+ls2ki+z0x2PgOrlmt
03o0ngG6VIcExc6dR04lr5q/6/VCKPKs1LhlT3Ui45FHjoWYcnIDoEXlwXOYbiLxHtdYmYTvagSV
VZWZ3EwWOWwm6h1+YB7124IbneXQwk6yFooSuWO6n0cTIlrFP2JXE5+Thb2kdGO8Mq0atXXDtOHV
tLz+vV94TanBGl2BiNwtdcmXbOE6cZVaLCYuuCfzgn6i7YpODbFCEdJOQ10Z7kKSsowIZJRskDZu
ukkAM4Yw4xnbiY0w4H6oM8920rbFpl6YVOYFTzVdUFWhuWCrkmZBWLUXnJUbOQOCNndhzVyAV6QO
qFfS7NJnSji+LmJSzKS/FZqZ3k+a/cBW29olF4yWYSqIO0UTGdfNBbQF60K/DdICXkwblZ+nhcjV
drC5gFXxfRGtA7JLGEnx2bDqnL8Tope+sL2wtAKOcRbil1s38tTwOOMuWohg4QUORt0FKCxzSWZg
a6inb1jJXxshbd+aJKvTIfGqIwt24ay46wSmVkBb0brLgqHYiLLO74lga2/KBUdtLmDqMVsY1Qtu
EXnDgq7umuY+9AYOa+gM16R5RRDFuMVOMYNNy4c2AmNkMAkqJdHLBAVEBpMfLLhs9nD1F9erKyZO
s/COcEbIZGJaR1YdAGBvM13Y22rBcLsXIre3wLmZ0c8mKNcMwvGIVh2VXZL0p1rOTCqGC+FbXWjf
lCfqRb8wwAlbhQcOmnA8c9dCCde4BoKNt8DD+0QtXRwZZPWe/DNz9JH0R4RhwEuFsJsZ7sM4AiMv
L1xyc0GUuyrlQRt5S1BNaWfJtYqmdGRz5uRwm9zxWelefc/gyflcB26yK21AT2jeU3CeMljYjk5d
7OpGYUUXYU4gdYQcW2O0EnW7OK/knQ7HNT+6FQlXYecQVldoZrzOtFA7VG6SaWtmMGLVGJ2t+eP3
YGD7e0zw/9q6/6qt83T3l9qqU9nFzV/ogt9/6s++zmXybyNgYqb8XSv1r6WAZxIZSngCSwEbOAsz
+X93dsiudOxmIPuZ/6F/win0R2en8xd6tJvQHsDFUhr9IwGr8aGzwzoFyxeVqcXKAga/vvz5D4Pv
eFJDV8ZSHSwuXNdPEiHvNWwf10x/qm1ZJy6xRJWjfWmEEzw6kUfIUV4ER6Fi2Pec/0AdHHliWFvs
UhMVFGdKBnGJev3RBUXiIxsBMV5qrYeYKBlvZSG6b4mCUThGYfZs6jh/K/QSJA4h18R0QKxNoTu9
r2p85jLU1LBrczHveQ7ZDwRLj38TY/FBwcsnYJq0jhYfw5KV8NFGxihX0ahW1YFSc7wDoYDVYuq8
td62y/vi9/6blvXnhvXyemiGDZMtEEvbJa7hx09cF5ATwjStDoNQxmoMsy8UPf2a8dcfVtL/uNb4
YCdbXskxdMgIpKQyWjCWd/7Ddzvjqp053TPoG/R+Oo/vZcopdgSMxg/ENJm7KUqC+3/89hxCJ5gX
cDG5JKT8/KKJxr4/p/o8IB4gaVIshKwGaojld6NFUuc/fzWLCQdZFa5pE0zx86uFnjswvk7I5NMG
K71mtjtvSSUBpNBl3uOvX0suU44fVlTL58mqjhdxDAIriNr4+cVGpm4RUbLxoY7GDAJBRC/v13Ve
+q6S0DHIkb3taOdPA8nae5Ii2moTN3bzj98zgRl4SU2NiZDDQ+XnXyOTjYNQj4qx7vCg+Bz0jY+B
IXj0bFDof/Nif72GMFUs1bBrgYpBXf/ziykaZaNlH3Co5DyfS1c1fiu4g0Ek46lCywBNwCnQSv3N
635YVvJZW5qDkZdG2WYkpn14LqVhMsShXSWHYqh7inK+TabcA1vzGPPQr7/YD69lemz90L4zR+Pr
ldoCyvnxPjFjMcg+8uJDTD/v1+OEQrHS1HQVToPx9OvXWv6uH66hy2tZ5O6auGc105Ifvrwkb+lR
qN0O8zQPDKapFo5ZbPTS//XrfByLLe/JwuHg2TxkuFz1n98Tw+pG2eUYE8lo9QnVDP3EypwQQwS9
YT1EKFvBRUKeROqgqiTY0GlF31FP/+3zZ3mvIE140JEjgwfr47VDc5YiCGr5HfpmyYpnCwPCSoTX
gTHlR1Qylo9Cdfqb5/nlI/zwEbO/4o0bLpYMYmx+fut9aFPdBQ6BWQQuvKjEzo/omKebCq3/ThlV
wXxdlCO4+om9yzoYuqk/DHYxfoX4U6v3CjjPMQ0KiIyLLyMA3X4M5kScf/0N/X+/p8UXg++A6oAs
nQ+3VmoZwTA7QuDhdOwv09SZimVeRpuFYnOwMR3Qgq2mRDhErLAwuCZaj8gtowiCQ5eW5pXXesEB
CK1xg4W1cbak9ZYJ4G/P6Xe//l3/etW6Gp8mvhkig+y/uFzQFjIIyIaYqFJtSlHLuWNK79L8naP8
r3ciexa+MroQjPrOx7MxFjofimjiQzmU89mLZ1ZWRVpaV/ggrIdfv6ePj3MuT1cjy0jndLSYlX8M
RZ/cxmrMMeFxXqrUD92g92FmdGvQpykIkypcV+MwXcludF5FXoQ7Wpr2bz5YqVnLnfjz5Yr4AP88
yg++aPfjADtTCH25M4K90w1qOjiZzsO09UajOoToy89YabQvFntVstg6AgGmKkpC/psECoRymnXV
hH1w9LpuuoMconerpsb6tq6JKScEN83n6yxqYGKRQHc/Z0bwew8j9Nmdsv9j70yWI0e2a/srzzSH
DK0DGGgSfcNgTyYzJzAyk0TfOwCHf70WKOlZFatell2N3/DarQwwEIC7n3P2XltfQGIpPNRtJxbA
SQ5JJ/DOY2ey4AIlse89BOgPImnMg7QC6yqBBT9siFQ3SBue9N0cR86wKmg43ZSdKV+LaDbfNJKB
C8YniuRQVdFHGRhec6rKFsxLBTTrAKPY7WmVJgMhq363nBFQdJirqsUlmRDz8LMaSudpgpkFvyAa
S1JsVeR+FKN0p00pgZ6SjJclF9C85cn1WFqsbkzfhoTFu+5j74POcmBDqOXYSDlmEnA+pWE8kB0q
3P3kmhyGKl/1vwKMmdsKpeL3oJ264B4SD88bb3+MORd/Kp3CpjPuArtn7YTP73/XAFQ3KkfS6i//
tqfQhUrtEavaplMPDSktjMewduYL+0zxjIJjuvm8vZGYJI7sxLxrnDbJiR5FvXuMrFggvCNf5cKU
FVM6AaQZnebP1QpR4bmTmhUqsJTxo6pznsgaZQHG4sKC75BiYEbsB/Vg3Zlm8kiKq/uNyS1h5XZs
VrdLIsOCvuFzpiRNLuQ+xJu+9dO3DkHlorvu5pgAurBAt+CxKcBycJ6CauzslWFzb0vHTt+KuLR3
KD/dV9pMKGN5aRCxRmmp77yJRtda5p26NcdWYWTFGbTxXSv9gVOVpUlbS7gPYsCtszyH5ZKXFQyg
kdZzEsh0o5XFAcYq0TVUY8GzhOBfX/DIIzCMKL1mbB2jvis9g8HRkp+yGZIeKU3GF+hXZTZpAjZ4
wLbAcJvXZIpNZi0BT6+XIx/qIsBvh4FQ62tYqsajAEu1cLFdLOVGkZ3yoNiGmkadQvZyUxtFuyNO
xiI8i2T1lhn8ejbq7i7GIXc0g646MzxxUdMW6UbYvXmxnEqfhtYUB8f3osdY+tvaXdDWosovM1db
k1vg35Ta3+epxmRXRQolbeZ8D6B1r8jAhrk2S8ZAg7MxDaVpOtr22hIV2e8K1AHRFwR3clft5zAd
b9K4mk+ZFe6SBGYY1LeazGc0LIkxIIHG6Y/Rn6+Fr7hbE6xa4OyXA/Rnl7GX537vmDldwGffdEoG
K2xpajPOgbtmw3F2Xps+CUz+W2T09rmAgW4OuYd6upr2eYheO9fWAlJDkxPi51ilYXLfJ/MbCRKv
zWD028wonc0sQGvZ9JyOhhm8QAuIUNQ6DeYLhUeeFCb7R+m4J40+jei1lAF8CjDXFY/jGJ3R+sQv
EmviNnFndUqKkgXYXc5IpT1fi9RxLnCQ2zsrLfqTMZLdrLW4yv12DpqVW5LdFJKY3dpx/w4+rTnM
Vk3aTxUt4/g5drKTVbsLycCI/avBK/iD6sJ1MKXNtn7ytOvs1FQQEC3RXWD9tdobDkpuspnEMjjz
zeIJaGf8RMtyephrj/NDjeUgXjWjni+5r50ls8PfubkMfmVl2h1VIQgkBonBRTlFX7rYvIdYMt37
0zxvHT0M22X/AflVN2OyRr9d3vaSpqDPm1YcXQZo9srOyS/qZs4iecCwKq9Ev0bDlrIUVaiV3Igd
AYm5f2gySh+sgPmm5Ji3C7VJrwuzDKabxi5velM++4VuNxaDNiQTmuyuGHx+tpGCRI0dM01gYw0y
9CrLvVuUJv1O+EP8TWbxdHYGtZEgFk7ZNJgQxUlG/+FkCkmVV5Ftsx5ZJ49V2CUnSFcwxO2JkBo9
ljyYGWcHSoTCuCvmzt+Wc0d0K9Ats4RIN7hV8CFdBStAVJb9aJee/01NOtR700sNaNgTEq964DxW
qfbQ4Ca4VkYryFtjUgUzATyJbP0DFXR4CJVly1VjDd17YwfBtoH0emqlc/FLFPlh1BEZ5iJSo4+M
/T2u/P3gF+FdEbUR7VV4CBT/WeLSpuisRyMliN6SRXjiR4WH7sF8ZBMuJOD90f2ptNnf+TDzUWlU
/SaoiXcNBI8ATDmI6FHs7Sey8HYC2BQJLKn7lMP/v41l72DAsbJjlLX2hTuYbhxyWtoxsvaj5/Fg
h9UFrai5jsrQvo3bAqt86ztXYRxDt2y09xB5rbUpg6neF6ZudgXqv9dhyZRhoWnXY8+Qbx3IukPs
Q7LyPhkrm7SAidFQ3Efxc2UqJF0YJG5MTe4z/js8T01vZNV2zo3aJehgLPZFXvnfvVzQxKnb+Ayx
LKgJ0XWL42yE87ukHL+SzjTcSdcgotlpQkbqzLPZ0xdR1dKZ9K6p2LHs4lelALDqU2HNkrdLNpcp
K4vbRnjyJuiVOjhtn4TrNAwOJYLE4xSgS0doEJzrVkWXbMA368Zj+ZZXTE+2eCDab24MLUaILP8I
vZJMyMZnJAtInF5SVnTPft/8KPnoRX/J+CD0NKHUfaTHV1SXGRx8ozeOcTNwlg0sE94LutgN6vPh
TKo68vWaabw3pNu8tH9ORthgsm0izDOh02+rOJ7xdwz1m29V40mrjGlHyB7YJo7ezx7EQgZv8tYy
x/4tw4Z1ytqCXYNFoMtj9HouqeDekzSHyu9/CpdacWW6lUo+EgOGvkz7IuHFlhVlkjQ+WpFUF4XL
7TqdvOGJsLvxze3S4Hs8hEQjLWENxBqZsJDY9qCf+uWajkh1MIQ7n5i3EkRZivHbLCHLmXnZboxg
JGIia5fJ5ZRba05RCB7s2d/IoqWrYbcRgNBCOfxVEjRLlZkXd0oLEI4TewajrLlcF8MgCJLM62RY
WVmrDla0QDo74iU20rVrlrOZ8OcAISLKV8+GORoqthGL7tBikIOMEffaeEyL0NyFOWG4DZvC3jEb
eWp0OvxsqI2W6QhMEaPkLnRB+iOyl0eZjpJ5SfzGrvAKduogTCd6Ri3ovBp2Y3zYSD+uEAPGj16l
s7VV87HKVeGTVaWItbDv/IgaN+U4aYZwftInDsbRVkaC8Ii8vRfOc8zMlnA+lteoiHioymfTq1Cx
Bsa9P6p8lfmVxnMR7FwGjquuAusDBrJcKQ4nG99PyAGusHUE1Nho/F1sACp9yws7qdZ4mAQyNFmz
VcYH/OL2bhDTO6lw4Z5a3oXCYYe7HKjvOi8FlozSW1v4R1alN+ywrKLfwmK58SMeZzNT1nn2Sigd
FvxXPjiph2Bvz22+AvVR7MkyUQ8tfp21PYBUyqrxw2gYM7S6JNp+HO1TSmN329PNOqUIGw+hSXvA
VuPM+9wN+yaR5luOfwrYosuuw0HoRDKFSwJM2kIWktBGpcquckvtcxFzmufAtaaoFnjp1c2ELInI
PCUOXocI0SxxNACKIXk6gOfIUfBWWb3JJC3Dmi77d9kZ9bYxar23RLpErYQ/OvTHu27GVScxN600
g49s6gl2NV5T4e5qnFmcU8JrwihOpdF+n0p9M+TRCRDgE/bEC0suDSPwhWeo3R9ZGz9bYXjv29Ue
EXlD4GbxGprpgqGhSenL8I2mVL/W3WK1NyzvqS5SEjlr+02FFgcrI2aRT+xjITq5Qc2+y4YGBYI/
gf8RP8sxJDiupKu98gwqghjz5jft6J+KxG6BBJPZb5FO6zmc428mTnkSwrsghxzD7GueUTXXWFIt
vR3b9EWNipQ3mVx57ZMZjAPCoDbcJn364DtxcvCnMF937Ti8GHYXbBUM8cNIDXOFcpPQK5Utr/ls
njwn9V9E71YMlFoRbPpk6o5pK2iPTtlSTvhhovY16M4tkVTo6tEc6SsyC41ul5TqfvEt/DIFCbon
oylo6KzysA/MvT3ak3Nm+t33WCkRHGBa7ZbPs9s8ewV5LCYaF2jFjjEQzpDxe874l66mm5FwTuTv
Du4SoN2c89DBdwbfuJaASNMN3KQM9WRI01T0EyVnTix7N9iAkOI8+ugjwQvIVRkxeGggOo4iFFIb
O6gpi2Ie+wH6S0TQabzMNOZ6iL4PMQVCZLTUGLXtEaGh1XXLHvcctNF8MVxgYUTwGFs5t8K8zgwv
HbcynCk7Bp9laeozB+LQUp1YqRrfM21PN5mYSQCzcnwScZefknyKvselQZM7dn3r3uo9wDteRyXC
BNZ8q2GNeReM60vJG0pAXAkYKfKIR44OhSHMfWM53ZGzPR9tCATBSU2BzngWiZ1v+dRXRDH9EEVp
b9KO4x+OpubW6/BVw+s9ksoIaIgt/2jnPRtp70QnJ/FoCoDouAT4Ds6fk5rP642Na2xnBLfHSDjM
bHKC20zfLV8+/5MwKO17cGXiofazcO97nj4Qwda89iWZymvV2XQJAme6mTTHHoNik1mPrgRuWW4m
1A5vhV293X02ihvstWtb4YPDJgyntkwbgsLTJNwbIX9imUz5SWhZ7UWJjLpOJV8gzfhE1hGNKm9Q
t15aWC8lkmeO9rnJ3zyp7th5lbrNFeddbSTItfNBX1Qzz9jQTL4XgK/osfEo+9oRm/4a81W756hG
bT8Mhd9txnyBhaWargjNSxaDwaI6MQGy1O7otcc8MnEMJ4yYjauwjptXmn/p3swzOoqBPodd10NU
LkJJSwYADLFxsa53Mp8maEmQ+a6hBXrnOtNMyLRH8yrS+NKW585IK70bM34BR8vimXhkfZdg06dM
Usby9yVQxQ2GxzRFKLPuimG5JwUmcCSi+o7fSl3X/shto0m5dq1GX+zKqjCy04rrh0pf/DkCIl1M
waausfGAqtMX6Zp8djguH4gl/SG2Q2MbJoDn4InQz/ex0yqcFi8Y3/QOBUJ39Kvl/60ld8sSigfW
cvz5MvJBmBA7NObtZJgvieW5xNfLPNynPc99YnC8tnz6rCSXUPBbwMs/tOXSVMp4mhzNh5IXXL/S
SoTTxHY+PkkbGEpoTdFpTKL6NUpMdTujdcMpnfAKu87AbHKS0SlqrPo193tEYTh9HSLPxsJENVBE
1j3FAd+wQiI6wPnGQb0O0C7swyq1r6hbum8Stlq6Ks0iPw01t2nsa/t+yiWhVcsLa/d58qvUZfPa
BimXVkM/ngo5R0dJyxVgYWD0r5pMyNikIydb/h0uBnCXqE8Grx/XiQUBs5HNz8oMQuDlEeD1Eem/
Kfl1pIx42RWz0miYQzoWFS7ebpTbuBbzxaEFfmnKMfreTWhZ11po61zEtnVTOYAJAXnxl0sqH29T
sRzuTQgeeGY6fmJveQqmhtYcxldaCp9GrjxA3LeawoGnxNfmW2xmDbzlwCCVN8E/7GMYhrlIdYoC
kPUxdLlTBOEYj5qC4MOPGr5wKJdnsDNnnjwPixgiM9wMAeEzB8Mfgo0f+JR9gUjG90BQJ68pMNRL
X6cKFlfAFAqAIohw9vZ4m3CsYGckovPK6sfqGjPD8JiaU/CrGd3oI60V6mGP5N0VseXTjQtubDd7
/hyvyP4icBxv/vdMeHg0+s7p8KjXNLg3RZPW8/azJfz/sVyPc/P+H//2+qsE7ge7vkt/yj9J0cPA
Zfrw/9avX17T6v1v/sV/ixyE+PfQEWBLHZv5wJ8IMr5FhiL7B0L0xcG4pCv+D3bX/3eAIzT6gauy
ZSxs3f/ROLjIHzwfyBdjZCJdFvnDv6Be/zpUYJpAwcznMItCvS6+zIPmkNRHOS8Kgmg7h3hxL/Ch
/3A3bv+rW/9/aDvf1kRL9//xb3+9BCIPoDccH/mTUVL8eeTECGk5HIb6MEYOTiBIkHO1CgS39P/e
8//FVZa/4g/zfID3SnkJV/GrH73xo1bv0vvXxAkMJf/8Rb6MJ/20dinducSgMVnfzemm1W+//xYW
5oQvIw+wuozrGfLYPBkWXtQ/f5G+MIhVHNvu4BlV9xPUnjltWRDsLedaffAiciVBdLF6FgNbdG8O
O9U7agtc39rPapz2KWy/ZzvRjkX2cp9tOsJ1SCUfPYARaroKO1zjddSZG0eqcWcRQv6ABo7Tl18O
2eO8tNL8zM/OvYCMHNQ0C4KGRL6gJ1HSGg9D1q2RJsN3ZEMTGGf85FI0DcTSdqixlEOAEN3AccAs
/LOJ24D5EEEIEDvm5GK2hmD9LlBSmzRGE8ODKxqXgyKyj9hyJO/D1RCW+onE2GKTNJAEMr/9KezS
Z9ZYOtvAwE3a+xoQl91fubktn1Q1u3cTSDgQRn6xrZ0u45gDzqMYLHfX5wH6N9VYl4AKf5s5rlop
6rh7x5d8CBvCla8zACIADWb6nb11AZDK+0BzYB3XQ3IXZeP0M5TE5Y3aGaj1IgVFaMQZAEzmfapE
9JI0KDk2JcOCJ4aTnkN6nfXedcoo1ozR5IfRuiohMKmQzzg7gwQZhnTvRoTt8Eq5wag4LjVlulwx
lyFAc/YEsuBIEuRNnwMtMNGiEWB1QkV6QueIVPRRIGbGNVSRd9mjSpxmOfzKtHpytf0eEtTyXdmk
C7iDkb7InMANc6bxu+qSFl/+5L4vJ2JAyFOrD1mL0j9juKcoG7R8Hkw+r1T8HZny81MZev1zapBt
XajWP5fBkLAjT9HW8TrMESgSSSSws2NcOeMm7Jpuh6ra3CNnJ5TJEyLGXDtHWLVmk4N4EcQnj6b9
gWKKC9h6wWVm0B/KID9kXjbCVtXDg4SuT60JiYAyKPXuihh9p1lE+YmxNtFyRj1ssZ+5N0HI7Vy1
jhVtSnq5G5u181pOYZYdM8Y0u6YA6kZueGpF6wET9T1y+JjhXGo+ZNWQK5AtqXdjF1a2T+LY3Ftu
F71FvocYW9lGdG1PIT3mPGGktWidMb7S6LuZk87ezDE2U8J23NPcdO1VayzFTanHowgbcRsZjrFH
muvc+lYZX02u9wx+mPMR2mkEqN5oMn2hAXFsO4lgeVDEI0AtjN4kE0h8HFMtVw5Mrn3NOOjDzfLg
g/aWXPck+J07zLFvCYzsbTy0LkxOiOpbo5ch/eBwuR8RcRQbS6tfBbOaDG6MKraYOmH19tZ8KIPQ
viKj2n2kdtDbaA5g/DuGZ+0D4rn2HsaAl8CORqT4XnJnlq0JMoNgjY07KI71fooft6TL+dPKyYJp
QTdcDzgCXzvHqS7VEIc3iPWdR4oAZkoYGvBwtpZ3nux4vgUJoneI1oNbPIjV65x40103z+pWZYm8
Vn0rrizFcRorrHfOG6owq/XGdTNL8dAgIwcyMWMHnejUgTy1uUBrLYtXYZMf3mnTr1bEeOb+qhLC
2zD/r/H8TOaHmwow0ElRJw8tPMZfMM36gzWyCOVG2e95NBheYsHfNXPT72U9EUPaN0DT2VUQQ5tu
ey4mgL40ktrkUXPii1fxiNKZlyYRmywEJ8lIUZ/4a+NH26r1CapWe2Z2AJvWi9J2nYnKJBGxzMIj
JARvh2ZYMBGEee31ITUStQQhDIv3KMlTYCrC4ZmgS0iZG5pyS2pld/yvqjJpg3mHBNfY+tEQYYIx
ixACseQ+qFqTYkmVdFsVXfs2tVKyjI35XVG7NLwzc15LVoEfaRrqbT36/oHgwvEd/qTe2ahOzp81
01SncLoCRBavfV5bb1hUGDgWnN0/+pAJ+Qwi5AbREAXvUmLZlfAIRqI2QjVS0ozy/KUKRtHYB/S1
xyDnOMoz/Bn2C57IipfJzHJJZn90VujCjOBQFk+vUyyNtVz233wl+w1nX/5Tt3OMbYqX5PJZztt9
bN/TFebo6yb185iW5V6GQ7WnIo+2qbZM/G1LwEpLGxNHMIf9enjFESiPgS8CsuKGDAtthJ0ZMT3U
7rkbr0OazlSrCQEpnRWmF5HjYbAMGQONsWp1qOnt2zi5LeeI+J6AD1pP5YkoJ2oBvxYSXE6m9UGS
MUc3Rwl9CFNaBRZ+nZfPSW3qLp2ZTzmn1wBQ9idB8aKbgcuSphGdlA6gEQP8ovXUGo9NKpB04aeW
BMNCI8Vj3R2Hwkl+fVaE+VKtlp3wzpFVI8sUPTLGFooFb78R7DmNdkenMfLnKcToVFUtfYh2wa24
XcgMhM5C/Nk/WjY78ARY0TJ6KZOg2+NYlE51yDgmoad063Sz+2qVbbGtGh5wFPX5SfNErxFxkUzj
mtV7xh5+ZO7bP/a50M88SPGtAF58I7MhfKgyxjjCRTyadk21DzpHvEgOpHI1pHZ0VUxVjDN9qfzs
yFC3Uub6Thvm+D5WkfFU+k1EBwcT/yYwxH//TrlU0cds8scq15l28KOta/ohxiNwaRYZSAqnrLDB
fnoq/V4NfXAX1qPaGdjrvjnD7H4bO8P9lnnNfM1OJXZJmxibOU2NDb0FeohRVC+k9e6+Bk26tTvI
rCRwq+vPuy49JvN1HwQ39hI2Cy+Jja/PztCvrFVbgymtBrw6NQ/iDr6YefaZoWyrMJPHcpbOtiEO
mXaR6fIS++F8Gqijb6LAio+M/Bm7fD7LOrBQ+RhuwLkicM+a+M9rGELRljFGDIwaY8+Kui+/Mdus
PAo6yy9hhD9LRkjrCIVlM8QGwM+vESznfU3HAZsKJv7QKYG6UtN72lraEkge8lldsyjMR7uJqhu/
0xoaoEdqIxPv+dlE2+OtiMjJtprMGZpueXhVkN1FQraf3RACi8nBofnlDiU9xEljifQn+opdo25a
v2fr9hOssH5b05pQuvTzDRxd4hiApIdb9qbxCOsJ00Hk9gzAZFFZ6wqIwuOAEm03sOBwBmIgdMbx
K29a2oa0PQVQyYQGzjxZzQmQ0LRD7gttsc0r47E3TSpsDEicmF2i7wqYUmsz7nk1pddgiP/UZgbj
wnhoRroQVlU8m7Rat2VDZ8oJU+vtUwzhlgy43Wky3wjzpYGi0tpZGYChTglT422KOpQpF3qfLvf9
k5jceRvIuSNJzKZV4swjQpkyFJgh5LiwWare0cD8GYdgVynoHUX8j0cQdtDCgZCMV4M0iLziP73N
HAwsJIxD3wMH4O5T09FHnChiP7XpfvlGN36i7DXNj+Ta0qndr4e0fLBVDmUrYGSpm0+QVS07+CKz
/WOu5iBjb2gfCDBCLJenxpmJ2e2AuXdFIm2C2cV4D1o4w5ZbvTgDo7AiA4HH18g3hVmzcnoxiZhB
0E1baHX2PoqYG1WcS86IfzrkYa3pbzkhJgyqPFIEk/nWphexJg+0/OlXxk96fjcKNPHOVhPhC47V
HjEK2Stfp49Tneg1qPj4wGq150aMawSp1SZmjs8cLHghZqPDSrnEAaR9G22CCU5i7jBwMANgmJXX
kHrvN3xfTGkupypbuKzYjAib6NJUSbyGyFZtRVqg7AThMsApzpIf8TB6hxykM1zGQY1bFej6oUEX
rzGoIYhalXZyTjLR3FZV3rwYcV6t2NVLbEINw7jRRyFmIZOBktaQKzLO+mSnYb4nins4GAm+400d
ty6ItE7fZrHoHhpSv7YoAHzmf6orN0ILsVXEC6yjLkn2pJZku7HNKcnNIj1hQp5psMv2Lex0ebYg
fdLXLbyw20x17EyMiAaV5+e+euN4b31XogouVjhIc93ZXn03thmcarsepttIA32TM13mzEj6nQyQ
RNhlaaKRwYGHYanjV9xgxHpzE7ed1iPBfjeuJbO7ypMED2CJ+C46zldYhhP7eg5C+R3vsn/KsSt+
i2afyIWWGMpnc9khhVU2tLyD5KCqajgnaeBekrKX37DZegfyvaZT4cXjeTLm/Kd0M6QGicWPWw8y
uh39pvxV9kQojsJyXxmm1HjssEifLCjLV52knS7wC9DsHCuXWrcH9Twb0n1yoLhsme9b9LExuF3X
xvyej37wYtd+xVBfB+s4hgKCWCtbZyP4IM54mlFKUjKxHQwFpHzuWMmyIjtkzVisGuGDyCvYbU8z
VQUyUkfD2gg2cd/oDZ6yR6NgLlVJ+D+s8isaN8GmCplb5VbzrXMyZ5MTOpEyNfZbvK2cjPd1KMpH
CH71ldSFfYT4x1FqG5foI7Dq5U0wGAeHyIfyQLkkjPdZFihGJpLsrEEEz9JoKyJBGWpSxUwr20ij
J7qh8opNsbjlqJi9Ksupn7I2b1+aoVH+vjGwtIESadN8P9ZLjDXR8wDgDFndAUGeqvVnjxJOsD3i
N5yy02gP7xD2mOHR3iEtI6jODifbn1VDzMEMxGgjjPxa1yNGZZApgJ2QHK2ZCtVX+dgA48S7Jq+Z
4sfXQD3FigzirN8Ggdci+BHo0zpy+nj/f5GHh+uSPS1cDZjwmJZKfSJ8e7jNMVPAlCuSZ9X1DhsX
qD8LVs1d3zj1m2MAqsn66QeqqAc9oOfa+fRdNwYt133Walb2htwQXrXiAXQ+3AL0Yd29Z0ISXsNC
3YlkMHd6HAf6w4mLBbR293D1IFrlgiZr3g1wwAnuPhBiH7/RgiYzmZVw5TkGvvtY+Y+UOuwnKBR/
RCXx7k0cfnOVO53NxrL3fIqNaL6VD27q/vKLALphLWdcLdG4G3PEL9y3ObuEoZ72Y+dzx8jg28Md
UB39FW6KE/nf/DFxH9OxxkQ/kH9hdyGuzYoz1ZyIcOcZ3l46iX1LDfLMgpzfqEaLU4vEbCUnKbZN
UUWvdZjDU6ExfjBaJ7sWKmKQ7xHKsrI7TregItp1PE7VfYVZnhOucVeWpTzKYC7votQQt35rxsAP
hH1tJaPzYcXAmetsarYdnJpTRFjoDTiy5Krwcu/BbZA2oWTU5MF+zyqc8gkgnZLldjsC+ALur8y7
KBoEKZeoimuZ13soT8WDZMVdDQp/bAiSdU/uxmM8EEGvfFOcnLie93LqfiRh5R+yOGHH4iB4YiE1
DqUTjlcc5SDXuog24E7lnH/r6mOQ2ZhuCtm8OYh/v/eBHFABxChN3+rPRCGrGaIzTC6IvQaaOzfu
7cfBNtS8NqBBh9dp0cX2uq7aVq2crm68XVspTWmWdIzX5654rMqwQoYwh/skXdT8tLAekUG+K4XI
0IQVzzza6U6mnn76HlWDVxA2zaGKIqlFUaAtxmdlGgK97K2DgTDlxPsPSqsUzyWKmrUbkQzDqbDY
0O742dspk1xzjpA5sL/O03QAo/PqU4KoTF95nXnHGUrQOaNNZAyB9dMNi+ns1p6zFa1DIwUy100c
WYcxNKKPRDjeLZkL9l2vwo9WucZzzKv3ZH/GVnl9DfwKCU+06QPLB9Hr1XszVAPkhZa0HBmPq4Du
8D8YFf7aBcXA53sCN98C5vvq4xH47KvRCLoDkVbtajRoxqVNzTPZ7qnHy39Qmv+lRR0sVwstRPxQ
7sRXk4uvPCVxYneHuY4Z0qKTBkjpq20RN8Xm9x3ev7sUdjMC3z1ofix9f27vmr1oaD9afLEkiB9V
5rJlZKN1MSU5tb+/1Bd7EgFt8G9sbHsAchZS/Jd+tZV75lw4XKrqquEqL2R+EF3GkZOHd9XGqtyT
Uzn/q01yLrrA6B36cABpvl7USyNCNeq0P8w5d9FGi7YSHS07atJ/IhN+tfEs348XmhGGj13Q/RoZ
mLP466YxukM5JyTrFZGRsbgF2TG36WgWtD9um9mig1jo5DIUSv3D/V068X80J3xe33GY35AUzozm
S6d+jt2GJKe4PwSlQQO+4guKdnr6/Y+4PA9fLwKS0QwWXxuWjMUh8Ye5hrLYLmRI9JGUtG59sHXp
Kvad6LqwTX3QM+m/40C2bE3G3e73l/6758exsSqacPEWMOefLx16rrJi2+mWJsmMBs0j6TRbGsG+
YRbtCq2Nt5oTGW1/f9m/e/Ud1+Rszi+LBZ7R1x+/sdOHovZTLuu3WXGyyvGJPFx9iAVPbQhd8H/x
wGIUxlsD9TPAa/zny8Vda1rogbhcL73H1m73FP/AJiLf/IdV5i+mmuWBgTpF3BjDPbhMX2+o1v/9
Wwo9TD/7z2dzjoZfSvJsGn1h4ZdA7yICbb4m0dJMmmjF//7u/t1D6xCB6QPyxIP6l5fGd6TGC0CU
lh+7dx48kEsTs8T+/ip/t8rxEy7jK5PB51d3rYsnZXBLlp7PVWDMIkYR4ayI2s6af/j9/u4LuQgH
AMHSlcek+OffL1dDBcdpYkGdWrg0U/1DBPWP33+df7rGl5U09aQt2Ki7AyLqixbd3g3Kf3K8LT/+
1xed5w8AEo+i5//l4QizYOps2R0azq6XeDDtk00g0lqPU/pCnAOPZDWaS94v3E0HtR8Gvn9a0f76
6jmYkhmh8P6RKvJ19uh6DfLBOiRx3oL9KCErrckTbq8KA/I12uJq86/eV65Hgix4Ww8v9td3r6Ws
CggoaIlBVBxQxHwHHMn/h6PEX59Fhxk6cDhauzZC2S8veBhbUnd50R5IagZc1dTpGk/BlZ8xy/j9
1/mbK/ElAs8H9IGvyf/ymIQAWvU8B/WBpQ3VktGfndl/bLrs+ffX+ZufyfJd28Qwt5yO3GXh/sOe
IJoyd8LOr0nVNLdd8Uom4TrLq0Vwdfr9lf5KkAvA1f3hUl+OK/SoxOLcwCo0hjTuKzdelZMvscfC
/t62Y6WfZoLV96D7om7TujLYmARgfYfmjGpQ23KbMf3d2z1tNBJPaYCXLoIvL8gaKGwKofmU6EtU
UAe6bUWqxSJIpK6S28KWmTz5Y6Gup3qggz3j213TZgPYJEhd/P0Xdb9k6XBYYgdnrmfyApA18HWz
IyfecMJq4J72ifwWlhWhCWNwPwuRvpZ6INO6IG8RQdX3Dq/7zs9neiZKHAW+oNRjMmstVHx7eCoj
CiMJBLiqy/tmCi4aeOiqrPN22yMSh9bs+NjLMgcd5lSj0Rpt/0QwyX+ydybLkSNXm32Vtt6jDIBj
XPQm5iAjyeSQZJIbGHMgZsAxw/H0fUCVWslgGKNL638hyapUWQg4fLh+7/3O1y1Hq7R21LaHVdui
0eM5yYoUnnvAnRi3sRQIy8h+vfLDYYkD6biy2GB8RsucbR2mRv/hzo1dnw/Miblmoueng4Mzi5D/
aK4FeV8RfSjGJdGaQ49J0p6vPu7CpKZJfgzEsPv8gR8DHiGQKFs2Ch4IHscBD5qEvh9kXu58r4X6
FZf5ugIOc3CEbLdgjdtDROr1HnpbePn5k08sX6I5HJ1QvaI1PV6+dah6LeqcAvWgUt97ZzCeoYwa
9wjVk9+fP+rES9LgwW5EroP/HIeO1EW5b6qu2OV9TVUEQUdNurajazQp6j1OsrG3bCiwA7k2Sdp/
/vAT70lcJRxq4TM681h67qYhbASsaHZNUMbbaijuw1nr7SWq/sdhgDVvUgYCXq5XWCu836jIATUh
wtFsh+ToUaliWJne2LGKhPjH05Rwg4YpGqO4fXzQi0soil3Ydxl9Bd2wmhwSryK5HgbbwSHB+fVP
B9DSBS9mGhYEhg/e3mGcycLKKl7LzsUOOW9RUkOkptNkIj1HtPi4AHkYoQ2hgU1B+/j4qugNiZwu
58006z4S2iPytF/JKO5pCDwTg8xr+X0IwqO4ljq8Gnv+mxr7j3Mlx2dGFRqNGMgS14JcqV/a2cLN
enC6s5pnNq75fCRPPxH+D21s86I7Pl4s6XoIknFENvqL1JcvpTLuRZ1WdPuCLo868/D5Az/OfQxa
IQO9RR088WhG2tBWUN+66U7ruguV9TvLSq9jRz/zmI8B4/wYroZiBkyYxwmF3tPHOOZfves1cxaE
Ay6TIyfi5y/zcRfhKYZOsAHKwfkg0kchMxZJgk1sLchokemhp7R7dQsHw+GWgro3geQvz+ySsyfp
h1kybxz0t2N29oF3EOQTCoCIZIJvo2MfMp80XCFT2sx9qvTY2oCvVvBYFwjm0mgJGlRS9tLdbTtW
4T6jjrwZCIsmZVeA7XFnCaUkOJjDgmoWIdAW53zzTSAPKALtM7/+5IcB/MGMM9AMHX8YWhIinOFY
umSni3Wi/ORCG8lzfv5hTs4y+ipJKYEm/hBy5lbFMRKW2Q7iPoS0st/pqXHvue25qOXUp/AdYlv2
IYc77Pv91XYzUUhMi1FLSUEjSxDtR0cfN5+/zakdyCEEAL/ApZyxe/+UCWzRGHZaSvMQipbe5ZhC
AEhPfZP9oF//n0fR3BlpE+XImBlJxzdUtO8OVEeWqEqDX/PY1bFzk9fB4+dvdWrxzGBkl5ZcLgbH
hJGxSQtjwit+h0+M9zVVBiW2wP5FsaXc1KHt/RwyCDtkC5szR9WpPY9GUou4mkzZh0sPqVM9Elaf
7nB1u24LDQUFfobJg0ymOxbimaedmvBce0wmOzfLD0kyYAi0kCJd3slQptvcsV18dVBlfj6YH3gt
8I90BtE1OY4Ebc5H+6rfmWNnk3Lfed2gP8T4aG00Oo4XQSL6jNqcO2An75XLrmz760oV6ZWduWIb
efR0TojYKCwncmVUaMzRZ9CP0XXJudutcXLkXW7YrExYZseBTx00uj3kOafNaFEmaKsXo/VxgRVe
s49d77EbyU64MqKIUYj4IR36Zh/45XNER8fkzOrLIbf2ZJH8haM0CRaX9/h8IE+sNWrahKCuK2AL
HB+ImctvwG++3A14p8jJaDe6pJkSHyq/VC+fP+vEcBhvPca4ypAgPr59m9AndPx0Ce0D45dOwmGV
2/pLo7Ji5/pFgkjLac9EGCcWnWFQsSOi4cT6EGL3dabGOix5vcT+HsUhNA66dqhj1NNCoM78VtXD
bJ1V9Lt//q5ws3CWI7LB4+dop7SwIY5rryl33NWu0PjVZKUzLFWcEGVr+KA8OzwT2pz6koRspAGA
sPtsZe93TdYKIlCrKneaHlZLWLx0JRSivRmAHuxybDLPPO/EmcMLEkNhBEu+9m2F/hm8BbUVxSVD
O/YhlQurxverKquVoCP2v3mUj/rdcwgYwXW9fzXpWnGbF1zRDL8svgJdRq3pts5l3BnGme3r1BwV
LKhZhzBn+s33j+ppiSsmMgO7Ju/uoXr8tu3qHqNkLDHC6sZD1P6PL0dsYIguTEBklE+OF6AxUmsz
m6nYTeZEj5873NZdvZLkAc486MTGTEodDpkg84yMY/6ef3wvOaHW0wOugFloY5MybrGEvf980s/2
WMeh2rtnHO/KWpImlsUzaOg3FhBc5QWIGvvW7BwgMhn2QnGoI40aagltLAm/lUMN59amVovlVEry
r6MbEvu5ZWmNdMDhlAywATV0LNr6YrKs6Mb0MUwtFAqtQOrFNm9ozuJ2q5a0wQb7yPYoUugjYkVj
phlBtTVuJz+n2aow4GmUeYNHaI9j+htw7BpwK9FhOYvD4YJfR6MbbY26UfsMwehVL6L8S6/V/c5L
/fu4TJslI4wPLbkivEtoFNzRnIhD+TDJddBFNs3C6XAoLRFDOUq6zefDe2pucorjYErlcKaUvv+C
oE+qVjnMTdqEX6qxffEieW0JDQPmElEtRiyfP+/UCifmJtgjfU9B6Oh5dqSKSoSq2IHunnNOV4OZ
7oe2OBO8fiyrzcRTU5D4I0fg+EePATgSiXr0ix1N5DdSxrPxj4fv5jeK0F9oSFl2tvkc1sWZK5M4
/VyytIwol+vjgMyXYLDkYJMTwXP3ezTqqIRqS7tB6KJna3pmuONUdg6PIO2rVYY5BcXtgo28Mvu9
TZe/nQzaXuidtjFaq1gGNIYy4eSWeicVbD/5YRsAyYeRVkCQNOHKbw2H3Is7rUIjuDNTdPzeZFcL
lI9WiqoQeV7C7wH9IH+j+TC+Jm8w6xEJHoou/n4+2cuoaZO1C7vgoRL2uU9x6os7AGih3JJmEMY8
ZH/sEbHe2HmR9sUOgJiiurRQg75NjbY/M7NO7UV/POc4MMJFKc9KsFc7z57JyeQbllh7rD+fvqcO
RAdaH3UF6m1QSd+/jF5hwlSBbdpRdPKWOEotuIw/likE/qhRZ0RnJx9GvpI7i4+67fgS4dRsRkXG
WtEiBzMRwAnQfjZ0gNJL3cZnhu/URuCQ9ue0QLL3IfjNlBJOQhfVrk7qG4BozhJSymOZ1b/bmJ6F
yDkzkh/cCom2uT1w5Z/TpFT4j4ZyamTG+BKnJSM+x/FkGhfeVA97k1z8qhRatLNkNRuP+uI21oNo
p0JEDSECvi/e7L/ql5b65iIJQp4RhCCrPv/Sp6Yt31mQRiJ/6x9vjLgjNhoucfluqORv4YcPOLvd
ZYI+kv/iOa7HTZHr7yyZez+jml5TkaQfb8dNVJLNaV8KpQ2rsqvPHKSnwtYZbUuKZf4v92gdisFH
wUHv5a5FMxI1tLgOxU1d2oDhjeusrO7zzD+TqDg1gf945HHAmkxWRo+ens+uv1tsG377VkZzu3NR
l/2ZO4c4NX9nEDe5aHDb5JLej2M7mxtMo5uzzZjquY3kK0xAZwkKx1uSvg2XMx8AUyC9WMfVrDXQ
jLkzs6bpD7TRo0VS5TGooFp1JooFVG3ojKK2vgsnH/xvkWWYzzTeZnQH78Gz2TUBWjU0TGnNiPXN
nNoszVd9MJGzwEMYpf6clN0VrThyDe3/d+z1wyJXIl53uTLvJE3XHPamfWY2nRoFf1bqkuJg3h4X
YPHcaxq8cYn85LSf2slYtLr1iHj8kpwpjnRqOPPAU594VmbRKOOSbD0edpkYoaoIhnZxBXOgl10t
N290AhEC18EDjp70zxfMW+/EUYaXjhmTF2S5cM08+tKhpjKqpFm+c/LJX0ZD59xZkdEvCxxOL6My
yx7gocEhsOicfJMLeBEohrybgFPR0rfVBtB6Z4bhxLgTbMwSaODwXCeOLkq+ozw4KCLbgY601lGt
nC9FRNiokrJ5TIBHY5MV/TgzECeSmHQlkPWZd233w903HO1JBj0rupkCWllFaG1oSBWbJqhxT3Yd
sWCm0Dlpg0HEIWmpqMmgvLDOoYjFib1y1oXTjgEzm0Kb+X7t6bRGOHkb5+iWEzAqb7qGWIC+oLe6
sC8ZGXffJnQjI7GCUpaRRDa0nDoqPJH+6yAGfaNUAG7ijS/fTvp3wuJiGw1MKRRT6YamPntLS/5v
RTM2W3a/tpwkWtMrbK1qrWh3kVO56zHq3JUXXpplKu5SUYzXLFtEaPhXT4+R1/kXme4+6UDBzlzM
T70/FTA06O5coT9OHJFuS7KmFbx/lo53YErpRcXk8jHGq37z+Uc/9Sgar+k1QI3OsXF0alJ0gkc+
H0tASKOVrLxZzTfK9MKPsvDx82e9fbfjlTZnfwW3V47B4+t/oTlZN4Ac2MkeGM8CGyq826fJMrYB
duAwVjPj0ij14Gs7msOVaWrhjdlqcEtEJreyAOfy9oP+B99wBt8guMCw4/w/lMDqpX35X7/fHC6u
XnLAD4+q5DOEfwIc/v4zfwMcyMdBXKAm7ZCx0tmmWKJ/W1eTcJlhDEjV5twqJNP/ABzsv+YC4Zwh
YZ+dUyX/ATjof9Hwwh1HZ9ZTh2Lq/AOAwzxp/5hn9ATCoCe1S7qCNIL/tr/8cUUIusGIbQyprrr8
VwhyP8rObJVH2/OHB8yn2B8PqEeaNuTIA3CYWZCvXXT+C5TMmOMj//XHwH/9169+R4qYN7t3L0ME
jTX4vGjoLvzQIKeMxmDHRQyf2BlycUmIQGukgzWDZ6aV/dwkY+j9jPCzbfWtLs0Gj9Ays1VcXFDy
q8L8V1mVnhtiCWNF7DjbAK7oVtGfTBChY2V26GoLufyl7nDGZ42fBPW9hyb20kFSHtyrqt0kZmxf
cKnjuleVCeat2DmRZYLHA7ZO1DaET5wOSZ0MPbgqtBw5neR3NEmEfY3IsejdcsWPgCCPXtVELtCZ
F7Uh429qzDpwR1Xn0tNFx9omx+hX5Jdui02AjWD0yqNld3jW8AvBixYa7cJrzXpJ14olri3NldNl
0vqRdjeALLKKNRKbwNckkOEENeTWzer471rF/+waZ3YNmnm9T3eNLy9A/14KJvi/9pL9r//zv//+
Q39vGy47AEHWXCAlCUVKkYXz97bh+hiQsqXQEfG2/v+zbQj/L/pCOA99a77w/8l9Ee5f3EBIylCi
sVxiaPFPto151f6x0ng8hbW5o5g0LsmF47Ow0MF45FEKLiU07AnfA6s40AWivuVYtyGPss/BU472
qfmBLgR34lx++cc6FLDYCJ9FR+3GkUuyrvUogp0h3n6+gxznkHgKMp65490moPoQUrfU9/vKjsad
atFIDuZY3aRljYGMa8m1rg3ZwmhIjFtVot02gzt++/zxOMd8GFeKGyYHguWZvPNx8gzQPIws5bY7
jLOyEWpyNG0yNwKgQHvVYTSj+mJE29NsUU/BPpagdWd0bcz9qqE34w76rxEu3gy7IWvEMPIMhIze
NKQbZab8s2hG83wpMm3qF6MEKQB/oIGMhVBHvZKPTG9F4oF/RsS4iyzICYHrVHB67eo7DAK1nZnx
8UKGhiJPWhERLSjTTDu9Go17OnnlVQ339B5ACjpsAWFmcBr54uV5rKMO69Vr1PBGfZH1D1mHhzI7
cnEIDEAn6Hk9YzmUJt7OgU7RLFbyCYsi/uAwxv6hAfK15h4f3Po9KPNV38jZKdxtixxXPJ0/GxCy
iS37KK+puw3EG0St96pUILXGMrq20XORzPVpTUV7iirPjeubMusxWutnaVfSulA0HfoJJzHGpC/z
YYWbT32RdmZ1A6RvdlJ3x61TGdm+ojlxbYi2f0igbz5UyeTc8XXMNX10gO9NKN+dM1Y/VYn/UOhy
R4qHQn2j3b18whyUL1MRpe2cGcrjDtDMRFv4Bwcj1V1VRep1QFX7Ta/5I0qvm0cHWdchGENrj9LX
uO8gEz8m7VAcxrL0D3nOebHykwoTcStH87dwuklHuJDJdSODbDkUvbmGo5zeSidCIwcbH3hKWf+0
Av4yTGkrXobQVMIdxGHOHKurMB5kOXtaq7ZO3GX70uPjKlcO2KElYCEbgSwEfzzciCRSdvKdUMNd
iMVbzQjS25DGXwjNUXWF1Y4NCD3sf6c6FmwF8nwy7rrOpmGUz/FY9Q8USacvftXzrxKR2kq8ZhfG
yBv7gyavgnRe7FplX2uh3tMIzrs4VuIvOMzyZY8IMV/0UdH/xhJFbVVsWtehxZcIaDldWIVUqxxm
aA7VrGNcU5iDLk7uS0zoEgjdI9xABJlBcOvoQfWTlpXpSzFE6ptJ+L0Fp410ua7SDQDm9peeOMY9
1prDCn8tAJUaY9uEfMekm4d6nqJZAchSYZC7mVBHhhBh+RKWg/LMMpj/GNvJpyx0g4usSZ8Grelw
j6jz69B7hbYKcy/WcicirZab+6ixn0GUVLO1b/cQmsxNhJppvDXRUq8sK3u2ArcHGO1KDFhsJuXM
wRsjPhQYhnYTVJa8llDhr/12sK87FRj3RdzIp852ymekrsxWF6hGbQbls0B/dplAcbkbvZn6riXA
9rxiKF9CeHQ0BwuloePy09Xby3kRi6ApG+12VLJoV2OcTF+o7TSPkuTdrSpbAxA+iQhA3wZsiizJ
l86gx7u2NF3oBcEYb2Er4AiTOTqfKU+Ja0DVVN+NGDwAMZWL2swU1VXrgIMwHynZGKnz1JfF0P6M
6856itFxpuGuF1Nh0Zw9aYQ0uj50X1Q1BPbFEIrOuoXkgKbfGtU3A5TIsnS6qFgY9kizcTU5G+ah
DSeXUh7I+bFla+qKq64EDo+e2L+wtPRrqzfaTalnt5rdXVm5zDcoTu2bCVLmwnYBftd2CDg8uIKS
i9cAlYFdaE7RPjfTbw3tDmu8Hrt1Z6kfsYcNhdV3v9LIzPdaEf5UxJn7aKKKXBidPJSYS64zux/h
aYftLwOV+jqMm8uxrYINGgUDxkfqrwxVQ1Ny7ZDWpzC+siZcFwBp92pZAx9wEu9CS2W1irOqmBbS
D6o93XpoG7QRCLKOoiqPUyoZeZa9hnLCsIDKA8D2xlJL3ypuVeHGazPX/MsE5s8XCnsDOlcWLKAI
4zJWqFs63wtxWeJDmkav73W47bvcBUcgW+Gty0EzlzCnWZbFDEbSaW82tVy/HOzY33WhcSfywN9w
9WkORuGLbG0y9j8bOQzO0iaZRb8zZswB6Yq23wEAwH7HGHDpCIDwNuCZC1Pv6Pz2DWorvgNVIHCq
lQqan6Icum1oh5x5HODeBv15v4hM2sGTwqluaeowEMKnzYZezwiDyVQDNumNzx4+TotBpONlMc6C
xCxNn9A2lu7SGR21xSECuDB9MN4K4xt60npLECEKKsiGCau6s4W7pzph6ivFJgJCJeVysZCsqy9W
1shLzDSg5Zi6uafTqlmJKGJVNWtomtWiIE27ACFuX0inHr9Ng0iW9Uw8oXS9G7KV6LUS+rczvchM
t8nR59O9TGQJxKPxd+Nk+/u8C9TXOBXTqg+66iLNpbV0zAyNqJP2i2wI03VjCevGbShMlcHcqxTW
8BN06W0qracyO/uUDLbAPd0XyXfXCbk86GrAMluh5fZ7bYPTdUl7fX6TGRpnOUi5fRwLSOb0W69C
LfQfYHMZ2yxmxjuijPZeP2IAOgTWl5J6AcT8QbvFYca7MqpJXczOgBnWKD50pMqp899WWF0hWnIP
/ohaZmkNA5zvjG5TWvui9ItsJmMvqdFW+LE79WU2BeKpS1xlLVx7oKnfHDCvjRRWDsvESPTfEv1x
hhl84YwrPdH7/VRV/lLmWr3tuCU+DVkX45KSxsnBasPmZy4SB9+Rxuqp2xsFlr9PKIh1dJZpg/C+
LOhd08Yi3biR3f8oE6NcttkwxwWyukGom62Q+BTlGqpPfIm7N93+8AwSl+mXR3tUN/XBr5rSoi+f
cgOm0XYM1gDL+mUSl/a1MoN4N0WF/GFKgKgYS6h0/jbQPucQKUkE59BsTZPYTXHwTRxUvEK2vzyc
IyQVVhJvGz1tOHDQDKhXsm8wZpUW3EpqlawBPHcObqDLYBXaM2M0inPI/NK+noDW3GqllLxuLKJN
h4sqYALqx8ucIC9aWc4of4yyoyYe0aIFKoTTGTEFXtFvwVcVm8Y9iInmlwT7561MO+L9jHzOQY9K
mWvCUOduxPm1AdhRVeBweitdJZGZ7Sn3FYcMXszO0hsMiMqBzbhOwmSRS1j5q8huONz9vNRui9Dv
HmJTcDnPiTQK25FX4fT2K/zqu8CeOl4EVTVvyrjZvLYQB3FScQlP/KoyvrINFr+EdMidaSGC6jdj
JydkI1rkNT9nJtVsI0PrHqIYku3CqDSvAKxeq22YO+pS7zEPirp+WIWzirwk2HqiOz1fNmoOf9Ec
PrntmAEx4hVIB9OumY/qFXlSvB2noMQLKfahXA9wsJQd6DikSJEhNfWrMz1Sxqk7xOwKx32Jbp45
P/Q+42LC/A9Drd2FmlldBBR+5nDYLZZVUtVwvObwXlTequfDPDeqBjUxFAx219rnLjTGceVrLq3N
v4TcFhTjDxrirhRlDpy23Vkxkf8S4aJ97TqtuQ5biFXKIiCMfEa2DfXxqxsi1kgaGzxJWz6HQcHE
LPAkb0SvLotBVt+7zrKuYcmN3wYi7jP53Q/VjfnHzgpOOoXo6fygPSbnm7q9JpqdFs/eNQ3obSVZ
aLqR4DveMes4iphgRs+MBzGGVolzarZPKV8SSdzsgvA64/P3VsV5f9PGcBul5fyjkLUcV6JDYAOm
H6MSznOBhQSdTrOSvqsO06D127ruohVb87RWpKexWumIoBLJ5dWN5mVKn+htMljVBUIswKOBXf7C
2Nm98ZwQREILvjHQ6rJaVK19rqeTCsyHyyzdqd7cLQ8bbW45eT8R7U5DCKCQVo4gI5a4h8tkXeW+
2pR4FjGW6Dn8SLivWO/1u9gT4UYzzBekXY8QvQQtKoRLmj2Eqw49z5e+Nq2nXoLjiSeRXup6Lp5N
OsRHBKiy6C8h33hw1410hZMzZLiRBZ2zlexCH0SjbkSgJsaceDXL/QMBJMz6UahLut4G/HBRfZTz
DmOCvLztw9q508Ak47AW6sjQC8vSFqJhj0VHTtw7lHiwdmxgYLWJ2bkscy8JU/6hCSPgYlFDsYOM
McfqYzFVNwVqD/YU4BwrC6rfdx8o+8LSY8pnAODX5hjIq5TGvEPSwdLv8VwDphH1DyGOjmizbDN7
rgWGcRdtNrlYcQdDyCDFuAFpY9OOaztMI33ZSRFkUF9E0gE6AgeqNdaKFyrMhzIA89hUAsCQ60xZ
uMdSPV4F0/w3AgL6YKU3lHiXQUybeE83rWde0hfRwBwRo+Q0Jqav9SgpMKqJeOOw8Mv1yCYMOXEk
lHdHoHmaIsjnOq2jheYi0nhW86gDLCL5adjLxsbxa5n7cNXHmoubF1nyh0q6dFPHbbzteqIrPR2Y
kWDr21VUON1DG2fPbs39ETcz+eQNmYhXtZpNluax82cAysU0MfgcOtotNBixNzg4blLRx9uALvBi
6dlttm+x2HkZsRx7sZRBbGhmprlg2aYb0Xr1V26i3kFVOsingUu/kxXNY4El2iO+5GKvj+xG7Xy3
KyI/I23dYgFvTdmItUQ2dBtjCvM9/DZuLYUrFsRO7k0u6u5BN/CxI/FbvthNDeTe4oYlDW7Pq7qY
OAHa0mgezYSEUlVl8gqPBgAugcVu0gaFtxJkqT3+2gLDUdoTa6TB18YAncT/2epT9bMsRkYln3CO
43a4sGNr2tF9U11UsiIrZ1KGX4z+fIRGOdulrVwSQLlZfUdA4R2MgTQLiFH/EBqyvoiVWxyckIGj
U0FtC920l6VX9A80UHC9H1S89eYMEP0N8ipPyQ+5MddkWhmmV49VOq1jb5JPqZN/7UdX/sB0guu2
bofYUltAsIaIvhaLf2mhzYHz/KtHazbw8mg7rcnDz99ADNgNz0t1nPd3PU2HFZY18tmuRkDFdU4N
IaHSv+76mMzIfHmNR50LfDRa1Y1e1HyZMiEUeTuLZREWcB1CU12mVFpw/qkH8joCsA2JVd4uc9Xl
FIKFHHuya2/TELYGgURYwCwdO019sUIyHqJR1c1bxqcQTB8UrNnSgT2HKRy3YHBz8S6zCKgyuiMO
XeDQ1jWnB7RQYxgQc7hLEo4M/ZzIm2LYm6kkITRE0WvtYXA2sdyK5ahCgpFhhv56IdkrXY7pbSVp
nMSRIvVnSKtN/zuQxaqDSwcRj08cDnqGFyBvRLePSRJnYgnSikUKLsBcktSOjtNch/uLnzAFwV8a
w7qAMruE3wG4NgW8ScCj1yS+aMWgUkxGEOxf9X0SFokyux2qnwBG8GPUW/WtAJi1CMw622tzcgUd
LNsaN3rsMOZMzeyLsvAINTCpmmL+TblJsqea2OKEwePf8jdvh+SYkrstysjCzU77revTHC67Gp8v
ywmWqoa2zH9NTXyUNtIiNVSURnCrG1lxkKWZrhC2eQevbarvpUEODc8Tcmo0/ReHASHadW9x08JS
oGVz18zmF0rX8nkMCXZqvfIPg8s+Ww4RQxjZ+NLq0IeBAaWdgco2J5XjEJ63GCsc5vlc1fM2jNyx
wSw1IyPpxy4xb1rzxzlE1WVME959NGe9iUvmU4AL2rPhMSWsqWt+dRXuC5ERhNcurqMbo57nD8gz
GGbkITOH1wnm7NdbeOv5ZEhhxKW3+dCTRcKLbuXQRHr/djYYLSngzguja5ctn7wTSdRes61rN9Rs
jorB9w6VTxhSqdS8H2pMBvwcOqqDx+ze4jq8jJzEuJcOVMO440MC7sB4LNOLA3Tq4mCbBLH5/A0i
wsOnhlZpuamnkuB8MNjNMAt7UANhskzJz+llZt7j38pmyz72HaalfEJ4hzcHbQnLt5Rg35K09ABD
XoRFNGBRQfjZsJvIJdecdDO73W6qciQ4abns5CxsaFSCLGiZsSiU3pfPmamRoB7IGYs44KrQEjgL
UCkrk+TymsOeyfO2zY4uo0HmCHPP0gofudUrDOPMfL5P4HN6MdZi/FqTtPkmXaJ2bRpIWfRNz2Dq
bG9RzzpK8SF71J1ecscTzDVND27HgXyZmY15vC8su7oYZEYScd4qkXma6zoV6TX8b5DhTmyT9YIK
LCqf8yEiZcKarMlOI+Warc0M9ImV2/12Z8PKlp+OrWLKwo19LiFYhsgfQCYJOapmyvZJwSKLZRxd
gwZ+7nubUcPVWOxNL2Kp9Clj0GY6t6F+qL4TlSTWohtx+FjAGPOJWzo7vsJMhE12wEnooSwDIkjV
q1Xf8cGVh+ouNUmpv/3l28JUecIRo2H099MeOFMlh8q+mNrxKzxrtcmjJMbTqGRBx0SVoWuzydCh
EF4jxaQxa7Lj6Yt0Jm5kg6tAy6evnTWVDvZKXGDfEsUu/nEWbOzbYY4C1FhxJcOZstuSSOCNB1x6
E4hUnvWEWVQE6otgtiWhsu5sPDYWKUZcF23Q/t0d/T+lyrOlSsq/f5SpPjQ4fIGN+PIz6nAJa5v3
9cq3P/lvnwr/L/qvcJVH1ynoTvCp4P27Xin+ssG4IBPyKKthd8tF4d9GFeZbVRJwCY4UM3Hqjz4H
4y9TzN23XGKdGR/k/JOC5cfmHQMVObItg3OBX3d0KfaFAjUoNbnz4uw1ItTfwuoLFpT1z7XlnXqS
ifIJkRgFrw9t/VkB5WIOV3eeCZIWNuazLMpxMQRRd0YCcupJPAM5GiIh8EPz//9Ha0XYasFUS+xY
2yHt8L/Rr5s+T2honx7++OBf/3XbfNdYcXSRw1OCRAIsnrnDSudZ7x/U02zkl/WE7yvrOc3S10CL
XxP+9795jD03J/PFP3wjoBfAM+xRcicd/LXvUVzE7SxbpmP8Xwwdc5W2KrACtNAcq51CqecWuFiJ
qUheH0YMeUHfm8SARXLmpZwTY+dQP6BpXaDaPG5bd3s8lFt/kLtowBjL6dStCscHSMMPssey6fMR
PE63zB+KHjjHgT9BAuMYmICvXsnaLOWOVCNJPo6SXYIV26LU4hfdI1sVg0JfGAojgM8ffGIq0qo0
E5Te+kKPl5dTl9yGyV7uSD2Udx24woXtAw8H/CMWnz/quBPg7R1JibAr0GTLqn4/Gacu6RRUD4kE
H5cTbHDVOjH14O7zp5x8oT+eMuc2/lhbc4dFr1HU22n+CNS+Hh/6fCguivq/G7o/nnS0Mw1pHpUU
xJkgWadWzpi8TPhlL/8/lpf+8aVoM/M8ZobrW8BY5rn6x0uVQW57eSlzmgrNciX1XsPkXHK2T1au
1j5l95Xh18YG7wR7p9djuUoy4RPLWMUFfRFo2AbuH3hxAEKqKcT9fEsju0kg9rN3z6Zz01dFo9s+
nIz+i3TxMMZWt3EWpk+OqZT8IyoK8jXXfJPyOBBfd6zyG1X75mPqmuXeDpLguc8JUIZ8tHeBiwdI
qQC7DwnzOXVH7EAa1VHgJulGBrMitmxblPhdmhVrel2LO/jX1gWQ3uFnFbDLG63Db4ckfKMSq7zE
O7lPlpHrReVaWZn+I4E+jr6Y36PRhfmSB7x02rdyU/qhvKaQV65aWs3oZhdBkCyMLvOBH4oWT1H4
5JtKpxqWVGTUtVpqy1zn7aacjQvP7HZJftykgYLNJQpjwNHQYgGTj8aGHvkSt1p0YRcWbVxb9Kvl
paHjXerlhDuen2tLN0PeEka9fTmGRvIcemX24AxklKpGyKfKyc3HgHeXC3cgNyJzq5v4TX0A9sKV
frsUQrHWRzrTYojjdfbQDNgzEHTnN5oWt88BQwOWupLXTpe86gbftAPP+ph78evYDMFd60zlfpi3
xqhpykuVzTWGmnATE07fzyIcOJzxFgyWtWdHb5e0hsTbPszEgjAgni01ugJzM2hhC6ujThkK6ePu
GBavDtY/V1iIM4hdhkLK1Aay9W/TPmswRMGBwztgYF6s05hBQIqHm4uFIWleyfDem6AVAzGM02cf
djpupgP+yXaUUOKHkk5L31Q72TamSii/GOSV/JUTBf33KJCav6Zg2XjAlbCNXzhkDA7QJqdHDy7p
PdWd/NV08X7nHdUaHHOwoGGo2lm4Rz6UsAbvBQ5OyRJEKs6WNe0xKSLuqIdsPZJUrKEoIBQz+QRt
MKaYj5syLBcAvzUkyo7/0FQ1y87C+3DZWxxxE1B4bjtyxgcDso0ekPOH/bbziuTFR8+w8QvWEfgs
enpiv8+2TR+MxM1+/32qp3QLb61F76jVZrxJpLCn9UTzTrWom3DoFth5Gj+gZzS/zIm1ZWkU/lbZ
YDffereVT2GCd6CrMvZQEmE2reOauKAZLaYIOOAPbqR8CTsK0+cqNIuLMQB9Tu3KXGLo+soFxKdv
xxEX/BAcR+FOrzTVcB+JaF+4whqCInGYzZxwvlAnOPpAw5E887iB47MV3CV9DTw8kmP0u5C+vStS
h3yaE+GRahndd9mofosQEuK+3zERpv/L3pksx21s6/pdzhwO9M3gTIDqSyw2IilKEwTVoU8AiS6B
pz8f6O0IifSVQne8Y3s76LApVAHIzLX+9TeTL3DmzYgpRarXapiTQ/bc4/v/rR+kt0k79Z6AeugF
4+chnbNTJVxgoph8W45C7zYdWJQMm9UWCGG8GnsZbJOCdY6CPQ7Nxis++EQ+nrGm3RH2XdK1qaaP
qqnoCpzuIXJafclLza6obtISUokY8uDaoqhkTMeqL4aStmpsYnBi8qAWye5Gju+4N9Zzt7H53maV
P2ed5l/7yNefS0WqhDX2BkqVCTTBjq2TGnijsCiLPw0B1Am9nOvNiH5263QLy6giqBbLhwHzR00S
0Ip9uBalhFDdGq5sAZTLZ8dho5SS/YP8DO92yYgXMaWcN7HXAoY51uDfEg8gQf+w/cRWldeQsOuW
wPNq2ORzziZmDvXGnbi0BJg7ZDgeM+Y3pi8pAsVGlAKT8g5bdRyVtjIrr60Ga/d0snweQtVcd+1a
V9dmfS6hrbKTt+lAPKRho5rk7mRxAJbgArS87LqQ1D72hW980yd2q3F9Rxx9MS5F3GeX3FHJbpxR
+JEHsWbXar1DZpWz6xi0RBham5FjLeyIfa2icXHrB+hEwfXixWKjdE9GNmlH+Nj07NylLiWOMK64
H5skJl5RiFO8DNVtN7D3aAm7xxSw6Iux4p4H9bCzcsSciRizixWb+ufAGPozUAv1aD1c+0VXHjpX
H/d5iqSpChLtimzAayuzxictz7vrWaX9VZwvHwhemKCvQEPzZwyz7MVwDkuQLcDJbXWNAW18UxYf
vRYjfwaw3+tkdbvsswfW86McdbKs8TgifqkiwFy3kAjPcCA4FpM9m/tnzamH0PQ49Fb9y1HL0vIR
C31xkoIdR698CEu6QVTrwiNt/t5kyVJBKsQz2NF7kRnukkjGuS0ieMVqOKCNsuUesDs0gWKnsIfo
TGp3WbKZ5TR5La9IHlQR7LziKKZWJ8UaMh2aa0xkN/PYLjIsGyurGIS2vQ49Y2rX5BrzoavM6jS1
VnWqvV5vwJehK1hlN2wGA21WCQym8Bs5z5NJBC2HTynZ/ypviu9a0GwsCYqcUAo7G6v0NOWBRTAG
UUqjf4JWU4swdgfLsyJqcYQw4YLJ4fduzlOiiMai+tY4EG2MLPGOCgwbsuEcyBWpcXQAR8W+Pvur
zIKAo76/Ea5HnkFuEx/CJCPJETCl0mZyOhgjU1+j++QXegGjSJXvp9xS8AkNF6CJ4hqyQ+PN40mU
ebEhl/ez7Q+HJs8hEMwWaK6DNMV0WV9sHOOt4+TalWEJDTKaV2HkapvznnVqWmGdMy0eSr8/mC2G
OaqNn4vUKYjyMwtCm5gmkfRDhm9vqsvAGc1sICGYT9jmoEVBaS0XlmvyJSk9GB+F0WlA0CqgtNS0
Y6Yc3d95ScX+Zrts33ZCdUK3ZE/hZCNY3DR84UPBRIRZzeyMv6HavlW4rGRbnxI+cBi5YoX2czHa
LUSfDZ1eHkCm2G/MabzCYJP8ZV9SJ5Bzll1mpKhQ3hbqiiIgGJAF75wR+8BOMYLfNWqvhAqop/g8
IAQoY3FLe+O55SXEi+FSUx5kZTwOcPplwZ46edmzKIe7eOaY+3WL8aYzDFaZusmVDOpxlEWvboA9
OlUClEi6OEWYIImLA4rjWIi0Pms2SRu/vt5b2e96Qc9ZNYPYtbwxMRGSAsd2C+yefALQ1qCNmkRT
MRLPKKvnHufWbdHhQeA6/nTzcuxMZBC5+9ScjB18Py0iPdJ5JlJm3CsSvH7T2L3VsvH50KHAwlp5
72+a8gazRly+h+KQVpV9Gsau+l5bZBmEUz91ekWcMMV2Scwyuqvc6C+jS61pFHzixqDQhkb5TCkj
Tr4Ju2E26Ty7rIEeXM6Dc7bJVHknZC5B9Ltg25ME34Q9E/FDstoYWmT81Vvbq+L3mNvaz5aLIC4M
+Nve1wzvFu4kB3CMCONRz7L808upKATW19G0FObvRI3G2sX+OPbnbUTojpMeAgAHUtmrlyMZYKdy
ehWHHl8Ngha6OuwVUtrJsp9aItXxJ2wgqsGi2TlkRkdYXP6pORhe04h5IbzySHhNX30CrCkmF61s
dgjot/eOltTnxp5+tw28QSy4CkAFfpLYxOLc8KolHbJhjF1RZwfXpnh28QnDDM7toxYWCwkwBXFJ
c07zwARsfPr1ejDf3mNKFNgV/urr89ZvdzYKe5TlhNq9m5KYER4cKS2Og0/VQGnc1ZMzXweaEzwK
e34sgrn9rjXOtO3nkWjMvhZptu63sg/bcvAtKC0N5aRdyAP1N8NgKGNf29iI+6MWYxT0N+LyX7z6
d3i1YQS8JP9vQd5V9gXnp2fxE1T99y/9B6r2zb8Qd7DnGrzd6GFcIJf/QNWB/peNViDAPdZB3Gu7
KET+gar9v3BGQpzhQmbRAZL5FB1RQun//o9t/EW0I36NK3TJokHI9weSvNc+YyBbxB8gBwQtxNtH
f61pbZUG4bfsjLNg8Nm30YiWSx2kA1AA+UJgSFGnM8E/eWFoEyUv7pCQXdKGIW7QOM/kawrTgImK
dxqZrLm7YMyK4aidnxOz1UgHjQVrqxUdOpIf7vS/AMWvjjST8xEcelW/s3E4bBs/H2l+N0wlRgfy
DAlE3Rmp0CKHMu3dPHo6g6iZzvjXF+Rg/nmj5JJ4xK5nNri+y9N8hU1raOAabaiTs+sG7+reI/6s
HDlb9jgXJS0iiFZrD4bU4TdindWqaLBHzz4ELhvPzkkIjDrGHvqZcBlxtg2J4wVHMXtyC32RwUGv
xUDDt853S9Pol70di/qcd6vjLpgOZ4RRxNINW9lWS+TgJs9McxLca80d1V25cBSZxuI896KpuzBv
fS4VAEckW+nFa9PhkHgRkuUIKuHyRCiu+24YdnhgzFezi4JFIjNp2fg5eqVFKTTjRobdb09kofTB
MSIvyeZkC9ljSraAOupGT+0SgnuamPcGdIYlzLyO70ZcUvtRSwlLTdyJj6HMzFfk8JrNR3OcyPdx
a7NNr1Va8YmC2bGOFD2pepBIorDAaTVob2aeGh0ybyYSF8yRPG3nerPbPJkMj9NTLzveP3SkC3Aa
UTV3ixQMiK3SVB8a31DaJ8vsuXNZhwk2pOda1UfZIA+KRizWFyKVYIDRO4z822YgSnpLuCgnuFpa
SEcacTvpStYBUayJVISbCmc7W73LneecLfxxmOl5xkHy63AgaKjazL3FjoY/Wu9ablI22zwF12bU
9ZSiimkO9qJX1Zb7aA2Rk1nclkwrwTGUAzvu/bzUPNZxtZ8/Y0dRpqdlfSTeenMCgrB4fuRInYNW
A1vJyl5bxZnjdJUmZPppvg7JHIBMHVZGqA/NJzPwvZQzi7BEzkCDgc2bt6lHs9yi5Ug2pdMaK5dZ
zfewJPsLpw+9WZWTbMhsdUCMkffO1Twn7qM2esZlGpvyhrjK5NkEHDkAHNt+lJnCexZJMX5oLD1X
EJR4ZdMJhuU4jb0fpfla01fEIc8nU7kO/LHaCx41HKn6WzNbNHfjjB6vzSg9bu+UVa681nvl4G/g
JJrAj2NoLYO4O9tPFwvUwNbMLyC2PLvMokj4Pufz0Hzkxyr/3qhJ3WWVDsTh4gkQ1QnvSMe8fojo
nI17dGk8nrLQWjfU4olnCwmsBEYl2vojd4bF5ZG1vOyLpp7iXadrTffUxY66o5pnIWiLxw3OTJxc
9gVz77OD+qIJY9XR7485mGUem+qG4UV7GMijU+8skpsTQlcHrgJIli84d3ZAg0gLuS8E3sPDGQjj
PIu0MOV9sSya9kg4+NK+Q1CryZtZwWvflbQn08NS0UY+ZLZeFXfxmEN2hGLeAoZa1nEZ1yJymSvu
JT0l91LpE2VnECTcCGZQ8hCXPjo/m12FzMMWaWL08iIXSuPBkRnLOnbHdVH0EqJDqCYofmzmtXmf
DRqqLQZCqfukSn8wr/MYMgrkIaOov3jWZFxS16d49MuKa2pFkiuCSROZf5KGhEAYktDZf7UQQxcf
JDuEQcR4vDjyuq6EcH1qGy0Otl5JjOnWLPBxCWF65qeu9XjmfSmNS94vlvrgD3FbfHM8YZpgUHOb
kDGqj6Z5XXH+LC0sBDiAx1iYPtG+de3q+jE1LTACjL/B9zU85JCBLfBRssS/CKwenpxxiNf80/ce
ZoRTZFT18ICQT9vCuk03vBhdZA1JerTKIEajR2hZWGW4vBiWMZNT71XOAeTHXb3b8lbLgNFpNXc2
AIDImUPMsWCTqY9N4+uPndOYkVXpnzSgnrAXkEmKWSC/TiflHwgLTD6XXex9UwkhQcKQ4ppwrHfD
JNt5W5RS3RI3k3xyrFFsKw6pDWWfdcfQTXwy7LTamUIHbiJxnmCo3pM3QUJCq9cUdCcknJdXWZOU
D2beeWGgd/1u0XoggFFhikekKSGPU3M9lkv1zgHh2A4wz27Z1ptPeTCk70e7vJk8XeV72RJd184k
jOnUnfsxq7P3SeeWDziOdslO9gLRAAfYpiza5VRqQbFDg5qFI/btKzEN9IZU7vqeQ6d5Ek7VpJt8
6cTOz/T6Q+q6660lYSwklmYQkesN6tK4ygoTkBgCNr3ueyY9uSnhZx/M1ZCWTHfzQtqnZ29S3RFk
JM6UA5tOmiOAbFXv/bKd1ymXVR/XGNJd4hi3eVw3ex0vkQ2Jac0TBCvQJzRt7lHQf43bufKGS9vb
8fugSd291i3FztGwGiL/YPExMnHdi5b27ZkNez7g4DUfJ80IcOMppu3cSdI/ocNG7TDn8Oc6937M
xuWrrpf5OfCD5SyFDH4X2PUKVqA+wYqV/730+Ng8vGqj2rqy/LyE/qT6BjhFrLDuZHEI2RqQMMKU
+hyzyg+/roteDUlfrrralCDNJsILo+CfCzE7XlIvnZzg1EIp+ohikY2h6U1qjF9f59VE8eU6EPyx
dabaW1kPP19nTGt36IIkPtng5OypumTPXlmpjorZMP78YuvIl9tpwAx57YlisIa1hCLw5Jeg1vXK
HnzhB2jZEGx/fam3hSwYCcRWanEdg5/Xg/Q2CbyG6GwyA93ZuIiVlebg4gUS2NfnbrWZ+uPrGfQh
Bq8JUWSO/2qobfg1y7asnNOi0vjx7yNIkA6WRY5YpypdRhLSb27nq9abZ8eXw7Zi1bvz8F4X63OV
2H0ge/sE55PqilQuih82VE5goUBVgQX5rUirRn7WwbTVH7+kDAId7rOO95rp6K++dC3sVlclrPZh
yNb8JYhtyph+Zzj/dilwFcyBAhzOHdwDXi3AMjYnEWede0qgTh7w+oCt7v/WjOvfrkJD6RNSAZzx
Bq9xe8tsHY3v8sK8cDMmSBBQ/z9eEwcjbhwQ6HZWO4Sfl1vRMh0mD9k5mTF0WiyceCnGGSOCLZQO
49I3alx+09K93b/Y09nD+FpY6HLZny8psjGep9K1TxicuE8G1FPGsyOlyIDl41bA+DVDt1t4RX69
It7uLDgtQZkhjQMn6zcrAgP/TF8a4rGLgdUd1+yTvQthZsnhWP/6Uv/yFXk5oDZRg+O283qz9FDW
cqnKhB+6MhIroz4vHRPS0l4B8LWDU+tb8+uL/tv3w2TRh9jmAPFZr3boEda6lQaucSpdaCyigjVR
6n66p9H57Up/QdF+QBNZ6gHoBNZ0thd4/tuVto5ddfYTprUdlNLcqBxsez29vGvGRV5qBP0MT2bK
ZDVR1zH7m7vL2KLg3AFC2jQXNQNLNAZfsS+0qDoXwfzfL9zmd37zbzdeZCWWt/KlYDAZr6lmInOm
DNkib3gFhB1lMSTkXGmcl0QF8KrlAWX9r5+E8XbtrlkB1JVAkfDcXtNikhK8JOaMO2m+Rq2rfIv+
gUw91JXS4MhMm3h93/PMuLRD2X6EiLsYGysL1F3bmW1J3u6wtDuqJJiq6EvSPz4cGA7AnISnZvHs
XnDMH2g7eotnxuiz6qvFp+jWnfyTkTCsJy5GZDB79d/BOG/eTUiF62oAyuEVRRz+85pvs24t+skh
H+2Y6Gw0PHk4t4LXVK14+q9v/79dDNwIHyYiSN6mGsLmCHA4D+aTwsX6Jheo/9Ei0eU4ekOX9OuL
vXnUfDN/tT/VccdhO3u16qpCM5ou1ueTS968S/na82axEOkSf30h85X4DSos2+VaPMBn5Eh/XRmV
hOEot/EmKgiZdjc6PdwQaX7XY4SMn2x3bvIRJMROkDGkU8rgr2w8S4Ilr8dg3aq7NCvACbSJZol5
I9KaxWOErWsuUBaol7XTiQuiPW8LmuOJ6dVNL5BaV3+6Eb+EaTCX4VyD/Pm6FMoEbhBe1XUnc2GE
PTE0OqPlyfaJPv9x1cWleAewPINP4L0ZUCECNftRIXCQ0IkRDeR8fzzogy1JNfXZFuq3+OF6ev2w
Mdoca1AlV/dA34CA/PopiaWyjFY69sltlf2NXIXxJO04eHwBRFyPjM1Nu5TOQ62U+ZsDwHz9itgr
SROypsWV16HXi/36D+vaLuE4QLXJTwaeF9WCTN13sU6fUclaZoQNrv8ZOWNhb8aaefMlSGBjCEsm
2cHsZ8gcBD3Pd/pQgSIuxYrXtIT60VgMkp9fdAKycrscvbuR3Xj9rAn+pClzDgGUJCbVhW/Vt07e
QTNYX69S4zDYzz1uY6dRzk0Xoq9QN86kgMa6mPnxuQA4gsLRjsnq9sgU+org50JudKOobifQhot0
e22v7My9IYpJW/a1J5gvjz1OFLqHQQL58rlOUrznDEGY2rJ51xc2PhJeiaP9psbQlAZ6yU4o+4wI
2Y8zIMoz0hZ/jqElSBPsWx8xJbGWfGVVl6SDLQgfjdL4Okm/ABTXUAFGgWpWMBQ7gPRmnBU/e1oL
nc2tgShhDQWYGhMTQ1ck2oV/u7Tef4rPsYhBXgL848ywbVhrqcAh7jtoORYQhZGs1NZZqqA4Jr6m
7hq1VOkNRKWSzPqkHfvbDv5PtYFRxOqujaop7uoFRstGDr3R7pgIq7uCLLJ3ievWxR08hO6rYgy+
gPDmzvLNcsVgX8nWWKGoiej1EIEbv8hXd54dhNqkvEBsZlRr5va7cbU2ANHAgYKgsr5QO7dBhbkB
BwG56pcUINyvZtfawl/kTxxgwkEKmyxxbFU+aO9VnXHptlg4tQId5kAbpqXVmddiGp3+zsi0tNsU
vC7pDf0qOj1j9jAcgEFoH8dRdl6xQbijRUsjEMq5Jlu4syS8QUKMNBKmN2XeO3uMjemYIm2LOVcN
GDW1LMG0/Gbolr0q6WFDxrOgjBAAlLw3hCNL1IYOLxhermTGa5nkbHipA8DsefuQ7QE1pC5TuBMS
dIS8BO4qgmiXuVbfg36JbxDlwmx9geCccuDDWKky7u3cdJ6zOE3jbTd08LL/XlbuytrTV23N5OGA
9SzIFZGA8+SJGcpImYJyKraR2cOtiKTr8Ba1/qpBSkuH+2p2K2Zu5d3wGXLyNO4U3Mibv0czJHA+
x461FhKJTW3n1x5EUyNfkVgJPB82ZIscENCCwL8cf547ADKmYFfeO8djHhEWeqbyHcp9vTtDNWKZ
Vo3GpKGcbW6sjf2atcuxEMxuO9HyQQwd7GTXlGZ3JxajVZ8G5VkaViCeUxR3fk2I0JWjSuPezXNh
RwPmW/M3X2OSsYUvbtq3s9GAAqcztTGhmsbkVZzHjAHSOkyBK3hXbKY5MEPt3vI+UJgXhDs7ssfU
ICyzscFXJY7hbURs4U5+KmUHWj+XgJKo38TiA0lAeDtVuq6A2kDIex+AbBnGfPrvnPRvy8Dfzkk5
VX6oWd7qerKuW/8iguHnUenL7/0zKmXoqVMIrqyMVTvz46iUoeeLmMekovvPjNTix//MRC39L2ah
4BkBRnak1Tj+n8xEXf9VYwDABKmYgBqKKiugZ3pVuWVe1joFQVTHKscszEuQ/qLrZDEuFW220yOG
7NvV/I4p3UrDQv9oh+NqJ1fb9fywYIzThswe0OXXhYu0NTBmtrNinQ3IDPGdN2uUWE0hFxPPlWxY
znHmzcNWdI2JfLXHocxD2r5Sn2Nyy8m5uLy4juF5wvnYkt27k6kVMOOjMLxjIORh44PIz58mtqFV
qvxiboZ3UHyqHcW6dwVqVT4mhgEErzbPBMguO3Ap9HxwcY8zMKURuqmtoaso5yYZ5HsDyqJ28lU6
GeGsge18HRMrcXdT4Gnmoz7GSbathkTJPITY7nxM9QDO4SoL7dNz3Vsc+eEEi3q6aU0PK24v8afk
sgRa6u9qQsySO8K9XSrLompt0l0qOGJmN/b6RkuZiR8Ne/0vE7TP3pOSRSP2bovdaILTAa7sc0ro
S2x0DLKMyV8sHxKxa5B3GVZujFyKmXPyuVrm5Hr05npbI/vNws6b2yY0ktZ/WgbVa1thTGrLQYcl
lbtsev5pPfPRI+btePGwW+2iQk+sQ0llBcEVJcMUQ+8mjwkQt9xXstLx8fE5QIJdI0c/x4nebc+y
mnat3TY3+K2avDCNh9fMkNWRNgfx7ejO6qFonOJJTwma8UqRRhYDt6jPCuebJlR+R+0O9T9Q7UYE
WrBLkX0fe5wvPmLJU4SouWFTeVIcs0D0JzuGZmUY5V0KCfB2VADwIGzEpMKXxCFvck9dLY4qmO9R
S5PtpAVB99lZJc4VtgUbhQT2WGDtvdWnHo9Xvexw8rOriEFs+VCPaKtbzUj3iaqDLy42UmUoCQW+
GRniPScjNCvSG2b9Esz+koa40WonjAH4rVkX+q3s8MaYMEB7tMzyPtca86OLIUgS4afxJYOV9Oj6
LCqmq/YOGx/7mBTViK5M4XNgTd/iuPOfF9jl26Cp9RnzvaR/lku3zRcOMiOd7LBopvNop851CU92
Z40LvEcXotVBcgQeGfu5V7hrGR+VOWAI5QnMvsypPwZ5gdDbngOm9HV33zHXv7Ympz4UVmWdceVT
F+Zly6FKGodsmdS4QO/Pn1qR5h95ouVeqcE6D/VSHgYh8NQgBuFLA+s3jrDy9U6ZtJab1unHd1UP
rMNczBjDuPG9uznvOeI0zWJbwf3xyp+ldRssugv7jCVxKJWMtbDxs+wksA26HvyBOGNpZR8o3lD6
WvOkXzXFmF31adHeD/Am3+Of3pyYzYqthoPlR0Izcgi9bn/unRp7dTV4+UlfvMXcGVVa3YCUxkeC
FKZ9v+gJ3UDg72Q7Ot+dEX42rcz8QeVIxZNAO4qiqXC1iK8YeOLJMaR6OAUMcg2RHM2gOc+OPkdx
YIVNYQ9fBzFRnBQEPer02KFwGoQ+Rod9TCa8nZnq5Cgot/2M2c1w1tsp25U2PFhX2NNtXjsYc5HI
dKjlYN0CBs5PA5KJL/AWxltuSHytqD8/LN5srKqGasM66Td1pXLcy+x839i5ix5mqIsHwoBKOgKD
1aKtKThe0XzFuanfL36lOtKgdWurXGXjqyD7G0wzYfWNVK94VY4pxgKO+X0x00DD7CAeeJWh0BKR
eI9RwniFruimGfvgYtZm8oRHbrnHGq3d4fFC4YO8W79ys0K/CvoiuGh1Zd7Oahw4KAgbfVfXq5ag
VNdlOzSYV7FQAaUT6L44VFRRPPXqmFH8n5oaCxRmEKg/BktcDW0fQillq4EWD+ODUsdsbeO9O1eO
GekINKOudecvTNyV5Ev7MguHLs8PHVqJz4WLcT6V2omzBIizrc1POZMGjKUdMCXitu4NmXd3idd7
Fzo+5oK4w9AOzUX70IkhuCjHW65GRADPTT3onGjGdFdmdZuErB7vnZim+SumJ/kc0ZogsRDOdMIY
etzHnTFe0EBYJ5xQ1ilf2z5OSAdulDPHmxkPtL2VqfSWk6356AZD/dnvhfd9psUoQ7fvoFcEydep
UPkqvyemESHFBJn7PKvO2aAO7iOt5nNGgdZpR3yp8ynUu3J8buCjl/ApYLNgBqVRGaZ2+0iMWb+t
PSayxHtkceS4efFd2HQ9BIS0H/xEuO7WrpPqs5Uk/l60Kr4ajNg/j76A06wWeUwDH6JiATEevT/n
SWn35aW3dRRHftVdFcbcbwcC/MiI1aDl91S3uV04l6n0IJaMYvhAzAb9SkMiSdRhY4oVrDUNt03S
+e8WLZi/6dZQDqsYheMaOVtyLqdeu09Tx/0IdZStpyCwNsQRM8cWderJpFyWmLQp3a/xahDWhSQd
ssEF4rbCL2cjzGPH33t9/fJOTBm09UCD/WOQFgkJ3n8uAKV3emY9M/eqr7REOO/9JOko7pX1buoD
m21wNm9omfUIs6yr9QEy77OM/dIPUPlFtlrCmlfoH/JjYsKklKmob+rEtB48vx+3ytPKXdvWzl5z
cwEtgTYRBMJkSJwRJV5bDQQgvbv1MFT80qey7DFPbJbNMI3Be8PJm50A/9zpdDH3KPdSO6q0xr4p
4hYHAnNUwW2ZYCwJWFRHk26982M58dgrW79qdeOqt111CnrT39Jltt9QiZg9DPkpOMR96x1gcjUk
YndzJOK5u2mWsiFmtWkPcF7Ng8KzMsJtQIumaQmWfYypxgdqAfNeWUEOax6R+ne/0oaPFZ7Iu7ho
npy29LZaHtxaJm49fD+9p+5AEQi7fsqSMO9zRAWN1I6uMDtoVbYrYw7tdvmSNbJCjIzX3skc1Map
Od5IqcNiIrG7XZUXzk1MbbozCDY8D1h75LvJl16+sUjbziPFJnyxsPLaoAB7JJyhuoaJYzdRvOj2
nvNO7EZ4z8jXsFjQMsM7mLhfXHuGRzete9lHCjS3Y8rtU4DM8WFo8jhKoMSaoWdIozg6ZWJEvNnQ
AepmTCNpq9xhGltTvo4dPAWtmO5cKdNwWqzp6OozLAbcI1gnwJO8HIH3lcI33UJfNfcFJqZXjA0p
phWVqsAvSZ/ej3qZPOhFXT7YJjWgnXSLHREd0F43RR+cl8KlWkmc+Ijd5wBZG/oh7LuaEwz1RXyE
6CuXDSSK/JT3QdDCNzCygRIzqA9VaybdNwvNZBfAvgBD98kaaXE8HjFdozeUJ6dM21tIctaVbcv5
ErTS2ARFBg83adUpFdOyTSj8nxbXP+e2e5+4qEUGM7swUTD4lvapKjzjE0beZog1exm1sQum5FXM
tJbRPM6EbIfjlFqbdsC+o7GWZ5li2eppt35DwlWAOcimhA6HixYGMHUvpr1OBkpUIAhStAjnrDSq
bUkIIo/F2mHkbUdBFwwbq6S40coMS5rMusIR9qPR2aA6Y48LZ1GUm6LwJcaUJTemmgIMmpDp+JbV
hOAE4pSkrbUTg79LEzGfcAe/TmfbfLQkRJXIV3UV6a6QO4MJa7RoCg5dMVibpZ77sLYrRp3w9Jcs
tz7OgKj7PFsaPLj8fRA73rVy0yJqXAHKwuv3rJFMBWsvvoeB6B4a9IInx+z0q7Qqs82YTHa0+JJj
rkuzY9Z4EC66fonA051otocpRNOaXATsuV1Q5PO1o/Plcr/cZktf0Sc0so9AxH8XcP8awoWoa+J1
j7Iexuzb9LQ0tucyG/zsmBMGSQmn8FaWi88u7eCY9t7WRfuF7CHMZOSAVcoPLfO/EF5fDS9WlrCJ
YTtG+75DhuPKTP5RUb1kQrrz0mRHQ+GmveTEGuKvlyIPC4q7X1/q1ehivRQOcPx/7X7fUhKyNstd
qJlcqjEx0WSNzDDB5qT+9uvrvBHmrBcCgg9o+qFCu68dB4t6nm1ZeMlxaOJ5x+jQPrrDi7N11t+0
smBAMwapnvHQq+dm1c2wq2BIRHz42lzHKZ/u1x/p7SNmIMg8Cn3Ayld4HdQ26L2f9nQZYJZiuYI2
N++tfGWw2mUAQq8nqfyCdJLnbOCk/nLt//Lsf4sf8fx/eEz/gh8J8a2r++ef0aOX3/oHPSKogp0K
Rxhsgw2GYCyPf4j23ou7iw7Qs3LpX4Clf4j2wV8kPKDLsOEUMfr3eB3+IdpbJF8QUoMwnolowJ/8
J6AS4c3Wz/MfPTAgUZgehxkfUDdfZDg/jGAsztCKsE/9LHStTtsBhzpX2+CwF+MobqhmW9gWVkOz
NTZypzR4SVu36a1vSpVsZBXrH57y3F1humQHNcYA+fJBLaVtPxoB07nN1BmfE99MHiq6vShLXOfD
iKEf9U/S3yyEbMW7rM4Jj65R614lFAV2NLoqaPZanhYH2efi7OW4Y2GHcFvK3vqsTXgyn2EzU6Ha
rtm/G3NMux+sIh68d92yFoND6U6cwHZlDV/zF/K/2Sm41TUtAkXbMmO1uxTdvLGkbmGGYA0fESRP
cJUH0h2uCivD16yVldfsCp7te1zcKzeyTETz26aMswcjnVHGwp9eIpnl0PNII8FzDyPR9649mMfO
69O9qfKvJXPdLdDdmk7B/hWO0EL3JOTcz1hm3bg5DPgD/4l1hVNyXGHGj/FXT8q1DCUivW1vaM/U
Tir0dY5GPBY9Bg0Yhm+JywlQ/OKCtYHo1jrbBZrCnaGXztX40gb3g2ccB8oMWCNLED8ule+9b9az
Tfaz6R+x8bC0Td41Tomlmw2y78k4fxrxpNpqlulF9GYe96AZw3ZQ4uQGdXkGMkJIMVRTtk7GYqqb
eZ7O/dAnfqQlTbr1Mne5A+OyM30fJ7B7CwN38l7CNjL7iUS6aREbyEdUaHbc5jt/juODTS/61CwW
Lo0LgUT3QemVdtgnk5cdbCC+8jGT/iAeEjZGT98OzGiUtp1wPu+6PdzaWe+OaeKICs+J0smMZwoz
mfDkSiN0nDLYVp0dmRgJXhaEuDScMU4UGAsc4T7e+en/sXcmy5Ej6XZ+IpTBMcNMpgUQMyM4M5nk
BkYyMzEP7oBjenp9UV3Vfasl9VUv7kIyLcuycmAMjt/Pf853Em8bEheIy7Kdijh31fXyKBGavHCA
CQDlNqpWw0ancy3g9GsyQrBmPGsM/7mcoXO71hFl8uIuQRGt0xr5eXvryFXGAHP30AuTE7efXcNm
88UwsoeZAGak+Gt26ToPEayPN2FO6w4LarJLxuUJN2Z/lNBct6sni7OsDfPYuU65GxJpnUIq56KS
dei2N8iF186cnxysSMzbLdztalmPpuSraXmV9RIu1nszMIhJkfpRkQ0Gwepi3LWNPwwnhoriyFbv
U7GNOqEBpzcSZ+tmXWtzC397j/2aq2Cndw5DU4lBfZPXRhOn0kCC6IACM4NnP91VfofpAUge9yoi
mcmwyPMziOFdAbjVS3purkM0Fr5uD9XyacgNLnFtLiJsqknsKLqi+NcXN4W7GArj+tAdCQjpn1Dm
lk2QIUn5fNkOshtBoLBgadKVghgpyV67T9KuHssgP68iYa+pTbSS9TlHU2nNPjz56fTYh2Dr1tra
QHTfpgWvfuplcTA6L72U+2CZL4VlzFBm9bxTXTVsx2SlKjBxvnmE66OpqfuNqKuflQMm0mombs5V
pp9ygzZYKUQcDmDzAAhzCObBxelANhQ1MpMZhCKiYdd5MCld2NazajDXjxOfrY5ySt4Pb8/ejHtN
FupDoKovNCRiJpYZnjyOy5NWOK7nxC5us3AoDmTssg3fCvHATPwwFv3WCPih1ra5nQOn+Kiup1mp
E5/xueiNm66znMfckt6p7YYs5g1jJTZ3IVH77Ltp9KzDrPlXNtTikPo9K+4cFRX8Ld3jGN9PpB7t
bc+x/jDYXJRgjYfHsvAfE089EKMwdxwTwU1bGJMf96U3vHKu6I01+skYdfZQ3BaWHmM5lMPe5I3a
ma3UOKLd7NGe5/CiZpN0jDFsnKJ+A99qxVi6gQbUXKoBOc9F50dr0z/2XsPpQgwavlexAwNv889r
nY/MyUEGZzwdZMIFU4T7vBieKzAaO6tek6epnC6dIVU8i6F44TL94gJCjipj/OjX8LuX0kWgUTw6
iifoY6loQ7CmHbjHY+sV+9AqEl5F6dxyC5R7LrNfjbu4WxeZ92AO1nOX+CUf4BInbJ1V440rJ/M2
E/ajDrtz1Wff0BEg0AKmNltniThpt1Bf3p1wwrrvuHF5PUs7I7gPenvf58X8OPPWQQkYUwj/3hq8
l0kqvldu4G2U7fNVM7g0Wf54IVm/HWV5wl0x7NxRWjeKyotIjl1O7CJss7hcqmAPyGA9Zu1wGLri
NOZJuYeUmMeIpx1XT2PHw6yK1yQkb07cHVuBo50vx+D9AmhqBLcoH85DVl9hnr6SF9oCjHiZxnZL
00r22c2eE0+WPs+55JkwVS/CGQ8NfQ/huPJgLUJIM2p4GvHREdetv8a5OYTB8r3wy2o78vMQPGnL
mGrX/GZcwBaTOt85MLutOHXdFWmPAl/ICbLbaLb4N27uprvFsJeo16n9lrS6e8R9VDaRgbm/2wYl
J9NY2819aoysI1oFbnfgudbRO3RYWjrihBAoNrrTZwsuLikhi+W3NsHm28ZLZkzXxzOw7dYLIyNA
GQME942wT3Nnpt04b7hmOQTvl7XQj01hBMewL9fTPNovzmx2n4YajfSQ1GRrdq4/2X1kV2JSkcP2
bTzwnLW2qLNftTHei8wHsuBMw2PvNvdTYxgYEIyHesn0Hay3117ZaqdnD7Fu9V6DnubiOS9PlkF4
CuPbuLHgab9zvDqHCdzCR7EKtSVHp472bFjboh2zvQeKMwqCrozr0uGH7ce3EPFs25iBcUlJu32D
kTRFqH3BL09TpaKJgURuZlcfNAAuT/5kEETSwZtdutyYg9r/BjI03xiJZ8Ywgopn4MImeRzMd6FP
n6ptQ46aneuXiDesiOzZBmxKfoLvNf+8lA34ti5+dKr8XEzDfwzDZny1+3FrkuS4harkQs7gke0X
nQC4kCsnw1ShnKgzVXUDLaEF9qodZoQmvQirOgxlUsZAygFj6rB9JFyD7guXRz/QQxMcVt+Tr8Ya
HlqU4+cRrNJOhHmYxyGdF2damH7IMvjidEYCJPK6wQOgX/JC3HiNHe67EGSMyxVrC0GHBwTmjM1g
wcjNXAv7DpqyRVLHJs1lufJciH6NqqFfzjVYo8PUipmGCflVpbWI9Vzl9C90o3jigOwJHGq7ClCR
p6zaO01KLqd2Sh5evdG8SazvN6m3uLuKWfDbFQqzQAmpgisXY7Gf6swWnxhyvE8nbzLKlYYU9TkD
DYPtcotvqtxZEJnIygF1Aa118vVqALoFimFbdwkXFZvvbaNoJoPlvamZPGAS5WOaxXUi8LXdKDI2
O9Zd6VNoMIgiU1ZhXDfjNxWuRygVP7BBe/teyE9MOOw18FxvNbRbAk6tFa2zi4LjmHveuZNbOKwH
cENsqrYtoF3r93FwgOmsnY4auttof4SVoxLJM7Bs6VtDhF2SbmDPJKqDTVglylQBSMSctomyb4us
sImaeWpfdehceVYTRR3wLJd+SFQx21WjVI8U+zp7U3zqKmNoIlOzLerkBedSHVXS2iSGYwPE6rpN
7yqkuQK5xFuarS8p0m747NVQniLM2SJu2TyDDBw3ZNQkRwo7XkK4IxIYmt5aZu+slc8eQ/7ODHiZ
Ybu/wF9ot5A4SZfl9c3kAQAqREAQc2Y8RN+kjCL1O56LVXtsW+cxJKC0Z6H2VTX6hWQWJV/e+jDU
3FWswYUgS5aWMpRh0zlLFtmdqy6GmkeQxOy7MW730VDV9cs89JhwYBCD0TYcDM4KXn9LvijDlB9Z
RYs7q15f2AyQqiPrF+dtkiN5io2Y/ZUtMp/0ufLYKTksKucgefFFdYZc5NwqB5ials0vBmDwwFm/
FcXaxplRWrylI3HZPqN3W9cvyinyTQXrjD1zE6KlMvCAonDZ1BfVheIxK1rA/e1Ck5WaFySfZq9S
VMwZxAa7lAe5EKcNe0/ES+Uz+YguvDO74raZF30L7iWuWznFa6+uvhtzuQXCczJQTED7tHbsjyMh
jtCfziQHfrTcOWjqebOC9SPtvL0ves3Sk0exVZSks9ZjEpTjlmTjvsp+GYHUkfB68yz6ojvIUt3L
3KYMKeOIzGQQs5Yyd13HFZdApr2n925vtQirdlHcUKnBQ7QwoaYFLzB66b7O14/Z11+JTj/btuTz
09oPerj4bcLueh2AFDfpu2FQEqChT4NBXuPU9s9rGHwP2E2qMGz3JQ/IiOovCuCAS0dGY4qz43QP
xcSEZvSFGQ96pZoHGd4EF9VOjGjGPb00YxCV9bzyWCgSflyeBpL4SpftliDoj4pP8Puisp92CQPF
TqYlymyrZzvnQI+DBl6/VW1Rt7Rfi/qWxxbi79zaFUNeC2fMylTzMBHNPYzGLK9YtxJR1UhRcC0K
EuIWptibRaku/XIjUDW3ky+TDirMctl4ZLIuQSVmzd4JG2fXLWt6A2HP26lGPy9qJZXfhndhoIv7
JjfELzfv9c2a5d6pswN1sKqlPGkKnHbu5Khnp2EBGijrg3t8cSkbh0t+at4B1hmhWrfp2cb1FWso
CBdsh/QsrfO8t1vAicXIjWmkrW834IzdKLYfid2QG2xsZ5OSPY3qK3cl74d0g75hYJE2KdXTRNS7
wt5aWZXceUTNad1ePoMaK2dt+QS/K14xBttLo6vmoIrl6KqR6Os03hLhZLToM8LMZfgOiiffyMAn
O1xn7N86ljkOs+VmKvnj+xBoF9+d1JsZ+bj572j5blAHLGhL+OAy2tiOzI5Hv25I+1f1uLu2dm85
0RfeerfZssCCy9XdcaEKHnVhOHuuw6gu9ly8jWUYXmsWzPLC45on0cSN4Xbpw5umbwIW5gWlGYnv
RrqsYwPbZNQKS0LK600sDFV+6EtHxEp1WGyG3rxhjzJg5rB/yZXqOaJ80fV+Ya35reB03860Q9wX
ircR2xHxhZLayKqaYoNkYuS1+bApYQLcTE5xn1sEZMu2vqSe/60Nwn7PjC0xcvDx7+d51whzn05o
HtXgcp9xs+Xa1sQfFWiC1/nwc2070qjDZcEDypYjwSVpkyuX3LUsu2E7VzfRNGT8eLDgIcDH5NM5
lV0zOWRtBVOg7FwGl+U08U2N9bXBydQDZ6QrFF1z4+foF6xE3GPgyPuZ9P4x7xeLpRbumm741iVj
s3P0vOW6xScZp2g8jD04KZGbt6vQ1p5lBFLKyoMX3yDJf4Hvgv1wobfr6JUxRU1NyGVnbV6lYyCd
TNOE/wifImfno7WkCz/ROGxLb+L2FUxQb7gSDobJqhX4P6rARiT5dMooRYpcp/lshjZ8KFKDNzJw
93KS2cab7fWFVM69v1K/PHfCot7B3A2960eOUoUXMywbdID4C/WqfvFcJ9nPQMjbfrVuysD7oH8a
Z+XHIOq9HoJfamRdQzc06DixFnFfhxtZNLEoumKzyvFXN+CJqozyPZNGtpVX++iV2ldabYuwEqCX
rEWYbpoGPSATmHU4td6LtrhXGQd03GvlzUTFHf8ONr51MpjrO6LZFcyIkYv5KBfF/8STHGgCVVlm
J3GszY3aZINPNsS76Sjtg1cZe8WM/3cuK71DySHFVWk3KlfhS57Qi9SAMFe1d2DLhRGYDXXMK4mJ
llONTVIvlFszHktYajNT+fBsAA1j9RmQGN4p1osqtrFptzRhL3wL2ehpmJROKCRFK7xGbtKhO9Co
YZ41GJXPvpz9cgAhyY5M6ei/RLPf/2yvHe79f7suA74YLjjnsuG///U/+7/9d/qzvSrgf/kPCKD5
sDzon2p5/Nnrit/KH/TH//l/+ot/FED/p2o8AYx/rcbDd8PY/1cx/vff9A8xHtRaCJjjSrxhkfWn
Eu/+RjEXWBt2Sn83cjrmbx73QVZbEADZbl3/8j+Nnd5v5Hwt7HqCWl3iNM6/o8GDVvtnCZ59zjUE
x0ROsBfo3F9XaEp48HNlClnDNZkyoQx64xA5QBv4AnrO+GamtQ8Iw20f825pbq+qeSQDgBJxE+pi
K/zcfCqGcl22yprLuwy7A6Btg6R/6Kv9HOb2CWamQGrMO7lxA/JdbKlCh4cAABOIxG52M1ZTezZT
1gVRa1VnyHflvd/awb42w2yf+Im/d0o8JXFaG/RvsVjcr3mmjqwHvIvur0ct7HIjtjX5CQpiqE+C
l+u95tpqdezDS4zZS6axnWmIkcZ1fKDO8rGVDri93JjmozY/y3JtP9AHgsta2gl2jTkYmCKJJ0zs
BHZlMnt3UzIHBBu8sDLja/nU8cobPJTKMr4mdu2//C4P7+yiCY7QntXPdLYSGWd1J+7zrNPAZm31
6PTOdCpK3yTJwKKWOujC+lmYLVdVFxgGsqPNhQrGyG1qNulN363GF6Y3QFdwJPHir7I5Lrn8PuKF
pF3syt3IgvEl64bhKQwHCmuol1afV6DJd46GEjefy+CJxbDQaFohWbqgIe1IZiWyzBzzjhuWPuO7
UB+SsIbGhzi9snjl0aKb6rPKh+EQrvmwE5iivlZTV+fcVHfGmrqnUg3dSSXrekPR8Rg3rt/vfEqM
rY3i8gGwddGW4k1Ny+9cf1HWeJU0f1pt9Dhb7epmEX4Czbr2+EHnkCetSPRZ5K5xKFwz2wNdrJ6J
Kmev5ZCzLseoazPH07u8rfF7CRQBgmqIZ3YJwYIPINq1oy/aCdeeuh7TBrEtQA1l6zVdnaLWx1Pf
ZHgJbPwV4F2mXzlKIfPjfE3zNRWJiK7ImvscMEvkcCc4p6pdNxRAwflUQX3pQFyfLXZR2LrqCYEK
gY2HFaaU9BvEbMvDpJQ6n3KenA4jpsvwX3EdAr9dH9ZuJTzB5McwFjTiFixF+JAmSxZPgbGlX5Mb
/jJuPOXe5lU4flFoVR5NhY40Faj3m7HXC5f2bL5ZV2RfQgdD8xK2RfKd2uLUOCHRy2IbNr74gSDY
6ygzJ/04UrSSbMelFG8D7mkmu0bqB6Eb+a7I2cRhN4mPEtWHuXUZlscezEVwoBptotw8wCCSW0tP
DaSNNTAZKKaJdCLsb/ZoZjcS2NEnU79JLx+ZhDT2Fe7PLm2C98I3/UvpzouJ0bYMn1fkSkQ8tk7X
SqVqrDa4u1rqfJv6g1RJ+MIO4NMwp27jdcoGHe0tP91OsevqhWibbRIkzfciZc6IK0VbOG9Wo94G
n3texAKrOwZJO1A2PbJ8G7Czn6/NsxsGgAfsyCGuxpzvM49iCWhUOduAyBMkVWzR66h7tKMu3zhI
4dt1GmgVbIV/cs0eoJCdoW8qJO59qzXHGpqIH1P4a+5HaqcerdFw921ulvPGCIfEgWKozDerzABM
O5yoo2V2NPs2dV5gN+uqY7pQq4wqRrQqbO3hUQW5wwvr18UrpGNJX7JA8uZES/QxSSkppapn6t7x
bEOwcMgwHkC+psCEzaW/c3plfLWuj+rfi2LEjrbwMUhDdJnCtkLwzY4z7gyawN8B0E4/ZZVNb4vT
iIuNn6reDlMfLJHtLiqJw8SW2FvCpNzQGFSjUkwJrBgDOrswu6e07LsNzooJxVflAIxKufEa/+R0
C33wTYMBnOpRnCp5cixKjs1WOHI/m/Uz3jm97xVGnBybAQKGAlcCEmdp2F6M3hYOwfpjBVdTb0dB
l3Bra5zXbTYCozKD4m42gUbrG6eSXjOwsZm6/HU1Ui45Cx6d0vweLCWCN2oNQYGBmsqlL+6SGcew
FRbenSjABa2iUo8ezeePnvDTe47FGXdOuR5x1nxjWG0eJdHVRy36xIrMvEi+TYAZaDZl+xc1WKRP
13bbbwFcaw6pia9VAN3y3gQ9fg+QDa9kWlOTlJcOSUG2Kly00UJZtHFs88iL53rJb7UValRJX2JN
6+v6tghN/rleaexEX3ET6wkB8lUn0xEJ1XtnaFTeHXs66+K6TcJVbh2SJydQ3rHIy+mZgS4gMDYy
ItursdyBL9f1fjBkS85vSW5DemWfWD35x5Qf/AuFHqjvotw9gDv63BK5vuOVm4ETS2M9pKJamBkX
dBUx6K0c6M0uEYHGjc7FemMNq3/McuyR9VTcy0pDEJKWfZe0bHA5ZEsqhdbkur6w2K60aUsJmXMF
G+v2PgUStb++ns+qncWZgiyM6o7h7wu6ve7Kchy51VoTO/ZwzX4kAyytfOaKFik5w9VzzYHKYtZT
D1appn24hOFxFLr/ppKWujvhjge+T97CdrhVqFQ+C4V+oiCKONpibtjiZ1xp7VA+TLZZs0stbMrV
Sc9QqZvT4iUr547rZnJZ/XA+9jwYSYVZ0y39T19mm4dforetNnJ7V37P0fXezSkpqV83uj3hZYOS
qJGjho9fxkPaqWw3pgnd3+VjUd6zEpneO9+fNuUgvDerzYM7a2n45mXXQxOqiZXv12mCHq+UZbVP
zRJ+ByEGxmnMgqwD1yO1iM0msDI2DFP4lhtJ+USSt5f3niJjdLB9AGjR6nklpcGFkObZ8hB1UJFF
Y0o4b1lOcRXwdXFurXV5UjLdzKFNEZ6def6uCz0/zmBOJXGRTg+rsFiGDqrqa0rBjOy729lu/mF5
fMVjaGGmu1UTK270ee96F7kIMeOm27cpbQH6xEfWUqyHxga74IdM1jdm3/mV/W3zVYyz9S3EHPAs
ZNqd4LE9y8ZftrUt66Mv+y72NXRnv50fvWp94wD8RXHtRzF4b76e9CfcHiYIh8b3qHf1mx8axcHz
g+peimo7ObVx5s0h10grDxb9Qf6yV3fEP9nJkssssjyYJZ2DGMae92C7U7nEaProU51iO/EceFpt
69VaHzI8rcCoQJDWxn/N5QiMpmr79tfw1+vQ71ecf9yV/q+6QvkBNM9/AQ5tm+Gj+Sc70++/548b
FEm430hqe4hJVwwRcfi/X6K4Kv1mAtkwQYMKYBIW96V/2JlM0+SXYCmwX8Ci+PerlOP8BkcYBilX
LMAxsJr+nauUc+3R+o9pdhNkqSewIdo25KeA/ddfr1IdEpOVMMzd+Ui1DClGjZIHP8CNXemVy8GH
ctigGaW0uF1JfZfUAupccSv+0Scs0omD1RbFfGYm52O2SuQicgTe16osbCRNHjjsVLrl3CIQV6/5
6shz26/mj8JOZ8qtdTnryITqtlyHoNHe54bXvmC18LEEyXAcT+x01HRRWE63GWFlxiYkTWw0HgXv
+B5joZMhQrQ7m3rp8gg0JC33RbNaG2SO95FJnlM6Q7waZ/ItS0FvAEQJdIwFwOIuDHAgbonSoY45
XpZfKuLuR1z7/sFQWh3Hti5QIfJmfhilsbcKbW1aK3ydKALeZ0Y1sPtI2+u/iiXn6+xyHLCrYgEL
MzALBdmm66ZRCFRKqL4b3VYFmxKgDS6P2AbvI65t1ccrx+OKNO6xDojMVXP1snL3RGVBf993U+Hd
TMJ3v3hF6CUFrZ+o59Xr1iOEv95wbnyVzuW2UCKCpEj3+l4FXVZtrdmaLhT8VblTXWVXLufNjj15
PQKyd7JssA8FkQ3AEbgRulH7N6Tp4JmtsWB6tUjUZaUueMSHqQKpdhQ1noGREENIjQsRXK6Uwe+Z
dt/vNp2FTXm0LfHY9+BC2fAY8w+m+q74FbLs+7VQYD7Zt1bTu7V4Apotdhz4V/gAsXf/ezcBgiPE
E47nCYvzyWPrzAulyiRjtaGLY478bW9VVT4wWKutmTM9Jlk53fULW+8rYJuPJfr/ZunKFJSoEKeg
KNttmprrjsb6cl+22Z3Iu/lx8LRDk7FRWZs8JOAQV3JIT0HAWB47Nq92bBVBciD2hnBY2Yt7rGdT
7Thf+4/W6qova5DCxrHce8j18pqWC5KALRVdqFht+lCceptNsWOnFQZtNqQHp9HvWeGMQ7y2jntv
8Aq6XMK69D1VjnlDsUq9w69n7Efbwe/FX3chq9jtxSrmh6YdxHXdw1TpiMRHKQsm4PyWWd5crRao
peQtmXK95jhOJtcwyisYiIbKOcNXWE9MYcidhUmKRPNkUjY2MhPvgK7SWy9DmdhoxztD3AJwOpfJ
OzNBuANiOnKrtJ1tKcvmpIXfvcB9uHUb3324frLvSG2aGxQBvGFSXNaCCyUP7SEOWLmRD2K5wSvQ
mb9asZh3rVum39Muh5gnHSCLI0z5vkKXXHIv3RfFWO4hbiUR7gXKZ6hQ2XeeCp9SxyAkCuL3TNH6
t9Uy7xq7wHnHTv1crqOLdVpy6y766dWVlLNGRTlPOCxs6612FxxFGhwrZuPKtB89y9Gk3Xr7l0GZ
Ux0PvBq7ci2GI5U4X1BtQqyJ5BQ3hl5kGJWj5zx19jRnLO/H9ssJlvSZ/WxqkgZW7icLR/pocdTx
Z3TGkZAhTEjAwpHU9LJOJl6EkqqqOKDFYQvmc97ZTRocZtejspf28SDSNHftBjcVfND1kN+IMNPP
hGYQf3l9nvtZPvCxZk9vLeeQZs3YLZPwYFBpSTuFLf1ToAwAi6FTBT9mr8nuwyrIqadrmx8IXOGm
Mhl9oo7EvLddWsdkVSmoOy8eh1oFRwyq86bk0/0kDAq+IjEtFuYOO4mnAbnbRKdYZhcTnO9LelUg
HkUkxuz3tkopUMo0ntdJOMUG5J37Bv4/3Ni04Ty2qGcx18nplb0nhnq7aC9W1aF0jP78ZcwNVhzL
Hn6l7NJIQsh121ZZD//Dsr9beM7uVoEcNdKPfr80brsTFbZXi93JDcUz5hPhlbWMycSUcte2fbrt
W2l+QIVQG2fW7SMEfGqyFlIZMGu1ETkkPH6xUDEPzdj4bzY3AmOz8tHarhw5cQaZ3Yvoxp02TcvJ
H0zIHn4wehdLrmnMN9ImtiKsF3BD3U0wudmpDVXH8MZOZQC8xSsbZsvPfMG542JEKmJpJdmmN5eK
W45gxZzMUGqFIDCyqmXRMbyMn3WNUQz/f8gt1movOLeK2LClOoPdnR4q39iShAsvErdfHuFwyxLa
a43ykplCblgtFe9VP1Lv21fdxe8CHJCT6PE7eFn46IQzUmFA/LCdk5x4WeLQ+0pj850au/K1Joj2
mgaNumfjlnzryiS/0TMU0Iz49YtQzrLNzLbYLyjw22QZJMnJBoKqw09Lyoxcz3BsqnXE3ubrF8cx
SfPmTt9sDFJusec6VDGbmXkviXTbWx9949RMBjJoXU7LjYt2WFK7QAVu0Do2r+MwfXdmVmfuiLcP
LxtGV+xp60nkwvuy+PONuE2a/B4U38RCwgxfl9XFUOasPOiDBmGPJvM+35HU9M4+6ILnxB9xpBrA
mkosiQgVm2Caz1q2akceGhbpf8nm4P+94Rhe1b8cjm9/fqqPvvzrdPy33/THdBy6v9HiAhHimlQx
GXT58/5YMfw+OLvMzF6Ad//q2v/7cGyzTIDEFXjsICDT/UeovvnvDMP4SP9pGCavyazp2GgfNp9U
55+G4crWBhJENp7teg3HDE2d2y2fItuRxdKcAVw7CyFq+IYZ2cOrjlFeJQ33Km70V5mjqgMUj4Z/
/kVdZRDrKojMv2sjw1UmsX5XTCxbYSZcc/3duQoq6ndtZbzKLOEQ5LfWVXopf1dhoCtZ2w6AXoyT
0r4drnIN0Bq5M8egRg8ym/vhKuuEvys8IN3LbzjHp9MVFKuj+SoGmXICcm5mBmyioA0fqyyoH5U1
kNdHSOohrGP0QFzypLteu9LV45VavCMRiYqTDPPWmOzhVHZMhTPodKIGYt46mYNhOoch8KwxYn74
fi1p/WoTnOArFBvJU/wefGL2KutSLzEHSrex09HahZnP9OfK7NGdvWI7ms7Id9Vs5rNKJ57ysn8h
OgYZhgEUu6fDRBmbdrc+N4MuY1PMn+U8Y+Gxx5JDwBjzs8wbljdN5/bvwPUZASTv4UtVFvVtMI3Z
zhiy9aRqQihRxsy/qcbAv0JzcHsVlNLeW2FfHIwqvcNIUOxITpQEBFzWsuAtD+bUMk5kjT7TY0+l
iKi9IBrgdz9xMupdiUgcD8h4dwEOqMNCyuriS3M6cyAuB5JS9gdoj/aEn294ojmlmjkGjXLbWB2m
UZURK6g5ki4Ad8ydFL6xAfbbPFBVZz8NizO8EXapfi0k6p6tUecbjwvQXd27xq2d+/CPUeJ4rZBq
STmFHLlB/d1W+bgTQddsGs5qoBglpDfTNcgoqBmFve/vSOQCvZqHOQ7tMZdRwQeHeDY8iS/87ewV
pBJoFsZqw22fsYRtHaaLh6YfTbZkoRxAh9ZrVJstLgpAgzi/nI/RGoOb36m35HS6W0eJNNaNyRqd
ou4469N5NwuaUbcjw++5W0ExVWkXHHiEVj+LJi3uzY50ZV6m611JULijNywxvrABBXWUpL0IIzl5
eI7ZSeqbJvd89qNZdsq5V0bg14vNlRv0HQeO+armYj57YWluM6fXl9zv2Iu0nRwflJGub7LiskK+
sptv6CpPn+lRd+8C4CVcm9L9OPpsUgBro5JzNyxdeyAbPK6syoVofJYmErxSBtt+4/WDX6LaNQYb
ucDjIV0UydHCvHl0Fx7OEWZ3vEBMANxyPZXU3zhGOuYaeBRNKs0tsr+7zY3OvPiZIB4KmgI9CdF/
q8jL3NVpnd6pzLE2nvTs94r9CmQ0zGyvfZLRNTYHenlCQrPTmNYugypHkR2YL+uTXlG+otqgBi0e
DemOuwa2B7h3G/e94dJaeWvggvrmi0ZSB+q1SRc7UiacJDlx7bVuf1TCNK8zaj1f7NWvecqXbl5C
7h+Nb+nYU4hUCDdMkAzSGbKlKJBkC/oUdzMKG67soJsfrMoUr6pPGh1jx1Cd3FVey872IljtzkBe
7LQmJ7hjMknrME6nxWNVOZuUfD0l+EQW7yX16254HK5bUAIMwGyb09pZpF7iISAz0G2c0SqnJ1XM
afDlpNwXG/JJlTm5LzVoKOlvgw5D387Qeih+LMgcogTzIpTiwYXy8/9Tf/+Zz8A2bZ7O/3uR7Pbn
+PHjr1PA337LnxqZQCOzHR67JhMFe/1/RP7ElSP6pyhm8dyHiu5zT3NhPQqGhT/9BS6/5HoBH0hk
tN9Hgj99FX8EcrFk/M1n8b8I6P7PET+2Kde/hoAfUFPiy/8U0c0GZx4b1dkXP+n9b8vkuNyWhIGo
v1bmZslo68UG1J48EUqB10tiyV5xioMzrPba6uX5f7B3ZstxG9m6fpWOfQ8HEnNe7Juaq0iVyBJF
ib5B0M0W5jExP/3+smifFmlv6fic244Oy9HdIlFAJTLX+tc/uKHZW1/JQMnOFaNUZo6w3tFU1Q3b
Rk+RzSTSGb52GemHXTSzn9RY6a7lEHAc1l0KzciLS3Jdx1lceltVT+UQDh+XVoYTo7VS9/9L66O5
wyBhl8CGPvhtClmnzUiG9Zlu7T3JR1zVMQfaOopwhtsQJTjdOfPse7t4wsTpgJ536TfEWRBq3GOb
sIIsmL00vtF8TCJ3KCBTFdPHMKTPWpHRwL0XdYHVEfkkmX+s5tYBWhE9gBPvKv+vrWDEn/B7nnFM
cpv5SPIHKoKimCccqPiAOHKGC1HMvMiFfW9B3LyXThpdljQbPjY5evAU0t0Gb1OK+1BVEB/G1j8U
Mi+bdepUS8SMpcN9K+gzOg6nRfj0wc6sz+Rodf5SY+tkVl1zCIWb9PsitKCI7tF1Z9HObzGHNjfk
dbSluc7KYDrbRCyUYk0LaBwdJSpii+uoQQSRek5Qltk2CXIjZ7Otc4eAhiHDl7IFS0Us5CbhMJ2z
ZnAk0RV50kqk7NCld2x7QbTqbUge0ZrUxjQEJ5mNHV25IFjUVbh+8zD7we9uFfVLvOEcIK73YKpR
hKSGw5PcNI4a9MLxl8OCKwP+QlNKHG5WeGM+nLqu72vzLOYi7Wxkj0oNIxsuAdlIR79GAJrW8sTm
OpftSzc2XQELi0CSPLz/z4Z3pWf9dMNj9/nxhjf+4/SvVv1rfkOt4mjlx37f9Hz7Fwm8T6i6A/T+
2uD83vr47i9M+jGVhjBlQqP6rvURgP/sTSRlMU/w2TP/vQUGv0h+HdugtHDfM+mK3m15P9oCEVy/
bYWYS+AS4hJrFgSEQcAIfzsXsJq2RAvstgc5GPjMlK1N1RdVbXZDEJV7A0DZDJ8iV2FMZyZxfxyS
sruPa2Mo9hncwAy264DEBbE0rihhTw5i35JSVE8RmxFxp/fIaEzIqiWBIBLUZGF0Sga0wE0DelL4
MFml+9Urh+cczkrEr3oYmtD91GXVcq9a+QBzBR5viVfVqvLyUOlkGJgfiKk/9OzXJezyACgaljuj
tM78KkmjISzISKxLWY7ZSbVguxXB5a/+EqMH5oKyajoTBwkl1BDiEi6WgRLWkN+U1SIuqCsbY4yh
WHA/GdhGVngw4cA3IDFaRiWJG1cpxEUe1NUAvvXj3/j+E4xPFT89ioGqEMeUYA/VVFbrtOiPC8zh
NWJqflC5IwQkizItXXmFLOSXIV2aaF3mgfnVL/AS9OpBrl1LouyGe3CABcF8wiDkdRHBOK4QWM07
lXSS9CXICFSoskV8kSRggKOyF8jVQa9dZiPjqe9t9xOkN7YG4m/FbRsoae5HV+SPc5ZD7x6iXnxt
C508lk3YGGExEk8fgzo3vi3xKNeT3YSnLJ7iFyNX07mmnNtfP5/Sn4qV3SLg48+jBfG4XJWAyWvf
g5GwM9u+3MN2GNDo1AtSdh4ydI5uSzCadhfsEus2CiDSxKu+y7LxFpvVOCb0SGTLgYK7tXexS8bU
3l5s+LAp5wnC4io7LU51HFqnI/coHfpdl0TW1xoxtLcT9Rwgr8mcheFwwVpA43VKe6U2XB11k1Ju
AgMG2Tqgd/7YEj72KYbE87WpY3UbIG56SHFT30H6b70NNah9ghwS3YQNFK90rvEvJfrsxqj5sgN8
qJgyd4S9D6jY1ulC6+Uulir3mLXhcuc2TAYQSntar8m8uBznfeAouc9zy/42eghHMZ4rior4HJI9
NpEFbWInU7OLz1le8btkn9c7r0JYZDGuwCKGTJ628okbhu1yCQs5f0iWMVvbBL1tls4MPxQeaYBk
Ao7BXnRS7No8th8JoMz2RYBBLkNxrWyauqQI9pkw1aeucr66XY78wzW/cFTOBB0PjYbX0UYRMUQI
URGFS7dWwvN2SbCgSfYZA+KWgv1MSJXG0Dpo0RXk1Z3yFiKzDRvLyXnGsy5xxKmPSqZ/yM+2BcRh
rTzrthbRqSe8vbKc2cZor8fctT8zZCINuphRc5GZp1YjXL+VQ3DMurQImsDvOMx2ZTcQ+1Z1KIVM
4rPX/aiMfVPb6gMECqg4gZ3d0KO5d4DtaArjAUsy01cmbjpEmqWrwJDObY5db78ZJ9P/OkC8+xAK
Ef1zbtP0X1DCj+3MV7/U2mgTg+4RuVCFYm9O8V5em/zM80JSIKODlMTcQ1QVzacGYnUKDVPE2z4e
UMMbWbl8ntzZpE9r4vNg1y25GHVFipo7763GJxwd57kKDX1Um5haEqVXr4a8Q1xA9BAiuBL5zMhG
IVZ9PpqbwfPmmzGkiIrJwvoiuX8bZ19KhmNdVL7aeEvUnnpstjCs9LQn8Bhk6Oe1UfHKbHqMUGO/
wki7rNt1m1vxg4ddKThPzgjCaov0ZoAXOxO0p1PsUwt5pO3Vat3KYdrHZlSux7kg29dstm0yW9BH
G/9czb3xgEcRm39vxctOjlOK0qjMO/gcwdJSuzHe85l/bCqygu/haLArKa8Pn647S5N14Tc5Fdkp
r3hDCUIUkEz1W1R7bFoTnKjHdiyCjWdAP4WphlgHiJwTpq28cj9FbM80w5bD6zBaF3g2XIihyrQp
LTg0JD1my4fRJAUPxNuQ5Zljez4jkKrmTVUtZO31GMa0gXBv/lMu/V+WS574Wbn0ROXwrljSP/RH
sSR+oamzAlj+GAS/ss7/KJbkLz6Uc2xLcHLSXAm6wj8aRrpCcATiL8jy0XDxvwnpcNX/P0xhKMi+
51A4BG3gfoT3A+gxWQTeu1pJDAjITDPi+MEPO6G3iNyPNoS/85KPfzPO53ot0AksjQDV8DZ+R32n
aIJLHYjy6GOMfV6GmXQPNrnHmSdwiz3rz/IV3lHt9fWIOLBgr8BQoSh9d2+chRYDJpPrFTp8cjRr
3PxxlyE5aCJ/puxCHADtKRAPCDeth+/WwV904u+LUC5OFeo5FKFQosT7IKHGMBXVGP64S4v4uMgL
5aFQHILbWSyo/8NFPoaW+bNb1t399wEP+qo8LRs5k15r762jOsUYfwx8jGsLMd1ledy9EChKPoLU
jvKR+XczLFAPChYpl2P1gqW8hxtS00CvRVF7iI2wuvHpIMEYOugzgU36aTh4Tz9+rLrteHuHvsuA
Q3cRkocL7edtcT8rAVwRTsOhr6YmA+MLce9fFsaZ2tmAuJYZ9uQ5yEkJ9mFgX5rBLR/LuvZHPF6y
pWT0p/wLrjhWv2oHt8e9QldKYpLTVywtfrIKXP8vPi9wP+8+GhK6pvdzmRL3uSgtuv7g+pB2HowC
E5QbFeUMQqJKm/I2kRhPnMhzDsuuc8UD7+B80VGYB8uMPe+UqMA+4pLnPke2ar1V7OWsJWizJJMs
gThPCKPj02Ba5HuiPRLnAs16gceAju0B0UHZaLQJAqrZIjUQOFmcjdYn+afHMfGmNubpIjoGH2Ei
CQVY2qFyfws44Wd48cs04LXQWOlNa7vTHYlUOIkmAaLCQ2oOxhesUWR4aVpOXEyG0sbGY1DNhKeT
9hgL8S9W6YTaUsAFmHDAlINzP5XzeFuaMWE3CApoSmgzCTrSG0HLgBVkeCCGw8CD9k5mTRuQ0tnU
T31qYVfemvbxNcdiGob6KSBy885EKVSsZYPOfz3hIgy027rPQUsi82vsQjGEhLMCel8MTKQf3K4P
NsmSEC8hXas8wv+cnpARolSDsQan5xq22jstd0rdDV8gVwRnAC6Hj4iJif/omaU/5z3P8Zq5ELaO
eOgJurwsQSMfx4b4Y88g9yKJAJobDJ3tHa7k5B/IySBqSQ3hdHldq3EaYaYe28kI0p9N6iVPK+3z
5nKz1jzUaq9G4jDXRjtn8Un6YVIcdcJz0a08C93stsOc8ks8jPIxqNlPN/BCSEcrZod1AiPUea5U
QKZHVPPyQ1C6lXMrH+u8IKzQKRNWBm0gLkH4aiOa03nVdl1Nd7Q4pFsMnsUj5e2un5Ch4gscVTSH
u+E1bxjzk2MPsa6GEKLvFVcRZgZ02Yfr83emDlZuHzjbOPP9jQwI1lg3pTTP17/ThcgiCsJR2DeW
+GBwr/ex3w2bMZJy1zeKBQy5i0qJLMv6oFQahjeCIU6N1HfsEZFOgcQRBEoFTTLBfz3CeHgf567x
FKrOoMis6RPEO5NxegiZYNjlkIi094emOWHRYB5H0fkkhiNxIlRDKXyK9rPZp+OmiQh7uNR16ear
uHJd3J/ivgtvrUXO2ANjijDMRjNAHFdLcjfiNDmCsw1zvFfEgOwVFS8mlHiHYiwyQAEg15CR/uDy
nNVDbYfxdtJSnbCU807iDNxo/uFoNyikg9Q+uwEaKrxJDqGcp5sOit6Dh5/0NZeLr92Yz46beWTK
xOKrMq1mU8ezt+rmSWAmEHeXMW7APDugjl87J4NmGNuKlgQ7nOlm8I3h4AR4C696E/7eyqyWc9D2
0Uuj2DbptfxTmcTeuTZLSSzw4sy3DHcKRmwTUABMrAjiUL10LzKJdVCj0UfJhsUtsYDvppKgjEHR
Hfl++GiXqiuBI5zP6GMNiBPNcyl8jIJyxumHBmo4aeK+DvhtTR0CN2e4qsWC/7JiX54uHHOsZYuo
4OTgGSGn9EIKICacxG3SCj5qA5VUW/oTpeEOw3S5hkmi4Rfn2hH104zoMsezZ3yeKsZFqeuxYVZW
hgO8mX5J0c0s62vsd2gq0gV9EoyDWprxSpIYv+EYrR48l2DmBDG24jaiHaGwgYs36wKTY1G1+LVo
DWM5LrHTB0e7aDGbXYtawZZqBZxsz7Lt31Dwut62LekJZB3ejkYd3eHHG5OnIx/8OG4e8659notJ
7/6JeERR229SvNLPqLPY591aJCeEBdavvRH24xo9Cc7rcvQ/QcDN/E0yjEeX4f+wsccGd6pY+ADV
VRvsJF3mx6m3pn63YKFaxEG9qSbFUG8o4AwhPGgQheSOO6wKOyzPpW84v+XC5u/XnFjtZzeWVvib
DMaEnK6mDqvdgutYjktB1uMEqzLjFvi459EVyF0XGtSvsx8gX3JK3Hxj28RxriN+UuACA5M9VE/V
FFCL1J0b3NojDkOZGPhaG0mudYKqgc3CyaMWVoGamVqkwdmYZo6FAoeCjZF76gW3NMmAAn4Mjf/C
oqETnC4qMgOt49dLie4c4CGuxBk5Dntp41ns6SkahsfB4tN4XSxv1chXg5Resg8WJN0hS9YZmQnm
7RG4n84HnexIYvZRJwT+Whn7fTu0hzke2AcHgn6xwWGocytBldZpUHHllMMEbSEOtHdkpPMuuSNZ
ef7MOV61XNgOF+d5oevuyaxmm/TjnvwZQhL00h9NAga7sQzIfapH53bsexDG3CVPu+0M9VLaGSeH
sFtWhLU0pM7nnI8qcdmni2t2z9zARdNSeZ+KgYmPt3/9WOIaLtTEKZVEaOj0Kh+1yE2TE642zP10
1w3UvgUcuK1Ycjx3gWYgTUE+xGzug8A4y16brayeRkz14o+Wq2PckqLmXsdBxyiV9M/+xWnqHBPp
2usw+FvlcaShkDEwB99fR5ND6GmmID+SajJ/IhDOffJiwcY6t4j7MKGewOpgyuqcaxE9jD6Gvuyb
BE87ix0o9kWYF3llmKe6j41vXdvIfdyPclrxmalyEoNAd2tC8UL8d8tJ3shOPNgt8aGrCFQj27W+
Q95QNCX6iTYY+uMDAA1i3dcBOQJFy1b1KdTfaApt9HnpdcpYrvgaDdHQNXTWYrbmBo40zil5wIjs
URgz5CCeE6XlJ89OjP7T4E3QQtfJGEdxcMmzQHocVdBPcDcOomZOdnOGeYb4nAZUy9F+Gjtsq4U7
Xcg1YJhuOngc4T6ZbLoRM4LRm619Ab4zrnyLNMvMaeOzXXTDmpiqecs/jPLg25/ydKk/8PU3lypg
Z8mG2Pg6GTI5GR26tUHFHD1zUBwiyyNHZcJ2Je9Hl/tovE1p4l5u+vLGmVW4bhhtRQFbuo16fSfM
iCCvRRSrdpqaYzXAbYm6XFxKEtyx/2STWKUgLGSrUZF0XpF9IygLAu1QhWhOK6Q/XTNUG97AEWOd
8luJZBfTwo9ycsYj65rCoG/Mj7KrzY8AZcNmgHThqbk4TL3bbKmNw0+T1yOT4hDdgDxh6Og4Hx2z
cz6QpVHe821zLpdTfuLkK/YODJUVqVYQeQtvG8n8Q585EG54VB9NImU+E/PUP7WVZZ+rgWSdtR2Z
FJBTs88Z02284c4uxIXKr9wiwzO/wUdwT/YrTlmgbUNAVPo4kgYHI13+hcqAL8TpeYV3rmuP8abo
zbyi0DYGMsM4gdVqxkqGHSQ22SE4r9gNOyaJfWNhu26TBPNBZTmLtIjZbRKvZUUugzaiCOGuqLs5
G1PAWMruzY/bKN0lvekTA6gmyM8BFgAh8XR+20VhAZ5KTrz6UEODoOhHYIBReMhK/PF1/tT9kD6p
M22xzGC+TeP29jrkznV9WnUE+iBPQsfq++KhQUKZM4AQ2j1Bty7X7fDH1/1T68919UDJI2/QcegU
316XljyHvDvVhynNvefOwJy0UFM+7UY/Zv+qinK+eF6sk4ygYPwsdhPc5v3TRTRDV8wLzofQLL/v
bbJRQ4KeCK864NIGdQsbcesBkhXuVT7oL2an0PxXZt3SlujK23LQna2uD+A/jI6fDjjxafhurWgX
i989J7T5xX//15nDNv7H+rmt8uSd+on55He4nfsLbZbng3C4PkxJjWz8jtsF6Jh4baAHY4+M7Eh7
PPyO29neL4yLQGDcAKIkP8ZP/UH0sH/hrwoWhi3dVznV35hy+uZ75A62CUWKhOFhBeS7+trr+Tsv
Z18T9BENpgcCA3RtIHWQ0qLQVGysoYWs1g21WeEl7Me4teEm4xwpCCWeRgsw8doacUjZMaYpsm3l
VlEDj7ASOBjWAEbmyqRpeCkSCjVIpc4Rr3txrtzcOXZOz5KerbR5wpXNZngq2EDGFLYBRzhDRuin
1EWYNTyVuveszYUXDvtS3SmWIrgVseU8v+IUUvvLVmXkeau+glGxt3I/brcUlvpHrgmOGQS/O6uh
3GfWx4VHpgucKiqYLhHmc49FIqZLi9/PMcx0WKddTz65ilaZVcSOtVVw8qSvXlRgCtxCNbwg4tJY
ExwE/lA7qH1mrPd6jFT1PlhL3ThbVkTwrLDFA9NqSi2LlMeqMvqDPcT252WkwittKjhlm5SW+MKI
c2Q13D/u8OFj6uX8arSWNdIISnjUIIhvXtI24QmUDpEd5A3z5ocasprslr923QsLOs3nOdIlSx/x
AVwx8mlHvADvTDuCMB/G4By97UFahB/DXTs6MDfIbLJMU5N7l9d6sR9N++w52NGVsU+9kFFhkUgh
Vu2YYG0YJsPRriSCTV22c1jq54nzlK6EpwLMg3XN//L6heZmRMGIwJzqqtff8LVi5CtV6qtHavZE
7RYCO0ykcxYbIm+y5B6Ei1uocDpC1Eslgi+lymm13LznueCrQAX2mo05zihk0MP49JRQPVAV11kR
Q4H0FAGPebEw3oMe8i0O0fCtzKEEKs7HS7codzeT7+WscefG7JrZyL0/4PBPNk5jrGtRWA8lBcrT
tRes3IKFnmFHGO4oAfhNS2jxJwcBny3WiwjK6nQXe9piHwyC1WC1im9W2p1vb68tIuB+73zIfZ8D
GhcFFp9hUfuGg8WrR0Jo9+Lj9RptyVgR53hseAmRNvMFVwDQKGRlROGepTX1dYkpFkC7ZMq0BWpj
vQley9sKWbBzwBfcPhopKhN0IDafO1l6atUCMxTQDnxMMV8tWDGh6MlRpYqKmD0bfHeDXicgWSBl
uqgP7A7M0O3ByITilyGASOhY0DUi4KeJHga5vTbJ+HqFj9clfK2h50xVN5V+2bU+4yn0aKtHVIH9
etSJy9fMahS7cKFiaMg7UsTl42uf1ZGFaa/rPNAAmQYWX0/86yvB0JfGK9H19rUGgjVkHxORNE+L
TxvSuDVxmV7viQcH54xHQ0OLq5ommRl5ExXYT/i8nF4Fer1YQYKFnzsOqzEpuB2TZNZETXyhzRXA
gmjHAjNsXnKVYfCKkyTw3LX1m8mltVbgtPbRjyt5O1a5vF0azCFXXTLzGypMk2kMyK3CAtBXsX1H
Bh8GIkaLLJCZ3CI3JrHVB89tzd1rK9pMBo13DL9uqjLWjz3BBd8tau7jLa7CvGFAo3wg2pjpUljI
vC6zmpCipr3cJnNDX4jU65JJtuegzAyQc5Hze7Cbco4I9TGv69gyTBP8o3PrnidIX3apWei4ycRZ
85SZYXOQQkV7vEKsh+tsxctIYcHpA5DjkyLo2qGeZou0F254yjJWlCGR9m9yTGYfQhM7sVNU+TRC
dlnk8QlGMoZy5pLse8eibRpGvqU80eHoicXWLMKZNcWonAVOfDNfa6ty99lEXA8GWwpqvH4WD6lL
etoma7HpXUG4Zr0IxWigIlb9aYRD45GT2IhzQj7eQ8GIpsUer9Y6fKlrRRwpqxkZqa6JrShUL1GG
aC2JXVY30V8PCE6BBhJXpDcOEqpDL7S44LrmHQvFz9rsuGccKfX677F3OvfJQNQ1ZBvu09Tb3jCK
pkMc6xIkbCaK/Y0+MNjAMNDrUc5k2NZNIB+JyeOLfN3SUiUo6On5WEpuCHR2TAOFHQB0urHd1rBv
7hyPtyvPM5kyzefx2tSd1zeuGALncSy7ibjCxm3j3XVnraqYbn2Mg+ZRJNgSPo5RNGdfXBQLyTp3
9C4lhjHZO3HnPksUrNu0b4p7EfcWSEL5gj2NPLZ1rQ+DxtSHM7GYxFvRGJ/HxWUjgw7NGxxAWhGr
KY5LQR8/x/OB7ccuxo2IcHaLVxFepmLtVYu8KYDuyLTyQ1ApLA9kfr+kMN3NBH7NGlvT6JGjlHTu
jqbt5JQmb02m8XDitiGFYuyagH2OFkoEhGHeS1UWj1Uk2hMM0N4cVzOiJuoQu32g9CUeUR9EGH/n
D5D5a/yh++AOtroZ8u4ONqGAEBAaIbozk6HqBmeyiCyEKP6c+A0ILdHgvzadtTWsqoGWKN112/lr
0ydbcVz1hSiM8dB181HFfY19uGyL8A4TnWqNd9MXjHl2da2anQHd6a52hlVa+JfQQmzzZQb9MTgn
8EoKjwh3C3ZVJM5MwmBTgDhbm5qJ4sbyrAWnd0Y30cprnHSNaVRxEDguxIjLatzMnczeZaU1YDRH
aqrZ4wroEneBnbE/zgMe8wC4u9nDBfUgWZbtOlI9pH9sl+VNZzvLx2Dq/JNKJcdcMiFWmYwaKsQo
PjtiICoNkdvHZMmCk2+FrF5Bx+vFAfLhIK3p7euJ8Urm9zcYyULWp+W1V8pwp+fcqdLPs198Jnm5
yW/zRjn3TYZ3vdGpMVg7MHZp5e3hm2Jq8FscwDxRIyFcC4ts22DlvQmglmDTnSI2GZphM08drs+Q
5xGkOwhbIP+mH4I2TucPPC/vJe2Ccrf0iHrIMDK3UTJ+ljqiI0twLvPD8VcmI2s3Sf3fSLmaL7E7
gx9j4ruzMx8CXue294r0G8qf0tu6UzH9M+2tBwOHIxSgSn0Ikni5J3DVXVd+X+wqvHH3oRz8W9hN
zjZq1EMjezwCWo/KaKuKpvpAcjZbFGa5a3eM621E3XDqi1acGGoaB1dW6pjJ3rmtbJJGeGglBKIG
KocHf2tqmmBrYDANvOgZZBwU2R1qq41P1WksmfjIIYBHioNNJOHp3jHHyeg+wrvWLu3yYBmq3Qf6
hLBnog6miFQAN+MLIznBeFIILzZp3UrEye59n5BnQKaqeclgwt1Wc959RiFv3M5FjVbTCHx+bqR2
/a0bckldAo32BBzfYNbaVV9THVUF0IklHOsbBNxqgTD80TbOpteQoAJxk5Q+Z9f7eBCnVVagAfb9
ZyMrwJE0kifw/IZL06qdQVwHCTH+iCR36fq9GWbx2mVGuGbzjzYL2WyEgcTdcSjdl5oI8K1Fpi2w
uJnr3UocZ0Tcz2GLc+MGcvb0lYp4S3XdUgkmZrmZMzPbdg2ZZmHDjsLO3xbbpBKMUBLLh2qMeQEW
/PNGWTPRBSOu67fo2Xz8A+yeTAE2ElrtZtO55gXf81wQ0pa3+Gn5DeSiSxIK9CwiLbStwKKG6IXN
P9rFKXMUhqk10voBF+goDhds1FCT7TsvNtiY2sQ7BMScPhqZsgKOvdDyIIqJeNOi8WjTuNn6Xlt9
SBTvRYKE/hHP6vy4kBK8kozvdjiILbCp9Hwh9dF8Qjr/PEZTwBK3i8oxTomrCz820gIHHGKBoltG
dmcIX+qLjoy4Qfj8wctKMFKqgU9Fb8EGHJXXrjBED5G5NQCMX5RX9+axyGDpnYxGLBZRE3Yq0cTZ
fTMyGzWonHBItuF2d3Kkmh0q2hA3qYKnsMnZ1MM0HeuZ7Xs2mQC5aJbtvZ+SQu2urZyEllWkMA2D
CosThf2EGJ1TV+eyeLi4BzZk9TF0i5sGuLTZZWQeE1jlFgw/hxZ7rK3bU4Mi0qfaKkdFIeINDmdT
Anw8n0xNjZitUTyA5+brohkpywlr/h0c+V9VEu/RIVpnl8beooG2fNpo/f9/1zr3cQjm1iXpIawk
sfdFBTv2y+IsvfrqzHAJsGiXVCMVA0AIkWPG4fsd5HD3CrT9g2icuwrqsPrv/9J+km8QIj5BgHyU
f2nDSdt6h0+NsSeqxeqigzvBD2AUqMBceylC6ywInIsoNsN6n9hJHJHDEy4lDDIVnqOyEw+B2Yuz
wyx2eMWM/s5jgSUDE4iy3XP+RB4p7T6EGOhEh9Kg9CN1dELPlBALQ0UW5mvYrVQ+fbFQHBlDVP+M
2aFRse8xSR4Gl/f0P5TgaGnefivl7Gd9OSCTcOecVghjpZlwWoX3ZcoXEs8unkv2GNgPmR8aR6En
QaVD5O7NwPDB+uh4M/S4lZl1UXzodAddN1GZfruO88cSmd1PHtdffInQPQQwKlgfk+b3ZJtBRolh
G0FOEMYApZppba80yaSmaIJb0KzLusBgYlLNMyKX+dJ0YBVNTC+fVFN7KdCF/GRZaczn7SOEdKT1
GXC6bMEx/PYRGi6+Yj11A3xp6OKrKwuhA5J6VEA8uNxfh02jZakXCCv2sR7oL8oRmsRekBJJbJWq
dQ/Gk/3xB7P/6oNp6x/i9cCb/4SI+gzu26Jt4kPt4UhAqUnvRbrsiEJmoiqyVfkJ15fAOc6VnudM
OE9lp8GxhkvvDITMXykOyPXplp1rXSw62lgjoYmKnIXyPdFcizwkExQlJFgPTAPebAM3Y0pTJl54
VQMMvrw2pUkxTpd+0ShAOdfTJQ41FQLO+nSn67jnpCT0r1wUbM8ViRN0QD9+HNZ7WFwKgHcCVQW4
gePJ9+SwWBhNMjOL39uxyx5oVQsUhKDXrU458emvXA3YSIPxqbT0nHoqYj7WnPTLp0l6PK3IxmRx
7S4Gpv8ofNheHYs/J6xyIvKuaCltS6PMI7bkGAiMjOkPFQ5+xRpF6RBtI6ITDsusqWGuhd4Yee7M
uCKgIXi53ux/kOifINGYUjk/RKK/PJMcWkZdVX7PHv39x/6PvtD7RQrmNJ4bEAToOqykP1wGLOcX
nzcd9Nf6TmYjkRPCMtNkPM9xXG2a9TsA7aDNQX3ISY/83GHh/S37rbfwM9xK+IWCLdv0hOlZf+I3
LtXSkBzbe/cFApdlXSZTfw8crbUBY6N+/fEL8/bAvl5MSoG1ATIDj9t9t69F7uSADHckFBlz/XQF
UeeOZj5LOnYEjpP6KYIE+iyHtD38P1yaisrUPE5Y2u9mOYmRCazfhXO/aHCtlK0+DucRDMHXgBWw
DvuZMltABoWeI/nJIfP2UNR37lOmMDyTASWfeH95y05QG6S5fZ8Xmp8bGMMrsgFik1T6clMRBD/Z
rS3WyHfHyO8XZalwCAhKf/vd4y7rkiiLWlr3UBqAUqkZjlbhUReRKwl9TNM3CPfl4r3oW7Vnxte9
eDUkmtyA87Ju8PnfA/yl00EZLYDOskB9gNOJr27oDqa4Ga6ocbLo7Zojh4JiysnX+ck2+3aXfb0N
D/sNJiSMH+33BUVArdBPfmzdi95grfRML6a857AI1MQ0IJmrm0lzjn68YN4O/36/quT18ANeDP79
9gyG2u+nk9uK+1STW15LKb+Mv5np1Nxfyb+uA0js+pKj6QqH/vj6f34xOfoDJHieqbnW79+VgaQl
XK8mcf/KQdQvzCyBhNnxxfnHlxJ/sVAI6OXNYtrFQPk9ozuc/a40KUfvnURCr6xjML7XgVBoMz8i
zBJzBdPTb6cJceYVNaNfn+7SDE+oH3+av7pxm4mMDYLnMg97t2ot3JNkY4Ym0SsNL4kDZlzdWoim
htX1QP/x1f7qJaF30O8l//Hd9yW8qIHDDHuw7q+YYTnHHNNXIuUV/S7a1DnaxJLcMAlilV/RuGKQ
aAhn3YTRgi7VjaHx9ahxKbQz0wpuuwzk8ErGjWM0S5vyOkVxgxLIiAziPt/9+Cauk+h/F4zXxaql
mg6TTJdZ4nuKfJpHYR/MUtyHYUq/doXjr+sGJKd+atsCY7pgZN/D0un2ShKKkkUXirNsDvWVrosD
LzwnojCptwRUupcr9fbHn/MvdkGtGAVQdviwEM7fvlMGXI/BCx1x7y4+2871McMqq5+ExsXhMv1s
ZesT9M0WSJHKqubMhbpgMl99d8WiQ7tmZrO6HyFz3bhMp55DOek/bKYtvR4YIacGwmYCBSJuDniY
r8Zxlp8SQkqIcy/n7sWuBla6xtFNg5cAM2Y2Tr0mro9IcWow/Ek0H23wK5zZkUFQtjtHy+eGMECv
XmU8/2uDxx28vy3uhO/Z1l2vg+rkXd+5YCeNRccc3VesEozI5wXQnbTEj+Rqzh0+YxTa69QfEPFb
Loy7dTJQQuN8ExFnm/O7zfU81RKTQQvfgKLzdzRsRneIPYVpbinw2l7hEB8ujBEXydAOnRKkmyLq
NqZfYRY8RgQQrB1CgdTGtEzeDPzvsLYrYvz0shT2jIP/y31fdvFNoAqc34ugOpPaRW5HULXwfGsr
N74KmsWPAhzsn2amxAbXnRa8mt695vMN8cvsVrN36ua43CQd5/cJXLiwVwQW439m6kHqFEvM7JwK
H0BCnLBDgqlm1I8Y8MMAtkPfx9u/ic1Vk0ZgAK0Fvrkq3KhFSsFkoF17nRX8xtCXURGJoV2G2n3p
8CnC4BblKFCMQeSUcAgf7MEv6iE8mZjyfCJTUZCQgHNQe487kSC8y+1Kd82UAhwNGlBd32FLmpPs
RWRDuAlSuN1R3HPsZqwRxGIU9ddJWAOJM9pSGjAEEx1gwHWArDCESdZlAPZPCcjUbNDsbCBFfmz2
sXDakHxkrAMVkrpLjGvua3fCjLlSKGKsd/At7k2/PoESg9p6Npi6MclA7KK5KmJMBpIpOBKMiAYw
k90/GVl51SqCnbbHw7vdyP9h70y26zaybfsrd7w+PIAAAkXjdg5walYiKYpSB4OiRNR1ja+/M44k
p+V08dy3G2mnJOoUACJ27L3WXGYR3bTCanct6ZtVUzHpYSD3zGElOUHZmQOXOuDz0lcVjd6m2xPV
Ee4EdthPhdfJ58qEmdjYdfyFG2X+GmEA7DdrHJWBPnB5yIDoyz0WQ4J4DWf0ubEKhuP0T2byoRdN
WzZu1X+xGDDCv0ui+lGTbpKdx9IlxugEM90rHh14Bjo2YJqIlRMUDk5hQjAXOjXgsjjD0tjLmMky
viAG1yKXij7+ggmxAFNpePWzFo8AbegQpcTOwH8v3B1mH4qfFflUlWXqVKmN1VmPXIohVnDrpXEn
JsldrhprmE/z94ipuWJLyKC1WBYaYCNSAUTWFWtFsnBXbmKMUtnOAkpj+uR01B+9tuPK2sbKRYWs
qPm63rrBBFwRWUHUSXBmI0s2ub7vBsfF37ou6P9Dib06SnTqVQTyrEYF3oWL++jSBujQLh+ZvLLw
wOK/cmh8IYZEQL5peEJdH9QFf/3SSN4cJw7sIkriMChBWrYQxwdWQjw2ulR/SE1T+35kfWY5C0Ny
Ab0iCpjb8CvRihlqQyIJHd3L6G11yAPduZIvp2XOlCPf58wPVspIbwhKYIm56GsvB2HPAVAtpM2m
nmisqJc1khrOvQolmyiRsHQtK7f7orK1B99TA9+uU0Pry7sthoHTPfJ6VByIFcRmkGhKmssEL6PT
1N5ehllRhHVmWLkio0VleGlDjgamNCHS5f4yOzTzVOkwBF3JfkZ5e1GsQ7iSL0ax8Cl5JHmlLB67
L0nFzQB/tvsytgsD+4hT+lHPRpwpaoIHvaX7UisNbuNFzcc0K6h+56Rb7i+Fwpo1KAUu2jUxU99f
hvHQWr3tLNz0i0U+G9+FUqxXGM1udCVpgYOk4wXNs+qK24hrJ9S7LauGjYcst8OlD6anOkV4VTXe
VhoZA/5BiVWWTGAHCjExv9idGnWOFeqOI0I93vnIz6BjqCb6CI3W0kG4FDiDKlUUgfTLt8PPRcm2
MKNCNysXErYtLWuQ59cAa68n4rKv4kKS4+uYdJvYdniDtZgZHCoiTLoltin8nGsxL15eHiEjlMgf
xrlVZRA7T48i/51rTXhkPAQ3nCBcijv+rxcZbMClJVnbAG6Zxywukr0BMZgbE52BzZW+gZzqHPk4
1dkcNfs+WYaFFnec825hk7UHGlG4AtXtKcvcuNEjgFybDMlIu01HylXLTZfhup4iLT4UCEeo0mxw
Z5shXl1zixiRNxOqFhuOC76zS89tHhPnMc3cJmeegfzim04ij5mUx8XEdzrXBZ//sghkuUnnO0Ex
5aOhQXgOMu/YeDxhta1evpjooNOEpxzrjfojDu7q7CkVOeV+c2hCk6ua0AAKcjZyvocJAcbFsYTy
db6bCbd5ad2e51UnPnIrkhWhD9nM3hUjHd7J5U605tTozhdVBUN1FgwDX7VJTdtE3Z03h2I6upW6
QGlDCMROYJk+MCnznpJ+hYfdcxzttqvdUxSRfEoNJKaoeMDjI19gixmPQnM5A3gpxxBrVqZLUIIY
jgR5MQScpNiHlsSrP9pRzYPeGPT+L5+QnYgaubNZgVoyOfeXA++Kj+LjqiRaY8QRFYBZBqaCI+3j
0PCLleNxWS6yntWduE6XivGybS4rVMEA2T5yCDfms6+yptknXA0PmiiCVhkKLt9aW4+zF6STka9B
q95ObPMpMiWDqAeShfxSiXbzrJzv9XUxw8AB67AbutxwiS6IWI4StL0+I25Wx7hrpQkpCTcGNzhq
njhR7tNpdJrDkki0QBI2gryfW+Ja/XJSanWt1eWLRcInMiUlwbq0BnNY03jAKq3aelgz8lMBhK7Y
5kMsmgdDF5BpcyWFI+yZpSxJL2vfLFKNwABMLDGlCBATolJ6zitxwT1x+QK+rUXq4D4qp91lYW0j
WBXfpEPkorCtQSxqD7OTLJ9btqF3l/vTEkO4T2kEkKbYWNm1M7jcIswoyE6R2XiKo6V1v98QBd73
t9oZCXorlJ1CS8kNzS/ORluJf9RdYYN0omUrQhwUSqpkNOT2pFJ1G7JOSyrfLkvS1CFzsBIta6bB
nBM0IVqpbByJ+kDaVHD3Ja3M/RZRRrdfKITaAMWGcWNYfARuOeNRxnaF9gFErwvlpWGHcdBb7pAx
YYBLK3RNgOFu0Yau5Kys3NS6ZuAs6JUW5rICWlmfFUFFkAw85lCJsIht51syHdwltNIHZC9LZC4T
M7aeRQHGEsFIjeYyBisvppN06JUWpVl43aheEAhdjHs1R7UnTzlfIhnxuQGOuNzdiFq0IIUbhZSP
Wmh9GA03mQ/9MJbAwTsSrY4MHIyb9uKmki6RFOz8FXe7bjDNRD40UIREWuYRNIwgqySCic/reNOd
xdDgYXDn4laY8jXWQqw5SBcPMm/0Dd3z6owWMX3Dfwo0XzSMrG2O1FBCTB7gme0RHyA70pKQL9zT
8vSoUBb7ibQtvuek5oJWclrnvTak5o5oDVQPUQMsIiaC5gj3Nr02gVgZxNRKgilMMR9KA62cn9d1
eR1WZvXmzTn1gq2kmEyRuMPaTvTudp67Xj81avE/pWFEI5I4ZGqqwSKaSORlftQqoaYBjjKF5OGk
PUSp4PK0Rc3/NsDAVzjGNP7pAE6Qqaf2YDI8ydHzUOMUqqQjBBCBVoSF5yIvZIzKM6N0axmujfNk
ejyqXtygzdOxSdyFK16UTFTUB1Y48U7ny2YSxqzbK3PW7Gt10dxnXo2SR+3hhoYGj7Ql7qDLwTBC
6Fef8jxVg6SeNa2ySVMDtD4r1xDCtUSpxabaQ3c6I1800Gt8IWgEt6SZWSrviOuqqKrzrk3Z3IYi
YrValcf9Msi7rJsetPG7Vc0Dt0tTqrBVVW/WIeJdBs0M+sKa9tVETNPHi6y3ImrppW14hHql5ktC
LTtpldzZkVqZyetmB+JsFx+EjJOv1mjr3Rm9Gk8cgZVIpbLGu9K+VRjEJg4aO3ORlUx8IIXpzpED
G+jnjvPNxh2Gdl/13bDLFTGPswojGZ2MgUfXxTPAJ2ZVos/DV+Kk+KQ3BOZykrhoyexxsR9jOtbB
2qgBlzI7kzOrloNLySz14g1L04zHD5XzLsoKx93aSy92vHL8GLfD/H6O7fUqtpbkfT1EWdDxhLA6
c9pZgc+IAai4XZDitVi1dodVpCKGdvVKd2u25nwQkdReh9qUX9AirF9zqsq3Kp+7p0lMGLypq8QZ
iyDJwxRlcHNcENK8XTSTYZjDf23KtNk2WNtP0pyTG4Y1ONtSO/lQ1H30YFPjz/5QIH/IOqnvF1cu
N55ZhwTaO9lr1Sz8TbJEy0alXHrR3VpqnFiR8U6gUnodjBUAlO+e/H8nPH8z4RGmrbp+f0GPvHgN
gpes6l9+O+P5/oPfZzwengHsBWoqatJ0EgoO+WPGo1vkrGAj0YV0oWYovOR3p4GlBj20DPht+iSg
Jmj1/GfQw6gASwA/hrqAWfo/4alZzu872p5jmYw+2P9AktBf/V1jFcRF3bECiasV42607pMuWvow
qIS+KZbuWustxMQFjsTN6Mq02WCDWD+ij7YNXyTGoRtr7Qog4sBCoxU0EpqKyKG1u66i8hC35nBy
m8kJrNyzz9VQag9NSRQJtgDt3CeuygUp7IcRVRm2OfL3sApQzBh1U20KZSm0O+CP/H3GTtBqLTfe
GJrkXEF35X2DhpfRIUtiWhlFe2L9oRRrwnfT2tzOXUXJZugbQl6MQ9PBwqI5kflObp8MKwxQnXtB
HDVfBqT4wZDWnV+Mbeq39PauwzYip7IHyjjqbJjghZq807aIZ4wdOuN1D2qXPkAk9mAkyw/eMqbb
rlZQq9za5nN722aLtWUe33P+7VG704bwa0lxYhY4NY2CYAW+KQvVl+sdlm5I7h1crbQ9jBWZvICU
Vi0qjKEeD2R33LaLp9NEylZMc0TrorJhUq7XJkB8aaLgp60yFcPMyS7vTujtrmMDdQ/Ko3tPL6Zt
T+KnVwyH2oLVGOaCysWrWp8UEJ34ZJ1Je2r4JDA/yX4EqkQ8x5ZchD7oyVwI8mWI/FZqNo7C4XPR
kaYwz8WpLo3kXOMO9dnQt9Xq7LQE+pckTzMYMgRzCfKKTSPtgxd69OoI5HQzwUq9htrTYiIhRTQo
CUkgMoJBzrwTFil7UPqWo0Cn8kgEIRBwwx0Dx5nIg5sNScSlhjJs1q2gpH+wkS4my8EmnAW18NYz
0k/1XFtnarAjstHCF9JsgqFrp42JbC02Wdy9BmFaDpA4S5vHqrOf3Hm9SsXkbCJCNXZaiXARBEm8
d+riZZXpp7TprX1ahS3ehqnc6l6qnRrhfbXQ5QcMKWWgDj+Q5jb2xC3httE7EiSrHXvLooTNuU9t
4Y+uwfigy/WN0csjwA3j02Kthp+13XnWss/rYs3bGQv3NqW0OsgSWfy6EuBNEozngxFvAieqrUO8
EhRicejz0ac3QWa0z1rXF0HmzGGAr5eI5Wpp9obLFaxMz9rZ0AB3oZm+b4UdXcPlKHam+znyOv00
R9R0sra1x9wyiNiDa2cFTp4k98WY0fbswJsxx1n2hLC2j3DQ3QAEUna/wkIKum69hniX70iymXDx
x/ZuRdoWSMYR23ImDLQXmk7sZ7sCoM2KLS3C2B9kJohyNtMNUDj7aCBU9JPIHQ94co69HMUZ8dkQ
aNgu3g/S5Ft0QzMQCFh9O/KmQE5Fs9FlxYRCpvp7wmL1Ta8ZNk9us+76uHZ8tmUK6DUrHzLNXO5C
9HInA8GrpLFLipI/aVm8tWt3AipX2D7R7hlosy7b8VaHK0eD+oja86rECb8n4/wGee/nZLSJfijR
+40NbOsB4UbgrHyfNV4VaraccHlTf5vD2CV5pJInBcffpHb/QJT2EdWTfXKJ7NtYrby3wahs8fBU
29ibm8065XZggdPYiMZ7Je2F5gVFpjHc5TTJQZslxp5m89fCWpdd3pJR0ztXycSf75xyj4VYKVDL
cudEWsupi0jJRflS6cO4G8NKXpoqokHo4hOoKLs5m0WbPHM0vNtD7zNfXOgWVKTLlg23VGS314tw
dkMhXrxGuZoTsGQjVPeHUMSRXzjedli0jc6jtp+t5utIz5PIb7IRZZuaez0n2oi4oWyX5gwQMtUZ
W/oM9q1XuAeIAbdVLj7ZdneVRlZ67OT85E4dFVdi936+mDa5wUn56Hnjhxx4cFDXzldSM8kICZPe
n6L8URjD2bH69qZ2BRPyFn4sow6cOzbRBu1dHoN2CM3Y9cOmeWvbQSdGyULmuA7V3rLA1IfQz7fN
1OdXeI0ICJ85vUqT7Jo8LTedGX/yFsANi7Ucqrw0zqudDrtRLM2ud3NUvC6vWK7rI3aA5K4j1iM1
2IRmLZwh2BFSlhlRvmsHKTd6IR+U3wnESZOcl6Y7Ri0883E0NUzWRNwDb9IDeM32xzybn6dwGA7O
4nypBoGBKsrj3UD/az+Xs7bDGIR8lvHibZ+Pd3rkUEkyTuONT9d1g6+7lxAOCxKYmTqCek52c5OA
3rGt/GjE2ofBq9NNQ+iVmdSCtXAYju640vtKkhZgfmgfWH+TU4zHYR9prHLE50p/IJ4Xv70g+Ww1
5S5CUEx6fU0jkwH3PnLSD9OYyOOquY9L3507aD4bFPVvplY7J85moRITrxurto2drCjEDavQT27N
caGy2MlXVtVdi6g2mNwFoP9nCBBl/94iI6ojHsXVGq88zBMTs5pwFxIipic814WjUljsLuUMx91X
uLfgIrwJm1aMl4WHDJiE7MxDQzTkSFVcA+l8bw4oBGn7LwuNyWgrO5pZCNgbgnYSAhro7d2bFrjH
9iMjvXItTy2zXcfz00oZreGX5ljy8w0wwrVtry8147/l9d+V1+g20BH+eXl997UsVULaS5n8XF5/
+8EfAD7rF5g8rsG0k66fy3/9Wl67+i8SDZMBfVjYHlopKtsf5bX4hV9SWHaBwkFhjn8tr02wfYay
BhsYfTHlMUT9B0beb177/8zgpeUixgJiTG/OcghW/P1MNi9Meu61zqbulNkSDEaVGIHMVeBcOFfM
CigGTCYxCYjuqbeJ98Kb0B6h+Bj6bm3aKfXjXNc8yr8+l0FM4aNt8JkPQeu90noKbycb2GaxGHpg
Jdh0NisYGwLita5DEL5YwWrn1F2aCeVmy2KNuUTEGNe3qNrXPV2v6gkDXHtaFPoTSaO+dbR1fR8K
DWOOEmZt2wsvlLFqQ2qxoojqF6KocYGLXjij2YU5Wtkm/FG9BkVKMRoGQ1weEmdNvsIsjl4n9EzX
Mz/zLJcqHQJSPSymBopyalyIpyhxCaYYFAi10kCiIp3Oz6PCpCZV3F+PE+hUQ0FUQz2Ep1optCrt
X3YbxEijLxV6dVYQVg2LKVjgAoAIUB5InArX6rZ8zQbnaF5C4TbIgB+2pUK8CgV7FR7fvKUAsNPq
FXe9gsL2Cg+rK1BsqpCx8YUeS9JIeaJvWAOGAS6bTbGzE0iIe1/FmZMVHulbOPYQadusXlMy3PUP
AJP6q6GynjsZ9Q9G15Xu3m1DyLaCxiJ8CAW8LdvBfJrzTOygpbl7vHIpZNw1DK9RgyfBYuqZX1QQ
QKUcu3uCMdx0a18IFopl0SmqhQXewhnvCkW76CbioomEo/s30Fdl/zeV+Hz4aGCTfY9rb74du1T6
HigNrXN7X17oGjGcDVMRN5DOhwBw0vKd1OFxZJb4AAXMDhD9Z8GiqB2l4ncsAyQPW5PFYQLuoVdG
72ek1dyHivyBhNAJQnysx8iuoG+b7raw2M/jQa+C8EIQ8RRMJPVCuSPPI3tDM/xqhJ62qyzFIIkV
joSbHHqSQpR0K7ASXI4klLmSCGCU91S98l3F3eZTnJ4rhTspFPgEINnzisN9syogSixAozCl4l0q
XEo0AE4xBtBLuYKpIJaPjrUCrEhakteLgq442P7IbQHE0hrziFFPwVnGhvvmQmyZFbylXmIgWgCs
gvTCdmEYJreuQVNxUegXorstMDC2VSyR8d4N8znZdZ4xUVhJY7WAx6TTBSUzfQPLLBrMtwcBjmh6
kFTf4Gckhi3jia52lG51WuBnu9Wdd9j5wvjDbK1gWQaG/LQDPQWWyzHh8vpjcuO5i/hA5wgMbQ6w
bfRbqqJ2CwBPk8+EFZfpcaqUuTmvViB9MyoWi8k7Pp3xYUwSawJnngwQfKJIg1mWAfNKP2ZZ365l
sJI2QLxDLDu6ZLXtrcHYiZmVbUii6GNhJBGi5dhIuD5aVQBY4Sirb+dlNfB2Gcms6sppcYg7oqR2
tzBp+iw6LL1rfRyqcupfncwzMhsKGDzpcZMP6DuSvgRQuCnDrDf5l01eNA1xqZUbZFN9+FhmxNv7
emMKEjL7VoQ8WIRB/btT/39hch1bEVb+fKe+j6svX//n2OUvJWrKr5e/8/jlf/+f+PaDP3Zq4xdC
UyBrmOy84lu36wcqF4ouHEjODT8Yuv/Zp/kJdHjKWIAYWSDk+tEG469DK6aCi5VC+h/s0ch9f9JN
sUfzD9pCDsQo/uis/a4F1kBDagvPq0iw7MpNusTVg5eBE8NjSXM4EfJ5Ksbxmpw0HHZD/ZzTBj7q
k3MjqiFnVV7jLKg7qyA6oCg5uelPIKQiAAl5k7KSgdpdByaSLT47UE2as0O1zziic25qoM8bMRt3
6Ty1L4w+rgnSuDa1Cbt3HQY9ThNcxiDw8nFwN8CY3gZ9SG44idl+49S0y5AAMLtyV1xeAsaZvp4r
T7+zjY6DbDu9VPM0056nzreIR4FU9tblKfuzGS1bnIw3jjnvJ/rQcA/KNy8rr0kDuA9nSTB4Muzw
h1+TU3pnpQuCF/4UwxM8xskLVUQVVM36KnvQd6PxWjn2c7N0uyqn5dEWsfkBBv0haV0cVjrmjQr5
NMIZl4GB+ZyN+YuDd2xH5/peb7Nr9Q307IKBleVvaa3c/bS9dqjWqsAsaFoN6tAzTuNjZE73CCax
o9HQOLa590oF4O2N2Drgqz5ng6iOq1I9aFPHF6PrviXRJik39ZyBWoyX+6m2nmMzO0VzzsgjBRMu
b+DZtUjNrW5r8YEmK3mr+uXOyrlWi9nvGq/Gh2kplP/AyKePOQYKxCCi4osScQvRSRJWTxkQbxNm
CT7EvgprF+txpKnvMi5eBgMGnc5Mc9OzIvrqtWqLP6A1693U6Xe9IGUrXs+GS/NHG3XEOJXmj1n8
ZiJmRtCRXGfZfKZqlAe3ogGYJnzCylqemAWjx+ntnNOuqTE74IXGxE0pFq31itHpqVrWp9Zisoe/
/rHQZTAv5cSEu+1xaSYv5YhoJRczmWbreRRRwgLeJjdZ4zwns/7Zbcxbb0pwj0+0P0V/WCXz32Ye
H9dGHgCf0ClszUPE2YzAPJeWVz+yMw3rmZl8vJ1IIfNpaZsgTrkTENL1m0YU5oZByVMZGa+eOWF4
nlvmvsQSo/x6bNqBeXH+ViBT88mrJZ+6mB9NRGzkGvb1LhdUzqutxb4BfNa/fO9Gad94nvVcMWTZ
4VYi+sFydr36OT4nKBCaBJNpP+NGXg4gUaAkGORDCK3+RNqe5ztpvAStFo7vTOQxQT5HoU+LVvqL
14+HxlnGU1PJ8dgVtnucR027pTmWbzlEFrelVi87oLfjqUBd5QstN197o/u0jK19Zbh4xrhrqoSG
bwvpLw08khoCJ1unl9CpyHWNkD2C9LOa8ikrw6diBmQWrFaHyq4gB2KOwxtEGZ9ak9wGsJe0Ctnu
VjMJ6n5pt401x5DcoGXRiIJQcUIlR1SH09wgubkrK4JPyTl9qjSC7/Cey+04oBIrl/a1LOEkl1oa
b3Obzr5Dwke9evauSIohEEsV3tGv7DcMLGlVpeK1MioIt01Bm33UfXsWxs50Kq7bwiOAuiok9Ylz
yIwqAoybM+xnNU5eMufZ0eybQTTTMRzbN21qz5adnX6z6dx9O1P91nb5s4xYreKe4AzIkY3Tm8Tb
wCr/G99nQjYSfNesOlgjkj8MsT0Qi/kmkc31Ghr25q9f7WcJ8bdX89jQTIls2XB/z1gD2zeU9uIQ
qcCjHpRGdhK5iXmd+Me/eaWfVb2XV+KECgMR7ZxQLpmfP9fkOLOZkqVwEH324oWshmo5To2J1js8
4+rIf+m7v/50Pw+Fvr8m+Tq2iQ1I/fvn14zM0otRkZbUZTKmYTI+AvfMfc20DpOG8kJ9XrA/57Zj
dfvrl/4vN6HSZXPyZujFQRyytvo+fnMd8bVNa7q45aErWjNIicK5W0JCV1guzmmVZgfdm1+nbh53
2TSOp3TseG49GrdtvLzGyH6jcj0PEQN++lYHDwyVT3TkVrjTeSLMgTEQh7eMtmBTpdel3UIVGe/n
InpC6IhTbrZuBtK1/LmqvL2UaFwjPCg+Op8l+OtP+ge3kMn4F/uKbehSiN9dWJEnSMCExZhMdDur
0u90b70jxKf5m29U0lf5jdz929VksqfiCZjO/ZeRw5sMd+Y3uVc9dIocpe4WA2QCajFoybaXBngh
r/vIKN7l43LHJLl4RwuSsOw1emtG1mVVqpC3oYSz8znSSEP3puFR8+wbsx33sctyL2GpEqBEVHIz
i/k5kmLZF5GoFQ2ZHGe97e7LbH6aAU7S2kysE9O/gmYlih6EQG9hwkCnRCgHjNKt9rOWvoXV+uTC
qVx7ThpzbR4wCR/gmyQ+SpALC+xMKzv3xbDeOUtjbsAiGDtY1J9ayfDFMaix/vqC/cEKg/XW9ejm
kIEFBO7nO3N1tKqxgA8dVgbuqpyYWdkIliO+aTIPf/1aVNj/dc2kzj5Fi9GB3aR+/zdPQSuWBBbD
UkKNGO+tLjkVJAn9zUv8wcriYLiz8AoY9Ch+35tKYiJNEF+Wh8obaxKaZmJ7wvVVrfT0fJd93xKl
JKyDp4mbKfTiLWEpJ20OP3Rp+tm1yV0XzExpEqfmgURLNlmP1QnjyDUNn7fVnojZDpPskJv2ihLe
hNiir91VnthbJr7vXRosG5uO7BE5BnIggEIbcJM9wp2m3olWxBvTa8SeGD9GISJ5kxhVNujursc5
O2UyWlSoEQWqwRFWGrVfchb3R72/r0oRb5lT/43DwvqDJ5ZrgaNXZx3Gfyl+viilqPu5WoryYOQc
FEakqH5C+u9GwNK4NmK+AXRpKSNT96aQsGLDrtU3NC1u+5R7OcyAr9jlsJvCddr0QAJokenPU1qb
ASA/dHGjfRMCM/KHUN6AZ04D2bIS1fipAyddntD/va6dvkmc5AETNVVVwwdutXmfxfrTQiG2qcO4
3pv5tPfq6T6S9rBJGf3RhWfh6+xxIkyXvMUizL29kOuTV7fjt4b2n9pQ/uAhYc9Q/9A/5fT2u+9o
ihq0AtNYHibgF5Q4OMAn3o6FuSOso7+5IsbvTGqXtc1lF2ZZAxCowIw/X5LGMhfaQEN5aEmy2ho2
Y3+0VqeQncozuD5rxS2JegoutmCZSlMqwCgHtUEBOFShvalKD6gvE8StR79vk+Rdj2/c/dxlxpU2
ureYCvD9e1T7c1mZgVl3rwh77+ecpqujNmNus8jMXsJJVakkX6Wrft0MZZDOlfApV7dkFbm7nkt6
OV6u1mwGieQPeooirvX8RD2NiLOGfpOvfXyclZJfHYIwPjAdIVnuVA7TY9JzkHTp/Pprw1FPrtNj
20eAWiwPmN34KDLjDm7YyTSp1gxnCBDxLcxsGagW/AppHdyQ9UAGs9V2W/UYdbMky3F6tCN1gJCo
LV2bwIC8oVoiruqaCA43cGr+dEvfqEmxTBCr0lx5cn4l9ySYBr5ghiPXCWm55B9QioNseEYYD1bO
ssn5kgd4kydtTE8r0aTER/EA931+4lC8L0J2liQauTF5Ouypv84N+SkmtPiUGfJm7ICei3bx1cFo
VnD4qWkxV1HZEzz1LJAe/M1+bP/B402tIyURgzAWTP13lQcjyLQRFr1MlGqvTNPvO519b+SYFUoe
a1V/XY7aVU9UWe9R6V2e+TLud8vUTbiJ+DEaWkHWl+nWQ2Dijq3pwO2OoJwJt9x687AccqPTOKBl
DLMjK9k2ZR694jXyrgECxcEK8n7br6i3S+XiWh0mBRprTNovT6NJuaW3Zu3bejL4c0RWd+5SWUcc
DAmNjk1m42lEme2kw2MPvxBvE/walDVMxvPrcRjuLQmnuMrteZu0mRk003rGa4TxgeSqwtAgBlTL
K0aBetfW/b3D6QCFjY1tgvNT3g+PJmEiqppH3Pp9f/13FvY3szCMYAb32p932B6qAaztf0vNvv/g
f6RmNLCMHzABWxl2fys142Rk0ru2nG+82x89NvmLZ+FOcCm6qQ4dHoofLTbxCx5SDlO2CdICq+Q/
Su4UplqKfzMKIyCHwRpYXcpdTuSU9j8v1Z7OfDcMG+2Md21850qL+AU0EcciX7OtUw94BtdR3Ju5
Pe7dylq3xrh4R9dwQf5n1fS4ZHZxNjtR+ID9XO5KfZQbNFmlD9ouJcWxjLfwYe4jakXk2+MmtFoa
bhbMvSG7UwprpvQRyLaM58IAkMv+rNbOosSnbmU6kEkrFw99ScR8XQuHE3ZU3FjT2OGS90B3OQTe
LUObf9G1Acyd+Z7jyJtZ982GINF3i7f092lly30zSavcmOlQ3CfpOpzQODXnxYnZf+amyPajuTIz
yMv5aiHe81hEc7FN07U/WQyFdmhjTT8lThQTB1/nTWtrSFonawmDccZVsnHmhpPmopfLYQXEtNVr
K0Rd1sgrvXUPpDXe17rhbExWqesiM85lOBfsRtCzIheUXhZnC1JUN9z1EO58bphq65YGKRBRRgdx
Qumbma3PxSrOK46XnSM151Swc/phFRItYjn1bhYRg8C5BGrA5E05nPP1oZFlE0xL/ORhxHpP29I+
zpYzfiyNSuCRaABsLmYV3tTtIvRtXsVJy1xTQ9GLhy8014eyNbNs2CZT5WqvCJMNiiJQMtrKdKhL
YWGVVbf6KIBA+WlQIMHSS/TpBBO5N14EXg/pQsOEoFWZkPuCSeqB9X7eO0VJ6HwCr+l2Lsr+XuOM
02NI0Yq437hrZ460nhJ55WQtkX4GIdJbLVuVcXD0Ckysg5XdaEti1hp76UyS3776pgWovksDsm9K
Af4ipRvAWqJUBE5Y9jaaAqUvaNeL1sDrqkRJD9q+atPpXYjHYF82letEt2Q+EwuzA6quD+veWuu2
v/dIryZpfrrEzmuon1EvaAAjCjy63/Lpdc4PKq4eo6ZKr58SkDfNDlEIwfZGrhsfwELO76ZL8P2S
4jfcIdoEjZ9p0RwkBlp1Xxs62nIQa7SnOJNJFojVKRbq02K+JnNTdzel13yRa9SstHxFeF/mMWZN
VhIELSlMu6eQHOviRksXYfhFvei36zjZZPJAQAz9oYnpEEH0KRkxG/GhKpHfJWxrkY8KaXlowxhR
lam184csyT2YPA0GzCa2RJBHRXTbEIRwazeJuwV5zcYXk1iz5w3o16veyW0RNUyXynw9JEtZ39mE
suGuaDDiOI1BGoq1YK/boBPAt5um4TF24T26tYNJX3a9g9Kkn2UA2LOHLgWXkkuOXk2dVvplY4yx
QGPZ9ffEYpd3jVtHe6exNrExylsvHaPHMGfbrfNaYGzVovXjZZX/d0P8uw2RjY196M83xMev80v3
21mT+e0nfuyE5i9SVyh2A1DH9zjqX3dC+xfUzsQGupx5lWLkV1UIeHfCBPgtCGk09ei1/boVCvkL
6DROG2Dhv0u1/8HEyWB//Xkv5KwiIdMp/Av6f5PX+nkv1HtNG5uqIqeqEe2HUbOcTZcvr+4s8psV
gNQ21tAIzxz6753JvQbdNT7bY9o81BUSaropp2GhJ9a4zoo+YNCOS2ja4X6s0vgOh632QhhDhZSx
0hsSoUI681IKnH6lIxfznWUlmSg2Gm5I57garStuGBXo1fsOHiexSyx+lUkucc843K2ZOae+Dqt7
RubmjX1hYcogHxroIVwe/IWYppr3uQswlsMejGHjhLjRxi4vQq/fOrFudbsYu0d96jGX52gjywxt
zmYG8sjKw3HKODnVIp6sJeqI/VvpM0u/t/6PvTPbshPJsu0XkYO+eT1wWu97uV4YLrlED4YBhsHX
34mUeUdEZFVU5Xu9hRRy58ABY9vea82VanQSdrB4ZyQMnpnuKpoi5XOKFZzJsBVUqk+I8Oo+yjYN
PzerCox8ewDJtpd5ZyqmRPAaTaJZZSmSkY8wHCt2ZVcAT9ZN8RrlV2lpkQA9j4E3HDDDlmq/dnQf
wRGUpyaj+6fbYiTzpnXGU2noEPFm6L0viuk8PMT8VAzFU1bXSB31VN70dtudSnt+LbsCnfo4I25p
IjTqcwYPpm+y/K3QBc7+RRXnINQ3nSuvcvKA3oasaZGjDvdOo3O05SpCLZj530edzuQeze+QQpks
9BEDAOeMYe9VK+Ty0D3KSxi63/CCyb2TVtPTGk4DKkWjOU5cUtpV3YY5m49EigWH0G6PYH4e1Vq8
ogvCvVKMV+vQ0Riosts174O4mcb3rhmwHnbtqcI2m4BwS/TaQEJi4H8lqC7A9q73eUYWdGVXrwKu
bTJJTItVo35gHvMJdl7T+znqiDI0tbGLpq3/gJq8AnFwdJULqnhVdzbqoUQpXC/YfCnVZpVfY1qW
N+E42/uA1vs56Iri0OrV25HEkscrxMBvBSLJY6O84luY9/qi5bLsRe8ZVH6Li1wv+5E6aXfnGeOT
Nxb6qW2W+kitU+zaQhQnqAZEEhSmv3O6jTtIZPZhpBw9sy7kBwnJ8pDhZo693IiOyp+xdMFMHXNG
nilrx44teNHGqS6+dQ6kYSIomz1EQhyCZjMQ1es0O4on8KX4cHeeqeo9whtA+bZ+trDv7HBxvxp1
ekbhTaDCwN7cG403b0Gq5FS6vOQ9U1+D4eBPZ/Lk12kNqEloXVT4RnHf9yjep8WsrtFpT1c+kVdE
+smwTxxE6cwtfVrhCjOVh8o6NLNElmpdAItr42RX5vSII3cOnmqszPeYT5qWmQ3DPhS1/oHtY7hP
gzQYKB6m8nnwmzEeAXdmRxxWNm2ITOLLdEaOxo0FkJGux/cJWzKWLaXuGb9YsVLcFlmkamsXar18
9oJFdZ8F7nKZxgI07jgvc3QcubV0DHnB1HHPp6125AiNPy3o+hAFCI8++Hqa8p+8v2H/hzMZkHge
ejHf0gYa3gePu4Wq0iXJ2VKNeZW3UcMoG8hF3hv2kfw7zqxiJ7yU/hFjHauEpunSmRmx546ado5Y
wR6I3tmn0VofUTPBXA/XLxqS5WtQCH1bl8YHj9SbvRYmsYJVh/1ivIxG796Wpl0lGMZK4ruLz3QI
ZVLYoniFDATlxBdecUPvQqHDm1YnoQVIb6ZJX/rarkLsaU50Ldy6u1jRyATNUdf41MUjCgXjiUij
4MMm9otNT0RgUBPh65qynMd41ra9TyGsH5Z6MW/8dOnwdoxDko3jeFsPecdor2gPRGktR7k9tYw5
fJjJcLZTOETMmmusDYiI65zGQ7EMp9kyc3uX0m/gXbJC2Uj99mF2lvd2onnjqib6TmPtIdBuPiM7
dNTJCUfSIUo6ZaAe9rajzi6e6KSaLIewRkuMNO7JeiuN0bhCHZYfQjVZBFGBNxAdSWALCVSHFHrJ
bgiX24Lg77vVMNUN9vCSxttE6F2r7Z0eqFIVxs49KZi4NyJX78wZw2BUlmBiLHkkiJTeszPekDK1
7dXQwkd2xJ0IGvk8Vq6HJUN6u8yaH6cQQX4VdoShECK149wi5tc4VpceuLqp0rhDzbgL/Kj5vogO
+I1BG3qyDANdR4UQrEHXsGNQNjxHRYkDJqSzxmYxSoaxP6NkxMppiJ+6D17IWOz2K+ORgzkI/AZL
hNXbZYuVtxpRN3PsC+iEzy3rux7T6crSNQlNMzzR2g7aO5r15jVyqm7fmkt5mIvRPK/Mn04GSLFd
L9pqp1pGIGGGkNEIOecJrg59+Ir1rve/ris5mC3DRJI5x682wBJ8muA6rIVNburMC+350rrmHiB9
tHDzeK6qn5NfRwct1q9EF7GVWCPWsnLxUsy5MGtBZ7L0k2HwDSfVjPNklPcpFu44V9ZwO7uh4uWO
wtQ3s/fO8n6KqP/hjkV9qD0KBqXdt0ZO0G+qgTTEkF+1Shep+KTHn5IEgrgcEKS4LKK7YJjze3Jo
yocIh+3ZDO31WlUIQeag+jo1qZmwmGIcQtr9FkIkid3ReSoKgu5VRsFfatQmk1/U3+yWrmrDAPs8
YS87AHlY4jYy2gOdxuaanjWeqGV1Y+Us34Y8XegN+8FuxjW6m0G3Y/Ppw1fSN9f7ClM0F3RFdour
YtIky1eCj6/Gqnznsa/Gmy3Y77kPPH7WMdnPTOnZJyonpqMHrAWR+r03puU7jpcnz/fnuKuzW9fu
hpMzhRly+rwUTFixucIByN2XyKvmWHu+xDsR7t019W20v0HGN60IXFh79mYFGQQWia32p9fq1ksW
vuedLazuDqbJeDIRPZ4C7YVf52ow3ydTfy9FOt6tpmOUewUG6lSK0bnzGl/trbXU7eYmo2GCBwwx
haLXQcOTO8JsHvsw8h4ZMA9mzKppUGLYwo49zEw/B+mEYIaGMuM7ZW69gcOlfxTC8nhkWkZ7JzlE
6xST1OAnmOWfEMSARxrN65A01y8D/sdvbdZf6hkgN5NePCZ95nxiBPCeWgzN3y3M1TihgKxWAMIn
fRbgbPtdUeUIiLW36O9mHdaJ6KbhaZ1lf05ZPG/QdNZHIPL3q99epV0wBiTP2Z0+0d0suZ19FXym
WUAGrT0ExNN5xRvWPPfGmgovkc1c7z22+oxdxFonsg+afTc63aN0XAlNhUtxqyubSAUz7Qj4G/ER
Jyv8DWAjelju2hDrUGbJ8pAG83gAwmjvBZ+LaZpvHEuPRuuREUnxxmpWvfGKm77UszafqnJMTybw
8LPpzVS8ae9f+lYBtC8YuGJeQBn2mtn4w66UsTS7aM2JXMCIiUzWnKu9YPN8sXvEnnmjrWqn3VYk
vkKOzD5ZPoyrHt/McJ0+SZVUp3DokMuW5XjnZrl86RxPVjx/HWgwB/ls1WzQH6orRkRyJKGT7cMw
P2c09qKYfdIUJWskHAZLtVjUvih5Hq5oL4IfQehKxyINV/9LRmYK8tBQ82YNJzfiQZRYl+D80jBy
K9e/xdKev6tgRtMO1P+pXlvyhgaANzd0x4r3tPHaAzT7xsWsr+vzNLXEjoZlFu5c8pHC3dDMzZuZ
6vRB8U9PumF5Rcr3NDfUxgP5D9/apu1QAwdogsY1u5ItJWndqq111KjmmQY+U0YzsI9z2FTXJUb3
w9KMQFayvo6FsdbDzpPCO8y0HR6IU5VYsFe6YCUNfIKvrOm6addp59plCzhCZ/c2GcDLYxiUsrvT
GQlESZRps/erGKgj4Uufjci38BEEUrYthk/KzSKcMjjG/ew+gfL3K3AU00JTSA5Io/Mm2s3lotar
WruAgIbS2tergE7lDDnrKLoMTenkO6cx9703EnTQ7qxzRpINCnRhfYv8ME1MKATZdaFU0WODwSqO
HiKbEx/0HmIIGjWsPqPsrtVoiNOETPlR9wRtNFZvHFfPzxM1LjgfZynOknsymUanuBalV8Qppvmf
jezc72Zb0XCRhRyxhzXieaiitHhH3jnFDflJpDH4m5RgXb2EqW/4g9ZUdvKnhhLcGgFG9oUMXtEj
m/vCZ3XeYweoDoM9rB/wJWHXgBLZ1eyPu0CYx45fe1ntfnwQohBfcu02j/NseZdVFHNsN65IvNxC
bGzlDVyMiqke6nCqg74ajrrCGyRl2YFR65uE7DH3ZaCK3I9aR0DSrHKf8a6jOO8XoExy3E91cDZE
q5KOjfsjzcLoIIE6fniudk+kpYhdWrEy1bR68bN1+bHIHJXIDpiqUzQ+X++Qz9/qyFDH2nbvHAB1
n2Yr76Cl4FccIQ4I215OPYEYlFJTdo0OLCQAFZ3RnvumPwj4hPt+qdjfcFNiJC0LpHVpQxBRzWs8
xUb6lSY22VxR0JyMAuOkAdse2IyPjzSsxyEmDGyJ3XLDgqQuCsYoMO5GZ10exZxjAavqGw2jPfay
1pFU4EYNvSXPfwjhuzdpWhQstH0Gi8vg2R1Y+CdRxgvEo3iVMGokHXdeOvPygLMtulU6q/ZlS65C
5RfenjwEFsyhQ8ttWvdh2KjdMAy6iyeRfeBlLJO2wytIYdeHt5XRQ8hriIqw6hSGHor/9wzx8M6Z
t+jwpsibd0MM771D/y5X4dGFBGES8KQ+TUhkpxAZ7HkhP4/rhyydwOlxYnqLMH3BM7DDL+In/lp/
eJGT7xXfFikt+gtZXld5FibL2n9i+foylIwXQEKY3X4aSZwjzs3Z4ynCu1dE6QX5pfdRDTqF+QaQ
jprZIkOkBeu1l+BIpszV/XXnly13yxAcLbMKSB5zi2uoEdU9/QfTTCZXT+FeCVPdDiP1NiwuO+m3
9o8OB3GOeuhSK0G8p6wMzR9zyxatHEt1atxxSmajtx/KkX5zJeT3MdfjJWgAOZog/y6MeJI8XwSt
Tp8cXAQKFzto1MNa5RnBRP039muUYkvLFNVdy+bcTkJVcYaY6k3hwNvR77lxQLG8Uko9F0bfxwHe
06vcJwW71yuFY5efU5z2uE0nQyatmr5GVo9+GEhkXtqvrcGSVyqX3HNfhvHsOeFbrjFwOL0kSdwM
Fcqd1Hteu4qE77Wyr6CsXgO2eB9FMGCKz5+kb/2ETEv9t1AdtZlon/LOfndyqz47qnU/B8I/EjND
JgaF8lWTxvBTiIZxQdaG/gieDGKNoUkV3q1+8xguIzOeLiutZBRh+lWZYM52WikUmNEyP/a47zvm
qWlK22mc54M3IEyh+G8s9jjaO1aTEz0SDIEkEgZI53N6aQDSROajwZPQ7H2zAkNAE3lei0yz1UkT
vioR3FTMzu+U71JYW9gidvZa4eP3ob8TORMyEN5PZi5uUc+HZ/6D/wU95aed2Y9u2bF4kH1ziYRZ
XRaPl6vlzN/TSkz9sTIqUhyAsO2CANqZV+vLWgRkD5nWq+SVFNfWSOKgvfUCRQudNtoIJ5a/hbCT
AZUyAdh0IC6hRDZLgq8lyfRlhxdV9V/xDV/QjZkxeRrmucqMmzQaqHVqLD9lH1yEpcYDvP5gH1R+
fREe7b+eKV/cUurHVKZ2nLr9tczUA7ihT7MpuOPTxWMK3j70rmgTGjPBuXUrm6TCMT+yd6GBuDbG
HcO6N8Y1wxXoJfzD0kf0VTvtMTdFti+6xiL6lc2Z9Kbh3CKCoHMxdqRDEEqDUOlhMkzacOlcxHm3
fK0yi87ZuDgH5jso+EfnG6Bq62kOvQq93zJLBILd/MMbAvXE2mfvALbLODD76SJ7mlEm00UrNdyb
WmJLTZyiwD1nVtUp8tsbUFsDjBjHRTFbzNG0DxDSBbvSzKtLz/vRIiqZDKRFfAxw3d43hR6GfSx2
3xlDpjq2lsr46PxG3gVmbZxKXngSylSgCaQpJSMptkjIXkso2kV2kSTV7x2okt+os3i0MjgF0BvC
u2520hvUI9N3o/B/ZhKb1y7KjeHS04Z+WDUjQq8I5jYWhTm/hNqb7m07d9fbTW9HeGfQdEe6oA0B
NqMjknWTAW9exYDsgEInwi4glxXYBw+YiFG0m6lxa6F2wnjHy+BUpOp5ybwXKgTvqU+z7pD1IGd5
Dpa9LweLzVX4Om8MTjDS9lNG0l5MBN9daA3pR6MRu5CVFGLisu0iqbek56vZpqi5rltaq/2o8itq
iFEfMKl32BAKfyKajPVn5zPFLI9ZitCIJhGUnZleGDVNg+WrZXNDeTd3AgO138lXKdz+itlniMka
8o+JII0e30JMYrywLrzD+4mc27nwzGfFL/CTsJ/WtwmZ3I7HOKVpRIOaMLUWMoozCYgB3D2E0Yl5
RJ7SFterEILkPRo8u5G0eiomvGDIJke8WpJ01bhhlXknwSf4iqWMcJhqKseTCAlDxKHdU7SGLjHx
mVErJKeOfvImMdJ8MiuBfH0xQ74JcOe1PZBtBI8yS9oMfBuR4svyuMAPqggQaor92uuFlL2Bjbe2
eUVTgjYiUY74iQOu3TMieFgMynrQZ8SuV/6YeGLC/l2k/YPOlP1WbvPpxAMNwX7ds+6HfktpqnsV
Pg54Hah4Zdbd16uh3gysIhcn7+nLbPGwN3IxxrdKbOjKZl6OtkAvxuZ1cB4GZM6PkZGyfZHY/K4M
IwcXWxfVZRxChfdtky6Bg+Yp7VqWVZi8YUvA5pDnSKaYAMfBjGcimWa6gjtHosq6pcM/8j6JpFMj
irYXD9/m7PFNN+U+HWVWkl863K/Z4KKJX4S9xxann801yC6ly1LJNHP5WYNWe0+tgUJt9QkJpNMh
UeBFBZHoZdG/Tb7XHWaDt27WubzMuKUSNjvF3syG8iiMGYQbrdErmergrGZz3APVqa6FhceZyt4y
rzuEaC9jSTwgqywArtyY3diXkGicYjQeRNWLWwSQIQBKK9sPahVHXCFu7IiKu8SQyKNC9Lpf6N4S
W9fN4tmkvruWEOAO00j1TzszoEtj5I9Ljh2WUFKABcwy4kwMzc00Rt8NZZGXZTXpyc+9MTGw5N0g
/PRip0QuWfTwRoEE3+Ou0ed58RTitAChop/WiTuy65ioGGP6zfIykFh1Y8igug796FtLSsJepYjQ
y3D5yJYmj+2NU5yGJW1FK23olcnl1Sic9AD7Ot8LkMB7gxv9mCu4Owo5wJloUno2XdUuNo22Nckd
bSXophnIesjuDHOV7wWC2JitwnpapEY7GljDdB8GHX1gi8TVpPVsVT9qEGXJkvOyKT0wtPSzVHVt
QJiePcY39FhRRCxdfrAqRIHAVG+9auXvzfRhcPRyN5M9s7NV9RoN9hcnY7HGZ7gvkPkldEo+ohaj
UJQx8JhxbybESppJizD4YFsV4niXmPqsfFxDQt8618Nfi+QVG+V65+SFgxuzfxNDX97jPj6lhn2i
sBqPanXVV0MzBrEd44tj4vw2VypkjZzvKBQvah1OHw1wzYd56h9IU66XndmFvNoB6RHJWBt3oRMt
OKPt/Ny3pg2I3Ph0jWC66exWAkTRLtaQFcEdQbpfxtlDC9LoawbqGhNV//Z/Y+v/jVMSTaONHPa/
H1u/jB/5n6bWv3/gn1Nry4T6BY+e5pePUspx0Xz/a2ptgQrzsX8QdQGRy3QZTf9Lv2X/A0kVuII/
KLecYMOHmc4msvICBt3/kUHylw78j8KtEOiig8b296QaA+efh9WAvgvqqHC5iRgrrjQyZrEsh8af
SehuXJi8Wm85shnxnoxlhk9rWSC5FggFf8EH5cZUtFl18dET6fQr1DtfFu+eVXYwHRQ+ukhDLDvo
XNjrNI0PWhGNzkLEYTxFCu/oC5VS1NCZaGxW8WxWvITNOjXuooYZxQUxDZ3G2CbHM0SQFRCldJpx
mGh1zgJ83uk5DbAUYEALe/UkFBf5yWi7gM6cm9uER5YzbB2upUtFAr81Njksr3nBjDBr7GwTaq6o
u2TjAkie6+I2bZqcNh4LWTzjR35uGzt/XsfOOXFSuMcwfH6b0Yc/h6VLgUAEcvmgO+921HQpAUUS
Stil00dkmcVODkTy0tSku+ibEHeiTpEWip52Dez2UmZgVlDIrBXjH8x0ZHFe2RTJrbUxifRtnlXK
OMMd2tJ4kfUsT8ZiTSu98qwqt0mL8OzgaBc6B+Kamt3YnywzSy1EQw0D9Eo/+rVZyBsBMa3lW2hw
qjTq/H8rwv9qRfBMG+nHf78ivP6QQBvGPy0Kv3/mn4tCYP3DDTY/FMv+b4zJ/18UAucfLn4UE0jF
b3kmR/rXouCxKPBFoY7APf1XVWdgI4xBKO2F+I5YSv4DKctmQ/nD0sCCBGMlCviEHGRTzfx5aYA2
MK2kS2JJBeS5a/I83KE/dnZ/uCb3v3/fH619aHL+eBT83xZOKSKfeYuxCP1VmJ1OqredLktPUwkf
GGh5REtLp93XdoQY3/iBc67Xfgt1XMf/Kblw+77+7eAAHPF8cNkCLvafTzH361o7FZy+zI2g1NKV
nen0WxzXM6tHSs7uI2Ntiug3M3Ed1qX4oQ3kbux7fCchvQQKOEDg48hGn8Rko79MVZffDWG57Xpq
2E7YJ8V+oEi4mYYgfWz8ek7+/gL+lycBfTKyNnE7N9J2hf9gJzKlK5xmXBl7rqwi2u3WQ2MQQs6W
cHnp4TuQEFEBEDYaLKaW+SvDGz+212Xk7Y7k/9z7LWT8jr4trSFyDCKwyQcVVvVZI4RnyDtbz00x
oYRvV9ynRgPd+e/P4d/U+dwEtDojixckYvO/2uUGkkSnJZijE8OZOZGAWejdyOUYIML9+yP9m4Vl
O1K4WTtDL/QQif35YtEbGLZRZ3RSTmZigSTHffTD/iJHp38wPbwOf3+8vzxEv27vCMani8BkG1Fv
d+AfvhzbGsBdMy48gQyRD6wow26doI///VH+i+vnkgQEhTR0QqqLvzhlIslyUc9GiFOGyFP0TT+F
ExWnagif//5AvxJW/7AobOfj2ShDAx48qpi/LgplhvJu5h482SudujUYEFFG3DPLssUqNGQE0JWH
0dN1Y/WIlCq8FrXPDLi00sd8wr3ZeF7/IBcfqImvvIGuMFrvnbIcOqG1SC/A2ZZjwb35orIAkrSz
mi4u6nJeJTB4DqKFawOJsYvTYPvD2+yvxenvT9L55Sz601kiUcOOBuuH7JAo8ijJ/vitpXYKln2V
+jSXDjoPUi/PxGcMZ5rX1aGrBtpIoK11LY3Eq2rEy0tQnupmI8qhkjjQtIVjVxWoXaCbJL3fAgqy
q+LWixb3azA3zRsD/b20ZvvJwjBO9CVxyLFkO/Zsm1V0yNeiBUGZ6xcSVGz6AMVyrLKDhSz1K8tZ
dfJHz7vLJhsTTkGiAG+XnOokZQec+cUJgvASd17R7KmArOPgdOGzJJbhXBp0ElurRxqNJuZ7ji8g
boArnV2BZEsQyUyczhq4JEYRDaVS39sLZbOZdcUU+5PPXH60su5Uya56HQd6kDhcdrT6jDsvEsvn
spDXHMK/YyozOkcvddnLl35uxytNjoQ9p/vg5Y75jCOgeYOLWv0UVt6hPTSjhfm0zIFxz91WOLa5
/hKQUpMEjS1PXhTV53Ip9fXaR/6dX+NeGsOijXZOU8x3NPH7bzT2wU33w57cG8haafXDYI54gxLS
SNAmIq8O5IUKlE/tW/2+sqPN69/edqlIAXXAp2GfT7/YAL9I3+l6u55JB8w7xl0BmKubBxR/zjv8
+XmHL988Q6Furt1ULC9GXZEhZDXmektmHbkFyyYvNnm/0PyanSNQg/A8ra7zIVN/uC+5TghZKEVB
fQwE47qHNhfcEaoGiNE7zkeHIepQ5baBK01D69v2ei+0pib20Xrmq9HljhlLdpqX6ZDnzoOdNtOe
tU2dxxpZw2LoMdzJ3P50JN857XbxsMj6pki9HICGqhKV1RM920ruCBOYYmnSLLIhgpuZy1wm0tkT
arubNPO/5noxT/k4mo+ptS77UvpvzHMQMrUt/duhjI3Sj15HLw0PjpQoUPQ0X1rA27tOrTr+FfQz
lb2B/hqhZ0AfgyVqIlq8aUuGVp2+MsIsOjJwaePFCFMGQPnCh9HpAfKfG+eVQ2i7NHvwl7yMgoTX
EFTPLPRx4s0F+sTMt49yGIwrYmW669GASCvREHyU9FnIYB8ChO6LF9pYTUtxtzItZJkaLJwbi+We
ke/UJ8spzFPQ8bj4BkTbCp4snfxpb8+0RPMgh5Iw5mmszbL9LpWbfSlBeX76wbB8cZScL6Q5qnOl
IljKmXCvpWmIYz9WtGZTU50nlKh3xsIMb6oX5BLgP4PBOrdFFKx9YvV+s2/MrIE3ueoXV5ntwdn2
+2aViT1iMjcmxQSVkoO/y/L79rrYUnlacrywdPHHsp1gcbIr63+NEhK/m5aj4Ye0VwezOqSlWn6q
Uc7drblkNYR4ioJVLegVO7RuwsYfVmS8OQiHIPLBnMSeGZG954zlJSAwaz/LBfNAbi7YRszhDRGU
e2fzoN4uBa30pEoJW0dw16kfVgneM6pNGjllKb/nzM0PpFMErzm9vOsWuMOzYVJfME7N7yps/nGq
KPmIqTHZ/WGASFJo/T30K5NixvSrxzpz+y9l6VRJZa5z8jtJyBPLsa4s5zy7PfT7LJpeIc/X555e
4udq5CbYT5e1R3KSvaD88usuvaxIoU/ENolbJ1/TSzBgPVxmJ4B/4jAwKLtW7COpOHPI03cbYDnx
Jsfe9+Nq710Y2ndrIJigMQznZ+yoHt4yBgoANUkDmKspMo9KjZyS4W+cXHwfWYyayNvjMfLuLBYG
JtAkTonRXhGE+HUcBVN6oVbxYpH6EeLOWl4UCZUQnuldUgOr14IA9r3T2f2lhKlIboPn2swcm/6Y
toZ3xWjfeFw4AOHeyGt2K4lrfGzS2r4S6M5UCsDC+GgGZBKkyFsfpWn3iQxy6wtqZ9ieAF+ZCHXH
obTpCFIvOleeNo84cLCZAK67VU7PNAI1Ltx/IFyqLvND56T5vmunZ2YnNhLrsYBENHt7JNn3Mm0j
RZhSpo5SqCU/cvlh3Es37PNrNsS94m5mzoaWb8KL0kgzkbhBQdKhCRGsrMuASDq03fwWVadu1v/b
sP4Gc/1PzgvP+XvY12shs+IvSE7n9w/9a8fq/cN2ff4Ki8MvIifl7D/bWKHzD/wYbkACIJtPxutU
1v/cscLdZEOKG4K2lU/ksIkj4p8+RHwZ/DYKMOrJ0LZt/z/yIQbWv+EwODwDNH4lnwI/x182dKHy
u66DyceeFVUkrKQu5M0WeTx2Sw9d2cFPlH5d2tCDFRlm+QtrXRa7QJuvijybbp0OIDwrgHPwgtRK
9xLsxn2+0P2Sfls/dy30cejL4blPx+eUt3AYL1P/YdLKl0WCPiZ7GaTRvtojHTLRbAlGioiuTy9t
uytEcNG1uxBG2Zr9lg1uIzNwBFXfbts9vI5+Z/yodKBfeOE1+kcUsD0vL8XgzreMtPYSt3qY6fLK
xJoVHn2Vts+YscFpMVSaYJuMdMlYpTvj2XA9iAFr3qq9QFOFYQoN2NBsmKLAdvStJTX6tyoPv9ZV
HQLnZgfLZels+wRbI7suBWGHsN63Xhzb830azrN3sHoTf8hQfXObtb3ihQHuMFzdxJNu9UWWmPQ9
K3Up81gSaxSpr78S2Ig3tKgwIeEfO9GIeyTZZnAEqU2uGgXYO8s2r3DQJS/YsfKkKkhcA+ALkPuV
aGI1Mt7T5HatckW3psuUuNM02hgmVJOjfdcXDgHHhudbz7IP3Y+Jvh+jw3oW725Gbie7TutZM0Ll
KrPYZUwHI+s5qmjV7H5lxWXFyMu0FpssbnRqdiOyI4FpcBy0HsE4MKR0RIsEIGT3yMQqR0tKxFNP
6sqM3Pjqd9rWr/+sQTYCMUUV4e/gBPDvlrzhZzwHUNK1aNl729Ha4MwckV+UbsgoxZsI8RuVu1Ee
82y1kkwTDYOgmRg8TLWkxEwGlEwZqk5xa7oWqOwt1a+ZFL75oMNRqMfIOTs5aStC1ySquGPImE3q
YSVLbAvOWxryV+zMopVbYj8cKMK4KCgK3fJqrFYyeNAb8wFmq0e+B3OVq9uoVLyDYSYIJ0sVgUne
Ip0yCUmqdxMmM759m6p6Tg/DCBHvPAq1xRahMvz8FXdWVCt/ZjHn1+ZUs/WxRpJIhJ3RYv/f+SiW
YNCG7Zaz428nT/IhcUOrjds0lrPmb34lwbg+rQxNtU3g10AHiOmKEbuG4CTSyTbvw0LB6t4yYvxg
i4hWBgE17Ka4N3vFnisuZ4IPZyRMYYyFGhuRO9tqPVKouh8mdXj4O/zXN6V4723qtB1yenkiN9Vz
H7KSrnbl4HM8F04BLSH1JyJ5ehs02i5zak5rofK7zlFGvjFJW4zXX58ypEucnerFxU2Cj5YPC46f
u8wAWnwbSdD0wNoHcqYGSCoTE20o908jhCu2l/X2ldoo8Lkm5SZJHYl0uIrAX1wtsuPP0VKArGAK
iJjQ2IInq+5XiBUBEsdgrlmhgi1ZESa3tRyKXtQ/0eVxR5a+sd1T1qYrzTwjbI4dumNyGK1GT3Eu
Kh3roBrnZIwoTwYgL4/mHOp7VRJFDQwM77LZTVbIfdo21i5yI3E9huxIhBcuO882epRfNobTqWlR
P0PkDm79Le2njIjEItYHraFDsUW84oIls4Zp/87cfGB0WNr6SXEXH0u0mocVLiSutMyjdh+H76UB
YQ7xDo9FHdX6KfRRDge25Ma25Sw5GS7AtU+fgLNDLe/gMvPaYUv8qp3Ei1okK1wy5g+arT6+iCj4
3ouSlpjVdsQoMZIgN8oetgimrCT9ud2u7wKa7VUGASvI1HeKAzbzHSpEd++qzGY3OQK9gYHGALyh
BXcm9ccBvhDmeQytKnvYgrAeawIZoclUdUn+Ftu5F4aSxGlQTv9wg8a5pGAbTyUZEp+1F8CRycg9
P5gsgdc9wpgfTq/nZ7Buy1k0OJEWWooxLuMXWI3ylb39kLRwfhA2RSGFLHFU7GON+tpiM8vf6fZg
hv+PvTNbjhvJ0vSrzAugDI4dlxMbgwyS4iaJ1A2M2rCvDsDhePr+PJTZIzGnJKv7Mutua6UoYnc/
5z//Uut9k9rrN7KDiX5wVSVPGOyGBdT/EEUVdkvuiy4L6DiKwhGKeChoVDFuZFjg73zyFakbl5HC
L0/W8NpPe1TrQ/0Nq43M268RLetmIUz1ivF3dAsI9SBqRO142gqU5mU0S0HUHqv5Pd1vdgm+C1oa
LAeEK/MORWB3g9saWjNrSu6aeWA10SFaLqubHpiwM6VVWNuNsUSnhADGve5KZqDvk85tP6isGh4r
5d1l/tw/aIcEBJVKQZcqwscmZLZaTXTB73pMf3Crruhq0sx+Th21nLwkelpTJ/g4ocO+aBe/HS58
1bQx3wea3yNsZvPhqyOhycyFOudOyhT1Dwxffw/h0b5W7QrpMOlH+x51TguXNET4XgwCzxN3IL+G
4W63r5QNrxlTX/Up6Za62sJt9YuDTbZpfdQ9oYBbS3jVniK73UaLPT45CChfcgeyFVshwQpT4UG+
oJ28JL2Wt1q5xaeF7f2kqmm6HR37k2HF3HSg07BR1NIF27BJxmsZrMVuBpR81BgDnfRSiPtSBOP3
mWiET5qIxv51Ge1qvicfI0npI9byMiUVcdv1wzORzMk9iWzI+vDTQTwlGCmP+GxXSK7nMBiuJula
74ZhDPbSwXIUgUD9DXeg5bpfc+gZvobBmI/zS5QHyS4lJvqO3DT/HdhACpmhIR+BvI+wuw2tpLyx
E+SVO8yjrXuvbP1d6E1qz+0KN7MXLFfQHJpPINAI99rufTJ19lVpDx9GtsQ9hER/R4jeiyBppFCF
vLa07z0rxXyfb47EZ5FIsU+sLDvJlBbOBXy4mcLhGE1APmXoYG5lC9rrsO0W71plo8cVRvR3medW
u7RzJig02iLWkFfFzrPrWkVY9lXiYwLNZJNWAZwXhyYdCMmwzqArCAaRrIWdt88W2rrUjVFB0Mdi
hAYxBCszLGqWDSRx9z5KveCOaMHxsR08yOJDg+mgLDLctteFoIVxvmkHeJRoEd4Hdg/DYYChINyl
28JV8g/xWNePSPiw7CooPw4O6T3YNFYFJqRGnwmDxIcYDs/mDiNO94Djs36yh2E+aenaH/GFZoEK
0vaGFWg+5ovM5W6s43t3tOeLrpnI+x4drzu59do/ZH4Ne0k3Uu1xdM5BRlQrriavmO4R69DIJcFl
hCfSdVuC4NqySpBJ1tOHbMoATGrQEF9EFBTLnL6fURNBY1oQp/TSvQq6ejkuNoITL86iA2gjz2HE
SiHY1DX2eXDsJxz9dJn5fAn1WG67xe8PEJTYHStcnDbIOaqLDtXSBxjV2PB0y/CYFG1IwlCfFAAs
Qh2jQua73ngRwAXd2MsgHjJ0cQQYF2TkrIiUT/iuegA0mZ5Oy+DBDXKcxT3wb5abEAEvoZOsN1+L
fgq+A3UqXGEDfz1m8Vh96UJSQeMhTvaVKa26Wg7Y+2qwI8hW7RaEONhDuCULqJkRek3RdKM64ewS
XY1bjC1m4n5C51QW9Xy7yqhz37O/4d/X4D9J9Ga81HfFmJNRWfrtA3qzNHiAd+6uW9+KjXCpoCwg
gvRzieFkeoDCCF91tqkFy0CU71I22XSulmtInHKPWjdeUGhFkGMoA24cDNJZebWbPsMmRlmxuoC3
iRe/pCQbPKyJKrCzT7NDX0762pe+f9s3GckgUJmtHZJCiGJtNZ4W0euLqMmXO+GP8ilTNUy5/tRF
67LrY6d/V8tWfglYLS/msR+u8FtISAaPPlCoqQOQzG4OB+8eyAr1nD+TKXwosHCsYCbhzXfI43XV
WKYMMNSZFcBzq51gfZhcu/u8lDVRfSx5Fcp1xOobt4HC27jJel2iYUYAiIznzor1+s4C3scEusv9
6TNkGwBp3ZQhCofJS5wLEhZcYuAXHA8zN3xoRfWxc6slOzVVHybXbmO/jirubhbcMTbY8fbTZang
1+Gkqss95M4MLhx2U/bHvOb/GxSJAU1y18IPOvhM58nPJZ9JfVwzRMaeO0RpeJc6XX/H7nc51uyg
6g8zjbdzL7yvfSasBOsyUfa8t0NCIpZQjKcmh3IYiKB06UT9PHOeVh2SxDyIP0703o6kYttzRYS5
oRvauOm99dOrMixNfFQBx6YeiBfPKN0lC/NraY1E5+Cu/YXsC8+7Tedoci8H5qmJ3kpBkPQNQqqK
lY8Pew/W6Q3vyJwlGtQK1u5qcET8Yc7GeD+XLQWgtzYJZVsdQEJObTemoffG9dEJLBKg+6Ucjvk0
UWaiZ3nF4leNjxLfcYnzpBAKOnOAg8OnlX6iNI6yNGxp4rvU+qnJsmXFeKpDt3tRlZZfeWWa79E6
N49unFLRj71RLDDM7F7s2luW65TeyDJrp02DBdh3T67yJA8xUZ7yIkoJfdb84PDOazsRXJCYjlGX
FFH7cu6FzzGYvx9kvR0+Mnj0A894oCOnB5x5M+wsqZCZNsCX9kF96TRzzBQAVkmV/AGp/VtjQPOL
fp6XnQ9EogplAMxV5+3bFQ10cD2hqsdzSDbgBGIxRjI8H74971XmJkk5bReakJVd9uX3l/nPozPQ
jWLETp4N+xYvq1+mdR2kmBB6OZLEonOeAoWXXt7nmvqxGo7tQmYITOKQJsA65wv//uCCFJo31w5n
y7FxKBahG//j2lXhW3gnDe1RCtRKOJmnk3cTlr3z1BSSthnyAxc/m2j6EREuA5ahmYyCLQ0reAeL
+DGi/a+xzJ/gTb403ox/z8f5+E2O/+f/i3H++Jd/Y5zhv0JwyADb8jNTzwCZf2Oczr8CH2cZD5cz
8Vdmwd+sHBvrGdibYYQ/vxsFJmjgb4wz/BeUnMDMzFkUnTiI/xNWThC9XVkj1yQYeX5I6BDsvbdm
2Kn26PGLNMOuPJxObdSQT459qTy5GjFl5Rk0CzmLeGA1BflJq42NMckOxyh1LLMBmXCSTOFhGOPh
MY74mdityIKPxgopPgRk91xR0RL1B4JbqLMWU3Jh8h8Oh6mYElNteFRlMSCqv/FKH5+PmPGQbwq4
PvGuoJrh4TJoNPxpHaXvRSOJrJx9IgHjoHgmCOaDOFeGXiL1+xVXpi2XBFQxW/ZuNLVkaqrK8Vxg
LqbWRCpC2blaCTkuus+By1bRwRMJqVBb6z5PukLusqVQx4E+6mZVukG8THW7mjq3MBUvU1r3ACSR
3TmxxBE9xopnQ5pOKfdOHeQYZlE7Yz5ONZwpXT+mGTJpoFLCgCR/jWJEnAidft/Snhiztfkm8jTc
GAo3qyfzJqUXIcsm98bHEmzhDn29e5+cy/z2XPK3ejKa2shad/GUxFiyz97eMX1CQB+IrJNb6Epa
HK+N641jEbGZLC4ChbI7CpqO0HQfYsreod2ZycjWtlftQsbMW89XSAerdPUYfRJVztoS4H0WrOMm
qcdjrEz2mmQct+nyVeyt2SEgtNC0R4NsfJ6HP12vkXMcaaJy001Npq9ipvchabR9FavhvSb0dBvj
S/eJ1Cp9JTJKxVrj3ocdM7zz0SfyJU0fpNe4DfUbwX1RUWNSf27z4qrOwk1XtwGUBRkgvLcSo9ud
X5Ihce6JlS32fhpgmbd238ZzM9noNdgnfU4QMh3d1UJY9FAE7hZP8+UaQgmepoK2ktDZ5F6443MK
wRFQNSwvs3Mzq86N7XJucgl8lZ9s1U/f0TKLe1p4/2SIbI9lgF+u5TcT1azsg+0419wy1dXDDcji
J7V4063VOThhKPub19QwN1RLlixWeJez6cor05/D5xRyVw86emGgMD2t1tQa9VhF8QKNBJcP0+rb
57Y/CbBI21aNUp+Aelt7JzTmIHtp9RIOhMEOVp7y3g9HsklwKbXvZ4MylAZv6HpGH9tFaATRwBHK
Fy+rjF/sYWI07saMKpCBIFvKu3jrMa8eLhD80a8akIPR/FOadN9sZHkakSRQCOM4m5j4GRtczJM6
JKMRWGkWODiJs3bwG5gaIEO+lYQcQpJRl4toaog9GOmQZJ1K5dzIMywTJQQTMALtXuozbDMYBGew
5aEwmM5s0J3B4Dz6jPgY7GcCBKLHyi7LMzDkrA7xTVOCnRI9kS5OtKhFuc8lqPtmIQzoRhLkuA9d
ZIlZnYh9341oF0JUYqILoo/eUGt/M66nxg6tYzrK7KKMaASwV7AOfkJmfWxrdWi8AvcZYrieF/D4
XV306hTl4cHDDRFzZZi1qFGw4SmHwr8nEg3dfYCIkLyvehvN8BCKvmYGW6IWaKkpL2asu7ezqNMb
NfuKO1CsxEdWtn/pg7/fgOVYH1QKqFHhkV6mu7qSXYUrbhvtF8utD0V3CvTyTOpHsGsH6Vwua7Lu
fX7qVPl2eyMqt2es6lkL/o2489nMon03vCyDmfY4HPp7F2XMEzy3DOkGceOZj+R9q7tVXyTUJNCM
q7LEXAp3SG8J1YkRHey9YWbmExXgU1NGfkwYDweH4Ykxbbqt1lR/h/mEhGoOwwMRzKSx4ZdD2kMi
v2A40++CMKN5zoJGmBzp6RIJSLVtKYCu82r6xMYSHMjgnI/N2iu+UiTFK/oqpSAa1fn4xWnYbfah
F8prr8YRc07FYxrCJ3MtjH5yxtTboYmKiyq06g092lGi3d2QBBiR6NYiEWksMmWHxr60NSP4JC6z
y0ARsct80T4FIywCduzoIDuUElMo4tPShDngXPWQBHglhTINL1QXI9LHGun7hGuF8bbA7IKcdm+r
xFztYPH1lz0W0zibp1jE2It7N4h2a7WLY6yfPH2TdWl+m9uM/8oKW2WiX+Kdj/3iFYzC5KCm/oRf
QU8+7iK/Ai1iglV3al9gJnY9ui6M78nLLoc1/hwB31ym/vC1jwmtm0r1Gdr9tLeFRpQzsd2IIbuM
Bpke4aa7uHtHtzNUOrhX7q1bO4jup9m/RzlVHwZL3qa6eJhsad2rrLhbuK9XZMo4fI3VLa4Y62EJ
ypitMU992BazDAh1puH2cIBp6LUJjh2Y2Lz3Ssxn1MR9feiJ/gqu1mLU042WdtruGWBhKArpHAH+
aLs6RTGoTA4YYvTV3mdJ3K2P6EFj61lJ7G52ORj6ajReBtM/B4wtpaiIMQ7pwYwuPn0sS1KDiR9b
KWVkWXm3c8lUDQobuD/WjoDntgBz1lj5kL86kQHutI6V7bpiWD+6+M18rFt7uQqRMp0mUsgvem0p
spnrkDghVJjzFUQSxdJfNdwD2sejhqq1FzUrZlRawavGeWJHPVdcAVBPLsOMEFHxOuHNb4y/CPHY
h2GsDhprha/46FkXEqXNndRRf8CXlKwUnBGaTd2wvJa9yw0iUmE5ZHaafsDdFZ+1wqgEuxJ76Lh2
TXwSwiBMcVHrKGYqasPuBv2ihct7GroJ7f/oDGgoNo6eoMewc9kHX7K3bSKdRcVWhojf15LJnZai
QbkbyXlCXwxoVWWlBVOxDyj8EnTQG+Qf8TtBzPe4bce1zw+l3xPbFMUr+iJ3whIk7W1ct4h225EX
V9xH2dA/FDHsKWwGdb5taZmxFEqWw4C+5biKbAGzK5fZJvVoCOl2Bz1+rPCN3yUyFtd1EZlcKx7+
M0k2RFVL/8LFEQl7l3WE8wFG5fLv84TsQmynCDlXmL6STr93FwtbXo3dn6mAsOmoyRu79HLP/pgk
mRG8EQNIyB8uTQcM4RoGTuVob/GlGJ9ZvNe9y00iJkt8Rv+HsUro2/WGJwo0U5VGgowxO94K41To
zTD5znYkqKDbekFG0k8vAX2DMsOXys9uOl91h1jV47WaQv8yIMIbpyE38u9lNUzlXvpNdeEB5+5j
HtoVznzAd1Xj6a9LEpE2TM39HofX8JR4WcP0RM/htcQnOdglqUjjG7Ka3K2jw+eRHNGPGm4O/Cff
w1oV0pCz+PblAAiPWS/uvC9u581qCyIInoGpGHuJE99U0Ai/OVbCfITo+FfW0/wqV5bYk20UPM8z
aVHEkNchcb19ToD1aGOVlUK4gcg9ug+geu7eD1SzaXVY7ksvjy9AGKe9j27+tIazuoWJox4k0mps
HRVgISHfmxZb2Ffd4ztLRlbrHUSOL92mEx14izOPBFniBOYmY08gAtnhzmyHXx0I5tcM89fbiFCl
x06hx9mynhd42gmMtxq7ek6FXaXg7EVMplWaXDGwsa/sLumRdvv9ye7T4N5dR7VV8MwundXmAKvx
Fwm9bq9J56T2t4O97ydMJBn+lCzNdXNQQedfFJXVXC42kHsXV+qpZS54sOxhP3Y9EaQpatTCQK6F
AV9ZJGbc/sHf2xDLBjmz8rlGwJMZ4LY0EK4+o7mlAXZxU+RbP4O9aCD3VY0pZ2qg4OyMCodngNhA
xfPYqq/47oIfdwZKns+osjIA87mp/W///4f+H2EXtPd/3/7/3+pVlr/EDf/4F38r9Jz4X3i2UslG
oWsDkP5v2y9CzNKh1yMSofk/9+9/M5tQ8LgAXmj2oOgRU2Ggp7+6fp+/8u2Yv2Wk7UGS+Y/Cht1f
USZzOgJaB1iRAG2ygQB+xbhoFnVdT7b3LbPXrvhembmtjU6VoTsRbWPh6A9FBZPlILVb1Vspte9/
WbAwbq4xXKV6PHQWCwSbU2QhnG3ixOSpEuieLe8Hu8bgma2/C9ZgwzKfzqTTuXPvzVsixUnw3uXF
JJ13SGi6kKbeRhX9PhsnINaqmFJE1Z6Ocwf4e7L96MKVuJD4VBmFHw9bHLDg9B6auTCmecyhYC3+
QWQhfrWfxyMM3M8YaPC/6PiwHPv17mCRJGB/rv63TqqZXrEmUxAm9eC5bnkTp1AACH0SeVN/7wPC
JZ48ZFScmpNNA9fTCJUu7396t+5+YJ8/y5qcf5wS9YDwQ0J+fPAgTPZ/PSXDaKhbOaRfgVv98gbL
z/ScMdhD/8ysICdepA7zjIqc2LhoovtbOgYQBYtbSbSj1HBgw8lH2QgjSRI+uCbpivtTtfAo9iOu
juuHDMWARem7ln1wu644emf7OvYk8z7E6xOugr+/qF/xZC+0ucm+FyNSRRkW8C38ek1JVi65VVbN
N1th7vnoM6ZvH4h5bte73x8IQuBPmKo5EBWVh2Mz00Bu3lmf8ZNqBr+VPl4J8vuKNM0R7r6rktKz
YSbzhS9uWHjvlGx945Qf+JU1bjuRhvNDmfvNn/RCv4Jt5zOBFw6yx/QE/O6tQkww2bbjpQi+zviA
BrfQjgsyDofaYhe+goCDgdYfbvJbgM8zWeLUJSF3ANtJdHzm1frp6v1UdUM9De3nLCKgFN4O7jbr
ncTBBVX7qu1UzxcxtLTg1nKTvNU72ZCEYDHMwP4L06jSS/UXfDHr4jvoP4EofNMecT2obDy23B9v
FbIFbpm/wJ1/lmkcJ+dyueTigLRkB6TIaJ+1hRgATIPQCCTmvbMYI3NARy9VdE8e0bi8rNqsixuM
g/BM3FGtu7y59poHBKQ6Xo/xwabPFOPADril/hYoRLtiQzko1ztitmP/ucmxm/0wYGjAOYquiJna
iWYSzxgHkFK9nxiprx9W6NTz0zz0wfwgC/6L2mQN1BnyijO8PVqIj4vi0DVqfDLCChz9eUES3PC4
mBb7Z9yRNJVY42+kKhx+MkA9zI/kkPjr4MKfl2y8H3FL4QvVPSY041aysZOmWqQxh7awgOHHVwwi
OBpq3I6MtLjM+5c+yv35mHhzn99UXhPpCyUQM5xwq9XT1bRMCzlES8SQgG5ozoU+QYvJWAHsZDQL
AYENTj1gFdKbPLQWdz8MaP66AL/AFEFtmtAGO93ZeLNwQ327cfSJbAYjuq7q0LbqPcEA8KL2BL7q
mv6gA076+3f0XW8NexftR56Rrhq1GKpAgPe5B5Ob46YFyyVjpSHBgWtKf9xVD3I+d86P6EaGo1JU
VFcMVCZGlyIjj6Heu1bIVqQhrnNbOh32XJ4gM5HXpY2JyfnullDEiapPgqJ+wEK8BVPAo8y8Lp1f
0MVjeBrTihOGgXEyWq8F3c13lIIiId4zHcvIvbI8Uua+9PWCa/a2XebCjE6ZBIjkMapscjF3a0io
H+mTQTND90vXxmxIhVhc/k5DrjUXUcRdsNz0bjI3KRH0JjN7EzpzztkNK96X+EA6iXl/wY89/pRG
bu/OV7GEflLsWt16fApTAfAPYpiOIflAMD5GTglXXXMgNRXmXKAumHSkgNhx/YXmEEvynbsGRNHP
QeQaNmKdR2YzSgibz28locX+MzNn/rCNXR1yWoUXm3vckzdcfJ8Ived2rvAt+U0V+5p3LEYcf8JD
agfmFTX1wvzURQ3/txeYweGNVYysDeyHK0unRwTw/KAHvZrFI4Nh+Fr0dKt80mhe+aUDGZg8CV+y
GRL32Ql3fgrxkOcuQDrupD7Oiy2L+mauPDRz+36A4YyOgQ3GvNU4JhE125WgAv4Rw0K4k2SmP6F3
yON5xxyDmCHiaKusWA+BDR4H1tC5h7HUqQfan0E+BTu3u/XO13rh9Y8kdtU4BGLWqZtdr1WLl6QP
EQChkj1WPeGkSeHm71qR5UgxKEDME25y5CzigNerRDKfS5tg3Q2CfIYh26VCGqROZSJDzjGxJM8G
Thi+868NzTMX0ySFTkmGrhlfIAjDQBNkhxwmxhJ7FmKWm/3ISFiTn9JhMIzlDcUIPXDiYNF9TIiD
8dN0g72AVwZfVsV8hEhjQT7FyvQXAwWIMkO2ZBnef202iRCvgFialwfHYfMmYvFDLF6pE/Ne2tMi
eYcSN+/L9IS5zMrf0VpNg7gFIGGplH3DXdoRACOgkC62Jab+VqrAYcklCGTiKTWCmSUSDV0rflfM
hIKbNHHzeXPtHMfY+WADy/GT1GU9f0cgoFmXSnuul/sYJgkvUgYfieWp85aA+4ePI6vDzF3kWxDO
KHmh5n5wseLl6ffaP0U65U2PKrly4tkCJ51wTYGcpzuwXLIdzboLcXypExyJ5D7yqoGbMI5Tz+u4
BH4OizeMBs36wGzB8t4twAvoVliifO/Y9WPDJUXt0A4bLOvZ4TbGKEd/Qa1IiUWAsymuWPXNzVFt
75LyiX1jBNiRZoWC0WEgWvwciQxPd32imgRvGLCBx6QHVz/hFlix2s9ahZxxWGAKNB9aZhd82AW2
C7w8EbMx7uBfrzXSQ/N32muJLtquuLBw5pD4zXIvLTjAH4TFW+nu3XAwJBBHVynhNKEF4jHiAZX4
Ie5ZmYAF5+QsuzsZl8No4ZMmdPDJahT8RrteqqfYcWLcroahz/uroMHOD03VPHVfMJ8gdGlIaxzM
MIxkQICEKe8/5ay566EMyRn76sFJHx6YvtTDq0K1q96tMdY2G0ivJHR2LjgHMGLRxGTA9bgSSFIM
lR/Nt0OPNYfhPNq1uHYrtlV0ACP2mj3PCCSqXejmAZKhbXognDhvcmvmdVC62nihBqLYdIOlxxdG
55P3GFSj9lJQdK+EnRVXjk5a+nGuP+E9TdIRH352sgpef6VWpmR5RQbSIUGW1J4WPo6JMX55o2xb
dIc5DlO4vbW1rE8pHkctGx9D/iup9RRtXIQBYou2L0YKSQSejHdW65ioCzr8YZv6VXpEBzHu+tYm
JC0BgLAvhBKZc4ClKRrESWG10vInrm/ddWVbe+/Bd3AVvbCxIOkIFARvJCR0XDApt+TYWA+e5cn1
w9jwVmMrGwTDeyCUlOEH8d3h0F3gy5auCwr7ECUsBiBVeZHkYwETFtspbPVjiMtOhhXjOQdBgKE1
XzOsVeYFCuao+29x4SOT305h14Ybx5X+iEoraXo/2k2l7ZMyndRWGdzidGCVJFEFnSOr7FsGAYq4
qG3LVNZpd5CyzGwtcEfXSm+BmIBA7tq2DvgubQ1fTzwowh+YISu8uNmWutplYvYe16iu83ZdooZk
pp7CgqQ8gmn5VGMJ0zUy5ZCJ8v43FkqQ/GJwUfCzrcQsJHzcfWTKx4ENnM8h8wKzwmGyYCrM3NJI
bQ6I2xSzai6sU9Fp7VOLktTPeizKb0jvLdhlxsZPnfVChyG/8zD5ran+AklAEpHbhUC0t9XeXBOA
OfV1HjxDAjdqO9FZYRlfpNZIA9VNvc8yycTPmZ8M9ts5F57D+PFZ2dRuBG9q1bGWFVFuNo3EUgmG
YG4tfXs/E0S+usfYcypKosahjbEu66mG0bGhLoGtD7+RSSALIgAde7QitY3SBKf4kRvUNaHZOSOw
M850SLOQY08hjJj1cfZ8cgK3bRKbsHS7aJFcbCSjA85fxoVZJ0svrPgRpxAxZ9QknRTDK2RDU6/G
SDFWVEfTEHxWqm/aQ+AUYXONHmNmWxw7rMbcq6YLTckCVdHcI+brwSi+T5bUTC+QTMwTYWmioRnC
XhNpExZaNpmn9Q1ruDYl0rmHDbC0YZf6awfzyP+an8oWf8Nxy5TQnL1wE4sb2aVeEbcXOsdj+jtJ
X9xYlpnCnMEkLbzYj3/fibXnE9pMHUIemt4m4ze29YjwY1cK8jqRajH+55blNnXAg18vif+M+QYN
9Y/HyIYpxAfsLKfxKeqThSt2i0bwjCY5h9i9NRjp4D/PLNlO4pe5DH2yphFcp7W69ChHibuHE8JV
ibUzHfUwIK7JLjty2Phd9ljklOCK3F42xSgAiXyuASHEss2VPYQjAxSHKiV1ElPNzwSIDf4RO0s5
R3doaJ02vw4SxrMQwFboDXLvuqiZkdozKpifKumZT4ThouniG8iEyExmzxRqorIoD3thXjA3mfLe
ueidEH03IqHz7prNc8qmicUlherWdYGJnwIXOtZxHgPzPiaobqisbe4AsctrSG7olv9ufpqqZFjv
VBWFbJcC23X2sCzDChaUKJhSU8y7nTnbH59HOWLB9lRNquWhDpKFr752FxdHgjlSmFscMawqCbit
e96FCrybmqA4eINn3t2qceLmpobLD3UhrQDaYYtCXHYpahke8Wwna645VrMOXIJtxEQfCknwdbGL
0VDMD2kY58PrPKABIIOlnDpcwOktPffaU2IsG2ztHd6z2nZME1h0kJmfbOLeeCAkAVJe0njynEft
r/rkwunVpyCM9TJfLI7bl69zJhZuSvKj8pGpPVNryDYauNp8IUEHHcWPjjham5jCYElT9PuIK3qX
P6X0LMOe9CJr+UICCRE6tjXb9tbNuox2ZM6GVFrHKOjc6Ql/YhcRk6UE999inGpqdkxIqMKGhcQm
3O+QCPEf047xyFMik5SnNtagVO1ugUASM/AgmoYaJfZJ0uaumxV3FT0972Ufdg3MRvoHXqfA5/Dg
FclqlsqONTk4dsTmjRnj1IVX/ygiQba6Lom9+PLj02vmypRWlVWb0ATYGZXsMaOY0XnB21cdp2kl
rjavZGhHqnlnQ35sem7IajpuP7ZGbiQQv/nE6ZbT7iYISo/iVasivUiQ20/3wRKu8jKaFlEdI+nQ
U7CxEaaR0gSOWO8esHho+TWxNw6sVUXfmEqUOQKrOLZc565xKVNk2pc9rA4WKQr+KdjKSbE673FI
NF3gj8aiSrDuBANYF6WJIegZaTG6jFY6Xm+OCl50miSbt19lTcMjzWHZcOpTgxKy3mOulYwjphKY
2d6EHeAIP4hZ6nqH4sQsWCOP0cKLs5R53iBsy+UK3JmRofPqtoQAxHv9Y+WIF2kK3VrgDFL+ATV6
i1OBGUGCJF0GlDr0Iaf9ihlFSxvhjlupz0symj7TBCVk/s7y4BZhXzQNXO8fDvkWDTSHpD2FXuoJ
hyTzN2ig7pomssdg/OwHykDSP14NCE4WW9fv8cB/HgrGGzUu9B4HRPCtSZSTpfiTgE58zj0UU1Se
gefOFIUs1qxdvz/WGZn9f2RWA7/Fboj5ixN6LmYqb8FkaUNOU1Xpfl7ceqKRmbIaUTTsIo90zW02
kKRLumnQsmhMjecTITzNVY8BFKp++m5QCAPXxrS8Zu35sTL/Beg2Q2pahCb0JXsC3u+KP/3+9P9x
q5ClYgWEuxy2WtD8zd//BB4uA5SvVIX+65iLhfNggzJtIZsrLdR/digGlICXAs4JvEf++Zt3zgLr
gekVul+qCbcSnEB1Zx49K03CVv/7Yxm4/OeHYjNE4T2LMUVzIpdBza+XhUVxVULWd74uIoVk941W
KsxwKe8mvmKkTAYMrnRgvrbfH/jt/WRgQdVq/ofsKcZDjIV+vp8YGskhLkr5ZWGMzDcEeSqaHxLH
MrXA7w8l3n7EfMCCpxdBMgX7ju03N7RoW1Gq2am/StIo6vCIF33zvnJGpinbEQOitHu3xGti19dt
PjSBvffnDDigkKFZ3+qK0Q2aFnQ28T1D49DFOmVunOq6nNMh0jBIPI8a5Pcn/Y8Hg9OcT/CwWQVs
8Q8DSRGXhJ85dvOl0ePAWQxWTKUxC03l8ldbkRA3x0f7++OKfz6YmKfisOwJx3NYjH59MIklsDIb
fOszQ2DhrDhp+MB54AddRtKrcPFRrqDDeWX4qunr2Tr7YTC1CD0jhUxer4otLIuWdfycEgsRH9wm
oCrwa+39cVF5+2QpVCCHMwpiEuRgovXmLaLjyB1c87tXpE0uOeGJjgpYsGtodpMgSdUfV+e3IxTB
VxkGjuNzTNwCz0ZeP60DA5KqKOWreEUOb97bcWFfuptyiqCH1IEYqXdJTGtM3a358zciquzhHYVB
7f9BHPD2QTE1RdXFCsGY1Bfi7eIN+3SZVZy6n4DvQFnInQDQjZrQIF+/fyfe3mXHZ8LPINbGOJEJ
0ttXglywPnJFIT7BOQyRTXWVQbHyAlDjCFHWNFi/P6DxAft5VXJ8xmBnzYPPhA+k9dd3EKHbyr6r
h09Dw5wo2w/IHagIqB80zzUZenKOiX5KdRZvYTFkqf7T6vSPmxuw3htxDySqkEt/sy4CqGSV6MLm
U485T9rsmWWRuA1AmMXFxY8Kfx4y00UiFDGlzl/zI8sfDTpcB1giZ5fqx82pC9+goXxQmg2vhXxO
Y72S/sl3LUvVRnIXuaMVESUtypGlNlS+qSuhSLSIFrPEZo/cuGzklO1jOIGzCjUs2KDhH9AU+4i+
1xlR18wE0u3a0jJtiJwJCdMYKjghDb/Me1P5Bl1OG4A1lqmGu27oOK3wxyxL0gWzy5SlY/qLIhrP
zZEjTF+ZFDU5hRsb2gr3P0qLARDfmZfZ4JEN6dhXv3/+/3jhQs9BB+CHqD+QC7x9tSea8Az7av3S
Zr3L0pp2o0EL4nU0xfJf053fH9KsFL+8clQl8Xnli+ACoO/59ZVj+4FiKCP1EqeBgeOnPA7KG8zX
ndK6tSVZXwks83gCb1gEwbHMK6ranM3vT+Ptlbt4ydgUGcY9g2/uPP7+aXlpEGYpnmX2UkLEq6/y
ehjr906pnOHakf/D3Zkst40kYfhVHH0nA/ty6D5INCUvkjdJ7vaFQYs0AWIVNi5PP18BoE1AMu12
OWYQg5iIiW6qC0AhK5c/M/8srk/frC/kOnGMrQOqWkwdo/OhJ+QWpLa+l+b5p4q2/f2dubaFWKzX
qQhCTt9K6x1pVndsi9pny8ae6XrfBq+Y1xUyREq7jfMCSv4ZSH/BWBUyDoBC/nqDI3VGwjvi/2yw
TeRya+ruHbiGmTlncLURz74CHRD5+3RD0yCQ294QMa2/wiTCJMap8JjlKxDg7UggZg7ELxzCyrFE
RiWISCTeVCNV5+VGgYnbtlqNRFKVKUZCXxM7B9uHFxDs+7twGjP10rg6vQm9/WYP6GOCYEzDruuP
/RDTXBVuZJXb2zJaCyd2lpDVY0zbJgFkOn0r0U1zLM/im6K86JehfYsUWF+eN0lK+kE1ZjeOkdT3
KmHKuA5gLxamCVWPCmpy7yFFOuwCU/FEQqH9p6xiupFPLK2wuSZuCqYb2CRF02lRPgN8GwVrpsy/
zjmqcJT5aRRsLnZ6CbbwnJ5MkCR/j1Krpm2OnMSqyLeOwrXG2dk7Cv0p0yqhUhRaCXPNXaAmwOe0
GxSvUkkWQLhveuJLrlUc/M2ZXaH4k0mR+SIH02abOZHI7pr0IHZvRn0cC+5UpigkP7C3TvfzMRQb
EiRNETxLJrYQGqSuinjgDSqHyrn7sNLtv9cZ3PlTjUqCSytwUoN0mFdMV8bWfbVjnt1skhqz+DKC
d+UOjlJoVmKnjKkvgKTOHe2gkLO84uF2BtSTvw23eeWde06l4Zuu30Vkpe+r1MiZEJmNGDBI2tN6
Qz9v8spT/PwKi+SJ0cgedIMjWBE+7vHOKkgvaJo7owpOMSYA7MHdaD8qiKNpsKXG0c3eGlilYGqE
I/3K3mXVpEh3D8/xNMM7D8/4ZRhqJNTWaQHynQQbst2FGn4iFjFhOYC+/4wCYUWd6Glm32jY53nq
MbySem/LA+1b5fkF43OgTrL18s7XdY86KGVkxExNMNN/IHHLF+EozT5YRp7jFs3Ky/W2XE/JqO1S
GHmowzjfblyfznojql7SgvycXuAKbNNbrz+WDqX49JaXwaSAmuRmz/iZCZHayAMYHxnniqW8M4qd
8lnbFfknFQqjW680YV/ZWtGrwM795wzB8F+dPmRdZY1AEKShzExcBUPDUegJRAJSaj8w+2vB99q+
dbVZHDyHDw/eKCtTrNvTN+se6OZmNoVywszjw/U9Evo9ce0yN15A/RJRI7RVbtSYVARd/MFVZehi
bMkqid6RTWdEx+l7P5L8+jWp1SG7iRLvh+6lmUPjTDvI4oFBqumZHsJpM4105mL8wEzUK30zw/Vb
GppG1OvSCai7/dh3y1RWrSICXaiwIFb4PJiLswRsAO4FL7Tfx1o0e+/ns1EKmb3pphO9YorjBXzv
1mQbFpR9UaxnvcmszH0Zjxgui71lkDQQfAHxPs6LVsRReqYVqvFOqdbxl4ia59cxmYx3lbbTPrpr
IJ0zNVEVaCACSC0iCAChLo0sgM6AtDUcx2DQmbtbMGWqIOtWZlN1ZSpzZVvo53u+3w98oV4RHlsi
3ADcIPYFIiWt7xKoI7gcDGe3Xxil2HzP170LPVmHl9v9dh4zxeMffeRuJ6W2Ij/4kI2sSwP+inhy
WgRMIcydL2OLYk1ROkVTCGa85yCpwSwi0+bZi1VJjg3kGeazrUOfyyQnoVhAiUKboh0VTJWlXSki
MZpElwkQ71WVWlVxFtqr0Zu9ujIumZ8HxpzN3E90rsTmeRaMrnwqjV/v9N1FrEf6DemC8E0y4qMx
SoWxPOf7YkuGklGTs3M7dW1IAMCpprRnfNlZa/9at1PYmkiqXNIGlL5h2lhYTJJZXn5m2F55q5ha
8G4UOxgIa6tuprpWbJhLlPmrm03oUv7uPSi8AKPWYIosVmTLIHpakzPEJn4wzJHz2vd2xkeVBBAc
G0HA0K7Tmyv2rr+3BkCcjZGiTlYT5+/I6yvJnvDd7dniwTfM69GDvr5LfaYzTwImk1yrG8EIcvqO
vfZqpIpeIFF1S5SvU4LX72GHBTTMIkzncp2ujZcgzPQFzcrd6BWYPtPjGFmMpjdX2SLVlfCO0WzF
a993lXejytWnp5/FeixauJqoz5p731L7xYDZJjJzZxXHy9WWXBxxezL7lEBLV02Y3GuePTA4HDAw
SqCaK+jF2k3opzMvPcphJ0CKrntObQDkB1li2X/7NEmJLAnZpniUe1eMUswvYf7dXlult6IlyF4Z
Z8yx0pjNDYVbPbEiotUPvoBzJ9qb6cWIbZmug2J05VqqGGmxsWHByr3d2912gzljgmc6XUFnA+ma
6gevIyoi8Cj1iD7V8CGMqb6il/N5RX3AnVkRmuKL5B8KmJDpsgt1RsvYVJYhiWRWzy0A8rdwisdU
J4BTMZZ0Swq2gOB4RROHnV5t6KmiO9CH++6c/UvUF9RxbbILxVppH+Eo9f8uocf5YviaDyparRl7
e/rrPNY/SIoLFAUgBHvIIwhc1ygagBs5WNKdrdhn7sZdf6YgakeCnU9GTGUv9rmY4ByPPu+qNX0P
O6tKox89RrdSuxZYKBBwm3UqV+Ha6EE9FBXmUb63w+UssnYl41D5INa+9EIa5KyC6T+Ve8OYxHK6
s7zZ89Sdbf/xnKxKkZN9ywXwXV6GHpbdPIwh0jCoDhDMfsUuvaebKtkG6+XKVqwPD5aav9dC+iZt
ciCvsIvldRky9z6lu/UFoxBUqGZsDJkdFtu3vu05FCTHm4rRjaX+hcr5B/PMefCDDz/4co9cBtsC
RTY54tRME1T2tqyKmBrmPhjlkgTRw+oWz8KkzVYzmIudMz9Ts6qA9Gu+t5yJk5nJFw8CyQCiWy3d
XMBLl9+Zbrh6rdib4JYxnCXJRKzAlMExIdu9WtvnTIIdtfL2f9Nn0b7IZF7Mn9fzTN6Vy2z3fplj
jfLDWBDx69vEj4sbps4XfrH7t390eqFnP0VMa9eocadzo36m+llOLRGSxCjKxfLPP3RnTFm6aQom
jvriVIYJvPjNz2DB5lhEfxDD1rJ5tDnfe/3Tb9bs4+m/6Tz6fVLGhdj/lZ/ExzNhNDEL6mdevrfC
0cu7Y1MggOKg1xfvePzyLrOnyJphsqndF1dzw//+HswXEXML/JzA97443gMK7vhgP7MJvSU6mwDf
L4i3cMnrq7sJtjmmi4a8oApTjLgIkrjhgDaBgc/NMzXq/evR/DfHwBjXgRfxT/OSoFvHkqCq6phi
Y1Br8lnianZ9SJtAnKpJioLmjE2gDxxGkiLHr+/QyOWQ9iKDWL+98r9SBj0pbrTki8Wff9Ds0TyT
hAxoY5tvjLkngSiunjZwrDE8SSJLTI9TfQ3tIJCsgiNHTh0Y6pgEPkkwuxF0BaE6FgV0Ip01RBbE
iPU1QHVgSutEY4yyoy6EDG194Vh1NoHzQMrZhLB9oJsAi6ysJOj2WDMNi0RFex76roHqji16PIkY
GHcmrqGdB2IIR1YnwsHPBgDIKc07irc8FgW0AolM8BIXvFhcg/MR6KdEfKV8BKEUBBZKxqF5yZ4o
0OhrMz+LIqPhaQP82p/0E3vG5chFgr4M9MYRxUH11Xt9RjgYBk4k/cXN74Mzj5THgMlIyYCIFChE
cJg62D0BNoNVAQ4Ee1tzRAZ3AsBWLVmTYGhjKBJh5cT+11fPO8BNtvgFwp/WgwQCHJibTIWerI9k
GGO+Mub/oPJ7hlFlJq/FDBOwvuFpAgAuaUWojClDUg0C5kbWe+/vuGOMDjOP4NRvrqFJgSi3ILiR
UgUGu8DQUdfUW33Y8xFthICaGsop200YnEYQaQ7pXWDINHg+8IHxpEZwddAFRQH5bn8fnEagPV+X
jpxd6DoogSJh/uSJoL4QjWCCWTM9VFyNIh5S5GxRGy15IjCO1NcQFdktktTzEFwHvQmWxH43u9QI
34B2gUJQtxHQX4+gsQ6OyCXgJDwpC46Jm6iI6Uvt74M7EaSmRJJfSjsSNxFBUzEgilU7oQJDwCj3
h5yb0ajiGpxahKVExPtyr08sQCk2+r95yUcBE1Ej5ccAzq0jNTwhcMG5ZHdBGUMBjPaH8bi5urLg
qiAMojXDadXm4GRB5xvJukuoRQA1AbB/J3CC/BmoCV+i/X1wgROlEI/Ysf5tjsUwIbsS6PGR8j/W
C5Y7hn+JvCv1Z/U1OFngtEq7SyJ+FHrR7AEotjW2SWASXLVvPzgZ0AQsLKkPQFAoeNdcs42RBSRz
LAMQokHZBIxEjqG+hrcLCgxhsrugjQEMAUpwAw7OYG8X6BgCY2+lbVD+Ec16sq9voQjqsrcWJ+p7
iYYgvMcp15o7Den1MQfSZ8AGJqM8GgipkfGeJsAGkGoU9Y/fbOawIBT8I2khQA/S00TigDL5+uoF
zy65hXoQ60FVDM4/Yl6H02D9EqECoCFoMhMDnw6eqcHGdWC3GSNTn7ohnQUDlE9WFejAidTtU8Hx
9FnQlDHZJRpRmjsN6fVFCCf/+vSb4RsfEgpYlp4hoDELUPmQix2eQiSGkTaHCkEACbbWGtTYSGcX
7DEsjo4AFRohafzxQckCfbeSsqAbY9pQ6bo02oxzTxZokxpT2kaQ4AzwLNArJvv+VFjpQOZfETQO
V0cKwJRpUKT/od2fwRkEohuteahfNwjkWSn+FGe+TTH2zGJdgWMTMDNiqN7wIZ0CAyRVUgrA1GEN
MfEPn65FowQHLUBiYbjOkUEQJ7kLOmcBaidQ9cY3Emjx8VlwwdZQBYyEAkSsr6HJAm0cosBaDkLD
OYDSQDTnN9vQ04iOsBskmzkTzSYM7kTg1YgGUaldEBlXlzZxSpybt+yFzFQh4SIxkxFZaf5giLIg
C6GBqcOmQsbxIPE96yCCJrQPYWWLUQxIL9IF3BaESNgFk6o7qs1A05+UAupvBJe1YR15D8MKGuFT
kK9PVYmMRQ/3QSP09SLWk8oEPMW2NnFwniKOfotq/LoscBYYzCloMXoKkfojC0VBJ3SLLAyu+IAe
UmkMUSSWIIxygQ+ePAo2aDuxhAHZU/P7AHcBshtZswCKRFgMdUS7C32FWEfOIo/XAizNDYekFi0G
rsruAiUWyDpS1dq+HpZGIQopSIq5ITarr8Yz+6ld+Ik/+toHc+754aLugPGX+VM9MN/7g0MHyOPf
2+4PUdUtWjw6f3izS5fNvb81yPzVqdurGxOOfjw0KtT3af/z9gUf37pzr8NbHf7lpb/M5tm9B1+h
aPhpH/N6HtFGw4yUz/NoftyagWFmz789yZ9/dJ7z6Pv/YOGnh6/UzyDe5xfXzXy697oPXLdRSD9w
FkD+Pc8Pr14X57uiIlt25fN56H9JstjvPHVT6Cy9dhIm2XyRHJ5SPHXTXSW/Mj2S94V/Xxadxeui
XNnFJ8twvplny+OVm5Yg6ZXbZqNnyZdnjIMvo8/dbW8KSmXvMmXX/UXne+LgCERJduWLZZKtuo8M
p5+oBJZd+ZId9/3DOrV46xQ0HP7Frx/JF4u51xFAtSnYlH3gF2Hox4nfPZFNLaT00vHCn/e0SFNz
L71ysumKRVOwJ7vsq8e6qan+kl6YBcr7YHcQg1oummIi2aVfJ6WfP9rmpkZFdu2ruR93tEdb7yC/
brYL5/HieDvaIgL5pfN8fu+V+bIoOjKtNQlq6fX9e4jl5t1W06Y4Tn5pbEGeFB3J1gCMfoPCu/Lz
XPwvTTu6qa3okn/ynPFsWX/p3/LgSVz0dEibYJR96Ovl56w/uq5tkZNfupp37VZbSyu/8ObZ5TxK
c8/vmnXWF1m337H+y2WWLzuaqi0K/x2LXy23/n3HjLH477Do18vNs3+SLDjsgdCwbWOH9HMnWeE9
O59nCZayeziB3tTDHX/dtF/XN5jMg/7Zb6oqZJ//jed3d7zJR0gvG4R4JN2oBh4sAfJLL50tV/1u
/jqpLrvw22Uc57uwmvfCBMa9iXSt7PLvvWSxfPYif2TbmhIx2eU/JOV3BLFNK/yeGzwWRLE8kKHs
8jfs/hJyt45L0aLA8mtvu1Fli6vKrntbzL3Dmwud0iYzZZe9W2YRlq2zcgOBSq/sE9n0xLuFF2WX
/jjH7jDmrXs0SToK1E568WVePLt76uGbSmPp9f38PmEsTcdz0xusTXrtXQIDx+qwCbWcNCmu0ys/
hTR95c54jD8dyFGe+s+64Jr4i/twOc/++g8AAAD//w==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73693BD5-FA53-4DAF-AAD2-A9AA5C17C63A}">
          <cx:tx>
            <cx:txData>
              <cx:f>_xlchart.v1.5</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73693BD5-FA53-4DAF-AAD2-A9AA5C17C63A}">
          <cx:tx>
            <cx:txData>
              <cx:f>_xlchart.v1.8</cx:f>
              <cx:v>Profit</cx:v>
            </cx:txData>
          </cx:tx>
          <cx:spPr>
            <a:solidFill>
              <a:schemeClr val="bg1">
                <a:lumMod val="85000"/>
              </a:schemeClr>
            </a:soli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 0, &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plotSurface>
          <cx:spPr>
            <a:noFill/>
            <a:ln>
              <a:noFill/>
            </a:ln>
            <a:effectLst>
              <a:glow rad="127000">
                <a:schemeClr val="bg2"/>
              </a:glow>
              <a:outerShdw blurRad="50800" dist="50800" dir="5400000" algn="ctr" rotWithShape="0">
                <a:schemeClr val="tx2">
                  <a:lumMod val="65000"/>
                  <a:lumOff val="35000"/>
                </a:schemeClr>
              </a:outerShdw>
            </a:effectLst>
          </cx:spPr>
        </cx:plotSurface>
        <cx:series layoutId="regionMap" uniqueId="{2916AC4A-84CE-4318-8759-61446C8A095A}">
          <cx:tx>
            <cx:txData>
              <cx:f>_xlchart.v5.16</cx:f>
              <cx:v>SALES</cx:v>
            </cx:txData>
          </cx:tx>
          <cx:spPr>
            <a:solidFill>
              <a:sysClr val="window" lastClr="FFFFFF"/>
            </a:solidFill>
            <a:ln>
              <a:solidFill>
                <a:schemeClr val="tx1"/>
              </a:solidFill>
            </a:ln>
          </cx:spPr>
          <cx:dataId val="0"/>
          <cx:layoutPr>
            <cx:geography cultureLanguage="en-US" cultureRegion="EG" attribution="Powered by Bing">
              <cx:geoCache provider="{E9337A44-BEBE-4D9F-B70C-5C5E7DAFC167}">
                <cx:binary>7H1pb9vIsvZfCfL5pad3Ng/OHGBIrd7tOHaSL4RiK2RzZzf3X39LtpzIHCXxwfheQMCrySCRqJaK
/XRtT1W3/n3f/es+Wa/0uy5NMvOv++7P92FVFf/64w9zH67TlTlK1b3OTf6tOrrP0z/yb9/U/fqP
B71qVRb8QRBmf9yHK12tu/f/+Td8WrDOT/P7VaXy7Kpe6/56beqkMr+4tvfSu9VDqrKJMpVW9xX+
8/15rqvw3WQV59Xq/bt1Vqmqv+mL9Z/vX7zz/bs/xp/3t+9+l4B4Vf0AY5l9xJigSGLqPD3ev0vy
LNhetjBCR0w4lBD8/frTd5+vUhj/WqkeZVo9POi1MXBrj3+PR7+4D7g4ef/uPq+zajOHAUznn+8/
ZqpaP7z7UK2qtXn/Tpnce3qDl29u5uOHx7v/4yUK//n36AWYj9ErO0CNJ+93l/6Gk5cnuV495G+H
EZVHjiM5R4ygxwceY8SPOLMlFfT5S5/AeY0o+4H5MXIEindxkKB8rFbh89z8c6WhzhEl1LYF4U+A
kBEgGB8JWxJChHj+1idEfifHfjSeRo2Q+HhzkEic5rUyapW9oQ2j6MiRYKiE+GGjdm2Yg4+kgwEO
iZ5sGHsJyqtE2o/MztARPKd/HSQ8fyWrr6v0LcEhR7YQjAjkPOkK2KhdcKQ4kgxRShDZ62BeIdB+
aL4PHAHz1+lhAqPVkL+p1rAjsvHrErOnibdfAoM3Rkww7ggunr3Oruf/6/cC/QSY54FjYL4cJDDe
KlHfcp2pt1Qa+4hwJoSDt0qDx9g4RwLbxMZsa/JeWrTXybQfnt2xI4S8w7Rp5+v23fFam3X/PEv/
PARg6AgiZuRwCo5n8xiFADbbRAAc0oOtVRv5nNfJtB+h3bEjhM6PD1KHlg+r8A0DZsaOqHSQTZ61
Q47VB9DhDrUl4s9L4ik++60g+xHZDhuBsTzMBOYvHa8ys4L86q2STMogAHMkopg/acMID4ccMepg
zrl8UqYRKq+RaD8wP0aOsPnr+iAV5VbpQL21q+GYSIcKey82tjwSAB2jcmvJRti8RqL92PwYOcLm
9jDdzHUIJMS7pUlW2cPb6Q6DKIxI4nDQoMfHSHdsfMSxlGgTqT0+RhzAa6Xaj9HL0SOcrpcHqUNe
nmXr+0rd19WbwsRtjjmlW0pgFLHZkAZRCcE2GenPK6XZD8+LwSN0vJuDROdspfu31aANfcaJTbnz
MgqwxZGNMORAzjYBGmnOayTZD8uPkSNMzg4zInhmod/l394BM1inX9802QF8ENCXmLIRQPYRwoI4
AoK5xwdc381A/1ux9oO1/1NGwE28g1SmmzWYOmPW6+eJ++eJD+XA1wBVw8QWlJE/Aj6HMkqYYE+s
ARpp1atE2o/UztARPDfnBwnPZJ2s2pV+S3ScI4QkENNg7Z4eI5XiUM2RglG8RW/kjV4j0X5wfowc
YTOZHiQ2M6jiqIfV2ykOkUfc4RBr05EfkpD9SJsyIulT9jPSmFdIsh+S7wNHiMwOkwHd0B5n607d
vyFTAJkpI5gCj/bDWu2y0xiJI4wkMD0SArpd5/M6afYDszt2hM352UFqy3ydQ2L6htpCyZFgEC8z
Z8uvjeJpSaFuzajN0JYyGCnNKwTaj833gSNg5n8dJDBnK5W9oX9hHLz7pirw7F9GRQPhHBEsMEP2
NqYehWy/FWc/KNthI0jODtOzLJNEZbkyz/bkn8dkGzIauE4GLQJPTn8ckzlHmElBufwRFezastdI
tB+YHyNH2CwP08ecqftQBavsDbEB7tNmtgP5zX5sOBADyAHybXt91DHwGon2Y/Nj5Aibs8PkbZbZ
wxv3DThHm0m3oYyzfbwMliGVAcIGqDVny+mMjNkrBNqPzPeBI2CWh5nGXMQJlG/etGkAGpokhca0
7cSjkfd37CMOURlC9pa0hpB616C9RqL90PwYOcLm4uQg/f/5ulm9ZRazaX3igkEAsN/VYCygtMap
tIGT3jwAuV1kfi/Pflyex41QOb89SFSWebt6npc3cP/kCOItwW3GvieQu0mMQ0FboD0Ko+31kYv5
nTT7EXkaNcJjeahRsjGr+7A266p6y7iMHEGTBiQp4OEfHyMzBrUbgTg0P0kIo3e15Gz1Snn2QzMa
PsLo7DAxOnnrorQE2oXZxLHtveA4EpoIELj/nVRnF6Pfy7MfnOdxI1ROPhykJTuBKanv4/55/f5z
a0bBt0O1BhjkcRbDIRwDsCAseArXRuHYa0T5CSTfb2IMyueDBOVMbWj/t90nsKH1HQxtGlu+ZWTK
HHaEHYjIoKHweSk8ddS8Spb9sOwMHeFydpiB8pkyZvOnKNTzJL2BvkBlmQDn/z23h1h41/tLaBXk
gsDmge3ugZH3f6VQP4No547GIB2mRbtT5j7PjHpbDkDA9hpOoQn66fE3iMDgQXHA2V8BeJVI+wHa
GTqC5255kLZtw51/znX8dgrEyBH0ABC26UF/fNCX6NgcOnAQ4kBrPoE3UqDXSLQfnB8jR9icH6rf
MSav9VsaNwjChA1tgWx/m+2mc9C2YePTc3vUCJuNcfudRPux+TFyhM3ZYe6Aetqo5610Duzz6u20
B/oBOIVW2u+EwKgiYAP3LIEPEGJbYRsh9Hq59uM0Hj9C69w7SCt3lmfVm+6Rgn2ekGdy7EDFbJ+R
wwjCBAbVabHpwtnNc14hyn5kvg8cQXJ2c5CQXITqDQvPULJh0PAMMfU2+xw5HWgKsJEDZu0n+25/
J81+SJ5GjfC4WBwkHufrr3pl4jc0ZdBqC5kndAPYW1M12tPhOEewzRAYg+ccaNQ88xqJ9uPyY+QI
m/PDLHFuApvFKi1MqN6yu4nRIyEhDgO92GvENr3Qm125UNB5uj7KRV8t1s9QenFXY6gOU40u9DrI
3zLXoRBNS+gxo1uWZpSOYoKOYJ8HxhQYhF0/83tB9qPyPG4Ex8VhbvC4hI5N0yfN6k03eYC3kQ5s
J9xyN49VmV2OwLaPJJVyQ4U+pThAve1i81qp9iP0cvQIp8u/DtL7fMhrOI3jfyGcBvVB0JFO8Dbh
GccFGySh6Ql25+5NRl8v136sxuNHaH04zHD66a7e/OwUaB6kwAqAz3nCYpT6AIJHhCKgTcUopn6t
PL/C6PluxghNDlKf7lYQK2RB9aauCM62AT/DbfkTfB5dEbQZPrMLI4/0Opn2Y7Q7doTQ3WFavJt1
96Z7QjF0olPJwJI9xWow+bsuCYJtCowcuKTtuRAjl/Rbcfbjsh02guTm00Eqze1ap0AUPPvqf15L
gI3TyOYE/hu5Hdi+JgQRjoBW6MfHKPV5hST78fg+cITI7WGSBHdrU737sbH1KYb657jAFjY4QgUa
PJ5PGxgpi0RwHAS1oU39R9SwG7+9Wqz9II2Gj6C6uz1I5bnrczhgLXhD5YE6guOAlvxklztQB5D5
YOidQtso+/m7nyqlrxDoJ/A838kYmMOoItz/8oy3XRV68c7/8qA7aFyDTpuNCu0n3MDfQLMHVBKe
d4OOQrbR0XM/F2s/RqPhL+7k/+hcu5+feff9gMDJqlpNH08W3Dn27tdXH28XzjwcDd2mj3tN39Pc
LR/+fI8plKZ3gNx8yHbkk04sYH+c+l5P2hmyXpnqz/cW5tBejWwEtg+2JGCoc79/14IN3lwSEH3D
NkQ4IkdCiA6HT7x/l23OUPzzPSEQl0NnFvT1Qs8cbK8HjsJsEjqQaLMZFTbbIwjc7c25CPj7qY6X
edIDVfJ9OrbP32V1epmrrDJ/vucQpBRPb9vIyqAjQnLmgFgCScmYBLdZ3K+uwe7Au/H/g9biZIh4
QD4YUxS1Wwyp6d0Gg5zekKTOacECfRWqRN8XdkxuwjC2rolT9vOMWX3hJUpyLzGdyFzkJ+3EEtir
HKuY8q4pPhuE4HOEFZDAtZpcXUa6K2LXKjhd5mEXz2roCZgWOHJOiYW6y9DJ2omK4n6ekz6+HiI6
LJzANm6IrXqdDdag3ZC17MLqVHjRZYlK3NBU7coJin5l07BXkyCEafPCoLGUq2M9zOwElce8t4qv
NQmjVRW0/aUV93hCZNR/7vWgPacIYtuj/VCtGx1glxQJWwZwdM5VEIorXFlKuXliyMeadkMM+c33
Ey73QEBhBYwhEAIygA0nCMfEbfZx7UKQDoxFlm/Eh0FTZ8lpzacF6bRwnbyzYpeSsrJdRVLnMrcL
cpq1BG6tEDLnnopRMx/CqJ/aNs+XzlA3Z4PPw3NSs/wBq9i6y0pursPe6qZcRdFZzSscujKsktsk
8eU8CHUxqw3NL6TUH6uE8gUv2lM7aMkNCcncDp2HqBTl11/ftAOZ58ubhh04mwW8acIFh8M263Jn
3RVA0AU+KrIPLE/9z3iDfpDn+BNsI+kuLRvpZR1RvUyjtpqyMEuJm1rVMDM0Gs66ukNfixjDNDi8
7S6CjMXHbU75B7+Hf5XQArQmRY5PAou0F2Et8CkNyu6SS/82YB2ZO0olt3HWNp6IE7RQWZvNQ0tb
87ihYtKDjk4HlMKaphVqTtBAHzJRn7aa4EVV+3zRS20ql/l0oro+nna8JVNUOOGMq89J4UTHjOXt
vQpz6iYVbe8L7dOl3Sd6oSvcuH4YNl7R1LNKtd01KGV8bjcWKJOJ1SKmDyhVkXaFr4WZxNHATyQL
Uk/5sqsnSpnSze3ImaNBE4+oWk7sLOuuuwxQcqtMRWdpSMvTXibkrq+yYi2TMtVu1mojXOjwKBfd
YONZFhqzcLpCnSRVhc78sO8uZYabMx6XcHOE1kk6LcMhWvQ6jBxvYAG5tlTVXZgKw4QSFczUIIdF
yze6acXDVdq05o6FpvzqBHFwyph2PBR0HfRK/UphRjYLghM4bQR6hSmFA64ASwdSgd21Q4LG94PG
tq7DCg1XlVNncwub5LbvWjnRdu14zNmsHZ0P9y2Rg2cqU/Qea/vwISry7rwQxD8uK1Te2SUrJkmY
oHkpi0+dw+JJWYv0Y1rCp8SN5okbNTSbJ4D9ae77oYuqYJgaHnTTPs3JdYd0zFy7h1vta6s/Y6Gv
PDBX/axhnGwMah4fa15UeMori0wVqkv4zK7pznWcD1ePy7aISsdTSvRnuuT4FBe5/y1PJPokrdTc
ORE2d5k1lOdwbqWO3LQI03BCaaa+Ziiel7m2Uq/unDp0aV2LOeuH2J7GMpQXEpV5DxWcX00/QS9U
dzP9FPyOjaBiToAotzeqvaO6bYmNFQzavya6ENakwjZ2e11aH6LBgTvAEUGeKI11E/WqCV3eFU5x
1uks7OYSKXAvFHSwdklS+scybopV3Ajdu07ZFoFXYO1/1qyHm0EkwctS1dbsv78BtnGvcHQD+OXH
VHL3BrIhNhqHgX2diKGadhHuzssiCGal8BPtmgzsjF+2YC+IABOThdyaCpkVK+QjfoJb4X8D3aNg
mPt8RTsbn4q2i49DUtT+rEykf5PYZeq7YRYk0v217I/++Ie/fpx8Bu3aGBNiQ0vQJg3elb1NtdID
a/l1XnOeua0x/jdYzb5caKOTWzyo4SzqTHeR2E02r1IJd0CyTCxloZrjPJXKax2ilwlv9TK3S+um
Eqkzd1pWKU+XdXYxSKNObQL336ZOQtzKtOZbA24CIFLsq/HbeomGQTZeXA7dZc3aOJvbja29IuKD
2xENZqiu/TsS4mhhSUseG1WSqQ+nAswSQ4NZkYTdZy2yYa7bxl+qPtTTIbMz6VWEdGscGLBXJGVW
45mC4OlAC2dG8/grTvXChDQrXRoXxTJhjf85s0HVISboLh9Vz3es4EH7VthMRQwv1lnsHw+dJtcJ
MX09SSPaeA4pwwdUmGEWodD/DCuvWbMk3ViQzdREtn9cq2w4Y2iA6WMpWL5CaeT2JI1vUEGGwGWl
UJ/sNLqneZovyyDslnFLjKc1aTyLJeQ07Foz4XbSnUd4AF/y64UAQeJYDR2ozSM4NhZs9iYcHIUN
YKvT2sRNeR0muLK9HoGCuY+2OWm7ct77ZejZoQ83EA5hMINQrFgJUg1XAwabNA1Sswyt0p6ESZQc
lyoxrdunSMVeY0UqdYMgm1VlvFFXbKOvfYuSj2D+q6+kZc26VjazJnAyZ2pPTChzNc8gHDtrsopP
Uxv1sA5YRhM3oYmfzBLs58h1hrReyMDqJv1Q2MuOpR+7NscUpISCk2cRNXdKYV0B6da3E1Oj+qHk
4FZgfYUTnZf5osODmTPQ2oWdqE3IucG1aFV1Z7p4wa246ScdUcPUof0dLopsQnNJXZAnTF0TgUI4
AYPFGhHDPCGlfQ9bI9KJbpr4OMcRWgxO0luuoEM5H0oS5mek85njFXUc3oIfULfGipLEHYqWSjdX
aXRnYIP44CZxKYJFCHFL56UUrIFrwiJ8sBwbX1tNuwlwdJcfI9mBqzKpmOihiQOXhnU1rbowRXC7
MZi8BI55R65pNfzbr2pQgz4kg+9JYRibJAPOboKgMksfMfA6A47o15D6qvcCLIr4xKqqTfjj9FcB
nP5uTYegRF/TJAe7WpWpnPRg2ZFnZQM+DXgbH/ewEKQbtHl+YrE+zD2OKf2E80FJWE/1cBVljl+7
2I66aw2x5aKyMidwjRmGb0TEcinrwZrCcTyxcKXwceAiPbRT1jSOJ41QoSe0b7uttmAVqhKiTLcL
9KRyeGy5vPDRRNEh+Wbb7XWVl4nyOIStvtvGduYlbZye23YaXpLUbj1wBg7MjNMPV4+KtM0lt/H3
U0p0nxe9VkG4Pev++9P/3OQp/Hk8c/3Hi5uj8n88g72qT2fs//JdsDd/kxaa8Zs20nz/LBBmK90m
m3zx5G+p7U+S16cj+39y8XWZLQWLAp79u+f/W2b7YW8BcZM1boduM1w4f4/DR8EZygJt8lvIILcJ
LhyBAFvxOIKOLXvT4Q1Xtvkt9OQRBNmwJJQ+8oYQ/m/zWzhXAUHBA84qgz4KTmCP5X+V3zovsyvI
bW0OO5jAZ8I2WQgY0Saa2YlWakXiTEcKjEdj43bqhDFtvSxTzjzMymImMsJqLwsieeXAYmxcAqcb
nreiyydNEkqIJ2mNbyJf0Tthwv4yFyT70Bjhf3EY7i6LgbbFwm4Hvig0BacPBCg/UZDsTuw4yzsP
bIFIJ5XVRZDFUtuhpzKxwvMY55DaJeDfj+uhTMpp6ahgcHXft9iLaxF2k6GJsm8mrVXh2k7PZrFl
2AW41O4yDn3mWXnXWFNUWvRY+32WugBBFk0sGpJw2XSmcJu8F2fE0n4BfhUSkDql9LgdJF06nULZ
tEvK5jNKQagJhCvVGr4FkhPNMgd7fp0Z6sqiVCF8cNJPnR5y9s7PhPZiUYH/UFbLFwpByX5KIVn6
pgDwBfd5dyky3gZTiET8h0HwsnRjDHlBMViQl/sg2R0rOAS0LYqvnRjyPn+TzLe1n90URuYXldFN
f9KVXcAnrCYILGFoS+OCf8a+h3AJFnIIC3nVxSBXKQqYyAj7fuoiqvzOZVFnX0EYVHzBgZSXfpK3
YHYGjfDEh+bDbOIkbT6zZWpcPoAbKtLiIsalc8mhABieRsCWLAzM36zJS+c0EQp8QRi2p2HtkFkX
NimkYjzLP2BcyiuLwWqJ4jD1nF7yRYohUUt9jW/8PGYQ2QA6VqLYsqvt/CLWZWN9GFjaT4Ud4WNm
2tYrk7hmEwUVD7MYrLSCe8Z0BsF9+bUd0vKzrnNyV6CeUc8ZSi48HnDzgK1UToFKqsDwtr1z1RVB
6PY9cz4QsIBXHR26YOp02nI83tAvxO+McWHlcTKpQqtdySGWXmwwEDwFtYNZ3aPgmHVRpha+XVbD
sq570s+VX1unxAcX5rXETqcUdTILXUOdqFqGPOYteI+ivrYxmPTTkHbOZSEtTF2shfiY4Z6dhcZC
beDRhFnIlVGUD9wTWA90HnQ9cnzXiqIWYksLJkIveq5y+bls8sa1KqctvbAQ1Ad8rLZxIaury3a6
2dk7CzQeSL3wIfmpjitR1GiZlGWv7khhnOoYTnLlkPPC8vlk+4H1oYfs1yOxf2anaXOimsrchWV6
7js0OAX/pZz7iFtRQyDvTXNmHQcpsrOJTRL0EfqKFWS6PSQkQzVMfd3HMyTgaUVRsiyHoL1VFVET
y4F4wURhOTVFdR3VOJyopCDChXADSzeGNXQrhB+IBai3dZMF1J/nGugnt+Y0LTxoqSiA/CLlRMRd
MLMqYoIHnoEMix6prnabmtSTvuq6E0uiaJnXiE96J7vOB3laRcZfRg02niPz7rhVUT21O5VMWRWG
bpl389Zi1gMfwNIkvvZKf5h3EkfzXhHI3orKPjd996EaTDAB7mcuq4jfYg1pWVTXtTv0dX7RSnQN
8QFxGz0AbMYJJwErA7dJ/AJMhQhmfmY8E/HsBGWFWUe9fY4G4n8uddwuurZMPmSikRdRkxuvj9ng
ssQ0l7j26azMrcRtVdjPmRjOVSn7ecJQ5YWhSWY9jrHbWTAKx33sKa3zYhLL4XPu29zrE/tiKPRZ
1ca+VxCgVmKa63npZ3oWCQudae23F8JALgY/1/LVAWs7zxSWU+X3/gy4nsjLfG68HJNyMeS58pKm
sY6jVOGTPukbt7aDL7kiZhLgUHmx3WcT4tQ5UDu5vmujsl2gNKg+RrWuYGG01jzQ3bdai2Teb5i5
Srf4psHE/0JjbqVu54dsKSKWRq4lCVrWIm/jBU0ZP8lKVcwcR0O0VAQQU0PcyY6lbyVeZ1n2VV2E
zlwN4Jqi1Kh5xVkKq0IM9nlvyixzm3hQ0VSWqrp2TOnfOiUHleWpPwXfG54Pjiy/Znmcx+7QqfhT
YSfpDNeNdn1F5Cw1lTPPB6Bti9ZHd44OrGnV1JmXt9lwnkmSn/RlqxcpTeUVhQtnRnTWhZHBrR2U
KfKwU9azwAziXBMfd27dVTE+5l0UnDpxKh03yHjpJZWqbS8mNFcu5FDDhLVp7/KK5V4DB2Gd0w3J
MqRhp4EnztTczoGltIF8PrZ0kEx0EdRuadXWbVUgcwcrLisnqm6LE0T1tfCj/KobKnROozibyApm
uk5gGbB2hjpIzzocsgUh2ncbw6wlRKfRmhqWriHWTicipOngNZXfcvCDoj/OoLGGelFf8ongCn/M
w7q5Dp1YPnSyDqaFU8rT0idfLKf+poBT/wQ8e+dafYY8w/jHjHHrDHQq9giNG6DVwc4Nfel/DDSb
dzT64ov6XpKSz4ecVe7gD41HVf+pb3pnUiU5mdi2XpVpErsNRcsYKPOpxqRYB77duHFk5UBi02jR
kDrLPTL0bDpAGH6ZGKGnsWnjqwyLc2hqyU7TQdfTtCKod4E/U5XXhrotpganw3nQV/60SM1DHYU3
fT7Z9KN4lhoodlvaJAsbR8OE+4iUrrMxrjEvN8FMCfk608btwMtNw8xXKxLHNxYR+YS2JfoSElst
ciXttcb6um7wNz8tXalV6TmW/TlLMJqUvFLzLkb2sdP7w2mBaiDTaPk5D4ZiNjj1cQv5O9jOopg2
WRlPZNDQRdT16ZI2xZL3iLiRwB9V28enCax5N1MCz7A2zpxEVegVKJrrJimO86r7wIbQzPAQZm7S
cK8Oo+GhgvjTq2idfwB2tfGUGWCu/ZT2k6TPmikXeeX2mUlnXZ2nrrbkvR+QT7gM/M+o5PSCOnbi
pZJflbiCdcXvU5LipRpqMy1CVZwUWZOf1CVZ22nrQVzwYGRchpMaRPJwZtqFLPzINaxgU1WGkdtI
Ec4hYrGvgUIMIDdvoxmC6PGCZLZ/qf38WAPoeaLnKkTnYQ95LLcLWKJYBpM+7MgE+Dd8TovoYxcX
4trvwnoOGTKvXZtk+XUd1rkXGcu1GwF3F+QuA5d+apVGTIwYbqsIknAINkucXeR2FQBp6pwAl/6N
q2BRkhTqLRa68FtzMSTKTSDV8rSx3ahIv+jEydzBdDetqS8LXF1AsngG0Zry4IN70Hu/8/q+jiEG
rAOvj0DNuUzCZsKp4r7b2YyfZpGUpyItMy8UQAH1NjeuFafDJdFZDOefQDbz/xO/p5Lm/W7R+rmO
v8neCGRUv0j7RnXgH6XQx3HbnE+II8eG1A0616CLGjMENdKnpA+KlnDcNzS4w4HtHH4hREJmt036
oPmdwq+AQQV7e8r0NuPbVDQpgZ0/DobNDQ78aMh/k/HRDQP6gyHdfCN0cEN9gBIbfhYOTuh7mfAl
ONIZbmO+lhgoFGdKClaAB0VFo4ZbzusiXjFLczPLyt70bFKRjocd5FM++hpkkP5YXk66GCxSyIEw
jB0rKxetkybmLOFpYfVuHne8+MrjKgJXbAmRRNQLbJvhtd3lfX0N9KadrKQEhuOeprQU5wFkEQV1
U6wMiAL5j04hlUNVm02ChOu4cPOWp+kptnsoPAA3l+L+hKQ0i75ZpoHYyNuBdMt57JZ9R9U3Abwh
2VR92abnGqYLVsRuUmzjVNWhCOXab/MsKhdVyhK2AD7VaHsBMSAUprxBFfC7MgmC4MD/DQOPXybl
cDwCbIncnKBAoVsLKjmPSftOUg6FXaCHkFAPEY5prLwKinc0dB2HWGU0010b6GqiwypgoQtx61Bk
ly2jvSEeZoNoKUT8YWZiN89LqvE58KMlXPv1HD0SqDsLCWryEvgJAgwGA14MDtl8OUklzdIhjzLy
UVbg7IpZVQTFJuyyaF35LgWqabiFbbk9wjM/7Cy/8qDzpod8VxcQ8a6sEAOIuOObl3JgUuNV4kQ2
W6g26eClsm9zce6XHbxLhdTAx/RBKgwk+rams0LqhkKc3GZF3v+m5Awa9UJH4NYcDOe5Ykg8EJA3
4+pr1cXYTuq8/0iDJm5jt9KlaK6HZFD5fYVkTDK3B0ZuuAWnYTUx1F7zDffeiTQJ+umQClwFM4da
dfsR9ELDdLR2RHF2TJsB1mymLKdr5qxNCrhkaiXgrknRAkaVk4bwharyETwDDcMwFWnAYCqqyg6t
yuNJHQ2tGzokgmdP8xOoLt9stPrOZu3RgU1nwwt4BeQqcLwKVLDgR4zAWLyEF7cDRHgCCiBNakMh
ZAasp52ckxDigNgDuxIG2e9W1OYjR1/JYGcQASYK/mdjtUNR7jNRdPaNqTGskKqHw37UvBwqmB8W
FSznU78FYse4IqE9THjS+Fm8SuFYJZilVndJdWkLI/1o5ldMNtcVlOiaaw1tq/GqSy0Or3SZEedb
2IISQvfW7RKoXlHwzWgDRxBDYYJ4QPJj+MvpI6e5RlDEAEl4HMOaBn5nY6V+PduQi//t5oGBogh+
pxOYx42ZfznflFtQNkRdDz0kvUh8qBHFtPD8FvnRuSAD00DmhFoU0nWg5huFrtalKo9RAk0X3C3S
sLROdJBa7MxPQ5t6ZZt3wT1SUMBv/ZqJCbDGefLAomTQ12kuUviB1AEn7QVrMOqGiQQymxdeySgz
9axtuWzOdRn6Xe6KFKVQ0kb6fyi7suY4dW39i6gCxKRX6MFznDj2SfyiiuMcQIAmNAC//n7EuXVP
vKuSe/bD7kq7uwEhLa31DYuEHoQwwL/4Yh2KBLlUeuNg8rzJlqZdBjAFtd9MWEcUpDnP+Immicse
itGuWdvES+ICEi4auoQd5cpae2m7MsZwltsYtg1BDVNRXS7DCmBdz4oXJ0/LlhzyKVq2z6GQaf/k
srFlB5LZNGlWmP7lWheA/emB9mkYmjYf2wu0dbIHYGFhu2ZUxPE5CUmXntporrr4qAY5ZY9r7tsh
eqQyXpbPi12IvY1mK6JPccZK95oDpDGPW+lbIWsF9UU3f6QLMuAz67G3nVCUVJOs6SBJCi7JbLOu
wMHxSryC7JR+OWCqrPoHdTaEuBnGMIPxswySk+rghjgfizOboqG4o0kZDcPZFyqdx+5HVwliMcpL
QiqT3W5EekzpDWm76j6iR4Ut4qMQmQJL5Cjru/FG5Mug2yP3rQ3+JuSs7fsTy6bg8k9MpETvFXXX
VifMlYIMtfJbTA0UFVUfUHhGWaHtoWNm4+tlaOeo68+hn5ZCNgOoTwRYr3qXf5GRK/L5EpMjRKwJ
ZAJRfOfUwvEjdiXVUnwY07LEi317E8qgEX+DUTbD4TY5Z/plc5qm/ooXqFXTi2Qv3UHP8Xxw5XkR
PEESnWc+WkMd51GPy2kJpAHk28JWtOdoeN7RvP2wBhVUec9ZxMN4KgcSpepycCut/IeCk7yntaYQ
R+lTaWzeDSjCGYu26wygCkYqWjVC9i2itu7y64gwU443Sa/7ZLwH4MYrdgwcgaA9yh4yC6i0SLqf
0uqjMYaapYWWSh9iNXBTHYSNo1x8SVtUIfo08ZHSR9dWWjemKAEXogp1PXaQJgGyhR/B+RMz1lrT
JU4PUITg6hvVJYIUJ96FfcTIaAe8yLmz0YOYyj3kZ962VdnQYCUmwCbw9NKzpWbC59TbpXY23zB8
mpf4D3vJzHC0sUsAq4qk329PorIuzf+VjMs+ziKjHJkE4AKDWxEJiCKyH1rDiqZPpkdpWjahStZS
N33V5S7CHcycdiiDBAhgjFfUbfLcuQ1Y/23Fy/2Ue9xptT0UmFk4AsGf9AuLln2CFcBbcechNsN7
I532ofE+wUexxVY64Bw8GrvgGn9djzGE6BekWx3eg1BCFg9DngGV3OuuFT+vyg4ywuOv2cO2meIn
Sx7tF8fs+nMwHGaNadK5HHBzaL7l+7/InA+3QC5N9PBrqKO3j//vIL99ruBrOtyWqZpwAokAbf4y
9AXI7nMvyIqL1umG51LXbUraPn4gMUpGWudvNwpgkcVUm+3qTHspEpTweZ0MnV+LD3RyEqPkUTLi
I6lCn1PToGZgntZDvLa43e2Up3hzLNsYiqG3EZQKKwhx7e2aOsibVt0oKYqQXKyu6vC1+O3Wvk2P
gg0jxqfIenzjCLZ9v/gF6CyGok3Mfpgu6wq8uUodl90jCP3M2StcKdmH920ibW51OEtc5P4rSW9m
fA9SXYLZNdtuP/W3AY22sOEfciQyK49RnIuBX27QxS/q3MbQi8TH0DuJNU05FIgPag64v70vU/2S
FK3A9Jnzatov3niG6Tqjktl/MPX7S+bbCi+jiPflMG35fv7CFW0XHt3Yjm1/Em2F3+00SVpyAXa+
TOw1eZsrPQc4U55/DTnl3uB0lp4M+BHsABIH56ofsM/7RG9F/IjMjVf+oHQE2VgTzy3DwXPe4VmS
QJ8Us5dj0JrENW5T5y5L2e7L2WF/xXvD6gpenQYki8t6Reg8LvICKF4MfmSkUFNA5za3kb1MaOLw
+c6C/4UIgET5eAd5Ff6/TqEsnvM4JHlUa1Ry450fLEMhEAzH0aHRkf6pEGyJpiNbt33uBzz3AyXC
QnSKCFOZbnTVcYTkAB9ZIsHofJlTbFXL17hYOOJNO0o5DBe/iglux87wk+tGIdX3NZvRdOdC8Q7D
cSY/14yW1YgBg8xlYNsTgbYh2EdNQheKC/t26QttZwwRURCD4oqGNsz5sdjiBFHOmmwfvmRR+6yB
vHaf4ihDMRDVPASMQOLS/Xpt36d4MZjg+LyGjhb/6setKMAsgrOkten6tZhuCSRR+EQBFByT2udu
xryK8WRHDQFAPhp2ckIbll62TG/4jW0JyLVqBi35FF3oPBvoembJkBfP07QOUjR2HMc1vwZrv68n
m4UeJVg7VBahkhRsxZ43r4g0/ITqfx881xMQTsfUVQMqMT6KFl/HU5JwlV8D0jMWXQU2G9PfUcL3
mk06bHe35cBIYT9mq55WdlwYj9buVASVj/NBSOijgfUlrCqesxaKM11jM6S4+VuUQV0GZnbat40p
Z/t0M6lJMPneRpJbiVSd9HFPPBhNINzlx2FzIXowSKZnoKBK0+IZ8RbzKwoKurQzz+L9GpgSEYL/
Npl9AMce+SoyazrJoJ4LunY6ecmWsRjvikIr8ANZKmcb/Tv0IF7ZETsaGfN6Hsmgo6Yak9I80QoK
KPs5bjVv24blK+mWT6FEbqNfqe+9Tr/OrJpNfDaD8xOF0AWI8NMGbjOTtcPusPgakkqJnBIqXuoS
h1k+cZo2Hm9GQHrLAFxiOfy6krd7qRWHcLvJc7Lul/Uz3IzANTHd6Nru0QTZ/754+3naPyF+ljcM
/BLey5M4wifWdt0/yCA5xicA6YPSwhxkCku5RbbI7ja7JurIsVD3VUmn/S+/pixySkQiCu8p/jQj
Dyie93AatY1ZVkPKOklNXN27DnySrEMsMtzodWM0vQxa7Ku8jbYMoz8DJcBLhrTMgk+LMb+zOMIN
jnHfcF5DD5zp+deBcgN65EFjqkQPbxUbFK9bCQpYKJd9HN4C1jBCWY4SG90yMBuiESw5ztEUBiqa
qZ00RCadLlz04Ppc4ZptAIbjr/q03dO4LgNx+lD6cT8t93PBRXLAPlKz3O2LHKI0gEwHEZZ9TpZs
S4e+zrtZTNOx4yNW4+ltQNKi3IPegGYE+N1sTiJ+3aVkLKu/iDLfFfQ/Zfw5ZnCK4FYkkJP/XlyB
B0ZyOqj0oZNQKOi6bNsFqyFIhFkdZfsKGv2wry7f6/3c/1Ld/V7b7YfHMxcg9difH4Pjv8OTjFtk
FOayePgVGjnC0z7+eYWV9OdDwfnwnzU0VhPcFDGOBW0E/l/sZf1/QEcB+HnFkEr+7xyJh0XKRiuW
ZR/Q5H6f3bTo9pvqQIJikmQmwy37FRz/fC6/Qwi7GBOoEB6pVxUAQzHP35W0zEOpZrH0HqArQBjr
82TPx+cZD9M5Qlr193H+5wHhNQVwgEdbpdDT0HeYxdBBxTBOMfukF4GNoh2w40NYPmDt/VrZf77A
XRH0H6O9XyG0OxDjQPCbojszeXfAZeRZK+xYfPoVMUIH/QiUBgVZ8/y0ZHPlT1yxzXx0gaz8MDmx
x3NiEBqieQP/Vf/ljH6f6TgjlFIwvVSQpeQwDlTv9DwrjaNQrkR/Gt8WVUBehzW+uIEhrveV73EL
ugyChvRACTYHpBZRt58IV0Q70Hsalf0pn4jM43pBaFmhVlYaH8f6YMldvxLUk00wdl816i3M/vki
3uFAsPoQXATQ6b1j3z+hkKXro7QzJHotIuNx4HYr94kzVtkegIUBrPM85DFSoD8f9/exw43EYSkg
rxQYFNbsewhGuVWWMiLVa4vaAm4AH6tx/tJlLBVtHXjv+g+Cddbauuskqq+/3Lt3SxeHxzIA2JhS
3Dfol99Npjb3PXweHXlFcMdCbfIQF/m3ty39LZb3USKTW2yuq3sY4B7aELVhPsKg/Hkgfl9H+4xO
4aqHeH2XpUEA/m7h2qKP+ToI9p3RTeTmLLWa2HqM2ASF4Rn2jj3R/fMh/3nx0KXsMbKCzwcevnfz
toMUd+RrbF6zIoBAgKih2JLhlJvgMH37Csjg8671Qdh82ztkvHpDj76XsQp/mQjJOzAOA4AnGgL+
BAeAZxeijfTvUbSlyB2ostFL15sSaeJiuz1vmxbZzbJxgWdb1vTwgqWqXihQcl3nfdy5h0mhZGxE
lBjxACh32nPXXEKGO/lezC9/HrN91/oPvBQqdzSnAEyaJyXoISgFfz9LF1hlYojMX5a3xRgDVMJg
xW8Z7mLIXmKlwx7zhYWTAi899AH/7WDhkQHoXo/aFpsPycCa/H4alU5R4s6FfBFjHoEe4iBGkDj7
NbbIgwnLQSnNrQOiO0H8AqzPqMkk+UUV8R081x2InJ1UWvd0W/Tb6K8zbNZy+gvGmryfY4BVSVEi
qahS3OF/ZAELAVlAxUYg0od1YTpy+F5Gd4+cuFeiCXrVOLmonDz+JpGVA/eqhm2NHoJS7HKmZuRt
M21bvF4DbhUAiwWNCxAbLgeE+amYaLtNKIXpAuQ4jfgKxB9J2ohfHXqG1OsvyzT5XeOOSFXgMYAw
9cfJLiTFZP195DEzhfbCq2e42/I98XqrexhzUMk0yVbueR1b36LnW87nftZaCnUF/rQES7ArYG/6
+4LO3kdxdCIEzwkmBU/M2wPJu2kxLMM8sU6qZ4VKzegjmYcqu02TjqzXZEZdB7kE8+P2BDHLupa1
g+ICmnwE/FB8avXGogszZXx7MpEDZl+BJcE0WTI/jfQ8uHy/PRJSO0yh1ZfA9pXhw/a0jcVO2cSo
4XAXeow+bpAUdKdV3kipaloW3DuSc2Qn9bzFra0O0FyS+VSUbr93EJiBUYHscz88hSYfQAd0Yxw/
IcFL4sz7CBXa2FiVT6AW5mLXylJvEv+QEbnZG2MGZupxnEw6NVHLpuUC1rrQfhWVYNmTj/1ebZVV
CzrIaxTb5C9z430Ix+iXeLoKEoFdXEySd1ODQPPaJlSNz1sClLaF7yQu1VwHyeV4uesEESj+u2iU
7o+vAGO2E97Yu98fERXc3AWo+7+Sze2TMbhsD3+/gLfCQ5yJLIxsiJUhdXZub+FAKjFP/3wau2z6
t6hIILVOy11PncYpqMl3V75Be6UjWkxPUyYmS2oLK1D0Q+pOIxp1wyySI3RNcNt6aLMQcVSXS4Bb
lU29rAF5hhH1Ztrqa/g/kbEDqa1WeA4SMIC2iuK+0Tk0ZteYRNDeclAFUCBnrEj2xd7FmIfSd8gu
Lhkf7L7yYXQjH1Ls91A3kcEQMH9/vuL3ca3C8ydQh+9XjauF+vzdbjUUrBNBz+UjStQY/HhuTLpe
p37b522GJCu76BKYXnS9IIfDS2t/kuZRofYpTRwPKXsA3rZP6VT3qP4vepWSPURq0GIJbFt+53a3
HADJemBh2un6ZAVU92TKRGMZ/fmSfr+HOaIGsngSwxKOcUvgfPo9sAF50TZdIn/XzcMew7afUJia
c+E+rlHlMjy97P9Pdr4dL4cK/mcnm12p//vxygV4VFrF7u4X8LG0neZ1LFFby9rMeOLYf3c8rMvd
2ovSCIr77B8FIQkM08X3/O4NmABMuufj5TCiMhKz3iGDPx/w3VYBuB9aBorcEscDZooq9PcrFLHt
GIfV8HvMQen/KkFgUtlhNUNg4brwofJiauIpM2lZl2YEYl6PWwzRrCViKR95iFEw/uW83sQU/5fF
4JF3MEuibAPlu+e/MDb/fmZxjPBX9t18NhvU7PMxhTceg+HQEN/Jf89wvlVFI+cW/DitJ7YB8a9t
3tpkugbiAhFN28hBgb27STPwR/H9xPK2lRdQYyL1uoN8fkiWtWEpIvvXWesJULbhaSb0cRrdltom
lnExT4fK5KBLb8iSSFLc07dtcygAKJMPTEyJXm6HtvMUohfniz4Br8UhtrgAWFz202GMuEK8+wUy
lRG+1tXDGzQElBU6xrr4WYq+wcXDz9EM3ZQiVgLe36Gc4NMI2aZMK2C9InUYbsBkhSvvyDzugFz0
hk8p5CC4b7GqYCOoh9lOyVaL2VDRHwroVrmD++qNttKAPiDNfgOjfqJg2MACxnfT1Q7ElNqDHQQ+
PBRoNVBJHHIagAz7qxhBoW+bcZnwCIEzNBkwwj0SQJeU3BWrpZm65EUc7YTO7A12zfUNS6dhnYk+
dIObQJ2DRSuhFKl5ZyvJmsjJNsRTrdHNME/vqaaqDMdWo7Wx/pyv1G/yMzQj+8YBHC9OizsJg6Us
PvcKigGIr8sMWfupMzpJeDMlAA7/vYI+mKurvFhC+pzky2qrO1CfTH0UlPIhPXIBkT3YDDxiabEN
bAFIWY9Crri3h7CkG2TccQR2yTeA15Ic5q5sZeFmoDBGw3Qy8tCDEaGVQfoBXSE8dvFow0sRT8Pa
HVgG0FTUUykm80WAPYtcXb3tbL+iiUba2RY31YTam8NZPhapAxL6EyuDeGHH+lZh94TsbWqMPxE9
UY4DYHdDUXjCrWLiYkoQi1pZ4jQgJU1hBIs8/YzcX1YPStBoPE097A9117bhIV/7nB/WPrBzn0EV
2sdkg+d78Rdgo+Sn0hRps1D0Qih7O8bg/b35zDCpL7I2l3ON1de9cKPGL23cy8NCEwY+YST2DMIC
tGAq4LtX8bMcsBxFUAVcvr06lFkHL6GOI4jLyyU7ctm7DxsfbXwEsmqP1RrD9jjMxfS9U+4hTTJ1
bbKovZ78bI/5DBkB6r32wktHDx0N1cdSdRrps+pfYe1nMKOrtl4zIaC4pfqq2tLptDKBZEuoPMNP
V6toMi7KU8BPXlbA1F/gLXRnlBfsVdNhPA9LMm71Snl+6ngsHxQ6jMCjCJoNakoi28ewbNW3MRI5
6Bg3fQ5V2h/j1MZXWUw7tLqIInKTgWo9GTvjOS7ww34EAdwDFrCEviaQ6wCTTlTyyae8609qFdEx
mSf7afYZSCOEggPcBO6KzDBL1PkUqoaVlHXVl96ndL1Eou++z2nGk6N0ygKq7qcObUfQbfpHZfNy
OkQsMlcTRdZ/yBLLPy6eDMC6J3mdw+KqG1Z18lvMZ3UD3Wh8PRfJPkNZvqcqrQ9XCyDJ27gc/CUU
DNFVP8AWdYD7fHxNQiDQqW4V2mBYKAO/BqXDDx1FC5opJNu3eeYyReKuIADcthkztxvVWAOYMO6g
tjAsV4VrYXuIE9XfrUmJQAxYvPGBjOQK0mmIjc2izQl28PQ6H6elBlv/lIf1e+wYu8vQygTic2cP
oIfjvm6XyZeHfJXkmJVW3KkuM19XtQBXi5FFtnPtBpQaQ1P2ba7qyJHsGxJAWZN0FGeJUrhO48l+
XBIxfIRDzQ7NYG37qLtVf0G7FXTO0GiY0bDEKF5znB8SG5g1Byy8pduabKnCPU3nbmwELGff+KS2
GkKd6QmPiNXAv3zykUIIcqlSUzXOxOwq60X2ba6K5YZvifGQjsBCB+LO1sxFGqyCa2+KKoLAf0wG
+s3AFhsfKmBsvM75rO+LUAwnBPqiaGi/lRc2kd09ymGUUFClP6ZSqLN3S3LmyhffDGGPAVzH46an
rTprlcGUoqf2x4oBOXe2dO4IKG99sIZCR2wyDdXd0No67ry/LOigzhpYYlKjkQx9pMLSF7Io8plD
Tf3iN7/9cJjgB1/K9DZD/n6OsVMc9KLtAzBC+FSD8DeRmYfnLZbiTOBCAwACSQDk13GGvQxGNWyU
fQVOLx+KCzwfCj6UWfDzkDvzCAiF4Px9epXEgsCKQGb0CGH6norOXCTrSB+myWzX7cz1cSkRckFl
TP2dgP3lysBdfy9mZj4bdO/5DhMBgkOqV3+XrRMWD3jJDwmx7noxZbhENxE4bKWrxJkVU3YAxQGN
JKgrernBBngDZ4X5uKVV91iB/vqqt8p+xobfXmCxlbdbEllABUV/GinLb6BShDXbogXAodpWQTDf
jThtbSTvB8go7ttFKgj51RifDEwwX5V1WQuCZNtuDM3cNfCAAQzPJD+3ZKMTYva0HEk5VBcJdFuN
V1v2ofItgbrCRK8RSwH13Kx5tvXopDEtyFYPpYMsoboZcuJLe0QroWG09UgVuwmRau/BlI138C2L
p9Gab/gOnMm2T57mCRkMdyW/Wyjfe56opL+iUqXPLmIuNGMX4ltU1O6xT73X5y4dSdbQLimvM/jJ
qhONJ0Gvpq5SB2jx4FPy0CweKvjXoXTfLPX1RJi4kxEqh+sVHnqMdREHa2409RDrJItJwqXI9PSB
LFn0sRS0V02xmE4eO6rMJ972fjpCtrd211M/SJjHjMgBPDKWROilAIP1p7UScIGf99QjPlC9yFHC
mq9kaAcYMKrCjE1SInNp8skxfwvGi88NvKrt51Bucm1kPBY3QMVYcggJUsRrCwjDPuU9EHyDOGKU
zQskTq1A9X7hbVFe5ekSC/55IytLfb0uOoYBI0Wwiy+rDKqOs4Ypwhw6P+fuAX0WBo5Ctx2pgTGC
teOAvgd0eegJitM67bLxo1yTaDsHkAW8iUudxjeB8kU0aBERl7fliHB6AA61HSTYySueogVFkcDp
Y6N1mfkHePELuhEMv4iX6QCubRp2MESl+fTB2oxX9rAWvECTCuFmifVQQaLWuAR9Go5Z4sbuBs4R
XtSTAFXfbHbRaOkzrdsDYBA+XIg+y+WxhdjrduhReR740i8XpEW/rkNRxV0JJJab5HJoDbpWKZeX
MM+EZf1c2NTeRTldymbiLJvrMhsI6FTwrk+Jisyrp0hNiFFrepaSJeTY+i51aYMUrotkA30lEJ9Q
l13xaY0yWSIxc9Xajw0iqcUHZBz1S/8dQUhXxbFTo6rzVicLPQ5TmZTd3iBK5vltEvnCPUKQN7EL
rqvsW+v984Z2D49tp55bqnJeo0yYHkIoOTpwMHOOsXnECBKFgYSp3K7HNR3vDOndCT0+0OpAqw2G
Y6Chqp6mfHowYkS7AlOstav6DPHV2+m7bRkaa0m0QtDtwm6hEqvg/1rmoA8bNpvsnqJNx0OJOt0c
eg++DvMBEwbu/z68JlINH5UWc3Wcy7K9mSXctE7Ptj26Bb19LsH8t2UdTQu9nCTXh1To8TRolj+I
IU6O1HbyemCwVqXDksGdAuGZbGcIECnKokOaMjQvd6U7b0uajjX6iY7TIaZew5OTFPIOMF2wl8oE
uLXngI4Nemh5kxWzVzVNJgaoFriju5wLXNxxhVDhYWOmf2XQLuozh0bqYLAoA6xcg7nDLo/Nv0cj
KZg3kV/gFNgn7Dr9yZW0aJxQaB3Rt8kz2NPlBOE1THYxnU6wtPH7iMem8VPRfYnF9DiiGwmUVpk4
lSnjX2VIraxzIuVXEjNz5VICezMzC6+aHmDnFVPotDO0MVQKPcxLFZrefOAoS658SPrvQ0fK54G1
yZchIeEGPd0gMlVaXhLQ/k8QUKSwU9FtUTXhsb4tGCPIWxEc90mYfc+GCXg6jOX7rg3r3Iv06CVz
hB8aYjYIAmRxKXLRy2Y2/WKhF9okCN8y8AReX8SRGr1zeH47qjl96brODmj4g3Oo+Vh2sB7jdxtQ
mJgT3aryy6lwaQlrMvBS+P6wfV9NStp/wdtddM2gCImfsfEGU9OoCv4iskNxsIpHF73O08dd+wlj
lx9cDcu1+pDDdPjifKWwPaDyPEnHoGiXLCc3kF+Za7VCGFybFinNzTI79TKkdoFPCVSxr3s/Lt+t
XbFWsChRpzm0q8tePZRHvoaqyh8F9zDSa5jAsLkuG5J5oLM/MiC17DSVnb1GLw2DWhbpiD2MTEf5
MdIToPV48/mTncfxa6n8Av81mQ9jHOn4zoUyeYBCqqJQdiOHqwsbuvEckFRdIfqJcFx0B3+YXihS
TyhxI3lHupBEDdyzALzQuSVXR6M8iDyoijGJmgxdong2+FPrC8hhpqHhA5I0c9zLWN+wVaM1QpMT
wbYvYkafnA+pTNCyBlUFGxDSaCE31ZjEteN6juKUi+xD4QiDlTnRPfk2Ap2NROOjauG7j1YMS3w7
dLKQ6PoVYWWq2m3dNDv0dwlxvh46aJCqsXYgTbL1IPzKpuF6rRggnWZG/6pE3Y8epiNSL2BTqDsZ
h/4DX9p2yGR7CFgqkMLAT0OEqf2iZWFPLXI1cQlTWzT9e9bz4vNjBw37JI65hl7qAZ5F6GfOCmJ3
Kw5mhQed33OnBtyHDIbi3vHaOeg4fI1WMjL5MaFlS4xxnLlYD1R1S/4lN3naPbwR7pHaRSN2pDu9
nSZsUdfouLrLL6H53BUnWIdb+dpmLF6KM+iLDetNJzPtvzoVuqirBez6W4TKlvFQYItAOLZPrgOg
ABM3EsrlLuYUbv/GtbPTw3mDQgl3C1sel/yFVE746ZCP1q3imjhc3lb3EkrZuYFwGQ0oHojNVV8c
C+DBPbmKndOrhJa8t8hxUDu0+qRUxRGPIysPA5TktykE+UjdFUXEXGmPJKrKzr0tp3VVYNI92PAe
HTOMG0N2bMWSwVauAlTTaHxjhKxuNqR+1RE25YIBWfaMopFkkmmaHct1I9kZ2q3pSVUODYSgkEZv
OQn7WJ05rJ0jFMPTayx2NzhIps4MR1nsznJvoDVe6g3NDz/C8uPWn2TWFbpk+HvAnf4CXH5/I2NG
4CUu3C1P1nU6KjJBcO8pxHwqGh84XUJ5qZHClTURas3qRezdqoyN4URZKhVgmo798Kq2mMH3aTJ0
8Ciwj7qDJdv6aUaTiwUJQjQekYGiQmRc5fnZFJmdDmyqlpdoY8uq6qRFV7RP1dAP+SHg2affTQwR
4t5yCKUB+lZ6VCOGJ90R6YSZLxxaJ/hXdELaERdk1KlotgE9muC08iw6TQ6s2KNLNRUNOv1IeczW
eL5IZll+Hf2YAbAsWdrKBoBin6NCLdf5bqqK2B3QhMPZL5CvQvpaGwWnRANdrvZIkJIU2nCAW3ct
Ku+pzjTy8NsFoqkFLl80jCuHYryK2lmCMXI5OEz4I9QE+W26uvlQCXQOrMvIdmfQg7gx5dJGNYE/
4kKrUfPGATB72SA6xdxg9KOLYonrhIu3SNRyv+JmHzLKKnrk0Mf+iCBAB3jIVXsTIQzPzyguQ/ex
5JPZsy50F7xABlNcmazM+xeESLKeic/4JxkIu4XVpX1FBwiMfBW2BZYD5oCMbFu/1KqPw2O15O4+
GLhL7xSMaCBkykkimqKdECiCnH5KAB+WB8pluEwAWvSHAH3zvwLJ4ATMhzm7EBnnsJiY/EGzVp5s
KuIvhZmTmpbwknRm3ECEzdtaQ2aw3sEViQ4QqZs9tBMjmh+gVZqn/rItDBwGs9hg6WlZWHC6dNzl
raiGGyXKNT1B5QOtHJrD9mgw4IlH6I1AK/a1VSUsIqSdNZICsc63xCl306aJrw5x3qryBDGr+hyW
0sI5ZgWuEorO8jkzXdXWExLwDzraM94ZPe5FjZx67etiYBQc9IC+Lgds6BzqecAl99sEBKDeCqWK
4+BhkjiQeOqPm17wnTaHJQLS30kdPFH/DnMnjimb0dvG5uvXEtHCXy9WGDRS1L76NOfGOhwuh9k/
gi77ikypvEUfsPS66sahhNSbrfBSJ4xeR1GXvqxjP1wtkZrv4bfgDXT86TeQz06AKUBPGnRbmblp
ypD168GFFY10RlPBse66vhoRfw0Zr3mSrvnJFiF/ilin0FzRzgMBGCDRXGBUU/K1p1CtondiYu4k
VMLxsfwf9s5rSW4sybZfhLIDDTwORIjUiskkX2CZJBNaH8ivn4UgqzuZVUNazX25ZtMPXdZVZAQC
wBF+3PdePpkLhwJXo3jYQvYrw1LF/56bczf57JtEdcTnQaJ3rbM9N+t60ifS0LpWR1dOUepPLUpZ
8BdD8Unvy/qpk3Xt0UOC3COuGN9x45EhX3SfYmUSMbHVrPgKkcdlN1BF78m7fK7iAQhBxqQOujS3
r+Ug6zNptpRUOzu/IC9gH5RIOI9kjFObYRBbL4226uFsiP5u7BbtmPe11PxsdKYtWhMl8ueKFI/d
986h15PKClZXIXCCcTLvK1Mbizv8rikEsrUPOoa64be6OYSEL+p5tdQJ/o5JfUqiZX5yI6l6TT8I
FEpmHpZOEb1iDRMBQFf5wSHc36tGpL7UuAifIOktpqdAtkQhoDxR2nYuZ4Sa+2aUzDpneMZkJm+a
QSyR58haqMyD9caNFUhonWqUe/aDruKY0euBYyMw5tMXU6t1HzOSHYEzc1DBTl7BlkvU+lFxCuM+
S3Sj9A2y+semqVSKWbhlcl3/sgxk/4EgNOSDuhc2qLwcA6qWiAWeONHWZXPXGX1tmNcSZAurfE/3
IfTlXYuDGU3BvGQlJJYG0Vh9bSzIoZf9pFES1WDKCeQyRzEkZbYeMeMt8kOUzpP5xayMOj9ktVNK
w4+MTkglcEbTmDoWrxxFsl1CsT1mrppaIsA8oa6EjY5YQC/mVifm47DMZDE9S5vNnWFUk/PZqqpN
kNU2eTGDSLHNBOwLcR5a00BZrDhGlGygk8dSRhiPMn7BzcyksSAbmAgHkqb+JlplsfuAkiRmC/A0
0BKgwqxpnKP4buJoMwIyBlvKIHEWr6K9HXVHcoRJ9dnqusfamaIxCxDTOZz7qMync3YFyqcf6qCf
aLWlhqLRh759GfJ1VBePb2mg0k21QUgGLi9hZThA0jMByZKx3u7EsGLhFvskhsvVfhwgimqmB+M2
58/wM9oWmBvZc2A+z5Y+Kix/Bp5sj7tfl+d+rsNSNQS3biEFc6lU4pjb3Opv1aSpuVBpj1P7a143
W6m+/C6SLXO34IUrNWWp3xQqf9bgbVfE8EyxcpPCURzdzPhvr0hyzpECb+m38vsVx+8KZN2sOhQL
vZ0YA4aBUcwK9tg0oyj4m1veLvCmHMm9oqYxUKvi3Ddw/767ZcLPGYSomR/sSuly02dM2vpnq0Nc
+s9kwXw1F9ieq8XRc7vxd/daRlq5DDFkxO8av9HESYjmUmu3o+XpRf4jmsP/RN97C9/7f2L9/X+I
8XOwpr8Z8n+h+AXfCgj1/+5xuBEgvn/mT3yfCW/PNXThGPZWtLMQlf3g99FXms5EKBa/Ix7e8vto
NKkjQIF+Y5zI9dq/+X3OHwb+XlNYlgl8hqL3P6E5IGB7N1xRWFkoJNC2Oy5D971yIc/GJFOx/hwW
XF1PMoNozbKsTwNMt7L2Z7sr5a5plxtwOeuW3B19IWwXppNodhmixMxb9VV9itKB4K+qcgvNlJi+
zRJ2scOX+06EYbSI5U3lKJshp/hsKJge9QEYUxW7/X7RBRX12SUHxkOEkFaa5n0GvOECndV6VWSm
RD41CLCkbQ+aLyKKPWMVyIOhJmOD2pVS05YRAIbQQbaD4WyVVAmV2cz2Ez9O83SMz0cbZN6xVjp5
B2XTOEOW8TmD0PuUFqXyELeVRdAOQBQOHeihGIFK4/TNNbGlE5Rzfzs68MKUnJsk7PcwA98aUPTh
SeVJAL0PATRS7r2I81dQhSlGOpcTYAXULOTEyLLeymbXrlw9GbVbC8Wcl9ryEgyA7g2adpuqzgPo
lkvitspL5up+auGIzhNVpSKvACeSmOEf5UW9lBeG0zxF4Ib8VZXzWb7En12LxF4L163Q9VswXp9b
c8w8u67v50xZP+WY3oJGTxLAXs2wI0iAxpNW0G3ch1mPQkBNlkcQtv0EdAYmX01SXN/bqy2u9VxR
dnLM6/u4d4tHGBzGozqD7dYrODvkaXROIc6MSFS2XgKssF+bG8rtK3uSciYxKD3Xhto9NK4cieDI
SPh6U4TURUlJTOYhclbHc0zZXrOfdk9G7jxYfVpTfevSvdovlLsiTlCr7aoHELaQ+QrnQ7E2Cq4W
ffpAOiA+M3DY274N2/hWA6r6RRH4vnxKgPqtpABxVcL/IVWvJTNk2aRdwyKp7nVFpWjSVV0SaLV+
1xfS3WH/x3umJxYVdkv1snRM4QTBSh7LuXX3Xas3+TFuVApe6UI8RL3fk85I4lNT5+E8xpOH/b1T
zA82zq9zo7TEZ4Mbp2RL/h30PCcZk2dZ71Sno+ysz4s4n0BgyWOdCdMzzUwurxSPV2XvdKS3XxfX
ni4LrSNu2lD8YWGneuepBTTvMlO/C2r+0UL/f5HXqgpW0n9rvv6y0P9X8fzyXCLT+jex5/tHfqzz
Dn1I0C8jXWQ1VQn1EEj9yWllycbhoSPa0qivINz6F7MHUCurJZPMEbht2B4IZ1AcbY1IdLqXQHBx
Kdaz1CNp/0eNSN5HJXzLpuRUkTRue8b7QCxTG83odUM5uIpiZF6aLethcI3+4c0zufke5rwF3/wc
7506nThsWmxzxF54EN4FP6uKIoGar3LAm6I+AEngpDsI57qc0ET/JtLbFGdvAy1uCW0wlgsNChj6
nm1ne+NU4l1gyB316LCotXstrG68RLeGRmAFetpYJWjVX9+crv719mixZbH54rKg3ZbY9NRvLoki
2WzxJEaHdOkiqrFtLS/QLYD5qqnEmpxJJ/cRsL+u7cRAtoFMIqaEvUWpodq3ZjxACx2NCXQf5L0m
S7vD1oMkRUvSiZeKuJEKJ2g1UiLuflpZ/Epr0dhq5+qMs3B5W+RIlwt2sA+qtKozBMPNDlNFehWx
tlwZMfL4QI+rZL+0nFTTuIf5IbcVEcvnN3RA62OSG92j3cSXYljScLKLyh+oMR9WCHqXhkGo6SeZ
Ptxq/VC+srHX1xB4sw+aSDOvogXNzmyTihxCOfpDXYFmrCN0zmur7Z1RIHWEuhOqCUUPGnP057Yq
6ysyXbhgOTU+iyJWDoW1VbE6ZTq0oCUhvc9uZHFq0eovvQOjyVrLGUXEmgyeaCdSLZ1j7ESvdZ9o
t+JOeTAnnd2TK1smjMGfXFMzl/4iqZpsZ1c2Kb0pYpz7IsHXQd6nrF6Gzm4+ZQAVPmZurt25HIwS
fxI9nVfY4DMPJ7GNuoV2A/TOydJ5140OCQW8W8lLnhR04EGQUVyLgoqHj4isvrChkJwvJLYfnWVF
ohulHXWxTZ+SrShKDCoz13h675I5FX40Z8tdgmE27FXRfYKGM+7qWcgdm4ZiejMola9dWSYAk5Mv
S5c1QUxTofPYdZBtqauZlGHPw4EAWFy2Rbl+xHgCxR2jw4VYcb56/azmFPVGoQR5mkXCU2osnlZq
HiPMH+gyqz7UlzS/EFk8fI17S77k6pIV8MtXqwoVmbpnPIIegIf1pZWFP1EJuqoKQdbeLr4KfZ5I
0BjnkSJnL8/jD25P2qGNmmKvNA4HXUqJ5FsmUJaaIXyIIkBZG3meKZ1BsUHGOMCEkz1j3Yn4y/Zn
PRr0gErGgiDDau+iCZy/lfQ35jxNquc4tsHQZvbMpFNwKxko8NTx21zays6ER3sJP2l9kbDAfN6s
+dIg37km/4TDbJXyjp1U8ZHD3eEmTsPBXJ+UodOvtDXRQm1Z+yvFXtdwcq3pvqrcAba7O+6W0rit
pvKjrUe1dkgpYY6GJykrL18qK0UrR1zEadwa0DYW3uI0GnEv+ecgj8scd7o2QE5ditZaL5ypWOYj
OHVcYH5CdV94kcL5+zHvJwgEnM+Gfop5EHUbDMvYZw9GlzmxLDw80M44PdiLTEJX7e0Y3RIpe1+J
0BF7ZivoWSSdqtpPI5LRp1kxILJgT9Qo8DlTD+69UBZn12c0hDDgP0js+fm0xndjbm7sFlpUxFdW
i+7Bq1FITjcxBUKHONdq++TchUOMpghnvvlJa5CNIGCu6PQQAkZytccM/7e5o0Bm2l/tmdoYajXg
IgSfWIK6+7xE4kq+yu3zTwqOnXt3LNN9JyqW4bq0zcMo6IlkR4uyGaK1aPGmwdLBl47wpqd15MBh
KvBXTblRtLWovVDn2TxopSJscsoLyclydVWaJtUxRMd2+892ZEX3MA+nL1DDKZxVatXskArQ/apA
aOkNBlWmfKDZVNOL6owckhvKclgrv2wjChLUOuvz1jAQNdgjPXtUq6+DokspbxGq+lVPQwFoo9Cn
lShyPyMwKf0W7OL92kNV8vAiDeRsx6m8nXWj+WaQCLngh9C5J8d7ThnULdcAvESRhB00siPiMPe6
MFPruSg38rdOxXYX9XZ5q8DkR1iGHr7yUdXzZ6Yiy1dEO8WjLuR8U+SZBWOJI9l9XEK+9HrCCKi9
dW4NzNsiOG11/4kCv8Mbf+qT+FNIh3XyTVDw1ygQ6Fxd/RwFnj7yIwpUBV0EyfrgA7V1fBFbUPIj
ClRVIkTCw+9uX07anOn/xPXbRIF8isSBvZ3Bt0zAn1EgUEfU2pSzdJzQ+HL/yWkfjtfPMRMpPJPf
5QLeE/yev/iNy5a8NcT8CfROgyJ7o5vLsqg4fFm1OK+b0cFulLW2XId9DlumFB/RFZN/zCsAtg80
jZEAtbfEmxYWHfLeKWPqYF5y7mkY0rC1+AOQc3Xwm4kOJTuOZ1gCWGaXQ6ZMk0K5DOd6OR5JA5T9
SE2EOoRsLqtiySqmUsp25jpNdWFiNjgjqBrFMUtp3LQYUfSQ6W2DkNp6Uvp63E/1aG9IMLBdZtZc
nJjNZTYzK0xza6UH/Ljy04Rly3PLiSQ4xD83nCjnT0zylaDNKqz5bqVY/SwajfWAFn/jJTZMivha
IlmRunFIV0S8sShowDIW+3nk6BmYbp0erTJu7SuXk13m9xDE92hcKVBYzSL3ssvHwVM2415SGvmh
ibppl62dvVLiq/hiyl/gWssxGq81M6o+yWlR7yagi+O+JgcT0DyMnSJG4MTOGtPupc/LLsjMdnyC
gLI8RmttW34Xt818nGvQBBRXTW6UwvigPeGEbYF4qcW+1yAVG2pOt564aVWvV7sL2pFAQqcJ0hQC
0ksaL80n82ixDj262TJfaHIiKZNmgIJ2Sd8hfB8Z6gFYxkXctlYeaiyB5V6XReRbtTmj38skHfT6
LFOIb5Hb0qzE6OpADGTIUQ+VB4AQSYD2aHB22jRN4SSz2sczMsa7BV00DzpuGtNX+2J6taNUPK9Y
/Xe5yWzcbcFVCN1ieS5BnGo7gFXmfqjn5l7l3H4OIq14qjFSeJEY1clvlFjC9UtiEWidfQ2SpQto
TBiFqAPhUJEqVxk06qyOYRwX7W4ZESEldudez2aLlDXqBn8g43+WuNFse7Ve5tDndKTBZjIQDAGF
PsIk0I6yREcNwTX6zGxApQt5zH2JylElnO9Jluxj2WoPUZEOx6kr7R3yHBsEZxX191T0vojJVIJx
cdYAEy71OmZASsMoKuwIfGcavMSWo16UVmGc5YnpfNoOFfuxT6zIM/tVVckh0PWxZ3/Ugz5qH9Cu
d1etI9aXQpZRAG9peSTDVh6ilY3ZVxThZl6jUNsaG6W/Xuq5umpNUGX427KMJlZjGvkm2q1ATaL6
gxW30psUtzoirow/SgJPqqsyKu5yo9H8fkX2i1JtL2vMNZ0dGWzfRi5uzaQd/AUzjburK0Mjb2dG
anR+0kQMpmyuuzIix2KJ4lsFbf7IeYck42aWGufFJbUmv2QiNQLQUJNvoog7bDQ0JFPa8zwtH+Hx
mH6Vx+4cuKNmd7ST0zHrFLjw2qQZrJupRyrJZcHxDEv3/QD4n13xN7uiabpsJP/yw/1lV/SfIdWi
QEp/2hi/f+rPjZHdT9UBo7K7aYABzH+nwWk5+Qebn9iInadUOKfqHxujQbMaFXsWQPRtbp8yJ39u
jHCQdb7QdsT3bfMfpUfe2dtOBj5VgwUEaYRMjLZFAW9P9hJGYtMOw3xVTTpQgIkiN3MfIh0NCabx
loPackZXwSoPhcjlJ1kb44fc6GdoAm7Vfnzz9P4mi6L+XMQ6/RoDai81HQ5oW9Lo519D2NrkLiz8
K62t1Ks4X6vIo8MJWr15lADixskYPtlMZHqwlo5sfZgzbHDw62yDJIRdfXWlFNd8R4JmpSjUD3A6
HHW/WGb0TQWfN/+m6KW9yy+dDJeWvXFTiP/J/LwzQBopqkP4TvIKQGQcBxaYyw/j1h53J+2lNjHz
z2oWpDZR+mpbqB6WXOj7khK7itqzll8TOqiofkrv2gCVOXlsWSYcQO3OzDHX1llykw+IxtEu9QF+
B/exT9pzkJjmHKa9Yl2mHa1j9r9+D399DZQvKWaA0mBsgHP4+TXYi4I2CYTHFVZ997GOHSoJRq4x
NJpqmG+muXPvm0gtnn592XdZJrq2br5rMk0o87Z/bD/rTZYJHWtsNH1c0RRiVa8A/g1XePNAKEbJ
46+vtKXj3qTQTldyhUa9lBqya79vjduwq64tG+MVTizjGeJrV+wj6SyalzdJKFpYdL4uFgemvW5O
5e8GzTYofr48A0UzyXKS+2R1eDfMqaGmVGpJX9ltbgJ3GMznvNh+AxTKPkTbU3uL4NXvp6Kd8Nnk
tf0NcSAAURj6F7Old8InO4VwP7PR9+pdo5FXcJblW6OMTSAUHAU+wZrRHUzdWoff5APfpwO39rpU
m+maAWaOiq+xRdtvXpSwBrMyzUi5pMdK+ZyiiYk9VcllZXj6gn/+bErS/AXmIDaqtYXNRr0+9VEY
2a+SHETtL3TJRF2Rjd/STre/jmaT2Ge/fsWgX94/ZZ2EEKZ2lJLgcIj/f/6VVuekosNZdklE10Su
Q3+4hO40pz1aktWAJ9aK27FczAEuTWKjSa0IHLuGFjFs9Tntbe8a0OyzZxdTTEcWGjIS4UivIWD6
gAXGCSKAY+QDtzgCISQxRZT11dW0BRrtFnLE5Fhox3KKRLQxKQ9YJYo7LYtvYqwvs1cMdnsliWLk
KZ6xttBGTReNtcEY1tUTk5NdFFsYRHxrnCVbaLSeoqRJJAhUGHTpUTnFUdMWUqlbcLVm85emx2Y0
QDtDFFZKm8N2Oxzh8WgPVIMmQLy2Qry2Jnn04p6iuLRqlc/DFto1TY/6B6/UUW3d4ms6NhbzfgsH
01NkOG5BIgUcwp0tcFQNzb3GCjCHyFHanXqKMAvIT3hxJliu/rgFoWWvE4427jWNI4lQodLJA1uN
Rsu0LYR1pF08zaVIzrXObe5NxKaUIzNFI2Iq12fHqruwF3O27sbcoYcReplnVPPTK+5m4me8yMTS
1SmunrcQW9+C7eUUd3dbCE5StjxU/FUYXluETmxOtJ6dInc7msionOJ5Ywvt9VOU3xHvx8YW+U/b
ISA9nQey09lAP50TZt2eLyy0gUUEo6qVZelhtMDH8jWJEk1bP/WTMm+6QLdjKa+/aEuZScpXgxyG
RlzJXGIXRnfarnuc0TLCYpqS3si0or4X8EeO2aLrW0juwrQmre2ijUywLQVVFLEfkleeWlqRTrHw
u0Kq0XVCmgzTYL7YE3XZuXDlhdVLnRE1RbXaT/7AXrizlCSLrkemjhX7rdOQZ1Z1gCM7mp53roee
BjVlOGM8IPfj0n7LWyIOIfjIIwCciQs7ZzcVNj2c+4ioYGdWMa1tnNVkxay0HMNemXQKRyeql/0N
QtcSJEycOq/KMNqpCEStSXy1zuBcmUSs0Vml29I26ZU09+26HHqOZh0+lDihLVjUjyvo2a6v0t1S
WOVyEH1PSytTQ9vn27O5FHvavqSKz2vVPipNuaqUMK2cA0peCuUa54OC0VFW1cesLF26u3SuLMIc
rt3dOpBx23Gs0dTzZEp6UuE2Pe7kPupG+oezGetniJY0usk3/IKwlgUdmh11XtEaZUszXZYO1thQ
Yap0mK7V4ayjdUURUBaOB5pnj7zO1O6JT6qt4/w3KgGuhTVCYhuBwp60R5WI/4BKCO0AvuSWtt91
GgXrEOUI3qauccE0g0yid0+brWgMs1U5pxZh7NQmwhxID3W7CVXwP/UxSVWa4+WukXAk4O+R3Ccz
zPCJYY7NU4qeGyuC8rlDikcr0pR5pF2pK8n01HNGQ9EflgK6yJXVuHTqqZCsXZpDxZYUQzPgAy76
eH0HM1utPmFyqJKzFtbXvOsnc03PwfbLByPTzGdzjtA6OyqDF34oFvaQLi3kEtAeZ1j9dfoV+Ki+
whRm9KeCtDeNduJsvEeRNb00XaJjepjiKHTglGG/QkOh78yihhpedaN6ha1EN257aaoPqsQ84E0W
YHJfwlqew1Ers/TQ4c7BJUdFXLtOFdt9rES7Dc4sa/u9XfTk2+fFkI5PlYV3k0wVP6zGTqmes4O5
j+jmGN0lq2QXOKo7c+zt3Ui7yToMs3eaU7m03TOyabiUs9yCz63DOY1HrTmsp5JL1/VKv8dZK+WK
59Pebn776RPrE78LzeiVYVbcxdACGPUS+matvpuPTJ2miPP0tgKpjR9qICqI+TPWVE1WyXWrGgsy
Rr1JBK+b3PRwWSoJkuBUDC0OIPCGeriMrbYtGkwmnztiAcH/sMXJsiof0R+4Z4DsUkQHKMUZFxjL
nqdq6y85dxRrdDmL/jwmzM3IiQHXuHfYLfZ9JdSr1o3bT3BsaAYPsTLVzmondodzQEXIUZfObvEt
wc/bNxqPdXPlLV/yIjdv5qFHsd2iu8g/TuSO+gNOqPIV6u62hqRtgQQBEYUephjN+x31S/ejIqJy
V9K2m2qXwTK3dFNylwI0OMdukpmBqXUaONDCNGwPA5z72GXKGIeFVjFNViXS3aNR1Wr7rWRBXs4c
lSEVYmJljGQm3okdbooxZJOZ2nO1GzQkD24hR3ZafRSE3m32uXMhBCgLYfrZ6koaLOFYX3o6raj2
iCFW46vmUt18zhNCtGPDa5l8BS0mdPtxlJfzYuMTGKnXOXZ/MEr0iod12vgFWM36dd8UKCEuK2s2
LhSJFj9M2ooOgjF49sR3zL5MHohE+q8CNAUQAzvtacyV9BNpwml0WnaBpb0v8O6lT/TV1Z3Rw2eb
Lx8aiU2SL8PbS3YHCeyZEjXTC2khlByF3Vv5EZmSejuTL6BP9oA2M6StFIM01WSm39D8cjWvSqvZ
PHjNKKxLg9ZmdFgiuunDCcsgtA2nSjezkF2ydvR9EaKJmTv6mpK2369Oy+jPjTm2gyXCX+BHpEfb
j6ii6XeakAZhOqTuI2O97G8ql2zIbtAaFyhwmeBdnIdP8dKZikaWUi3uTEx6UzCBLTFwURf0pmgj
gGJs7ozosKG1arvj4ED6LtVlToWyaxL9BsNpYR1pweByX/OsxJd5pzRTUPY4dzzyQoO8LAoKyF4H
ZnlHp2m0TNMsxHFpDeb9gmSBBt00CL08RaX/yaT8JpNio/R4E7//NZNSV9W3LzL9Msi3ZYnvH/uR
SqHP01YlQEyoYdbaej39q8Zg63/YqAaRstjIH76LDd+kUlCMaqRekWdQAOB3/EilGOIPpH/oENmW
NxLpP1SanCS2b451BkdXjq0CdhZcQcHx8ucDB1EJyLk6HQ81CLFAAzAZJmtFp1QpnxYrf3EEyrQG
ylnIKdr1qWzR5G5echaonD6d0nlwRod+hLQwuJyH4mJ0NguwYpEN6XQPQx8RSkaGFBkaOcmhWikz
0OK73SR7oFncXeMqKaHQ4Pqc7W+baCTeSiK8kYaTh2qL7ymm1LdRGEY6u1VcU7QiyPL+aSzch4Ee
qcz5WsPylb1YSiOCgr5B2PJoH0jNoTs2Y/ekOknjr+aoY1k3lRBE9iM2hDu69LyMNJjks81TUZM2
iyU1cABFPkmGWzWhwKFV3A99avDcd+2TpWY0v9gUCJPC7VXs1/6MJzEYFfvYdc4RVaEkBOTRjISk
sSxpNZPlr1quzJ5l8Shrp+sD0fKlxcgjMKjQcws8BuEcy7TvAyI58quC3zA2hhImOG29IdHqQ2Yg
IKkh3wcWvSL9MTduJ4ee6dsnM4NcTeri4Fs1esHHC4+ggd8SmlJdb+O6uHWXYgyLnksSEZrnpoGS
kfSZFg4tP0hvrDwQa/wBiC62WntwAreuXpeKRvOt3mHWjpY8mPKFyNwt4i9Roag8B/fBFUKGJ2Vh
LzAJbS6AHXEKsj0xan6Xuf0DTuscqYwFCEIp1h32svUwOTw9nYWdVdI+OqrycBokabvQmN1o+6Cx
GQcEZLfl6GAIEC5gFnUk4uQf2Dtvx5QfFWf0FdaVzt2pGbasGqrCme1Kjaz5Nookf5da3VXaq6Se
614L7U3iakW0pVzZDD3KWo2PfvWK8fw6u3hkEEk5XjGlL8izePcr/5bRxplulUoVTNLBbDbWfKbk
KfVq4wSa3ayXsGRcv+u7p9P7LmMcRmPBsIKkve7ihCGDnJ5X3+JeGiynOBNq/MokZ1Rb/F0nYXQ6
NkOl3uYCyfzlQwEn07McXI4qP4SZ53hjk6dXA4+LatDDwkkgnOjr6sGwi84mitGXic3scO3+ycbp
71s2b9gZGEwOs/H0MKqGSTEp/NUmL1/AvGthRNBzVmgw+42IQVvkfXS20PT6DvdR42uUDDGmID/V
ZUMPylLTwi6vRVB2Bo9UjPyGOOnPnV6Z9zF5uQu9jWDmyVULcxgidOzSgWdkFZa7mlFGuZ24vsov
EZOKzVYFCmVMONsscREK5gmynfR2TMyr0/TSs3U9CHXQsPhQyRuonWHWz2pPlLxug96jZ3Eiqv0s
9DzET800zEl/nd6tUnL7SlRdWPSWYAlhCFRN63LK5tmcRjmg9HVXN52772OEmpwM3B0ltiLA4tj4
pwGwjXCm+G1qrOhnF5YxF1NbaKzueji9ZjmAnJEdw2jGNh2O9N5+blJTOZgJt7oS6kJHUZUDXUxY
vXDvAVTmFaj5a8zRiWIls0cozOZSl66vVWp0JrqhuuDUOV+Zs7l3puxFQbuKcBqJdZRrm6KUGTGs
QjnEJvOUHtLqxcKxamdbDLIKvuqFgsnWXyuWL0yEzzBTHLRJFVGFsXeTAt6TMvNl6jT66Awt35ZC
B2tAf8lW67vjZCGi5ijoBHNaClRjpg42PmZRjFUWt4lXp9i5u48G7TbRXWe/qtWyJ4iDKWaMo4/q
jF5WIz9hGlRmkd3Uh5KWuYfSxox1Wps0d9bC06Tl0D7CzETTrcrkxuwYEp1p3GrLJsWLFMczyaGz
7UwMpnZuyK2AD8lrfFfkDhCdW8Z8Ndj5K4V/Hs3CDDg9a4se3EFe8pWAUdydUZEaMWbZB4pjsgQa
JlE6sNAbTV05d9dtsXei9rW1+c/lkIVM+gbJMOuJQcvyndp1XxyBdR3WLwC61n6kMXYd5kpyo0zD
lU0Z2NORv50t6YzgRSn6QkV+tMDByickM9WsoPygpRwk660ZCNBawwpdR6X56Lp22YuW1XOgNpmL
fE1oD2YMQaF3kJNfkpEYzlIagzmeLsg9eEAMjCHc7E1eUqfyBlYxjbQ9C4mxveuwfWf0k4bARYWu
68PVSBoVpnernDXR8IzPuf6KEPOLkYp68GJ9zl+dVldW0lnKutKxGpfwAf9ivePUMrsNNBPg1E0G
d6XMjFEJYraigOJPdOlO9arsCr2a+ivy7I5N9dHoy4NcVqk8LXCx/ARdZXERJa4uva4rVMtvF+yW
V+ZoaQstZlAs3VU00jhLbOvhTSj2N2WZd4nULa4xLB25g2ULKh06cdfbdG/h0lmC7iPDwU6XBdpg
8prmbC565TwMXa0zrJh1RspI//V13wtdT9cFisKh0hG2Lt7FU+S6tcWVzXBQp9NixxzU0/xrNSm5
Nzf566+v9q768P0uSWtbGjU3BCPvrrZOdPNCOTEcioUBskUCbh4pIY3PxPf7+s8h4DeHAHpdbmPn
f66n7ihypF9/Kqb++MyPI4Aj/uArhEl7BBJ6dImlcvKn2Nz+g0MBMGf6jqJG0m3e758yIxWZkerS
OpAfQBs83fjXEYASrMlpgnMByVFLYyn7Jzqj9xPFtXSTmo5KcxT+r9gOKG8nSswJcnWaejho0I0k
EYBLzhQeoHthDHQy8gDXVBcI19IqcBP2hDfP6m+m6bsBTD5sO+bQn1bgYqXavP26N1UZuCErGMhZ
7qdBG0N7KS1aTmlFsADZPPwvLoWmCg2/AXruPXq007NRVUtT7g0VsXahqbS16pMmpNTV/i/uike5
AcjBx5GW/vmuVhWi+WIYEpDmTEtvzvtBJ4HRydn+HZD9nUjs9ABpoykMoTMoUKX9fClKzENemDxA
N42oNS8aqbjBep1HK4irCMFXjdlpE1D6VA1r/9ePlDH4tib44+KEQtsoJq/+7j7lnADKaaTEHGpY
myI2CStgF/+M18tVTBRw8I7ZFLGl2u+u0qN67cc2GvYd/a7oHKNVcDPMubXHkF7b6GV+fVPvCsmn
yyFewHuxUYCt04n5zZBEtqXpiSqHPZEKlMe8+2br2qsT0/NcLcpzC+6F9+sr/vUxoqPTXI0jv2qo
f7H1RQnhjaODrcRShGKGvB4vy63DX19le0xvTvqn+9IobOEMFkRD+jYV39yXMURQEdt82OvpCJxa
US7YJq4XVeMIK0rzN/f0d0/x7dXevTTkI3AhaV+L1QD1cYRWOR5LypDZ1t8ZIZ7X5fnLr2/wXZPi
DS6MyxIFCv5lirwUe3++wyWB8TpNTDs1sYxrozaKxxjO5BF4j3OARYsHsb2z0XH5bWH0Xy0pnDN4
Roch7ur9OLhjOMzIkbrJbr7Ms64cF8twPS2S7f2GjQXWFPtq3q6/WZjUv3n/mJ9xqJDWwSD8fsQ5
PUenGmP7PgWjnnvGJjAmyWKOIfBRnIc9kM+G3muBztMLtWI2PguYI4S2TnOF/JOO203sXpOQjn8z
F8y//WmbfYYZbvK/7c/fDJrsv9k7rx3JkS3LfhELFEYFDAYY1yKUh858ISJFkEZNGpXx63sxr+iq
qJxMdD9foB6qChHh7nSa8dg5e68dAthnTtYxgk4AXSTuBu0GlLDA67ZEa6qnSTrw7EYPNGKVz+UJ
KHN7xdxtyDbFhINwgH6F9gZaE0CGlcMQaBOVASWxHetz3Nvtje3NxnGmTt40HK42uPqxKXLyeu6Z
AD13ENPWIcOkdSsMf0eMsUTi2AZbVIWnLmuh3Bt5v+4iNyTbF+a7yJ76MaAkFdpZaWfOdi3uVQ51
3W0V+vOhkQg7teAkMkV5dGXCGXox2mbYp2VmLJFl75l27jss/+BN4uxAunZ3y18ud7++W/++QALu
WAeBlYDW7fsfblawTm7vjsuXrpIbI+sTNCPm0ZLTYz9H9bbvAQD/L16R8QIGNRcGy8eg8bCdBhhn
WbdvowjSi9iirvwaluKqdRiWMgZ4/fXr/f3ZjoCZ3QZG8BLU9LG1qOJwIACk7/aphtln46U6xiBr
toHd6s2vX+rvt2ngIr2yiSUJTYalH27TuMc/O6JM2pMI654ro7GO1dj7v7mAP30V4QWUKQwOuYZ/
XQxkTRlFR77d3oBP0QJ4C40Dw8rg7tcf5qO+jX2MTxNYOBBp8dIj/vA6GYNPi5mm2k+TVW2Yg6c7
byoQaimyiQXaX0oKbnyOH4gaghfmSvtKZPJ329KiNfnrAwPlH3pxd4n1QoH+4XDRNBUA0sGHgD3l
Ps2mMN8x2e12YuxkQINkFkerBMPYmtX3vBr9+6xLx33smsM1uSnYRTKi5X59aeyfvie0Rtg3MVm6
HyuOWBgGTBtH7aHFlEezdbeh2TPFK7vmJlJ1v078vv6UM9pcE3Snb/sFvUHCEflXQVnR1ci/k9Q4
3GTBtJnn8XOPXmPdyK5+0KTcrupOugeXiNFTqeGpmt3viouff4AfVkhKetb/BxkV5OGw0Ph/9iLR
9zGWqF0/ivgpYRdb142fbiKMZ+vC9zqeWG1xYlD+Fkj/kcC+8NjXUbQGlDVsmaeGl2r2q8cAt+CM
LP3kBPSAmD9q+rSpwbOiy8n1ha3066/AWr72v90Wf/oEH+7OsQN9FlcaFICRxqdoDksoPVO5SQ1z
08mWTb4HDpCm5tGp6ByqGsDWr9+C89O7gNMuOASi2PCT/nUhBpq9BAWUWgCUHWg9bH9fKKvufKFK
oLjmtyofphef+JmvaPG6fojXgKyx08MAWg2x2tkm5iHQZf5CBB6LlW/39TrhBfdgCOBfprH1XZeW
xVbpP/h0F13y6jeeEb7Ai4NUPLjmlYFm/zBX1Rut6gdP80LAUhcvRajc31zzv5duAMvwsRIe4S75
Px8u+VL1wMhjQ2jS/KWMoOKm+caYIWTS/XN+Uyf+ZNv2qKQ4eZI5RK344UShANHT/7HUvo7L9xAh
I09tusgCDclvXmn5Sx/uJF5pkaEKQZvmY2GPc7aH6+VyJ7XxI2DO+IW8esjzheY0QfoI41zTM4IT
eSu/swf/5OnrmThkmX7xYKLw/usd1MWyASsK3b/39SdUlHeT3yxJ8O+5333hyOttfn3L/qg9//ZZ
XZLmLJBA5Dd9+AqBJKpJSm5ZjuHlfe9Q9+jI2egSRocDdxv1wGMl82kT65riRtDjHVTcbkyqlV+/
lZ/eTCQ08WQhg+NvEz/Zd4MLwFjtx6DqNmbtg9JA/kXibBWv3SR9//XL/eSh6aF/WiaVnL055P/1
SnuEMsQFQUt7rVuGBIRRrWfCq39zRvzp9bXoZHAncXlF8GFLSJUVV+QLqD1nZMK1hwlsYglhyYsC
4zii5FvHqFWgRDWwLKIY49Rg5WjGjPMM6u036/Xvh3IkupwKOZSjeXc/rtdRY2QlzIY3M9CJRTfK
uL6d4WzreB0XgEprVZT7xO/sVZX15m+W1Uep61I/sC96XGzqdmT8H+41nLCoZkqz3WtLJF9qH74F
U5y4u1XScgvkRxW0eajHuDINzchpNXhN7m7MtMY7i+0syZgS6fF6SBwaznbX9daaqAn17dd3xk82
GoZcJLOx9KlzPqbUJEYgtVt6zd6bonbXC+QtuDtxfRJd8JtL8pOXYggv/BAZMBaEj70fmVqqbtD7
7Ls5Kt6Fo/3LXCYFeF3P/F98LGpQAmi9paX2t12tZsrW1YFo9q4t2wuwfW9XaT86p21HF/Hfjca7
f+wefwY4/GQT45Voi1Aiomj+eG605yhOq55XkkB5NhE0oAd8bhinTZJMoISLlaiIkvj1i/70UnK+
hp1BmJQbfljPcWySGpC4zR6pFrNYbOAAKgp705q2+s1LAR77+xOCSsMMQ2AbwJ0+VtwBtNs+ni1u
EUH44c7TmoAMmYhx3qBDK/O11yp741GT55D7htHYcXLsp+08+U5xKQKXxSUdeozHSOn82a4HpFvQ
eQPiK3LwzSt0zMlbhQL5OsPHr5jW5otjubRw9ZZ8JAclQIWANRzc0dqNeAD0+Yf1GaiEP29RqwMi
jrPEevR6GyFnLvDB71KrmLytAzPXfg3hTxffPTKImJ0DqfaSM1AEJ1ogh23ypPLK0sccMCn5DdIq
SGg2a+tUzCiA9qrPBnXjFsxIrkXX6+jiKXSMO/7bGBGbEcTAFFuEGfnLiPHi68AvXX/Tw8km191t
8ocB/nx0akujOlgtIZ8rHbc25OhEPhcKLB7SJSTtRz8eY2bQPfHwO51JHW+LGlnwVTpwnEQfEdYj
/kQ1hhAdBldP8DKR2J4LA20SfYeitjd14S7FlUTN8uaj5NI4vrtpPQdMYR5qF1UjbkmV6rsx8ocH
cPNttyUvIPTvzaoIwJ1j7uuPFLHTrgmmUDKzixFxizqe5zVBJOG+RKpRbfNoaf8RRRSSJqnc4Alk
Yb6e8qJy1goyPxSgunYZOPYX+ry7fnDrF+Dg+WtuBOZ9V3oI3nGeHowFquA04W2f613ZqN3E/Pye
aJbVIBJUqchM97bIRpJws2IX98PJGfTISFy9pZknVm5v49xLJ2eHyvSbcIxxO6C24z20/t5To7kN
hfT2IpwrFAUgfVNAVmcl6umL3yEPQ6fNtNYf3ubGw3DvLNbMSZMsmj/jvtp6JLPfuWHRbonKkHcZ
6b3r3pTWOSjy5BqteE6SBxJ+JaPnaXbcvWtYFymxuyDtjI5RKLL1lGY9RQWoJdJ0seoof75ATjw2
nehWcoZQKefsFoI1Q3nRnrJpIinKzIje6NqcEKdowFCVkbzlJJDrZXAXBeIe/ea0tcYg2TG5nNca
gtImsoH7z5Su90Qf1J8ZPJtXZeKj5egabwM+o333jAa3fIfTI6BhvYd15R7bHKmbDzHl6JjSPipN
FDhNihNsph0kQAtTqX4tUIq+ljI6+K54kL1+Ra1bbkcTdGvbR68FVISWFVgEx6H3y91gkBuEyOcx
C4PopCKHkKy4ClAXCIPvoZlXIg2B1nJuuJetMdw1cRvcg9zmueioK1Dn/iqfEBhrg7SfZqwPgdPJ
A8HxiPGLYHgXCqIrSUsQ1jfZILtZY6ZoCBrlaG6bLTLgSoZkiVRBMq9sbp6XAsbPtPEbzhE8TNkk
IHuMn8CMZTfNyF2WEmm0CjILimZM7m7VVRC65uDMv1TbiQWxjf7BTQn+QVEBM7EwVbQdCQgrM+6P
T4bl7ACGIIw3kLLWe38htEw+xs+Dk+V2vymCBRiuKwx8V4bhMa/O/KCNV7keXONEe9ZUNGkblMgt
V2rVZWW+mYNieEzo6t/ZeYo7tigzeRxTTMouFoAba7SDHcqxEQZpQzMukcr84pkR9ST93Xrrz2Z+
rnnIfu3IXvQYzkNpTkdXOqDilPcghix6D2nuA9opIQCtfmi/Zh1MT8yZive2bpEy6UJZn9Fkw2yB
PX8LOKT+hEh83KCJ1vuOiuUx0CL9NCj+jjZyBM2d3ZzmJd1QTqU4YmhSL3ThFuabSmbQaD13ArqF
5jXB6vGVDJ1sl01G8+o3kJZJwunIzEQlvZMIQV/cCs04Votx3HiRW3SbflYsjtw2XFSxqGBiz3PX
KQXXEW10tvFpIW85lYbtLuPcVBxg9/PzHazu5yYaFzW+Cz1uFcbLfLgyQYMjaAqdY01U2HIPGuMp
DtPkwSySfFX5KH13BJvXxjPTdT6iv5gNz7E981a9bHge7Kkfr+Moim9l0CAHMREkVSiwrkQi+Ktw
RPbClN7D0NnuvKISaU5enSS3SGPrz7Tu7C2NM/c2blmq5KQV827up2w3VhMUWkyP8W2e14O/rt3E
vWURNSwqvl2a8M0pK0KC5pEvfWmHuIVN3lqPSnK9ZZppAOrIQoKEiwpbRsM3tptL7bb1F5KBypbE
g7kGydKkEqGHKw/uVPBnDbx6ViuaU43U7moeVP2l03X7OiRc19n3m6+VFYMPnEmQRe1L2MeJlAmN
86ZT38JRubdibgwCiaswvp2kixAZBXehv2FnEOiHsO84JIc5I8lFVxaP5XpDDku8NhAjkpVZJqAN
gr6P0MJA5X2sLQ0dyK2ip9pL4LG4ffXZi9GtdfC8SfLAJmWthoAi0u3Rv8Rd0EB/MqNNjHfk3BZ8
eOgT0xPxx+yLcSQPP6R2tWnEtz14vBkRpEsFXoKkvBVOkx/JkkVu3AFPwoKZoe1Kio4fQE8TrOJ4
zLtNOtdoN2bWOW2sUr1oTdMaHKz65sfCXUeRzo9W2y13eY/PmpmL7T4QKjY8i6rriXOreJO5a2b3
QdfWb06aeA9GODeE5pVjcqu9ogQ+IMr2NW/m6S7wVP9swu25l8vXbbdRcOUidLpvxMALZYbehb6/
GB+MKrkViqsWpIm+M0nSfTfnSu6NCfMAWMcgusftII6NmaDLckb+YjVn95Ts01NoMpGZR1wdJ1ha
KtkapKC9++Bq4L73uNxX9FsUwW+eAbvIMyo0mACcCgMbqhfdi4Qj16ruVaOPxTAQ5pP03Emz0bRs
vZ7gTmPPSm5Bs1QWUYJzdWcQ9UF4gs75rk0VJORjOVVQrkPVvVfQL/HBmgXc82Js3o0qtZ5FjBp7
GJX1HSEnVjyWXnNht5jfKzut2zVcG7hCber23+0A4xLfGYBMo665LB5PcrU3x8xqVwsp7XG2c+M+
7Ex2M9+Dl1QHzaWLShr/jV3fdIOuPxEl0VysLohvI6+R+y5E7YVgBZeVShY1ecD6JrCoe2mAQ5qX
1ggUe3yVFe6xwjDzTkXtX3MmjnZ1H7VsYp7t0zftnJ6BsBN8nlXQ3URFHe8HciwPgpisY8Nj88pB
3QciwI/lnSdUvcN6qp7I08DggY6miyv+l6rrehMNtfPFDWP4zDV2lVpgw7EdQo2Q2np7i+u1YqIp
NlnXsg7xs+l7q2inO4oQwOtgNZ7tPBbr3KgeIOZfD+AkmEWakrMMYTkjbrqbhv4PdOnhRBZby8tm
3q05YkfBasW+4cyM101pXE9If29L7UYPXmRXx3CSfcymW8wrq2TY2ICJOxLadxq0JpuGtXltxmN7
VcZ+iYawJBPSJhEadNK4ooX6FoJGOGZ+Od1n1eB8I2fg1EjTYkvDmD07qtmWnoXorxPnaUrFC/U2
xHFzqr6E4zJnqqBx0Fk+NlHlMy1LKEiHtNIvAanQ92aZjDt/qg9elTebcDQwJkiEtuD73+j/FZ/I
NZoXex8XCRhczEbPCWftay2SJbdEHTPDJAkqMnCNFwJNHLabcxH1pArkdnHhX3ya8pHx2DeGx1YX
xvc9sbar3o38ux53xorGtCYqIRJvoQy9Zzx3+UFK/3lKzWJPuzShDqSUA5QONbOSY3ItAxo3lWUf
IxitXxIzGndk4Jj7DgXdJpAwwsaBxajqBBRFRqsw1to7U1yIl1S4wNanasdyYgOuUk6nsQeeE650
+E5Qjf0y1cK6CYtwRrVQiEeyRtL1RA27c9m7+Ggqf7Zc37/ogW/JHbDy73zqwlXbtRjOCfT9PjNq
std1DFqvSbkNZIliEapsSV5hXetkJQoywSaUbHgEMTjOQFN736Ogh8T3BkoFLelYHrqM5NOVKwzI
rel0mU37pcMPuGMpAgCfUbIy1aMg8/ubQrjRE44Yygwx7DK2QITyQSfvA7OdNyQGBWelobZGZrJN
3DxbZU7r3ha1W1XrZAwthhb5fNS6WlCIBo+dIjAyFhyswDqeSPxKnQRte4pZE/FcybGU0FmWETO0
4Roaffpa2MLbuxYNeFprFU+suaal0UtjugtJwrnSNLMXZfFAShGEsOwUjtK8dyG2tak/HaKhWw+B
yq5zvuWzKrGUKlEBTGPAgzZcdVf0ffXKU+nBmozwNWRmyjnnra3KxTHpzutmiZvCzp2gTh466xWP
WnusbP+LNXvfo7ZqPlOx5p9zEgHYtJTx5OfYOZ2hj7ed3xcX7VGx5NASGXqH3bwmPwvpaGFOB2xx
gzwR0DmKzeCbyj/4mYXvrhRedWuQ+4ZBUfvVLe0b9JV2kEII6vOcTaiy3PRzUaTlxW6C4uJJ+sgk
IbGBpsnYfcuVDb1Rpck3cg7I9LEN/mCDCuDktmn1gHwvGF9bKh6+N8khB38PKUyD4TnHvA54ooRT
/YmnJb2zObewRiG/BGEWSfuR+piTaVYk4hRnk/pWZKASVK9oIigNoTETC19NzV302VSpBa5wMRZV
Aiueaqbos51B1lkTMW4QPTZH6htoNkCc9jyE8HQzt3zIm4mNQSXTWO38Jdd7J8KRjkY/Jdweid0v
AukSM24C+w7fMPFbn13L5XfCesrbjQ9TkRDR0uQ2Kh2ilTaD4l1iMEMutSlRafkcYiZeNJWiVGc5
ux3nRrMcLCCM9QgsjeKVvzwTdFQdxUj7cZOIUBt7oPqUAB0TUugXUxFepYkpyo3XFhSteQSxCks5
j7p1PvXR56EdgO7HPTkMCFpd4Gl9z6v2jQNiYhRO+PkfF9MdjJjcD8aT6JmViTLNt8hjX3GeqPZO
6MZrp8HUvqYXxKXH9Fw+uOjHyn0uU9o9KAskB0wiQw+1RRfo1m7cydqR5uqeddtVD+6IooKvkHkr
KMpmgcH5Lv2Qtjaz9KxQMQz7AvJlco3we3gfPHqjq97G+n/tGRYBGXqw92WPVRfekX/J/LDB5lAH
5iMyc6UPE2346Fb0fOiDPZi8R6py3rUsI748T0+lwfyvcskbNSVrl95/ojf0ZbiKA8j/jk3CVt8k
pxe54s2GV1oN6rvEBZ7vw77FHdqHYIrxbEroU7nJ+lmNfJ3zoaT/dxrBbZgr7kMqOjcRdXoEvUoT
hfTIHB19I8knYU1x4OYhzPNrXfRL+E+JUadY2zNgkNtkIJKqWUrI3C9tEl3QBj5ZKUyxJq/MEzPp
9jAWPU6NOJjQ+mbymdC98Wm0EQD/aD3+R4P6Gw0q4hu6rP/uDP/EiIYG9e1b9RcX2o/f+RfQx4TN
Q3gGfGLm+YsN7d8SVJqrfzBGFdB2iShY5Kn/lqAKJKiQkGnxcgyknf1n0p33x6JZDUHw0OSmQA//
JxLUH0qCPw3H0H7CCQV54Qe8HAD+D9M4jro15QpGcaBVTYqdBxGb7l/bIeQUcqIm8UnfpTINknTv
K5Tb7pWDFZcscU4kro8asNI0Ck9LqFLmXJcGsBZm0AQ0xQw1SLLmRLHvs7Sbon0WcCiUV248Dthx
Zv5v1B8i/J+heDLdgQ4RLLeeiVXC468gFofU2MDnLEXLdU3EJPmSJ+Zq7Gr05HhyLuLKwfxklzQO
1uSwEXT5kEKDJ+gyEPHoX2jg9El4KyVmGarcZb4ZkPy+xqpO+HLet7NBr1TDDV3HdBuCf6oL/7Nq
frNq4EItLKb//7K5bb/HVfnnRfPPX/nXqrG8PwSCIsYOEB2XEeZ/r5pFg429gNx6uEgmP/Xfq8b7
AyES0RGE4+Fet/60alhQ3ORika8gLYAu+T9aNUhs/zodYWzNqNOn98fhxEWw+kGgk6ke2Vwfyrs0
Cx1mnUjJYVy1MWckMruFuAgPc98es0zZ7oCiMmNYjQslI+PpM043DZsF+aaIQleQI7LOuU8CMIjT
ixsMRmauvYxTYw0x4xDPpTnedXljfivMejSJa4VvEUCfQTSxsnuritEiJHYWwEQMBeMDKHEnijDr
fUFcV4SLNsEXw84433n4ZPxMNKuqimeOUD6GaegK+3iu5g3LmkNNJqthXTpez0mVvLyMUqtuqToc
QQlpGl+CyUs2BUUzVQwGPy8Z5FHOc3o1ZUIe/cHtP48ptjFh1sTvtqWX3Lf+YpdW1aTvBgR24YZG
EM11p+YTY5ObOwJYm7zehGaSnJsoIylSxusuHr0vchy6J0VPIb1xKY42Stb+LUIXMdIHnhK5zj3t
rjv6YGQlhRORyMrspH7w3Y6gRb4J/RrpqlxB9QM0SXc+fmD/QK2tKs2i17z9o/Si5DyP0/QqJENa
5l2TiZnUGbahR2YaEMS0sHY+YsR4RaJA/ULFz0g7bjjUUOAXJ0OVIL0NN0ADVURzcBtko0/pxECq
wfUqQSADAlYzXEql2o2Xo3tgotR4d3wSolMJVizg9OXJtJFmDwHDbMkKNtLk3W9zwQxbZgclBWkJ
MeHAbiN7/HiJf2lmXPOrMsnija276pJ55H3oinBcs2isC8HA45aYRu8UCfY4DjKu922sQ2szqQrn
FKfHZWJRFdRVsUY9sWtKo74S7Nv62ix7069PEFrGAGejS0pusOVCCM4IAxDxO5E1SXVkUmMJ6OGM
rQjjCKTHGahQ4mqMMuZ4q6RE7U1ksYULAiwxV+/Sq3jJfLIG/6GoSzlufAOv03PeDhjA3ArzjE6Y
m61awOTF2pmmJTDKJg7wlFZRG155oF6+MSjX9ZoIV8S6eaAL42pwobivI0rjG8Vw+2oouwS9eDm+
2RwjalLPxn6r67LQxynWibtWpB0yg849MzkwjsIiRxssx1lr6c5aA4M2uoO58CjLWMo7OWlrXifN
wMixaqOClR0FPvKcWkvCuhgFQ9SM6mG4IvyvJyrYEM66Svg2NzXsIGttEnLEHMpgEHXnUXCqdVuA
T7qe5mK8yZVr7tvMh1AcO1DAGadDX0h9TK654csbeKn5sBuiiAAXvC5euylyjkq2VBWtqanh6Wuq
e6wc6XwJe+OrgTCMNcXxaoINkWr3piNBiv57Q0OTeZquXqeI/veKJ33yOM8YBPciqtuSSGD0V4Tb
YqU+sBPpB3rknDbQJwMFkXlue/vcTOCS+GnkIDKr2/fREE8u1torRwLcfBgye6gPI2PZ6tgS3rYJ
asM6O0qZ1zM40AthYqxHMrjSYpvG7GbMiZEp6ybdz5MTnFIjwO4cjDCbriYL7rTvkFu44ZWyfRBE
alHORnQe+a6qXVzP6QazmXMxam0OO6fHQ4rsxT5XXhliL0mBWxjQPRMsqxMt5ZmIRdPBgMKYhebD
l5ZB3ltqdgZQtHz4pEzAtdu2EoK1RmbYxkihchWWR1paGy/tMod48y0M9rg98wPQPC0Da/XKteHZ
4gQM5iI5CWW44IG1QE5trlDgimEz9UCYbHie8cr12hgDOEbpAy1Sp9pGXTHG3aoiQV1cQwfq4a0A
sX+0dOw8M+N5EdzCTA0hEvPdlKZ9QGvvXzzOg5u4i/Sms2mZgfQnMrakubLNDTfCKzmN0z0YVXGT
F3ZPWHzrF9b1CC3ueu5mL90HTeW8Nt30ShdnwFsPCNjaWBJqxnqAQo73eQATfF0sCJpZW+q+IPu1
XVc8v+ILSs6oBcYjcg2GqXD+QWUSPxhNjWLXuAEiYO3+cwopO9np39RTVAe/LKf+X5thJX5Tfy6o
/vE7/zLChX+Q/IEYjBrIQw/2p9SVUPyBnAQxEGi+H8BR5Fv/MsJ5f9B9AOsogB+C+Fo8cjwafqSu
OBxQUJUBxPgXJuP//h8CzuLv1T/VM+rDf/9ZTYNg/K/1FEIT/nEW5jfKYt7pBw1ZgyZQ1HYvjm4e
BOveNYabtuyG/Rwl0wluDTQcBgF6zTBQf+Mx4V+51DGwqi1rvK+q3lz1qjbeII0R/kzheAMK1Hn0
IO2xKmuv3MRK+DdJPqh7TRrXY6HcfJ/1FC9F7FmfqzoKtnnqpyfEXdtOEyE4QHs7TMDyYPWlICxX
qq/nr2aNvFlGuEbIq8jsB8Kx6O2VeXmOfCff9w6eU0JIrysUSGtQbIQjpmwJ1qBgOcmCLkpBP4vn
Q+yfioZIkVWUT7cVpRCIn2DpMcQIPkkdtC+T0Yc3vszMa0tL81o72sDTUTnNzvZBVluVHb8u1K4b
QD531uT115HNcMNkEGB5EXy7htBxskFq5x3K4gL20+SHWEMJHKJou7tQ8+i2UpBbqKUntWpBMO/d
3Ky/jSMv4rTMzBsJ0guAQPbUiBSU05SLdF8XU3pgVINhRIxE2vvagqhl9y9VIKNbpnPjpavk/DXU
o37FEudc4izQB0en7Y3n0NrFjSjXJlG1uyZy+7M5ec0XelUTskGM1AiFhr1vZXwMNqaVYB5+GMof
XEvRfzNCZyVbV6+R+JztMoZSaEzbXub0Wsyq3Cg3ui6yugBzaByJeWVK3FRsoUPb7JtmcN+Z8BIt
nHby3Hli3HNSiI7UCMWdNfsz2GyDZm1C1KOxpefcnxmspM+xluEnv/F4ZEmvJvCeTIya8+pjGAl5
PaN/viZWYhpo9TryJeqEukp7M3/AB1XvC2yY4WpkpsmcNfcZ/y/RYzM2y2seKfNO+z5qWxJC/HvY
TRaE7I7WrFTOcOXRNL4LW+4V8ChQPNJZ5F97eu43keflBz31ztnr6nxf1B7R3oEvX5s6sW7KuHaR
YOXzYUKScgPLyTnbo1sdWqxYt52o1CMPthB+isqPhdEzAY/GiGeLGwCPqe1PYCi86wY2w1FaeX1I
0xwleZGpfDcKZtF5PZ7tZBTcjk17QKtPCG7cvSU9GaJU2Zm1tevIf2uc8bvbTMURYS3PH71Mx5pI
7Hw4gthMS/vZEdlXQBU1Q+BY2J/8oHxk6DM/K1UzxDYZrVWJhxQBt6NxcrFWMz4AuHaD1silSkOo
84beKb3DLcQMVcDb+Up2Z7IvhwXFMsv8CahnsR4glWzNAT1NGvMljo4Dl77PoeuJvEBkrrovdHCG
lqrAeuyq8hjbo3eqxmZflnC7CREpQDjkaXbBrMGZKcoPnh67kxfN5VFkBfGjdU93ks0S5HHIOQiJ
3I6A+2ZDz4Q+azml97UyxfcZvcbaydJkPSc6Qy/lZq8cq6YnACLGpbaJEuQL9c1Vm2T2puGQeGe0
EwhFrzk3LUnJ6zDcuV1a7CN0TteExSJGyi/UhsOrEWHkyjzHuqRm7ByovaFp5aM53JTm0H51Os07
EeZmNCcEYdYIAS+3ejg3HJpfO183cDvNOZeku+qKSkLHt7OqMmbI3SLK0S7I02HylujUsSJHWm9h
CimyCap+gdaEw1M8owchhi8kgxnoPtuckgg2+mLGGDQ115o0xK1lGa8pDfdlpk51JfMQx53XEIjD
aZFeqHwhVcY85ibhyADrm5WdZtWX3Evmc1Ql4cUlYvyoFJqF1VKlX2RnoP3wmXwSrPDmMV5ZzJzB
nam8oiP6zTFvhqAyyVcs5px5Re5tC6cKn0OeGjdAGpIXkpPkVTEPnxlNeQeeiGirUjXcACeR3Epj
eqVSr1x32givqNHau46Z1HVqjs2zEcn8htCBeotsP6Z7VsWbGfLx1lWN85IB+Dt4uAS3TO6rHaM1
+/vsx/316Ib1G5qD5eHSz+I1KXL5xDxvyFek6IQ7Wgrxvoe3uq10TO/LipI7axFGjjTdsFE004PZ
c+lLRkEblJn1Vk12cA6WaNvNlDP1dvx05EaD9B8aC3KjNvt5T0HZ70s5dccsnOunvI/2EvQFEJho
vsugfG45whAHpTtzJkrdANDrxtNuyUu8sYbYPoVWnH0eGxt4EBAG2Dw8biVL/Kwiuz7gyGZAkDVt
+CnzPLkpytF8zSNywNiZkmPU2RuNJf9uxvrztcaVeaq7gJz52Fe3FlPDI8O/aEdylLrkegye4jGI
dhbMqQe6DCYv51P5a214O4ckgptWN4yTZv3VnHu2/77tZtBOk4jxaI3WBsodVCFlnF1K5oFeeys5
j5P67hbgLjnfSnY0aV6WWAKe/Wkag7SiEFmlfZNreiBhd2niJj9UCUsagoSf0Q1R7Qj4Jwqa97Al
4BBRK6zraTSupF2gCyiLu2Hp2nRu/8ltXWK7qiU4PejH/kvWeZ9cmbyZUf/u5/OnoKI+B4KyNuYR
WI3TFMeWLPZt28hHG0rXCcqx/wh7yH7GpVx+BSIwvbQRvzggxeBWl0hyMyaWfIr+VDcKE+eeqI5m
9q4ptdBwwlrKTBdUYtWJLaix5GqiDb3px6kP7pqu0d6r8qL3HjROQBjEyBdHjI9d7wyAh2uOiPte
U/XsaRJX17JujOpTzQZK7RUOG2uiVdPADypOTE9bEphTe0ORl50taMWnvpX+Jxfm72fTRyx9F01J
fvYT12ofF/1OtM9n2IHlelLjzAA17tz0G/1aJpVuE00u6WgD2rzKkFl1bOgcbErDhCYCG2s3eOpF
oZtdtRNILpNQESKoxAtRxeMBRo2/1kXX3/CT0y4E2bPu8+QkW3FFYikyPdOAs57FPGUMnwQ+apGn
coaElKDROPEEMR4SZAFXRHpZ67i09A0hGc1Ny7d5mjtiIBI5voks1Kc29AzGtka/x4un4Swt5ZYz
2/2KWUB7lvKYRQy1PL0Zqqg7BLmD1bMJ5F5hE13rSFyK/2LvzJbjNrIt+iv3B+BAYkrgFaiRVZxK
IiXyBUGJEuZ5xtfflWW721K77dv3uV8c3WGzJgCZec7Ze22sCpu00aLjakX9cQhDBMMIl256nSxP
keeAMUV9Jm+s3yyRbF4H08kDF5DtPmnGZJeCGt2CZyO1I8krzBVIXOkFZmxkUBQDm8t8GPSa4SDi
hL2th/p3vOgco+usTuaECBlTvNNWd9xPnT6Usvs6WIox/hQ2FieOANxmUvyWPP3fpvjfFXEGqIi/
aoqTG91GP2ZDiF//5vcqTv9FBRDTxtYNRkZMlf7RFXftXziponIl3vqKvvjnLEnRBn6v2vRf8M7S
MqfQk5hLjf9kdES40o9FG+o5eu28mI4bASOEo/wKf3Coe0YFcLdy84PpRi+0fGa/7xhpO1L/TPrQ
h5anq1QSYrcQn8kpEbtBLjswSTe9khsjEDOOJlXJsVNi5FKQruMpgXK76OTuKNFyP3rt9yUEqEG/
E4GlEjdrSubMWE2/aFfpsxJBmzkS7dpNkl2olVQDkbxQ5LkP05qQ49sXp3JKJl5tUOrDpqE1ZrAV
KeE1+uigGYv7pTPI4FHi7BSVdqvk2nYX2ptKTjIQyzR8NBKPKZESeMdK6m2h+Z6U+Lvro0+OVZAM
o4ThUknEeyUWT5VsXFcCcuF06HaVqBxV2NZCZT6wXAxKdk4TGL08SnRCykAPYqOA5I5MPVGC9UxJ
100lYq8JzNvbStjeKon7pMTuk4XglkrivVdCeEtJ4hMljkcf82aMyOVRfN8gOoCMm6B5T5Wofu3L
aMtV9ScluC9Q3vco8BHs3odKkj9ozXyoTeTds6zExVPS/X5ExI/Fe1d40+Mq+uKSYaA+J7nbDn6K
OTJDI5jftrUZTVuDcMugKZvs84D48BHPJ5DATusD0yxRVNXR2H5oTC38AFPJPlnZgjxCK+z2QHXT
MMCuk7u2yqfPocfkHeaJ9zwXZsYuQH8VVBgC6nj0wABPwAcJXXAf5TQxMs9NGmO5ATK3N936RSYp
YodUjvlzmZUAF3Py8nQjB6RcXsUjIsdrEel1e5aN4W6gwgp+PI9ZCtJFpKidUZfEXodk160VgXiw
+RE8NW5JizoBpM7xoSKNQUckflpYQnfGJNNXaSBV2TBiIBbPwBpwRbO7Zlhs5yKpPlDQijvTmauT
pcQElLbpa12HiAuYgqF+SLJV7IqUYrZHs/6w2CPIQYDRpT/QaQR93HH9mJsc4MkzyLQhiWzaxiWO
gobmM7l/+pd2kOZRAwOfBlHX86u2Ff9NPM4P/IBagMcBbi/YSPER2TG8iJ6XxH67DBu9jJYHI+LW
tAdwkwe7G/nyzRItFzoqfMai0hHkOQNipcp2ssAks29L14IXJFk7bkg5Iw5wGQmynfuifol5/vaJ
g0cLmgbVQTgnHWmXMdmGtSiTO7i5aCsY/e7FYNbf7BlpYjhU9f31k6WAXtzdOAhePjcM+RitMW0X
tmAnMMPYfbRm7kFLRf/lSvNT2uXwsUutiSkwLN4gUV/8qnnEDtg/ybngP8xVGpU9sohsIL4sW93r
IE9MVvp6vdNSu+fdVsgJNHUXpG/XGERO1NU9QxNmFuh8kMuj1X22vMn4NJXKEtMXlnzknGcdqyyc
LwJ50KZtEbgZ0SCtQz1yUYfBKm9AP3LVDBB+u5yIhXdmVgl1WeXck5K8MPYSxiXUU/cyNVqxjbkj
OWx6dvjqGUiuObPGKJVVwK02uryjXIDp51GsfahWABq0c6sPHFY9Jo69t71erWIiBDGJFnjnXRaW
fSAAegRVyi+3SMs+C9q0IS1rourxafDyw4RHUuYzd/3KP7ATvbioxwOjqZKgS9e7rozvxmZ5GLTu
49gg+xrt6pVZJBGazhJ47q3RD0hEo4d41Imy7+NDkbbf7ck7eSbith5xVWnIy9yZCNHife+sz1Hb
MdLSZ/fs4BXBh2BvM8h8Rr1UgWuU1aVnHxt8wwTRIxLhXBDSPHUiFXfOyBqeCTfaOLI2AyEBaSTF
cpcQdDfNKWFf1Y1ZyvBB9Np8L2YDYnQVYfyZXCfeO1UGndMbLYZCGfpcLIqHcQQ+2bsMtjYaBO8y
mgPw6N+acqxODVmSp3Qdum1pFOJoGvbXVvSH0rUf2SaJth0HE4lTFL5okfGZEdTXZYBatJZEJeRj
3tP9KGHKFOayQYOJIhEk+RjUjlN9GEzLChgsre/FaKP8wcqlLKy7up8/lOlQ33gy24MUiAPbXrnA
iSN2czOEfjotGXgw8eQs6L/QPx2zeSmO4NjNw8QivNFJxt3OZcZA0KNAiFYO9lX10ugD5rOy0s+E
C8mblhsfI4yjb+wxfNFF0QQQPP1BLPQN60uduPJbYiCntqZGf5Xovzciyz72sDHeKMbMLc86VHmz
AZE/lHhZ8EwoOQhj5nFdWQ/MMT9E9JvQQTHPD1aEyl74oSm693jpQzLr3OUOX94ED4zJL3mivUEb
qVzbYbuORnmuhMOIbMoeua1o4ziheDBpNGzJHyiJxxu09JCVWb1h7sL8Vxj1t84G1gky9bgUVcaQ
rn4b8op2itt5m1SMn/WQ8kav2O09ZGkwRYavUL5emtjc60sTPk2iBtNkZqNvI5UnVQ2TYmtxLF5K
RvM8hoj0yugzsQ4d6afmpsf5ep5ctJUcEtx3Gu3jRTKeeWKupc4QRIFjTnOWm6kPJ+p3g0Elpuj0
KZW0jazOKr51oUy/Ib3OiRgupA/eONxUo4a6lS7lLuv426gA2L/2+p0M0+qRfj2O9bjhZGUqk3Hd
unf1WE+vpb7krxMw/zuHTl9gc8LyW2Y7m5yniJW8TzAixKXdBCHWLc935jQ6j7huxE1nhGL2GVXD
kPaaYedGTaHzSETPvTNr945oXaQ3aO+5iHRUwjbStmOWDmds+xZ3TAkNs2psCg5rndgG56G6q6Bf
31j0w7ZhY6uMjiZ89sB+XJAqJ+l27ZqyxHNRand95NpHTgrZXuhVs01m0lUIrqoYgbfz97IwjHtR
RP3T1CbTgdq4+eQ0PQ4/1sINCkNkknKCMmrVNJfleswKTmEYErQbvWIBq4XRHCqQB0Hd9im2oSXE
QiVcPlaOo9bKv8gud/2uDaf7zNH02zZEupGbVbtvDEgBw5SFAWeG2xmDJyyUfWREtKvc9SVt26re
pOWIF3Jq2mAVmfCTmGZpYekIk9rM2iOwuCVqlwIWdxSqjVDFVHTjw5pxxsvGqmPnGt37ZcI4irBg
wvqWaS9mT3efrta3SamwGmfpd17tRLshD2tfM5l/tKTAbNAx8YjDZ1J2mAs7aHVfyhn3iTcsCCIm
+9ms5/3M2G7TmeuHxTHl3ZyoIajrpntgG3sazbQKRbutxir61szL3uzZ8samyrdjkg7bWZ/nm2QU
XcAANDyCPz4nUXOxQtve0A1Jj8vqzKcwBYSCS0aLaQHjELh4GaurOMkB0K5CxpEqWe+zYkqjR9NJ
G7pIg8p45gurxGfvGv+MsoIo6OzXXGh5DYmeOf+uZ/saHp1eg6SXjkzp2VXx0vavWdPs2wRPF7TP
DJ8hCoHUMX3E0fKda1Q1u+EnZJmPSgmyK6551tYwfQhVxrVQadeEwle7dLStWzSqn5vVTLZr7VwS
r9Lou/f9JVbJ2TkNtvtGkqbdqVztVCVsi070t5NK3U6I326jBV+XbYy37kg2t1Qp3TSIJqUC7R7Q
DBtntLvNJVK53oZK+F6I+oaaGPoN/Nu3SeWAJ9dIcKJ7bgqNlPAo1XVaB4hRiH6dSUhwY7ZK+v64
IJK97nofPY02MyOx02py0EZh+i6NafStpmDmIrIgr6yvMbBp7B2kmC/RSqB5eg03Jz2h/4Kgpn+X
mZ2eJ5WCbriddTDR+h3BiH/Qx8HT/YazDMHpY58d12uc+rpay9nCyPlIyMP6KScB9baLi68UoBEh
PgbTLX/qldy3DKtNQmh7o9Lbe60p3uWoIt2nsO9JfUnGXasS3zm+OFsDE8uFGDnUFqa4mAkJ8bCo
o84XKjdetzxa6ipLflap8g5ttRMDrvK8XkPnm6XP77OykWQ8qVR6vMUM3EOVVU/4BluB7imAPKVh
xTkg99x3N1Ih92Nkiwu2FfdT38r6ZTWL8ssa4+fD6WFaGks+0/Vg0KfyY6mcobbyiIbKLYoicibk
Zz0myklaK08po6/sLonwmQrlOHWu5lO7RKzUEiNa0YGuuIUiDiXp1ahaKs8q+m/lX+1/s7Nyelbu
1vlXryvzCaJfm278HisvrFSu2BYPGuPJ8lumHLOd8s5i0Dhn7YBuLMJX6xT6+BApry3NZEwRyn+7
KieurTy5rXLnpsqnywd7ovALN9KLqx3TSveYX429/x3d/19G954w0Qb+eyUkg7y+Tb72/1N9/x/y
14biy48doF///rcGkET7q9NxcckhRBN5FTj+xrOV8heyZMisZJ3HxYZm+J9jfBfto+WpUT1yK0s6
/KvfG0LuL7R1TEWmJILXMPhXP43t/2qM/zMJBpmAbiN2FjZqTlSb6pv/sSG0QLkUDBz1Qzar3OLv
eaTdz0t4pObYlFh8ikS/6ehWeuHwGfein5rd5g8/3p9wOa4MjD/oma8fAfK0oFFLO8wjCPyHj0Bx
6tQuT/Whoo10N5C3zYwcrXEHBq/R6YNoBDVbeXhb1xGKZsPC0G68WCQmrDGYeqJfdNKwksrd9VAO
akmSkcoStuzRZ1KyITco9vX6q8X0KanIFCih92SvKQkH6n8uFuCPZHnq1mqfFJ3fadvF9g6YPxkC
IA49A+7H8bbSOiD3uu1Mc6NnmKfN8nlBKNdyN2BccP3CZHJgmFAacQYlyLqsni/gcj5JXO3WtlOQ
5L3ZbbuMKnh4zOOSLbqM8KwxtHC8F2Fq2y6Sb4znyNxIBTl2ZgAIKigaz0dmuR2qfDPORUBI1WXW
iAxvppbKq9iOff1Kn1zfJ/nwEHXyRPDHlzUC85hmQePQ4nJWPsbU9/TSyvJrMVv6Pktd5r769LW0
IlzZQ3cuO865aAkocTrebKW9Yd5HBW7f/y4r/5dlhVtccZb+/bryKem+VmWX/CCy/u2vfm8nOzz8
WAt4XGkH/ygKMn6BgoiWGmO7WjEUOur3gBz5i+6asKMF/wb2zR/o2JbxC+gyELfod6BKs0z9J6sJ
b/EHRBmOCDI4bVMHEsCriaun4o+LiSH0OBvs2DnhpWoPbSGITSPK/LAuCwlofdvZf8P0+bM3lIZq
owsbYPiVFfuHdnbGt66NurBP4J6J9x4nGm4eTmYnd5sDfRRx94cL8idr1Y84n1+/IM14fi8P0QIR
rz8uVV7qrJ0SX50kIoc3GHP0B9NUfOxo/e3/+q3UqvfPVfH6VlxqrjXYRqTxP+OKWgILoyET1omz
t/2WSEB6NkP92kdaK+76dfWeZUZTpQ3t+fLXb/0n35I7yeZucBld/AtqamqycdE5zp46A/956VKH
oZUu3U0xkmn763Lwg7Dsj0Kyn/id1y/KHSg8phHgv9ntfvxN5wrDo5wT6zRVQIrp67T6iCtLJ/9x
7CXa1tKkCrkpwGC4wUJvtPtsiQof35wTC6kbpfc3dLR//fqOzs3k6JS5jsTC+OMHSkmJH/IotE7u
ZPF1vQI3pK5l/OP/914cArDkcQtz4/x0Q0WpqecxVmXktpO4GywNLEFfzJchhdzx11dV/Y4/3lDA
EBlB2aRo0bX5mXMGtbNFXjxYpzGMv3cGY8iBSNq/uZp/9tuxCCmELfJADhU//nbEX1lw2nKKmqyr
Til5NeyBTq0FYs3oSf/1N/oJrqluHQcmMMFeePz4CX/GuRMdKahwhHlKjYREUHPkPUWo0bbO265+
cVX2Mj0cHlKsk5cl7s0jtDfz+DcfA2Hnv/yypGkbuPMVJvHnGwYNn0FiK5Xc7PbGDdMPoSDyoAFI
CeYObcgI2GaZgUWAICIsm9eH165p5bOCtIe//jR/dgUsy+T0qK601H+6o7IcyQFqOh5eonwuuo5e
e0IOeLLq9u+IlH/2Vg6+HptTLD65n+8oKAxtBSbOPCU2P6/nRTyyGGJY6qFgVKe//l4/LvUs35al
M3sAfgnD9F9vX5zy+P+bGvzOopMBqWlt/VKaOaXfhNFYwaTcv7mXrwfPfz4x6i0V9EFnC+Y+U+6h
H2/mOlthYpJFd6OHZCBYLqZ5mk3dfHHQul8SlZe7NW2gH7EL8Qc3A238uUf/rpWwL7BWNIe1Yfu7
riC9ldUdN4DByCKMNcrMRDCM+usfiSP7D/ei4lXTmUQVzJyGqoKt8cfPXLoAFpjAWTddrhc7fYXh
Q/tZ20Wig1JR6cUyRwHNBkKTGSzUCwkSvNhjS6IvYpg05zNCVOFChnbUv1NW9+8zyi8oRfHKc2U0
Giuv3tKSxdeg0lVF5DHQit35guCtPcBV6t9bHZe3XPi7TZfC+pmMtHnpR1md3Mgy8dPzA/pLBt6M
+RU6Pyon77lnYEQmmhc24iA6m5fuJC3mTeHFTK8YVoXEIQ0JqIy8bHgPl1/a6UCnNA0oWt8asdpi
56/FXRdX3CFAEuqXpYL4vicI03NuptpkFtZHBemPBIHHN1ke9+9ZmjcvsoaUdFMQzH0RLqcWzehp
TK91FiWvYvG4ZHI1HcREE96rZ6y83Ht95rzhI+Zuv8biLsLr3jtRqx16HMl8XzLjK8Z04zASlHRp
nR45xySbgMmhNaJyApKHNsxmhxELiBN6gzyk1yFZiGDZnC1+0ZChJCb7ZB+aZvfedr27UWnGH4kM
U8YC4HCXrovWZwap3XvtWVynwpm8ZzG33XtWRAYZm3QkadmGwgzcpfWeh3rhv9LCxTx6YcmrFCmx
nUAYmbUOOqGy110ODaULP8QBYkCOcZseGGhSPiB85c62Ysda/KJkFkwWEQcTLZXzA41n76ynhqKA
LLRYGEIyXLVLhrhItLhrMhROb9LJ+DWXNK3BKVTuQn9MQbDIW2K91HAUdfvOGpt8b8wGHwZtRFZs
25590alinr9KjxRvb3WBmmgFLv3FLkj6RdPAxFzC/ICckmG7QS5mci+P2EmeqV95WbdnqDlrDGpr
4bIX9b3MZkKn2Zf9viQuJGAgvt6u6LwILkgK+w2prP3mxNRWMA5bmP0EnLYfkCEZh5UwIbmhnWy9
lqjHPrprstwSrZ1vGrqMUPW0XLg7QTz9DTKf8RjlREf4HQknwVSivtzoXeh8hMCQAH1BzpP5JGQv
d67uwgm04qpG6OZ5zE87M5jBggQL4k4obUjDMJLV9U2mL0wXuSdxZuld+djXnUsMZDgU3yps6t8B
XVdH24C8QTwmVKAFPs4cDBkrU7DmLFwTjXF+BG2pPzt51na7zl6crxATxKYjTfuMr6uNdgA15eR7
gME3Iq3K/VgxH/DSEZEiQtL4NVKDDFn19S3GPGfflEt4wo4lm73bTQ7YNtxLC4xPMFATwz2riBZ/
RiTxWuYNnGjbgFaIhJIc5tCGn5dN5Wtap7LflCM6q0xHOqEOowTrzA3syrYttG3DGdAfObzssAYz
D4pppTMaCy8Dc8gjqR31MW2ZxsG8Xr6FAEC2qMO0x8Wris8J4MeA4DOyNUo4HwRGgzzI2jfZ4/5y
E9qlIcryYBhbJvs1HI7W1e6sOdZZ/mlKI5VsiTthfsmUoae/ixXWZlQjCTxRV76ezpx03YNhQsLa
0CadINCHvJGVe+HGGqL46FbIvPK+AxpDTPcW+fDwVGcO5PGx7HaDnaFjjPWvBPlWn708MfzEA/BH
lq+5QRSn72GZFI/sSjityYaMz45FLnMd6VxRGRnpuaLv+aD3Q/2Qdz03tYa5tn9bwl7caYCXaHAg
koH7VvdEQMOS5YBN/xavGKtt/x61OgtStXri46Kv3LI6gp7nVg5ztHWH2da3WRLPTH8q2iJ+IUMY
IoaNyDAU1vyQz40GeSdvD6jc2I9dGDoJcgCrOoF1U68m5rrbZ0nPEsRqzMGsrlhtZ+oooJUq1J3p
O/pJyLbBENvNAcMW9Emb9NSXmp41H00yeUGPX+YvRtVEnOdiiPbCrAzG1SLu6uLVTmO3/r7UDBK6
UTKuhFLNEBitwbfCnRqwzZlmf8Kx6B3b2OsOOYJd+KVzlAx+LtL4Szf2b8i8za1tJVEUMHZqus/5
qg3ahwSamHlwjdi9G9sU1meeZNt4mppDqjkYA9yyflq9iHGgR67102i3xcWJ6u9Gvn6ekdDcZ73R
H1hXGUAbHuNSa6iN96iPo/c1SaYPSBC4cjzx6bYZs8jzrUiCDBzjJMM7n3fyBg8ZNPZ5yusi6BzW
8SDDoDkdcBXqJ6upltumw5vsrGTB+22RoZBxuApg2uknPGvlOJfbWfT57dy21j3B7fl9I6zhUgDE
CxTJ/CvBdTlcwNX8UnnOiOeiXg3fDg2mGvC0kgASC6rmYZ088MdE95Gdbm9oQls3yzR+CWtt+sBE
JHsUw8BILons12xyMpXmHXvslcpl2ixmdOdZS3LbzsBkNG/CeRzDmn8zkqk+FdL0tmWC0UQ4ukYr
r++KlhHjkuzgmQ2MkcjhCf3ECuW8i/MS21BW11hOGJXVSUxOyTKsjz3Yf98bo+llyPtm2OpdZyU3
M2nRdoC6HNiTG05udufMOhBILx66A1Wudk7lWj3pRKZ6xH0P2AgMTerZYeDmuZvY4b+Lseluh7oe
9zMb4alMuyLfIDgBjVYJyouYxW2fWSEYlpqThcbcWI6PkTESf1lewxI7lryXbO5Nv11y+8xkj2XU
1BevhxKEc2ZjFOA6g7ysjNue4YntL17D4NPNpcWCKKZvleEMIdaXhszUGi2LZYEyNnNnPXSDTC5d
IZon9ADds5szdx/nNQvWFP0o4lb6nfQThT+vqdyYNYPKQIRr/K4XPftQT457EGpjkm8sfqqHcaVO
gb0k2wCwX3KPnnF+0tuJnmbS0/NERWDuXM1smYDXpb1rOmkj6kF71+0H7t3vWGBnggDM/usEUet9
cnAt7vSalmNA8CMwl7TKZeuHKHy+43JsEvRP60IUYV9/t+M5eujSwmSXoyt/Y04z9viqKptNPJN/
61uybQkoLdt7LZ9SWM5O2G+8iDM7xgasSFiSJQ7cgZTdE+xwKBeWHD/HzlIBh4zW9B6lM9aNsC7z
+9LLUX2UmNYfY83kquU0kKxDAc13Hp5RTM2h9WsF+19h7d8Ia5kzGFST/74X+vEbaeFd9+3bH/2R
v/3V771Q8QsDEKlaGhQ8/5DVeghmSWABz0f7xnSv9JZ/miMdV3CcotVpYV9UBd3vUxWLoHCmMCgp
XdLC/8M+qCXNn8owlz6sQ0+H+Am6kzTSfizD5NKaWjzZ5VEbM5aMPT6IKB23oTbhiusLWk++SkGf
zr2xLEEBiHEjutncyyiUh6awQFjaIb19tP9sjY3lfJwzPduSzYJwInLIzJhabM6RM3+mMdY0mwXs
05uH+P1o1HoeDB4PYRNH1pb7+30o6/7IrDHa24hgNg6CKR75DEfTSnLbMlI+UVVaFfK1GWJc3BQs
PS4ksBTfuVU37lvZdsWRQ8C6g466GzopSYxGOTri1rwXWGUO5ZLkH43YHAHkd1Yf+RA6qs+xGJo9
Ksv1hiXPizeR4Thf8OHXsT8XaGT9ApP2LYOf/gngjHue01W/DFNrbMpcPiIn9G71FE+WW0TRax53
ykyWjYdVsglkSUPAK1jKfSvD8jAlaPVbc3ms6kpiyzDKnaOxa67DKBBXsCKU2cau5uxBc0MNQ4iR
oRqcMJGCKvCHrLE/tLrJbKmx9EBfLevspXN3HLqVRGLq9Rsri7WbvIM6mRkNw26c5pS3enXbOLGM
tw0UTEbU0/BRJLW1NYQtz1FY2HurFsXOaEybV+3Wx3o0uluZsK3B8vtIs2b+umSDg0Q2hYghs+5x
Jb7EnxYn36HenDdaPS8XC4Xsl4EjfF0urzrZ53tRm+kB+qCxp3oOn0n+RgyRhs47jYdsuR0WI70F
Foaqz63nOJgReW7BYY+bJHZdjiBtu2twUmwWHaotnD7Dj1xKvJYi8YvbltP3aFq8HY6+mQQ4cMZb
nhvr0VqmLj8vaf0Uo39+wj20vGkOHhLUX7Z+q1XZeIJ0SFQD6JOYwyvGqjoi19VBQbWJ14yAEt0p
7+ncVbf5JJ7iWat7lDFWc4Conj3OFem7bmmO9+yBHieahADyGhMrKHuhFfIwaJhfdsDc15HCxELN
vA7zdINcapeWBq74dW7NHfguNzBEw8muqYzisAwY8UrkmRx3qXPLAM4zHUPA1AZ2Dmq5ThQ4hoy1
eNA0++DZYF7ioWxuW8d4o/Mkw3Nj5nN8qkX+yUlaeSkqe0/kstCOXTJYobHPezOFbjF6U+l9RWnR
JFscd+v9Os7dQzcYbkF+mBmuZ6vE6ks5+mTXs/nQusB5hy3G14+kVaVbToViG+WldzNV0ih8D57j
sqljB2EfsDk8Ygnw9wNmrKx9MoClZzNyzAx6xqZ0ZCVvSjjvnQbxJTV0TGVketC4r9dd6KQlOOoq
CvWXNW6mHm2UFt01iyzkJ1rGRtNuKQLFYzl7Q/iOYQ4/SrIiN9M9PwZwYW31AX2qFtoZQsyCc7fX
WihV5jGn66H3XvpFciDVDm456lSf6MI1v3KHAXLe0NJqwFAELwFVnPdcLLX9lpFzwZ2iLyI6irin
oiibaX4oe2m9L5bZZ3sjnGFTYHSU5WbUkOpB+4DNsy3tjLdc84hCopiRR1O6Ax/B7graj+Ncsmft
4x1/7QUYXgdPooiSFBAoPOzqXrqLUTnBMiAg7E8ZmjV9UyHe8yM5y2gLcte5n0dn3tnWxP8laT31
W5vfOHBAIX/MJ9c4tTi6WnBxLUbIFa39PmUudgt4GlVnQkAB4Qbhxs5yqw+MwZT7QRjYXOXo7qu4
zR5KIz+jXRbSb4VdnefYjk9hXctdNfVW7OcqzhjmBB6uzUAsut+njnHjynZvayUpCi7TXZpvTrJt
I1JLdzop6B9kjjXQMbpVEN1ua76jleWdjIfq4o7SuUOyP77Y4LcXaj7vhIWMdO+mFZtMWfD6qxtv
vTrzCmXSa5bmC3uUsoBbzm5SVj7A9rj6DGXwI2ki3M3on59sZf+zlBFQV5bAXJkDgWoTdw0l72Ys
9fDrqkyES0ixIJ3oyNIZHkBW6p8zKZJNV3juyyganIi9MiWmNvZEoK7rrUWT1sc6mW3qaUlfY+rq
G1tZGy08jr0yO85X32NPUV77qbJDwodfHwCKpNs4I6w+VwUZDQrSKUf0yG257m1AZVgGxUQnBP1p
MCnzJUAFfJitsmQmJku8B0RqU5P150/KujkrE6eh7JwRuY4PkEOmYFRmT/j40d7hC9Aty/CCCtzW
LI0YRM2rV3S0sY2O9CluKdnFN9oWFWZg7KWZCMXBUZZThV3dGsqGWitDKtTSegtJIb/LlF11UMZV
jJLtgw289IxJqET3UKZnzDvJvjHj8S6roIvaRu4cchyxGAySM42w+FOo7LJhKGj6pZ3DSUC5aQdK
n6BSFttuhi1DgrrtPtg08Pae4bRvLq7cpgPZjdelf2Rii2rCUvbdwus8eEVYeoUy905dhEN1LmgI
LJV+jPXoU6jMwKJEfpqXEpeItmAVvrqGdfzDszIST3HV3M6lt5zMq8+Y3b9RPTmUwCLGh0xh+qQZ
A21OalrMspact56yLndXF3NDZFKwQruj9RUZ1Eo0gKTj65kjaCTz3Ls4SHmo27HfUKvYb4bqp84W
Sm0f4CxdwbYlsZmnylli+cFsUzdiy4uKJIo/ds5SJ4/XQ+t/z/d/c74XlhQcif/9+f74/hb/QGD8
7S9+O9sLAU0RwhRJ2wzWHMdi5Pabaopp6S+GyREfqZDjqoP/7yoH0Iw6IyIdGzNAEibJ/zjdX1Fy
kBlBotg2GgXd/E9UDoyBfjzdwzwBfMLHUmZLC1HFT0MWHt1msGXo3EEJ1Y4RrIDmhA0YFSnnAUz3
EQeJIjPx6yANyz8wtbe9L4x/v8Uk0H1g4+YsKCq6Fo6YP2VSS04UNDO0UKzuIZ1Jx2XbR2lQbTRk
8/0FWDNPWxzRZ3rSy4bTK/tCbhanzOMgiAkiTYGDxR6ukyZ3dwDhy2NBhz+Q6dAEBdvrpixya6Pw
MDtycwxjm3rDY1Z7fetjig/POYr7M2eUfs862dzQmpreV5G/WjTX3y2v019yTiN7nfHGK00lPUAe
7oCA7954iATfFxIrEBSjhcu2xPNBrytrx4XS7spUC4HKy3EXU/W0YdB6BqYyohkGUYw7u8tRStL1
Se+1ODY+jcusotRrqEZzHXRJrF8Wgjwv/dBwAuj1T7mdeE+zPS/3c0nBVBvep3l2ne2oL0FojsWj
lWr0DYfWuGuLoj0O9G0DPQViWYDxO9pOnNx6Wv7m9Q0uFfKntnbtZKeGfvs+r7TxS5fJ8LiEtrlj
kJt/w+bfbtfUFd+gF9Iic7sW8JiRfBsGo93CiJ4/28LFYc7pIkJy60YsS7n7ahgDDW7JmX52q09F
UnxqNN66bGrSpuJpfAl7zd6ina+2pJHKwK4VsUJOJc6MHFuJ8BlaQ7pYZ+L9oGLXR3VHPjVj5+yg
i7MToVLIDtIYGqhtUuIjr0aJ5RoJ814fTTzMNeD4wXcyEV2sTGQPy9Kt9+EU60G8Ws05NoE9+Ik+
27wLUCuP1Ky9leaEERWamXyYHE76NtFG5xj9+S0RuSSrxuH0MLVNuyu7bv7aQ+MofU7/PaMFrf7u
0cUd/GiyxL6AZnBG5Z4cZlB05z50cUXOzhS9x8D8g7yG8h4L3I0+fnV5EvTPKj/ppX6HV1L3ndZj
s6KK46jeOJzqqSGGZ3NeOHXCPTbIC8ka5LYcexjDxLDWYoOMEQ0IH6WH4Z3GAuaN39cWww9E8e3O
m+Zz0vChoMLUN5xvuqcIaXHhwz+Lv1fYH7eum3sH+D3OubW1d4eCxjfjOE0Zl0Wg4VuN4n1eicMz
SQrZyVT3PuHpy/yx/V/2zmy5cSvbtr9yP+DCsdFu4JVgL4qiKKWU0gtCKWWibzf6rz8Dsn0q7Trh
Kr/7weWKcColkQSw11xzjilvqoDcaA50lYyXLb71ZMG3BvGn97QO5uM8wuDznZ4dydCg9ZFEGr56
pWVetDRglpZgEzo4JKFfpMN0U4Joa33gaeXRddKhWueBFm0mSrMu0rbKzVxjbnYcekTb0aQLiKfs
NcOesHOzoXuie6Sk3aiIKBZll8hsH8Y3WgXE3uagkvsup6OVU2JgXxmZp+hPHagIafppo899gkMd
TkjMs/RLP9bjqh9qfRthv1pH3sRb0lrBbeQWzcVx6rUeuM1jnGrO1TO7fYMAezd0Av1vlEe747Im
nGuMhzjIyUcMTnmh/Ezb6ANix8qt3OmBE3t1m6veeDSMOnmNhV6vNYf8EyLAcOBJHwWHQnjyYUxq
w/dIXZhjJW6x7m9EUQ73oVU3yziaMNBBmVEdbzdJycgv8tjkplB769AcxGGu9Q99sJ1zZdXFAWyH
cchV56xiXeU+BzDEAN7kXcPpbh3E1aMmq4n+L8NsH8ipTN+ZZit/1uQEepBMAhMJ4yJAz35NiCNi
X2inO7Yk1ToOuJELY25v4qgbvxSZsLZ1VYS+4/bOrRgLRiJ4bAeP3tx1AKb3xSwXoCEqo6+NGQXB
FtQSIme288JDcN5jE9a+6yAHWJxFpj85VvcjCbTybNlxeVUAZ6iSyD83Mm/hnIebGgrB2ij7njZ5
pTVQDuvoxZjD9tTk2VURLD3Cayx8s2ngMWVhe5kLghTD6M4XocfenWI8qVdtF8wbK3SaXW4RxmFJ
5K4VyNJ1JyPrO7yIno3T+M5SalncsQlaBekQ+Q14/lOkLcTSyh6eK8rJfEuv5isEPI+EZ+m8dG7E
tWE6FdVTLqUocTreFlGnccOCEDHYsfWaZj3lAbKOz3pQFHCFSv1tyEOLqOr8hQRG4BvDZOzt3qly
8BCB/QAIdFwDw3E5qWbXWegHTg+CCdXUnQ3bUt7gwrC9tYz7+4HFPsdum15L2JerySmiS5KpCepo
HQ5PInTqo2fW8hi6UeVyBw28PfdNChtacVJSM69MSZcujOnKyOhtYoBPfZvP3mMyGflSELXikkA2
93SqW2a2fp6rXVMCuMSNmhInsAntj8o2dx9DAdsuwstGmV3uCzc4AVlPd6WjusOSLkVXoeJjqKgb
4YKKtl1OR0zYdsnKIGOzGWHknEK74fY9BMNbFItqp/XCuZl7Jd91OFXfsEJpZ1s198rM7Qcq5r6I
yaLyHacF2RETrazV5p3L5mlT27L/wqzcHW0nf0vmpD1ECX2cNYzZXd8RM+7mjBP3qIXqGBOFIRsf
WlcVFuVlril0ogTL7qkzvqfOxHhhWTOcKFfooxXp2P5Zj2NtmVHsU17FydGI7W1pJovlAIytYz2N
GoAqgUi1iRFKVjLss0fPDasdE0F9R12EDnukoryrDr675Kx9QrARm2aP2Arhrb0qs/kUWdZwU+Ef
+dp7y3ZX9eW6mukOsRx7/kHN32OUFwUI10Q+pAwJ21ZPW2jAAeUNiXnL0F9sIHK9gmHUCFFblD9V
5QkpY6I3ZTwxxFpfWF6TMU8YNy2t6Xcxe8RtPKbBa9NNI4N/3LwS9CAF5HUeAS2jP0gQu9vMUa+D
zn3FE/BpQ9I+IC3zTdZFb1pnE/yeTJRYN5mPngflOg2zm7HFa4rbFipNztib0ToLRJhODCGzL+wc
iwcOVelNUbs86m2dTEk8pG5yV5atvvNkWJ3pjNnmjlnt3FE0t/Q5UX/IgnEXJRYGocgIT5KyvU1j
JN0+JHhD2JHasguZwPEQwezcjm6HzSJJ0Jyt4RU1O2EL29jVjoTUfMf+KPFTu9GP5dwUW+DE41vn
Bi5WqZrOpyAFncK+NqyLlTPVFgrsPL4XaVS9OiyaBMfctzxkOc4P8gO+ar1NiHqV+B205jAp4fp5
kmr7cG5Sxwd0kicrHb7cbYUrCViS5VDIldeRT/PLBz04Bn0N88AjzWngnHsCM0qa3HHu9dtYgEIz
WNKKoOIJOgT6cTH4EBXltIkkKvaBqYkf2K7tVTtlkOFakuEwysMNbpBmxdEDfSxL72127yYhvYn0
XKAWeoJBUwBv9Svb03BvjEGwkUXHqh0HcgqVgE0XsW+1roeMGC9SovxaR6KB3N7JpVVQ3EsgcgaS
b5ic9aHV38dKZneUWnJD6I2MAH1qbINipvjywR0DJAHKhNyofI+7vGeflxeZlz/KMUpT6xjYbpze
tKPrlY/D1POqUawxMo0Di+OkvEoa+vJY3GW6BBtN/cGagrpUAvENi7XWBkkLrWoav1cUn30MHj8h
ZwT7K19Tvmr0sG0ncLEHluIAFvWeZnih3PjY9W59W1f86VI55YvJlWemU7PlO9IW6pEBo67P2MUA
VgGRVWPx0QRCvy3j0T3gJ4VrPLCqOcvOeZypSFvVgAM+LOxowQohqLoJFjQyYerm2uS1uUoWcLIG
5/ReDFG0posKlmsZDd3eylqyDtTdrTn1GevS4ghjDCoHXQaU2WnAM8vMNm5EoWh2WbjNMf0+bFZh
OdvOlJsrqfH9RFqVX8a4t54VFR4jzZEVS32la8aqFlnqC16564A3EsZuO72w2rwLE5eXVWQechEt
Qus+CePAb7sZEmQVGj7oH7VuEJHBVdiu09HlUUGe5ikMR4R4OKUvNG2tFMjj45gnyWPoZu1Ly9GT
mUn1ZyxA4UNuz2rrLi92kEfJjvAI0xfs2uisBf3QUGgy9hunq8QBHlr9EAS5aNfEXhLYZJ59SFVT
XNvQowSy1uunJmr0rzptWl+LMnwKcilOlkFzCSl4oe0x11OIVniE6rpe3Egvrx5ollPFOmBhKm+h
/lv3RVS/ybkhH1/NI2q7Fgn8n4PgsR/PIdRvQZ/JXZpN2XMiIAG4CfRy1md6iFCjGztGIXY/TTd8
9Dh5/YqGIapEwmrNT1Rsk4b83XpEtsNl09rEomso6y2GMmMdRPbwbebUx4lfs6FhluDK609yOavc
+NqEdFmJegbGQAOZsVGuBuVQUm8LjCQ+RAsCnW5veKILFp2uHQbYBZWO5eBb5pbzFyTkwF6BYuWX
I1dfbgTuHFB3wOX55A+ovlgF7rQJEnvWVcGuNfrsWiznJHPmc9XMVrvSaxEeWTVhBeDk68eEU/d4
AHSqqejgZv5cDrK63Zxsk8N1XIilcWYG+TLVA5trFSd5/bVsBze/09NEmRRDYsm9rT9R8lhhIlhZ
kUNimBomZ/7QiLsPFx0k5t6Bxs1f2GvTc1uM1fg4DxrsDHoeGHjbC14/UxKB6qQhK7ZqzTjc8JI0
LjWVIQEq31R6SdT9/+dWryILIsN5Dkc2HrLGt5aPTz/JP/9HsuLPZluMbTZRNNcmXUsPAJ7TP25M
q3ockszUh3OoKXuteZg5daPnHVm4oNBIwlcjN3d9shis7a1mNewp9Q1E79uqmzeqbAGnazsPunSK
X/+vfzhEpZ8M3ow2y8/mGNjnHcmO+M+u9hzDByK2MZyrqjnLirNisI/7v5Ut+fWbAGXChkMkVsg/
vwB20o4Mvf1wjg2xWv5xtGxbyHL7+bv8I0n+R0kS8+RPb/u/9cIcsiwu6Pf92XGAuWD5ot8dB5Kw
lDRMV7dZy6A+8p9+UyU9He6y7bgwR3/thUGw/F2XND6RzFRSstHn71vUxN9dB4RDHSmpWPewK4B4
/lt0L+czLfKTYZ2Al4Ezis8qvDEUQ2/RLX+KQ8VOjHyjq+g41gCKVkMFNg9bqXNT1RKpZxp1CxNi
4j1UaQ18damORxvrXRsshcLSt2/0PAgwR2XOcZ6lhXWuL2cAekKM90BPcmsHfXjS7lMvaZ5r6sVs
v8c1m4DGy0D2s9nuOSnnbr3KwAQbqy5nkU5VbuewTGc5uVJDMx9mfW4tnFAlxuRMms2m1xM21OZQ
0kGsYPKvLFerv3nJJN8/WTet61FcN7OdX0UV3kl/cm3DXusITcbJM9h8Ki93bgcLdlHed1dF4exW
Kp3HMQc5YfJg1+OHKkmme6yc7bkJjRw0OouXjRxLjZ5AdwztVWGLkGkvqa6ZjbmLv75GESmnPb0W
3tHAL3vDbXeHW6uh4aZk324X4I0MFWGVaAcjpafBpvrOaqXxnHlQDWKzyR50g3pzL7JeQ3oq7yjf
8dYUIJuXzkiaQ08XzzrSjUtEtAy3tCM32oTTboRRfzGllp3NYrjagjOtnWWUuFajjN6pbax2lqTE
GwULemOOAY09eX3tG27qqy6Kw1uOndZ5iMhIMMrP3UkMm9ooy3NQNfmPpHe8bZ9awN1smkkQwtTV
cLx3OyD4z2Yq8B0tqlf469Gd7fnZA562gkZf+FVmH/uBXatkkfqQEIi9mqM33piVHC6xEvV9lUbf
cP1Hb3bpDGseGjdIU9PaplRvcQFYPMkB5/blmD9kTZqjeGXqbJjYUbCkNn7gpfdNlrRnbSRnG3PF
fiEwjwlQGeN5olp6XY22QWyBn1SjIXIt+iB8nGkdyrE61JTMJUXJpF0kCeiZqqLKIKrFcRLdR8af
vws7K7uXfYEjHTScd5WUZ9+7Bp78uQkS5Hcq1M+WhqSZVDxRUnoqd3g/i6sw+ERLp2tPdGxYN1Nm
rFgQWluO7uq2HM35BR3Qjjda29IokGATrqwUi4tp9ta6xtu84+AebrW6u3FMTx1F5Nz2varpxnMK
2nlLHApuMnLuKrKekhk+g7SBTxS9BfDYnLl90ngigHq5uqDDtoG8sXoa4aCxAJTpkktk4oJrsycd
BwfdJNaVs0e2Ib73riopD1QBPE0mqCKYEq85PSVb0gst5qPYuGHLTana8k5NH1oIqaTUW9brnXi2
Og+m0uQF+2rotduBTNYm6KpwnQjrhZuhuiN/OW7ZhJd+lob2YYJR9WQ51D+NCUUgedDQZQfnxEm0
o+TItqL87wU7VL3pJKbODJ4bB9/j3ManNm9xa7TEA8CNUYMQr+Aikrm28jVaLgZn9vrbdEhG3+Io
dCX+ld1Xrh0eejIcRGtS84Ara7zPx2zekc8w1hUP7N2cjs6t1fT0PprDoZmsABaurob7wWqf8Ehq
e62mcAPROiq4wEqqEAQYJw3P9rrWmYtZXA9mfqJ57pw37reyLu2N48zeY8KpcGsZuCYpUgku7NPj
O5Ahb4VVodbUIJnmWH9zqt5uV1Ej2lfV8CsvBV7rpsqMG1wejOCGzUdahJnf51bG+S7KLhO33VU0
Lo1XZUMDpsT0M9NdBNyC+zPYlPYUT+P06k0jtHwy+vVD3cCeEgDfQ4i2d1TEWB5WFM6ll9AOwF9V
zERsSywOe5ndC5oVk/JQpT1dwTHLZuo6Cu/aJvJHVaLfhgbNfwMFR4gKrg7JRnMYq6Dy5+SGrDjH
CuaXnY3YXy3pIn3JGbHkzrfTrzZJYgaLaTL61UI50e1yzAsRdTxbtPo91ZJyWrHw7cRmjBjK79LG
JV6flKO7T3HqzCxtG+d+5IHNljbgEkkHPnooVb39Velxc4zmfFIrFun2t5ZPPxbWDq+Pr2uBtFaD
U8lrnWkuQwKYkmNJ9PlYT4EGISApQgrM8APEZngXZV324GqJiQmj1+QuSnHo+d48RC+Va6lNb1j5
Xmc7/OZy6sfv7AIEASnZWqfQbDAyS6tCDpuHLjj0FZPuYPZ9v2J3DmKFW/uPIrU4mpuWMdy2vVKX
aTRqsQYwy/A8wwkCpGODlVxZ49w9i8Cs3+pGxC88k6EIUhR4C/0nvwtwEfwQmGfmdZQF5hVTYf+s
weI950IeCPCypspN58MuPBs8dWTW3aqz+2xDNivGh9Mfcu62vuL8MK2x5y/rRdzJ7P6wyj91/WSf
kKayDy1hSX7MO8PAr1XFwz1QWeeJ54i3qdh7bDtWnBrij6wCX4cbER4ANI/vKVONxc0oBBOVFv1l
lAw94NMi7RInzoJxMPPmBWNGejazKgz5FLeWxP+ez+BD6/TDauv0ConlIVPZYDA3FsGBhVUOtSzi
Yq1gMdzNtUlbpBoU3AJDsVDYTIYnbqssGl7sYRq+A5GvX0kR9tsYQxyGYg9daTXWk3Zs9KS/FDb3
m5WpGu3dEpO6mxoaxlcmPdD7TlKavpfaUL164VhgIZgDCPt6a0KfiBN8xp7Mk2dAwMAi3NJsr4nF
9o3CXLMG2VVlB645eiU7Q1STP1lM+PzktNnIRrwEXhtYuNkFPi291+xdl1nxNfAqgXtjkn7BygJw
o0tNA7dnBF9b79kwpYY8TUNbHzFGOWunggI/9Z0CCcYHDp8PZWBuY21qARWMYvZ2Y0dYj1a6qjDe
q5ZWBds7ZVoPXEbCvVmPMqkOSlpNscqzAvd5k7SIhWGndL+jXuprOhlVsWnpJ8XYQSffd4cD1G0g
2D6ZhvPNCiPvi4yK/K3ELwnOG0bemlt8kK+mPoW4NHgpd0QWs+IQSyFvvdmSrwQgMsBf+GXAK9pz
sZrMyfwmB/bELZG0Jw9mVbxyc+JuSD6sPnG8l3u6Mfm/KXWD7p5e3+nqpkHd+6MR6W+9B/gDo3n1
ynTe3tseIDI/GQ3xQiKhDDYUFHV8loTqqOSR+odXs1faBLkTYissk+Ar7J7iC1A2R23NIhpvOtVN
zJWaRiKnIXdC+CA9JGF6EXNHOUMhz+HUQ7PNe/p/tQ3MOJZLU+sB+PDAlYBOWodezhoSp49x52Sc
DV09lLsaGFO1spve+uZRU+Gg4FbhU2FNkrVcPiAu6xoxIV9XMameLAzP5HVm0CYz7RYJhRqzZbfr
uTKzbSdEd9LZADpdk3+PEqPDDNk58ruTID3jty1I1zlt8yXElfDNscpg25dgvVe8m/NCT7O628gY
U0oSzJSAZ2Aj6cRNmFgQTqzko4KwVYAy4X8qLcq4tZjDbcna6DkLxuwRgSzaidjWmA+C7tSw00GF
TR0s9U3u+aHgjEgf0tGdc01ti6bu9m7sgU8pjDD9qlxJjTt7Y7YAUWyTx6kqGlvYis43qaZXxwH7
x4nfMDsZ1Lm9B3PcAsBtW5z3db8NPbM41FlIA0s6P1cTK21fN/TmLWRBczHrmuUYYY1fM93/TMn/
eUoGMf1Xxp3iI34r3v40JC9f8/uQbP0iPazAsAwMDDzyX8581wVDAjgDytAnusT4ybuj/yJtQEhC
ShuRBUv/v2Zk+cuSYl++7LfR+u94d5BT/qjlLBAUfQEHAHQ3HPffwvod01o8YzpeqtnHtVln2Zud
BFAQu1gYtOthCO5Xk5oIJnZaP/hpaOgnJ2ry29kJrNHXISZtaLvuPyQGlrsZwOurR/8eqrZHXHjF
V+XrEXo8yLq5eM1tAkHQuI27Jib6gkexMW9x1riznyY5yx/lZQ7YXfdBNml2bcauvxP9W142XDMM
lk+47JuXMo17zZ/7DPtiKqrxDddMPtIvpk1E4U08iesRb/EIYohelU3l1Om3iKsYF36T44idjCaA
7zbF8EZrioOCzOtuFzK2yb0lmNnKNKThN1mJ59RvTC8hweom5q4mXImBJQqik5ngXN3wwIqx9hUZ
cKJUS8v3SlXVS4kJ89ypSfidmamb0FPDO5vA4sVqYwI+HGamG9ZS9f1UJeGbERFLjhOjXFGnBDI4
r3yHJyfoNAJWsz2WF7TQEuK1O9aUPOeD3GVjnJ5dMx/vrcyct9UEXF+VBymHDs8NY2JfdM3Ksabd
YMTyAieXzG5i5u8jESOOY7l7cWydrUWbtA8mFnYYX0ptrGEy98GMpXtVaGz07BYjeAKk4cYdhzg4
zEqvj/2cUbcoQtsj7GTX8uSK3Cj8RpuyJzOvugc86JykOp2cXkc262ss0+Bri2v/UA12vSkKTzsN
M9jDtmCwL+Gg+sOIDXwO9e45S6eq9m0vb2hgbOobFlE9PRXomGyPlpoUlbGB7K0i21SYPhKgXB6r
NJ3lzS3jbLNworr0rV5g4KEaQaOGcY7waySDeqUEiEICqrrpiUlrM7wUrlfoeySl+BpVqflsYH28
92ab72YK2Tzo0Bm3eKKtG91IGBJwDkd7RmFgfhPATKPt6/0w6f01jPLMd/JkfNGKsDmaIve+Y9iQ
zdYRrOkJZA5uTJSi9q4LNGdgcx6WlMhQh3mJrJiJqSeEUdB0OqfvFplKD9ECAmwo5nzt2Sx661wv
HnkfU9CuKrrIMVG3Sp+io2yM3tvoVP3QslBYuEXos1jzcS0fXbMWdyFV5TBFa/47RavWbd1bXblB
DK/OCXJqrDhXc5VjSNWTpfomhKjEy4PzVwDuxZTMv8pCD9t2RTvplDhYJshWZqcCFYzgsAEdfd7n
A0akoJ+JHZN6NKcj9u1kXw/ORXcTjqyWnH06ixCgrMZ7GCkq6yl86bIX3OvTSs8CTk+yw1nnp5VR
4lZR9kPX2R1NLrHe+i3xAYivsThbjNenFtvazqoTe6VKBbqYCg+IbH26cU38Lg3XyzVQeKFWMWbA
L+PnuIpQIZKLjGEXe2urYph/sGY15Iy40inss6HX2n7omieLI/S9lrpeyqKFCdlkVAb049yWy/Sc
L3N0tkzUVZdP96gUxqFb5u1ymbzdSWX3RJGwH/02lwP0p5Z2IyveSAJXq3yZ4/U6OueYcLtlwqfu
9dQnR9ZM/E2mVu+6RQ3wkAWodV0ES+2YJIhY1G+toDEo/ppFTVh0hQjH6CFYtAZ9UR0Ic6m7GCGC
gHq4hu3Psn1RKRKs6eyyuVtPSBjFomUEi6qRTh+NItE68xoGrbhJPgUQ3UvFVqjoy/ipjiCTuHJC
L0E4AYebbdD7rmLRVALEFca+O2dIkkuL7MJ6iOXidCMXPSYX5UMfm5RujbL1h0W4EUPar41PNQdr
kLuXEWkJ3Ca4sH/VfVCAahxIx8ZUNzQUhdvJoxPYWAQjXU2YcCxDMi56aXSkUsyK+fWq+YUVnLr1
iNFvHRilZPytG2eRpURIvaP4lKrorNotYdadxUmXGqRyPk+f6pYqIXe4i+RVT5N3ZVFF0S9Gluw+
XcQxx2s+YFuJYxqH+g2phnqjKZZPfmWP+nKbrVHZXD5+jxI8wBpQGbn3RY4jnpnDkQunc7aIdVOv
N1/mFAidZuM1Mbz43m40eA6LzNegeqGkIP1hSMof+iwI7u1FGMS1CRyWPMja5G3ymD3W6SIkZmPw
Fi3SorGIjMYiN8aL8OgsEmS3iJGt6RzVIk+OkJOgL4hne5Eu7UXEjJIx8KEgALFO5fvAaHF1NQ8j
eTdOW3OavW03yOyHo4LiPA8beqK7ExEMdNNmkVC5x5AJbmN0VcpY6yvdBFAeFtnVXARYgtGEh0cV
vVuf+qxXKuXLtLvyIcxotBHZJbGXNeIi7caLyKvr4iItZa0XufOQL1Jw5preWusWeXjQX+2+4XxM
R+BDvojI9iIntyyyt+pTY+Z2uOjNmHx8XNUFpWWLHg0qhkgYErWGtHu01TCBOo/Hg9PyiITJ4xxA
Ujj6+p9t0n8D8zNMgEd/dU4+fx/+3+33MX7/g8v9ty/73eUuqOQULElM79PkvgBAf3e5C9zsvGXk
VDGl/YHmZ0Lzg+3Dvc3Q5QLz++msrP+CtKGzhgLb9lk483fOyvYC6/ppncSZm2/PShaQlM55+XPd
9NM6qU6sDMwJUZPGIHL3ZpUWW/YCnARBsIjGYW9l8sxPpn1slirXDqURVXbje7Ys9iU9iDsCUtxx
zRBjmyYqG0V46uebkSvhe91kkpWFdJq53hdt6OATwiY0TNaDpqIZMPuC+DAq9ZHJRZUVU0gYYJOy
tI+8OxFrrWSFQLTT5LTbNtX0YBZNgEyOnQCzujlkMdFPizCJ30Q0guRHMJw8RVgTrAwCQKjFtA3a
6RidHO5qlfsQYQ0oh8QHpShYL+RWO3OsK6pcPYI9cNg1J9wTxHNcgxSik63qXSqDlUDXvInxMIK+
F/U7Pp9mK+tquhDIKbjJTEPClzqTNr9WBW7l238uwP/mAtQtz2W0+4uESTn8aUr9/ILfLj1S4uRv
/z087lC6C9OL3jCuIOMPEE1zWePqsL/Z8S4T6r8uO4vIOdgtoHqshCFwsbr/G0heWG1/vu5M07aA
d5n4AFjomku4/Kfrbsrbti9k7B5FnY83WqKq9ZAa6XU07fQjL/r5AIYbARUfE2IqTYDoqp8K66fY
GkilXRCgkGDR3foLOcrgKZ15vt7Ui1obtQQVaPVc5NSg4ADm15/ark6sErVHPk12O9x31ANhqZny
LDgiSmYf/aIS93XnPkUjndJkLxcZuf2UlItFXUYsPUSL3twvynPyKUJT6Y0gXSzaNMTJ7DsXACgk
dOvEG/vnNq6tK4o7snbXV8GPdtG6Q62/TXFEIhUWcfIyL5q4FYT98xgSSzcmFf2gLwfh3Attin+a
UV4q8gHM3JOpeNSG4y2sCv0zmzr9kLmm3ZdFgtVS9nl47jUjODifon2IHM6OvDStkxElKRc+T2wE
4wE35lyFxT5z6C6nYCN60cGVjL7p5u5OLYv3Fdvm7GHSo+iOIzsCOx2t+3jIwh2lBu4RLGK/E+VY
mes5z52HPKLXdDcXUSbp5ESIY71mdCx4CJiQzLFK72PSBXGXyW0k4YysZ0PoNcRGg7Q+dkGabLCG
OfOK9S39BfXo3TQzG8JltV8ASK9o7mZg5uTdy+7ay3xhn0blPtWEQgYI3Nb3KIUrfWt2qoc6G9qj
Ll2EfAPURflJvdAWAIb+ycJwFyxG/EnIQE7sv2Yd2Aznk6ABkB1PEnQOyBrBAtngsQZvI6QdYEMw
vrnDxY0y+UnmwN6N5XZYeB1iQXdQgArFw1mAHi5kD+7xMD7EJ+9DW9AfQ0hSlgfKnA2AXeb2vWg4
9+8DnKRPQTcm8AuKejN7U2LSfev0bxWgpYszNGizC3fE+0SQwAowt3rpoXyMsT7cza0Kk6da0PTT
388aGfmMlT4b2p3U+/g6TDK6kBaZ9OyDd9cYLD/Km5jXdrQKbuUnMTdTSW+UI/PgHCrSBLle4v6y
2h7P3+AwAOnGl9DlewSqXifZ/GApWElDgcfJb3W9L/ZBoS8tLgjlrKQdvwcge2SDlG5VTr0ty6fG
n0ps+mE6rGSBVgrasdwoAeCnbsnYJhEUAw2sJv0aHlT50MzXWarfGK2HgVIQIB5L64qpaE9zrH2a
KyvwJ9GwWhPFtMcVwOve0UBM0sWagnXhNnwCraIWZw0zgrNWqjMJAwRYmJO5PRK7zzcx3osDe/3h
1Jk0sg3Eo3a1zd6RcM1cw92ruyOG4fw66YVF0W7p2Dvi5UTVPPgFERdmWiY/IPp/0TUiSJmbfgCL
tNaJ40SrMk7Uo9YZ2TkbRumrAqk4Hm39obFS7loudlaEAfaXwmHXi/c1ojgnpOLewFDXd+kFD/OT
ZzWZH85c2BpEpqQNr7QOR/Qo6YkfUFDiJ7GAsIcA5O6b2cF5nzrLq10Oj5yuYBiy1D7I0po3BGeJ
ShiJcXWqZcFCy+WGqd0+ELXJNw6BwnEVWqq7tRkUN/WYYALHhvlsZpb1VRKzX0cpJ5SxihAnulY+
InLSQj042chNSnFPYU7gXhnbgfYu5hG4W5SG8x2xVV65gqLNuefemOIG3ZdwJyAceMlp0DVvRNIh
6BwYMzDvQuT+oOzQx8dan/MO4rBs8kWDN96Eg6hAHqHfjoR8MT7X7YZQDZVOJi/K/YCCtQlmfAU4
5jNebcNMuFCZgihfjiceIq7Zs+SNx3b06W0uTjFr7LtEubgyhU1jTJFSKUrJz0a4VbEG8tpBYHDz
r8gB7iVqQ9ZeIW//14SAoWF35A3SsbjT+w6+RBaKR8Jj2Q81We2L1EPrQdZjcV/DJ9lMmBS2GSmt
235u3QOuAgWxAmkR3ISRcdON4u4htkyCUJEy30zFR5pk9UAtal3cunql9qNm63cKYqQPxqzjqhqm
h1DPFya7psfntvcYjVFLTsrGtyciOwFbolKswS63zAx+iaeSfUyvG2GsTrqUu7iSJa8ZrulwQqsM
2mg+iqyKtjmaLf68LPgSYTOPVnllq1fmLwhvM8ikk9Gnak8lT03Fsj5+y9sOOoVZzY9mb7K1ChLZ
0PQRQ0cBdPiFrIlxold1OLG5okwlcwTpfbuOrrbT6Q/EJA2a/pJqTccMRg26ZKLnqq4UXUoO0FFV
olpzY6r3PNHHt4g+7UczsqRadeRKcUuY2JQNa6ZXr2uPQAHv244SFgQyU2/br6J2lulyQkNIxdeJ
kkZO7aNs4meLYZzysbZ0Op5EqSBOMJcRBvWCiMqm08l9TWY/0iYnxvnDbXtnE6SQHGm2aeQqItTb
E7SmnTyMpm43iPxxgFGzi1NQCnxIgwNvZQbUoMjuzUXKtQt57EKtWtdOE/v/nI//m/OxYRKK+6vz
8TKg7t/yinVH8/3ndc5vX/nbQVmKXxziETpmQ1jk/zufSkyNtmR7IlxWPb+C6H/3O9q/8NjHIulJ
0tELl/l/dznQ5pkj+eOMrwyWxt/LYf9pPIV/AZTIhOYE3hX3hYMb8+djsqU5HAldOVMlZuMeZD2z
MpzwP/iS+RV/noF//SZUbdC/yu/peAz9P3+TFiZIBd9p3ndAfyjZVFgwZC+p47XazU+v//9hgf7T
sf/zWy3zNo8VgO+sp/6HvTNrbttKt+gvOikczHglwVHUQI2WX1Cy7GCeDmb8+rtAJ922ctvpvPdL
kipHpkgCON+w99o/v1SZB2PNgHzej0TJkFqJi0PXsUHJkqM7Y0a3z6USu3G2TGKAyXv/9cv/5eOk
VLdgajuY7/nSPuqPIRS6FDQkbiXF8KiDhHHjv4v6WDTcPwwUTAIKdGQHugOcmN3bRzixYmfCuknW
e0sOj4D/nhtPluuOOcdKm+tvv34/kEj/+nJLqAHCd0TV9FJciD9+d0aIemXEkkwMnlEfQ2KtqnXp
ifyYWkF+zHrzyQyobGAs1q3GAK1Mcvx8Hm1/zmIbdjEMCTztISc4LVB6YEyIrrAve69ej1mGfL9p
0BOt9FpWwyqPvBXZSzrL+9z4wv5lF/ZN+3uBlhWnaKvpzxNGtbWYPMBDqSiMm6juPN+IUsiemIme
pyRQpxhQ6sLOclTkm5DDH20rC1/iCe0sOyLjDM/UurUA9d3bi2GhN7FDdGEb3nR9ISFZ4KSCuMPk
E10Iu7WZUDU3vO4SYukMIjVNJ7svY/Pdnt1zqxicDqabH3mOI07Fq+Hlib0RQCuJM4FulVYzIMPa
IgepkL7VJMM3nG71AVf7LehoQQJrqTamnneboRzsm3HkyPGEHRz10Hh2hAyOSUQ8YN2gOmM18Y2K
3nscycDwJwmzYPbq8LG1TXhlLmcVrEbfAU9EDxbA+IqzYJOgeroGaITJgby0wJ2GKyvU7HSDi5oj
McQy5R1aN+nGbQz59LFmSYmZy5Jr3Y2dU6UliXZVVChatwXAS/vJxHDxEqU9vUop+XvccdQfSwm1
CsI0DYnBiCtWqmWDVi9AnrxW1yX61Y1OPOM2H6CHoOtL7upyyRIbCrnpsWVvwTFoz2aZuoh06nGN
01/vXtko19hcwBudxOyEj3FUzwiBwAMHdo7qt7apdYZYeodZqOAUBJE6VzPO6lw1J9ZExms9u+0j
OIR0X4tIXsvRsPc5S6wVgfHxtsPXsaO5fqX+xBqTEoe1TRxj3JtN7J01m7Qc0Crqeg5FedcBkdKR
ulyHFKD12qsybcvwrn6ldKcAjG1aajla8U55ZncVB6T0AoW072Kn2QaBwUoxaB22jTL8nHRpdODH
XsY+PJp5AMKlGs7VlD4lGOBWAjHNzmROcdUCkkGOhpan70J2TMEgWW7E2l5qVbZnzoFKsmrqqwl6
LyO+kBS8fOLc4Ipmd78YsrWzEdTTWyOA1lAVFqc+TMQV40KoZyM8OTtjywF8lGhVJEKOX2sAEhC1
GKB6yaYzlh432AZVNB1HsG+vbtoW68ANvV0YBMPVmCDnc4gqXtueiHZUzAH3fs6I0KQRQeM1rnMr
Zc5pZ8NxRn50Gj3D3QaJ7T3j4k7WeRoX0ICjNyMwXjw5Txv2htp9jApqr/fGZ4fvVbhZ+JCWGltR
h0/aiOcjKY8sUwL2xowoWx9tTOrXroQQMCfXoqmrc1IHmV/U89cY8IG7ijR6QJcxyCEQYbeRQjvj
R9y2I4OHRGAGLr1qQOnKXxsGdv2kpHByHk+D8KtalVuwQ8Zb02Nkgh5ts4nEkx4aj5ZVEfAqU1Uc
AFM1d52ojDee2+4hzgcwEjIitg2ywiaKOr4hizXiTZDBsF0ZQTU9ldLNTjyQ5oOkVVxVuvWqyqFZ
6didWd8HSIKrQPcbLTqhSt1FHADo87W+xYyXB2AuZHHTLOllvf6U5hE4ggC6Ueiqo6lc4c+zwOiY
Cvc6DNJvAaqj9Vw3G6fTzbdOM6svSQcmDlhw7q2sjHuPR4J9G080aMAZs4Od62Qv44b0y2EePpXj
YKBAUryyhrdgWmc2NxBihjH53UtE9iKHWnskXtA8G3Ni+0bmybXM8gSsq5XBZgQXv7EXPocc7fFr
nk/iNq3pVRtS/lLlJAt4odiDiy+zNfNtdErgi9eJydMDYXqGA88xIa3E0BboCfrbHEfaXlLZrOva
eYeoE9LeenzvdWAlB5eo7sesGeWusGIY6Dq5vk4/xXvU58ynbS/adzEJAuXYWUTDWNatHct0HwlI
ia4FGzKedoiJ+fjx7D1Jnly+zlB1y4dEn+CGcm1pskLEyIL3waztjT3k+Us7pebnsbejG1vZ80tT
GD7iExyBSaXUTSerdosHlytvcpI98nb6GZuLjMMTrWtDr1SrdGuHQQMGDMpBnxg8MyB7OfZVK/NJ
h0yQNZ1/Oer/p9b6O7UWuiGKmv88BL96K5q3nx1N33/kzzG4+RsxP8wjlirJ9HRJTfqvDZTOBor6
aSmwL3X8vx1N8I5+cDB5cHuwPFLR0SXIfzL6Rur1c8lGsB2rMIf9FUsxCsSPFWIdtG6WhKN9leuV
yyFuO5IYeYm+FyB4AymypiBDnDus0twog5uymJizKUsT7OfnltbzIQNNTo3XNDaexo2ABmkGezeg
bUWdRE4CrXc2VzdpBELK2eYK1f1w02oL1xydlMMIkFRiXN/btsly+9SbdfOecnqR2+kgewYGvSYA
wdlmgDmwz9Rg2/R5ehDuPMvT3JI6va49WSCKXIg58w6tYqOdilFm1joBqg+PRRENv89q6rQ76Ejp
gyIt5rXJZoPdOJM1SSfdJ9WVXagI2dbkfRIGok5eYrLnzehlBELg6NAKXKkFESRl7C4PIvu1RhDl
C68cPmNcZqzE5nhbdhMeZYy+i/ZMh01SGpFwwYUIYl3nPDskEDw+Q5StP+mNgShLlrH3XnruezYu
gQRQziHk5NOBfwTXfWcbt7HFEU77JzdtYnjrEfUP/4/h1ecuKaKBgmfS/HYgGXrFpJ2Kifk4zwkz
sKfVIK1+Xwgwmx0yZajKOWpXNXF2zc509hp9ggaeLLqvmOk0UlUR76Msib9yPVjnJIVutOlLXdwC
ccCKZdkK6sMoEU+1xWM0O8zZwYjeMUdz1j1+ZIbehPIAEuz1F0HUFOGytW7clmbY+dRAZB6yYz30
sZyvMvzF0FE7k/NVJ51PLCOPAXrV1hjoykCQEpEIC37+LKa82rpEl+wwIs8HM9Lnd0RhziGCjvAw
a1NwQz5neSo5q/OdOYvpduxmu5fAFHqz1amK/vw3D1+zj66FtXitgfEhJCY2uPfMQh2h9YdDcURB
A6LQh2RfJ96WXT/yBYhTGpwGMrZndrGYHN7/90T9r8Ympu6xbvvPT1Sc6pDr8p9Wi/r3H/r3M5U8
TelYLPuZT1gejfa/nqnLwt+2HUYnl/U8f/Qnm3rZ6sPRXLaHy5zlz+erwfjFssAB8CLLz7n/5PnK
3v7n56vkAet4sKlZfuqLEPbDzET1qVuMNqrGxdDtG2a2baO+pTVs3TMGgghqqxeiyyOfYmbbruxO
PEWtlbCFt3WCF0ah6FDWee7FwY5ABEM9dlOdXVFRx2iieGJ97lXsvFpY2o6RBGDSDonue4IooFqL
4/xIPU6BkHq93/ZJcUqqmvSIIqrKaxqpiinzJHfhQNh7OEd6tc37QXmvfYy3au9qEfHZbT3Zn/ph
7Ny7CTw2HWMcnVCTokowWOUXa49BevzWtyL61CnC5cgVLdNwWzUdYK8WLTvPdtKOyLXvvj/18yF2
jeEm+34iUKlxPKDi4e2itFLsWYsJvweZFpcTJf9+vhTIJoCc1HpAsp3P3JgFkfv9aApA83FQxROI
XCLbwZAMLDh7h2rycqsO3+/bFDU8d3FKe8vIATtskK5zgsEhddhdgfercHXB3qL1TGrvyJ1rkyY8
qZjopjYCvWqtgOxEDjDehLzO5OscQHhjDN6SsmL5fUijz2mJL2enp2OAcz1vxUEbaDDhCsHVYGW2
GpggEOYNMDASot+FVqU/wC7qwHc0GsETshjOEjzu1vaq6c2pElpvTFPrKZ0iuBINQwY3T09KxMYO
51x+ADzT7XAB1bCRipIktj7rDm4/rp0uooHOi9I37Ci8tXR8G32Ujb5thqlvttZC9QjLfTN7wVnl
hH8HhUC5lwaElzJdr26zxH5Kyzw8M9lp7oaod84ZDrbXKIdCAkk3OKoqGs9cD+UWB138TPUc3GV6
CbQhqoS+HrqObAMHtfQgY+fG89LgOYLBvB8jW9yKMeB4xB+EM9ZRximwg2wnEhHPvkScPT1XNWgY
QFdQ+GxZPDTTmEr0jRG7YSupjXENJsYZ1+XE1KVQVDcrr4Xhjr+nPQzjrHYDDslnIk+MK292gJzI
yhoeTQ+pHzA05Hl+xyLpdzmYNkmtDlLoVVgWBbhx3IDsGa07Fc/gmgaL8FeI1UlnGivTGJ2TBDCC
lYwwj2IVKCTkXRjqV3Icyz1lXwc7eOK77jIgUFFmF8+EmJHlEzjVl0GPXiTOm3Wbue6RbxpfVWWQ
N9RU7vU8ZeM5sDGUF+aoHkNpzJ/YB+b5AtPT35NSaVdiLhzsS7XhHLH8eVszqb4xIAv20tLqTYTy
jG/QSR681O0+sdDLXsgCjV+MAWn42qrd9KVGSYTAgTvMFi32SAceuecM7TaubEIhWZnmnLW7RBnT
beEV1nEYG7rNggCxiu7NE7cyWRYwqJiJerC1+K4IkpF+vxrVumQWwFWMBj6y3BHCRguIx8TwiZSy
q9BGs8Xhc2lXDu3dOhQaSsdmOJaaV/jGZOnPJriv21aop3hWD0klnK+jVbI3YVrFes2Cn2Wt9WpO
Hh2VmFc5Z/9JaxEU20lDQHccHjyzca6nQdXcGl3zQBQvQVJKK9/tDpRyNczlnUF4+pd6gCSNJ2jZ
GuaEoIRJaD6FkWmt7ZoIHVTLhAQQ+xlek5DXvbaWAJGSEU+TQtydUylZ9IzqSAJa+NawNvuGla5b
N3190rsAdo49jH7Ud8YnPQLKaAgHtPI4DNNJR5rqm6lN4962uuCOMyPtBhyz2KoS1xG0Krc847jF
HFW10oNXNcqbniBbWviALevi/knGvR614305mAT/UC8bDz3Mxy/pkJPa1cUdUUTACZGYBPi5YEW7
p7IvrLcOdNkVWTyKcESW3fyvGgldoSyQ68KJY5YwmNq145GQNknR3DhwliZy4HDmScOi/QQReihz
l1qzmiQRYlIvbyivUy5Rq1y32vhec+bdy8GeDqEImjV/KTvUhA7VAoC6a2tzPIlWj9eeW7nvZqms
30thfoW7rZ9Q2TftGtbfBASJSB6VgHDJRXqNrsG9JoogPREyYyerZH6PNBYEOK7LlTmOT6WmHsZ6
1tauVPjFyNRb4diKtjHDd7xUs3fGWlxuhE1kAg3H0OxDEd1kaR9uzS4OfFUoidTMMndJaGlb7vf3
ZC7c+1pvhnVEAt1j6EieIJHCQEVy0kYRBJtdWyUDR6sp+uuy0MK9GEZYyXZutztTyvLMlZv74BRx
6iM5+IoVRDB0wf9A2WO6zyEOlyO/IZPCoVo4ihUOtiy18jv4k9Y206fyIItWX2uNNuLA0OKTQJeM
trUod203dr7Zje2rrhheQ9ApVr2Tfm4b+SWpKxahHI+nHoofgoBmiO5Ml9l70ZTIzvNIJ1F7bH6X
BqJ2PNndQ6LZ1oaZ9AKsd9Ot6ZZgdZQIHuJeNje2BvB08EiGmJpY3TIVNOQmAQ+1hHDn7lqoSByG
7krFZrS2iuGL0szsM4wZYHtk/nzNMaVtJip1kAHuZ3zO31QaNwdDcNxrTso0zuK/AsvxVhOsmj0b
Ge2gJTB0aRX0rd7G9HqVSN49Nt48OyOxa5FbAykIsnPSZsZRb5J4W7VJfegoSDYdi4U9ERvN1hmp
vGBaWzuEDf0Vbg2Yv9mIWqaVQvjaItgeq7LfGE5TvLfWEK/53R8Z7mLUnCJ7j92gJhnuejaHal+Y
JDxoladvS2m911p17jqX0iEuSHyi++QRTdSiIT7J2MRyHTE2jtOZCiPTFixieeNU6uxozc5r6t2M
43il5engA8Cny2jTY1Li+y0UFMQasdrKjgtQdAgdcBWE28DMrg0UVvdeMw67zO7ITZ+S0Cc2EkNB
cTepONqSdgJPqhTQ+jI6vL4DNx+n2a5pq5IoVOQEZggS0SJPYlf0xsxD2DEAGYzsmz3hPLbkH+7n
hGGiZ8lvdWCLjTWxqcGEzpAetDIHWRpxHhjdeWDC8R7nU71xBJdf2Yi9PfbF2Ra9y2GMl6m3aK+R
THWHMVceu64Q5n88u8e8nc5ZbH0mU+rpf73Uf9lLGUyKftFLRfHP6miT3fO/jYTab3gBPXjewJAk
dj16mT/6KNf8zSUagiZmyeyRrKb/1UctqG9aL9szJB3J4vL7dy/l/gbIS5OuifOPH6f5+QcyTUlT
9tMy06GLcllnMpdlrXmxLP64XQwGEfZRYVmHftSqwGfUk95HzLuPTNr6NbVD8+KxRNuiyZ+3EsfX
EZxb9erx6HwiTLt6NSkRXmDaNC/hiOL4h0/y/1kmL43cj6tWfjtGdx4YHPpQOOIflsle56qAma95
SHqzfINTPt7V3NSnwhpZR9ZxNu1woPfrpirTP1Kt/mOkt6HzIf/06i59L0NDelmGeTaKWf78BwVr
AOK5ooeoD9huPuV1YKw7GA0eIEBVLmZ2onFY3BIXYEy2czWaXvwkExV/Hudi/up0Td2D7JyMY0g2
zya1u2zXZgqetqpL++wQ7wf5GXbiIRjy9kQQDhQOrTIBuHTBKhlz5vZAy/LbSJ+0ao3Sj1verbHx
Dyjq/a6DHbHCxi2Yw7eky/Qka7yyoGA50lBCzo1Lhm+DMkyVWXcfFU2xhdJToDRrDY6isPa8aO0F
UbI2YlN7Eaw1Nm7qPHbU+Bkiy5rgEceuihtlIgUUkUCkpkqj308iD9apmOl0CF5Cn+4MPcCOwI7W
Fc33OtfH6VORuLm1EqzGT9YA6dEmHOmF2Fl0PSAsaRjZyowwJpgZ7F0Yi2A6cJCOIMmBYEI6RDWn
1/deJ5Kz1kDF9ZOwRhFfarZfFrh2fDcavc3QGSre9sYITiHmVrof2Yqh6qxreo/ZjNpHifdvQxTL
0EGvxZ/uk6jU3o8xVdkaex9gxtiW2J5kGgCpDdrUwO1uV1IADZ6NK9atkC+ALurMaiN6kETNJl8r
XBWwvbouGAjaajVY1icnmdxNZNnFXVqocduEta7gV0TzylQt+/VQA0bCJldtVTsQIwLdaTfrbvi1
jvR+m2rx1mv73udO9Q4ou/P7WZ96gxFnlxwhtye+yyD0LSJQbj8DpNp4WdXup1iV87bV25BsiESf
WML0ZNyuQb01O7dN5BXhPuPRg7X+bOC4B18dDVRDjhV9AxDT38qSdSn6PSf/RrB7Wq70GTAly3KQ
4mxJobJjdqCptR1lJ8uB+hCFiD1vOva0lFUJSILhQaoczj1M0KKkM2XXGVLEIxilH2zTr0VCqc6s
ViU7XSuHr2na55JpbARMfEHX99o1klTFsCPOsmrvFb2po4RTwXHuZuOQaUbSf7JBxHgnWpnybcbK
2QFY6miMHOx/iGyBiWa+AobP7rEtcZi1nSrEpmTVzkBGFtO6odSSm44Mr/hhMsoJAnZf01mIoKCo
LQsMxr7qorD6bHoDOki2tBbGzskqFPv5VCMDO4xukQEUJxUNMSovzSjfmtIxDnJJP4SiQVjQlDbp
PUO15WEY8f7pEYvbZO6cG70ra5IYdY9XU8t7myJwzyqYJUArqwmY0vRmg5jcBmeAdpfffgxRBdXl
OO9jDHOvBJ6Wr0Ove83Ks3qoStHAjYzCtmPC3Glj90VLVKddA1OwtBsP92QHh7Iq31STeaTAiGze
Xh7lHu88oqwCJtkmi6wjFW1/M8b6zKjBEHG5TpkUp81uDHSSUX1OAjm9WV2n8JTSoizWUkI9F78p
ecAh7tNSomD9BHkpw5cq2GW/dVPLNH1Sc0Nm6mzf1IyUex/RSSm2Q4fSb2Uyg9vVqCNvpyLqR0ju
MbyWBobauYtD/dZEJa5WMcLpW2VliOaL0C4t3536/sAijuUtG9goP+UUu+SM8Rtw7eYQiwqEYDCG
IQklK8A6QecXjL8+CwIpQVbERKess3BGCVLiZ9Ew7KJXX0W1M7zSJpY3kQ3g2nftpCTMUTOBTYz6
Jh2a8ksj2ydjRC3de15i7WTrYTAgWzrzBW0/4tvIrdmOu3FOMHbpQRjCkg8dV0uvI6MPoA/BtTxF
2aAe9bQb4Z9EnfVu9QWdV2/IiMikdMMIUMxrEiUJkMiS8iqI+ujUObOira3BjI+1W1noPRRAMJG1
B0/XZ2fFBSQeAS3zFMA+OvmmR2+1knXu6Gvbali9d6WOd3tqmQLuisGYePr1dqKQ8JATbYWWieaW
B36TG83L/wrH/6ZwZI24RKr858Lx6lvRdu/p9KNs8Y8f+mMI7y5loMdI7OKd+0G46Hq/cQ4su07w
iOiAFpnbnyN47zfJJF9q2OtsmMMay9A/x/A25Edki3QYUBy15af+Sen4F6mdrmExci3WAwgRdJ03
+2N5ZNhGpNw5CI+9RFuMKVY650ESrmgMRbvDYOYde+1LQvd+qGoTXVZSut49z4B2D4Ov3xm1rHfY
qDVt/cPH+P9UjQxZP1ZuOm/Ogniqs3GQmv6hchsba7JSnbwnp4fUfMuIVLt1Z5uFK5tKct+oCh7i
SxZcrIJVG2LcF1UPcPuSGecWhTw3aByJkqsuuXI0yeHNFC1pcybbsdc8Amek4EoSSIfsXbh+Zi05
dfjfXULrTLsV7n5Ig9k3v2faMZJcEu7KS9xdNJF8V35PwfN4tsGAW8LxTKfBd03H6R3dJT0P0kWy
GRVysO/Zet7gGneztLsnr0TxwCyOBw1r1AzqBxKoL/mUa/cmIqeLoA6+ORNkRgMu4Ge57QM9yo4E
F2TpNu6njFRMUJjnoiaffAgHmuPgeQxCsaPOV8c6TOSu64zmPdYidevlsDWp86+A/R6r0m4enSIe
AfSO085puhaCeNQzquzR0jkza0/GTDzzTWM6FWG0FTFhAFAYZHkvTO+V85xTgvzn0p/TLPqkw2FG
OtlZw7UAr3AGmAStz4mmZjPE/XjiGHzQupBzYGKgP85eAcJ6ICxr66bC/EKmZ7LyKoZso0XSBOtx
LbbvNTet7nsA/Os8cPM7q2dUTT+jZHqNgaAxnpIQ5tAoRXw7z/UGS4m+rb1sIDBcG1dFBK5npMLf
AQkutpXTRulaskdaN6iGNwyL5X5EPLSBwyxWBpZJbCoErZtzO6yJa7TPfOr1FaknCi1bph0ZOnvH
xfPKOkmjCg0KLfvEGLJ5LB0sJjUlPbkvCJce6iaeoWXq48noNedr6ET2FkRUvQEzggJT79t1NvVq
o8dlS6QOVcN2rgdYXVVaRW8plz26SzWuW4IVaQLC4V5z+uEGHHB/ZQ0NEY1m7EFhiLINgQnIPgcS
RuaiNe6jNleAVGYiNJl4cEkrktG3iLqaCcWSaX9CE2uuxZix0Ha9bgPLXL7pYULFjw7pm16HwXUN
sc9Hjaj2ZmXCnWnxCr2yDp8hYsINOOiXQ6e8HEDz5TBiDc7BRMnEIaVfDix8Hxxe2nKOZZcjDU+7
eLRGSjiqhuXMW04/r7IAGI58jof+cjzmMkOghRvlChgfn55J8gcN1OI664mzYcuWsIsKzHeoVQO8
9OUcnhkQnrwMsPsKkWh6bS0ntrGc3Qgvl7vrcqSHLP37He4WjnrsSsPZKeBI7Zy0tA9pq568aJi/
OP08boKhMQ/eUjtgPaOMoI8ob3gSDq/9pcyoLiVHfik/0kspwmqcsqRcKpQicLzOty6FS3kpYgCz
mIfxUtoQeUOZIy8lz3Qpfyjj+kN5KYqwhFAgJUutZF3Kpn6poGCuDGdbMWgEhL6UWFPRZLcmN8Zu
0N2IoulSjqlLaVYtVZrN4+AKBXAWQ+vM8mfUCPV93BltuRkzHYzagiMR9UImcQwgJfGCK3HQMWS+
7GLTp7qvTzbXKEEMC+SEzkFds5uJ7uif0qdqgaHQxUhsKaiH84p6h8czD1+rSdP3JCQLEdfcwlVh
JWvfNfGUiU+QeSGvjDUQFv3CY3EubJawUraiYQbZomaE0VMuB9pfpH4U/P29bIG8oBH1Z2ELOPEL
Aka70GBoEsyryOuTLX2rekDzBTcmkHZ0lpauv5R9Ht8705jLfaOa8A7WdQUTeGpTsu6dqPlcThq9
kQn20NqpBVgTLOiaqCbaHOjd2F+3Lhldq1AOVsTMcgkgTvG8sJhbQDhWD7ISHXzb/87z3btHsDls
a4dIDUTFvEToafOJ2tzYJpORHFSqj5t6AMDDs2E8JAuUB2yi5B9cdAinuclTcBSrSSsXIMdMvAux
HJB9Eqtmo3bh/TiTvrB/Ghbm8DZwrvQ4jK5a17YvX9teuBErH8WOBPDRWu+ls2ki+z0x2PgOrlmt
03o0ngG6VIcExc6dR04lr5q/6/VCKPKs1LhlT3Ui45FHjoWYcnIDoEXlwXOYbiLxHtdYmYTvagSV
VZWZ3EwWOWwm6h1+YB7124IbneXQwk6yFooSuWO6n0cTIlrFP2JXE5+Thb2kdGO8Mq0atXXDtOHV
tLz+vV94TanBGl2BiNwtdcmXbOE6cZVaLCYuuCfzgn6i7YpODbFCEdJOQ10Z7kKSsowIZJRskDZu
ukkAM4Yw4xnbiY0w4H6oM8920rbFpl6YVOYFTzVdUFWhuWCrkmZBWLUXnJUbOQOCNndhzVyAV6QO
qFfS7NJnSji+LmJSzKS/FZqZ3k+a/cBW29olF4yWYSqIO0UTGdfNBbQF60K/DdICXkwblZ+nhcjV
drC5gFXxfRGtA7JLGEnx2bDqnL8Tope+sL2wtAKOcRbil1s38tTwOOMuWohg4QUORt0FKCxzSWZg
a6inb1jJXxshbd+aJKvTIfGqIwt24ay46wSmVkBb0brLgqHYiLLO74lga2/KBUdtLmDqMVsY1Qtu
EXnDgq7umuY+9AYOa+gM16R5RRDFuMVOMYNNy4c2AmNkMAkqJdHLBAVEBpMfLLhs9nD1F9erKyZO
s/COcEbIZGJaR1YdAGBvM13Y22rBcLsXIre3wLmZ0c8mKNcMwvGIVh2VXZL0p1rOTCqGC+FbXWjf
lCfqRb8wwAlbhQcOmnA8c9dCCde4BoKNt8DD+0QtXRwZZPWe/DNz9JH0R4RhwEuFsJsZ7sM4AiMv
L1xyc0GUuyrlQRt5S1BNaWfJtYqmdGRz5uRwm9zxWelefc/gyflcB26yK21AT2jeU3CeMljYjk5d
7OpGYUUXYU4gdYQcW2O0EnW7OK/knQ7HNT+6FQlXYecQVldoZrzOtFA7VG6SaWtmMGLVGJ2t+eP3
YGD7e0zw/9q6/6qt83T3l9qqU9nFzV/ogt9/6s++zmXybyNgYqb8XSv1r6WAZxIZSngCSwEbOAsz
+X93dsiudOxmIPuZ/6F/win0R2en8xd6tJvQHsDFUhr9IwGr8aGzwzoFyxeVqcXKAga/vvz5D4Pv
eFJDV8ZSHSwuXNdPEiHvNWwf10x/qm1ZJy6xRJWjfWmEEzw6kUfIUV4ER6Fi2Pec/0AdHHliWFvs
UhMVFGdKBnGJev3RBUXiIxsBMV5qrYeYKBlvZSG6b4mCUThGYfZs6jh/K/QSJA4h18R0QKxNoTu9
r2p85jLU1LBrczHveQ7ZDwRLj38TY/FBwcsnYJq0jhYfw5KV8NFGxihX0ahW1YFSc7wDoYDVYuq8
td62y/vi9/6blvXnhvXyemiGDZMtEEvbJa7hx09cF5ATwjStDoNQxmoMsy8UPf2a8dcfVtL/uNb4
YCdbXskxdMgIpKQyWjCWd/7Ddzvjqp053TPoG/R+Oo/vZcopdgSMxg/ENJm7KUqC+3/89hxCJ5gX
cDG5JKT8/KKJxr4/p/o8IB4gaVIshKwGaojld6NFUuc/fzWLCQdZFa5pE0zx86uFnjswvk7I5NMG
K71mtjtvSSUBpNBl3uOvX0suU44fVlTL58mqjhdxDAIriNr4+cVGpm4RUbLxoY7GDAJBRC/v13Ve
+q6S0DHIkb3taOdPA8nae5Ii2moTN3bzj98zgRl4SU2NiZDDQ+XnXyOTjYNQj4qx7vCg+Bz0jY+B
IXj0bFDof/Nif72GMFUs1bBrgYpBXf/ziykaZaNlH3Co5DyfS1c1fiu4g0Ek46lCywBNwCnQSv3N
635YVvJZW5qDkZdG2WYkpn14LqVhMsShXSWHYqh7inK+TabcA1vzGPPQr7/YD69lemz90L4zR+Pr
ldoCyvnxPjFjMcg+8uJDTD/v1+OEQrHS1HQVToPx9OvXWv6uH66hy2tZ5O6auGc105Ifvrwkb+lR
qN0O8zQPDKapFo5ZbPTS//XrfByLLe/JwuHg2TxkuFz1n98Tw+pG2eUYE8lo9QnVDP3EypwQQwS9
YT1EKFvBRUKeROqgqiTY0GlF31FP/+3zZ3mvIE140JEjgwfr47VDc5YiCGr5HfpmyYpnCwPCSoTX
gTHlR1Qylo9Cdfqb5/nlI/zwEbO/4o0bLpYMYmx+fut9aFPdBQ6BWQQuvKjEzo/omKebCq3/ThlV
wXxdlCO4+om9yzoYuqk/DHYxfoX4U6v3CjjPMQ0KiIyLLyMA3X4M5kScf/0N/X+/p8UXg++A6oAs
nQ+3VmoZwTA7QuDhdOwv09SZimVeRpuFYnOwMR3Qgq2mRDhErLAwuCZaj8gtowiCQ5eW5pXXesEB
CK1xg4W1cbak9ZYJ4G/P6Xe//l3/etW6Gp8mvhkig+y/uFzQFjIIyIaYqFJtSlHLuWNK79L8naP8
r3ciexa+MroQjPrOx7MxFjofimjiQzmU89mLZ1ZWRVpaV/ggrIdfv6ePj3MuT1cjy0jndLSYlX8M
RZ/cxmrMMeFxXqrUD92g92FmdGvQpykIkypcV+MwXcludF5FXoQ7Wpr2bz5YqVnLnfjz5Yr4AP88
yg++aPfjADtTCH25M4K90w1qOjiZzsO09UajOoToy89YabQvFntVstg6AgGmKkpC/psECoRymnXV
hH1w9LpuuoMconerpsb6tq6JKScEN83n6yxqYGKRQHc/Z0bwew8j9Nmdsv9j70yWI0e2a/srzzSH
DK0DGGgSfcNgTyYzJzAyk0TfOwCHf70WKOlZFatell2N3/DarQwwEIC7n3P2XltfQGIpPNRtJxbA
SQ5JJ/DOY2ey4AIlse89BOgPImnMg7QC6yqBBT9siFQ3SBue9N0cR86wKmg43ZSdKV+LaDbfNJKB
C8YniuRQVdFHGRhec6rKFsxLBTTrAKPY7WmVJgMhq363nBFQdJirqsUlmRDz8LMaSudpgpkFvyAa
S1JsVeR+FKN0p00pgZ6SjJclF9C85cn1WFqsbkzfhoTFu+5j74POcmBDqOXYSDlmEnA+pWE8kB0q
3P3kmhyGKl/1vwKMmdsKpeL3oJ264B4SD88bb3+MORd/Kp3CpjPuArtn7YTP73/XAFQ3KkfS6i//
tqfQhUrtEavaplMPDSktjMewduYL+0zxjIJjuvm8vZGYJI7sxLxrnDbJiR5FvXuMrFggvCNf5cKU
FVM6AaQZnebP1QpR4bmTmhUqsJTxo6pznsgaZQHG4sKC75BiYEbsB/Vg3Zlm8kiKq/uNyS1h5XZs
VrdLIsOCvuFzpiRNLuQ+xJu+9dO3DkHlorvu5pgAurBAt+CxKcBycJ6CauzslWFzb0vHTt+KuLR3
KD/dV9pMKGN5aRCxRmmp77yJRtda5p26NcdWYWTFGbTxXSv9gVOVpUlbS7gPYsCtszyH5ZKXFQyg
kdZzEsh0o5XFAcYq0TVUY8GzhOBfX/DIIzCMKL1mbB2jvis9g8HRkp+yGZIeKU3GF+hXZTZpAjZ4
wLbAcJvXZIpNZi0BT6+XIx/qIsBvh4FQ62tYqsajAEu1cLFdLOVGkZ3yoNiGmkadQvZyUxtFuyNO
xiI8i2T1lhn8ejbq7i7GIXc0g646MzxxUdMW6UbYvXmxnEqfhtYUB8f3osdY+tvaXdDWosovM1db
k1vg35Ta3+epxmRXRQolbeZ8D6B1r8jAhrk2S8ZAg7MxDaVpOtr22hIV2e8K1AHRFwR3clft5zAd
b9K4mk+ZFe6SBGYY1LeazGc0LIkxIIHG6Y/Rn6+Fr7hbE6xa4OyXA/Rnl7GX537vmDldwGffdEoG
K2xpajPOgbtmw3F2Xps+CUz+W2T09rmAgW4OuYd6upr2eYheO9fWAlJDkxPi51ilYXLfJ/MbCRKv
zWD028wonc0sQGvZ9JyOhhm8QAuIUNQ6DeYLhUeeFCb7R+m4J40+jei1lAF8CjDXFY/jGJ3R+sQv
EmviNnFndUqKkgXYXc5IpT1fi9RxLnCQ2zsrLfqTMZLdrLW4yv12DpqVW5LdFJKY3dpx/w4+rTnM
Vk3aTxUt4/g5drKTVbsLycCI/avBK/iD6sJ1MKXNtn7ytOvs1FQQEC3RXWD9tdobDkpuspnEMjjz
zeIJaGf8RMtyephrj/NDjeUgXjWjni+5r50ls8PfubkMfmVl2h1VIQgkBonBRTlFX7rYvIdYMt37
0zxvHT0M22X/AflVN2OyRr9d3vaSpqDPm1YcXQZo9srOyS/qZs4iecCwKq9Ev0bDlrIUVaiV3Igd
AYm5f2gySh+sgPmm5Ji3C7VJrwuzDKabxi5velM++4VuNxaDNiQTmuyuGHx+tpGCRI0dM01gYw0y
9CrLvVuUJv1O+EP8TWbxdHYGtZEgFk7ZNJgQxUlG/+FkCkmVV5Ftsx5ZJ49V2CUnSFcwxO2JkBo9
ljyYGWcHSoTCuCvmzt+Wc0d0K9Ats4RIN7hV8CFdBStAVJb9aJee/01NOtR700sNaNgTEq964DxW
qfbQ4Ca4VkYryFtjUgUzATyJbP0DFXR4CJVly1VjDd17YwfBtoH0emqlc/FLFPlh1BEZ5iJSo4+M
/T2u/P3gF+FdEbUR7VV4CBT/WeLSpuisRyMliN6SRXjiR4WH7sF8ZBMuJOD90f2ptNnf+TDzUWlU
/SaoiXcNBI8ATDmI6FHs7Sey8HYC2BQJLKn7lMP/v41l72DAsbJjlLX2hTuYbhxyWtoxsvaj5/Fg
h9UFrai5jsrQvo3bAqt86ztXYRxDt2y09xB5rbUpg6neF6ZudgXqv9dhyZRhoWnXY8+Qbx3IukPs
Q7LyPhkrm7SAidFQ3Efxc2UqJF0YJG5MTe4z/js8T01vZNV2zo3aJehgLPZFXvnfvVzQxKnb+Ayx
LKgJ0XWL42yE87ukHL+SzjTcSdcgotlpQkbqzLPZ0xdR1dKZ9K6p2LHs4lelALDqU2HNkrdLNpcp
K4vbRnjyJuiVOjhtn4TrNAwOJYLE4xSgS0doEJzrVkWXbMA368Zj+ZZXTE+2eCDab24MLUaILP8I
vZJMyMZnJAtInF5SVnTPft/8KPnoRX/J+CD0NKHUfaTHV1SXGRx8ozeOcTNwlg0sE94LutgN6vPh
TKo68vWaabw3pNu8tH9ORthgsm0izDOh02+rOJ7xdwz1m29V40mrjGlHyB7YJo7ezx7EQgZv8tYy
x/4tw4Z1ytqCXYNFoMtj9HouqeDekzSHyu9/CpdacWW6lUo+EgOGvkz7IuHFlhVlkjQ+WpFUF4XL
7TqdvOGJsLvxze3S4Hs8hEQjLWENxBqZsJDY9qCf+uWajkh1MIQ7n5i3EkRZivHbLCHLmXnZboxg
JGIia5fJ5ZRba05RCB7s2d/IoqWrYbcRgNBCOfxVEjRLlZkXd0oLEI4TewajrLlcF8MgCJLM62RY
WVmrDla0QDo74iU20rVrlrOZ8OcAISLKV8+GORoqthGL7tBikIOMEffaeEyL0NyFOWG4DZvC3jEb
eWp0OvxsqI2W6QhMEaPkLnRB+iOyl0eZjpJ5SfzGrvAKduogTCd6Ri3ovBp2Y3zYSD+uEAPGj16l
s7VV87HKVeGTVaWItbDv/IgaN+U4aYZwftInDsbRVkaC8Ii8vRfOc8zMlnA+lteoiHioymfTq1Cx
Bsa9P6p8lfmVxnMR7FwGjquuAusDBrJcKQ4nG99PyAGusHUE1Nho/F1sACp9yws7qdZ4mAQyNFmz
VcYH/OL2bhDTO6lw4Z5a3oXCYYe7HKjvOi8FlozSW1v4R1alN+ywrKLfwmK58SMeZzNT1nn2Sigd
FvxXPjiph2Bvz22+AvVR7MkyUQ8tfp21PYBUyqrxw2gYM7S6JNp+HO1TSmN329PNOqUIGw+hSXvA
VuPM+9wN+yaR5luOfwrYosuuw0HoRDKFSwJM2kIWktBGpcquckvtcxFzmufAtaaoFnjp1c2ELInI
PCUOXocI0SxxNACKIXk6gOfIUfBWWb3JJC3Dmi77d9kZ9bYxar23RLpErYQ/OvTHu27GVScxN600
g49s6gl2NV5T4e5qnFmcU8JrwihOpdF+n0p9M+TRCRDgE/bEC0suDSPwhWeo3R9ZGz9bYXjv29Ue
EXlD4GbxGprpgqGhSenL8I2mVL/W3WK1NyzvqS5SEjlr+02FFgcrI2aRT+xjITq5Qc2+y4YGBYI/
gf8RP8sxJDiupKu98gwqghjz5jft6J+KxG6BBJPZb5FO6zmc428mTnkSwrsghxzD7GueUTXXWFIt
vR3b9EWNipQ3mVx57ZMZjAPCoDbcJn364DtxcvCnMF937Ti8GHYXbBUM8cNIDXOFcpPQK5Utr/ls
njwn9V9E71YMlFoRbPpk6o5pK2iPTtlSTvhhovY16M4tkVTo6tEc6SsyC41ul5TqfvEt/DIFCbon
oylo6KzysA/MvT3ak3Nm+t33WCkRHGBa7ZbPs9s8ewV5LCYaF2jFjjEQzpDxe874l66mm5FwTuTv
Du4SoN2c89DBdwbfuJaASNMN3KQM9WRI01T0EyVnTix7N9iAkOI8+ugjwQvIVRkxeGggOo4iFFIb
O6gpi2Ie+wH6S0TQabzMNOZ6iL4PMQVCZLTUGLXtEaGh1XXLHvcctNF8MVxgYUTwGFs5t8K8zgwv
HbcynCk7Bp9laeozB+LQUp1YqRrfM21PN5mYSQCzcnwScZefknyKvselQZM7dn3r3uo9wDteRyXC
BNZ8q2GNeReM60vJG0pAXAkYKfKIR44OhSHMfWM53ZGzPR9tCATBSU2BzngWiZ1v+dRXRDH9EEVp
b9KO4x+OpubW6/BVw+s9ksoIaIgt/2jnPRtp70QnJ/FoCoDouAT4Ds6fk5rP642Na2xnBLfHSDjM
bHKC20zfLV8+/5MwKO17cGXiofazcO97nj4Qwda89iWZymvV2XQJAme6mTTHHoNik1mPrgRuWW4m
1A5vhV293X02ihvstWtb4YPDJgyntkwbgsLTJNwbIX9imUz5SWhZ7UWJjLpOJV8gzfhE1hGNKm9Q
t15aWC8lkmeO9rnJ3zyp7th5lbrNFeddbSTItfNBX1Qzz9jQTL4XgK/osfEo+9oRm/4a81W756hG
bT8Mhd9txnyBhaWargjNSxaDwaI6MQGy1O7otcc8MnEMJ4yYjauwjptXmn/p3swzOoqBPodd10NU
LkJJSwYADLFxsa53Mp8maEmQ+a6hBXrnOtNMyLRH8yrS+NKW585IK70bM34BR8vimXhkfZdg06dM
Usby9yVQxQ2GxzRFKLPuimG5JwUmcCSi+o7fSl3X/shto0m5dq1GX+zKqjCy04rrh0pf/DkCIl1M
waausfGAqtMX6Zp8djguH4gl/SG2Q2MbJoDn4InQz/ex0yqcFi8Y3/QOBUJ39Kvl/60ld8sSigfW
cvz5MvJBmBA7NObtZJgvieW5xNfLPNynPc99YnC8tnz6rCSXUPBbwMs/tOXSVMp4mhzNh5IXXL/S
SoTTxHY+PkkbGEpoTdFpTKL6NUpMdTujdcMpnfAKu87AbHKS0SlqrPo193tEYTh9HSLPxsJENVBE
1j3FAd+wQiI6wPnGQb0O0C7swyq1r6hbum8Stlq6Ks0iPw01t2nsa/t+yiWhVcsLa/d58qvUZfPa
BimXVkM/ngo5R0dJyxVgYWD0r5pMyNikIydb/h0uBnCXqE8Grx/XiQUBs5HNz8oMQuDlEeD1Eem/
Kfl1pIx42RWz0miYQzoWFS7ebpTbuBbzxaEFfmnKMfreTWhZ11po61zEtnVTOYAJAXnxl0sqH29T
sRzuTQgeeGY6fmJveQqmhtYcxldaCp9GrjxA3LeawoGnxNfmW2xmDbzlwCCVN8E/7GMYhrlIdYoC
kPUxdLlTBOEYj5qC4MOPGr5wKJdnsDNnnjwPixgiM9wMAeEzB8Mfgo0f+JR9gUjG90BQJ68pMNRL
X6cKFlfAFAqAIohw9vZ4m3CsYGckovPK6sfqGjPD8JiaU/CrGd3oI60V6mGP5N0VseXTjQtubDd7
/hyvyP4icBxv/vdMeHg0+s7p8KjXNLg3RZPW8/azJfz/sVyPc/P+H//2+qsE7ge7vkt/yj9J0cPA
Zfrw/9avX17T6v1v/sV/ixyE+PfQEWBLHZv5wJ8IMr5FhiL7B0L0xcG4pCv+D3bX/3eAIzT6gauy
ZSxs3f/ROLjIHzwfyBdjZCJdFvnDv6Be/zpUYJpAwcznMItCvS6+zIPmkNRHOS8Kgmg7h3hxL/Ch
/3A3bv+rW/9/aDvf1kRL9//xb3+9BCIPoDccH/mTUVL8eeTECGk5HIb6MEYOTiBIkHO1CgS39P/e
8//FVZa/4g/zfID3SnkJV/GrH73xo1bv0vvXxAkMJf/8Rb6MJ/20dinducSgMVnfzemm1W+//xYW
5oQvIw+wuozrGfLYPBkWXtQ/f5G+MIhVHNvu4BlV9xPUnjltWRDsLedaffAiciVBdLF6FgNbdG8O
O9U7agtc39rPapz2KWy/ZzvRjkX2cp9tOsJ1SCUfPYARaroKO1zjddSZG0eqcWcRQv6ABo7Tl18O
2eO8tNL8zM/OvYCMHNQ0C4KGRL6gJ1HSGg9D1q2RJsN3ZEMTGGf85FI0DcTSdqixlEOAEN3AccAs
/LOJ24D5EEEIEDvm5GK2hmD9LlBSmzRGE8ODKxqXgyKyj9hyJO/D1RCW+onE2GKTNJAEMr/9KezS
Z9ZYOtvAwE3a+xoQl91fubktn1Q1u3cTSDgQRn6xrZ0u45gDzqMYLHfX5wH6N9VYl4AKf5s5rlop
6rh7x5d8CBvCla8zACIADWb6nb11AZDK+0BzYB3XQ3IXZeP0M5TE5Y3aGaj1IgVFaMQZAEzmfapE
9JI0KDk2JcOCJ4aTnkN6nfXedcoo1ozR5IfRuiohMKmQzzg7gwQZhnTvRoTt8Eq5wag4LjVlulwx
lyFAc/YEsuBIEuRNnwMtMNGiEWB1QkV6QueIVPRRIGbGNVSRd9mjSpxmOfzKtHpytf0eEtTyXdmk
C7iDkb7InMANc6bxu+qSFl/+5L4vJ2JAyFOrD1mL0j9juKcoG7R8Hkw+r1T8HZny81MZev1zapBt
XajWP5fBkLAjT9HW8TrMESgSSSSws2NcOeMm7Jpuh6ra3CNnJ5TJEyLGXDtHWLVmk4N4EcQnj6b9
gWKKC9h6wWVm0B/KID9kXjbCVtXDg4SuT60JiYAyKPXuihh9p1lE+YmxNtFyRj1ssZ+5N0HI7Vy1
jhVtSnq5G5u181pOYZYdM8Y0u6YA6kZueGpF6wET9T1y+JjhXGo+ZNWQK5AtqXdjF1a2T+LY3Ftu
F71FvocYW9lGdG1PIT3mPGGktWidMb7S6LuZk87ezDE2U8J23NPcdO1VayzFTanHowgbcRsZjrFH
muvc+lYZX02u9wx+mPMR2mkEqN5oMn2hAXFsO4lgeVDEI0AtjN4kE0h8HFMtVw5Mrn3NOOjDzfLg
g/aWXPck+J07zLFvCYzsbTy0LkxOiOpbo5ch/eBwuR8RcRQbS6tfBbOaDG6MKraYOmH19tZ8KIPQ
viKj2n2kdtDbaA5g/DuGZ+0D4rn2HsaAl8CORqT4XnJnlq0JMoNgjY07KI71fooft6TL+dPKyYJp
QTdcDzgCXzvHqS7VEIc3iPWdR4oAZkoYGvBwtpZ3nux4vgUJoneI1oNbPIjV65x40103z+pWZYm8
Vn0rrizFcRorrHfOG6owq/XGdTNL8dAgIwcyMWMHnejUgTy1uUBrLYtXYZMf3mnTr1bEeOb+qhLC
2zD/r/H8TOaHmwow0ElRJw8tPMZfMM36gzWyCOVG2e95NBheYsHfNXPT72U9EUPaN0DT2VUQQ5tu
ey4mgL40ktrkUXPii1fxiNKZlyYRmywEJ8lIUZ/4a+NH26r1CapWe2Z2AJvWi9J2nYnKJBGxzMIj
JARvh2ZYMBGEee31ITUStQQhDIv3KMlTYCrC4ZmgS0iZG5pyS2pld/yvqjJpg3mHBNfY+tEQYYIx
ixACseQ+qFqTYkmVdFsVXfs2tVKyjI35XVG7NLwzc15LVoEfaRrqbT36/oHgwvEd/qTe2ahOzp81
01SncLoCRBavfV5bb1hUGDgWnN0/+pAJ+Qwi5AbREAXvUmLZlfAIRqI2QjVS0ozy/KUKRtHYB/S1
xyDnOMoz/Bn2C57IipfJzHJJZn90VujCjOBQFk+vUyyNtVz233wl+w1nX/5Tt3OMbYqX5PJZztt9
bN/TFebo6yb185iW5V6GQ7WnIo+2qbZM/G1LwEpLGxNHMIf9enjFESiPgS8CsuKGDAtthJ0ZMT3U
7rkbr0OazlSrCQEpnRWmF5HjYbAMGQONsWp1qOnt2zi5LeeI+J6AD1pP5YkoJ2oBvxYSXE6m9UGS
MUc3Rwl9CFNaBRZ+nZfPSW3qLp2ZTzmn1wBQ9idB8aKbgcuSphGdlA6gEQP8ovXUGo9NKpB04aeW
BMNCI8Vj3R2Hwkl+fVaE+VKtlp3wzpFVI8sUPTLGFooFb78R7DmNdkenMfLnKcToVFUtfYh2wa24
XcgMhM5C/Nk/WjY78ARY0TJ6KZOg2+NYlE51yDgmoad063Sz+2qVbbGtGh5wFPX5SfNErxFxkUzj
mtV7xh5+ZO7bP/a50M88SPGtAF58I7MhfKgyxjjCRTyadk21DzpHvEgOpHI1pHZ0VUxVjDN9qfzs
yFC3Uub6Thvm+D5WkfFU+k1EBwcT/yYwxH//TrlU0cds8scq15l28KOta/ohxiNwaRYZSAqnrLDB
fnoq/V4NfXAX1qPaGdjrvjnD7H4bO8P9lnnNfM1OJXZJmxibOU2NDb0FeohRVC+k9e6+Bk26tTvI
rCRwq+vPuy49JvN1HwQ39hI2Cy+Jja/PztCvrFVbgymtBrw6NQ/iDr6YefaZoWyrMJPHcpbOtiEO
mXaR6fIS++F8Gqijb6LAio+M/Bm7fD7LOrBQ+RhuwLkicM+a+M9rGELRljFGDIwaY8+Kui+/Mdus
PAo6yy9hhD9LRkjrCIVlM8QGwM+vESznfU3HAZsKJv7QKYG6UtN72lraEkge8lldsyjMR7uJqhu/
0xoaoEdqIxPv+dlE2+OtiMjJtprMGZpueXhVkN1FQraf3RACi8nBofnlDiU9xEljifQn+opdo25a
v2fr9hOssH5b05pQuvTzDRxd4hiApIdb9qbxCOsJ00Hk9gzAZFFZ6wqIwuOAEm03sOBwBmIgdMbx
K29a2oa0PQVQyYQGzjxZzQmQ0LRD7gttsc0r47E3TSpsDEicmF2i7wqYUmsz7nk1pddgiP/UZgbj
wnhoRroQVlU8m7Rat2VDZ8oJU+vtUwzhlgy43Wky3wjzpYGi0tpZGYChTglT422KOpQpF3qfLvf9
k5jceRvIuSNJzKZV4swjQpkyFJgh5LiwWare0cD8GYdgVynoHUX8j0cQdtDCgZCMV4M0iLziP73N
HAwsJIxD3wMH4O5T09FHnChiP7XpfvlGN36i7DXNj+Ta0qndr4e0fLBVDmUrYGSpm0+QVS07+CKz
/WOu5iBjb2gfCDBCLJenxpmJ2e2AuXdFIm2C2cV4D1o4w5ZbvTgDo7AiA4HH18g3hVmzcnoxiZhB
0E1baHX2PoqYG1WcS86IfzrkYa3pbzkhJgyqPFIEk/nWphexJg+0/OlXxk96fjcKNPHOVhPhC47V
HjEK2Stfp49Tneg1qPj4wGq150aMawSp1SZmjs8cLHghZqPDSrnEAaR9G22CCU5i7jBwMANgmJXX
kHrvN3xfTGkupypbuKzYjAib6NJUSbyGyFZtRVqg7AThMsApzpIf8TB6hxykM1zGQY1bFej6oUEX
rzGoIYhalXZyTjLR3FZV3rwYcV6t2NVLbEINw7jRRyFmIZOBktaQKzLO+mSnYb4nins4GAm+400d
ty6ItE7fZrHoHhpSv7YoAHzmf6orN0ILsVXEC6yjLkn2pJZku7HNKcnNIj1hQp5psMv2Lex0ebYg
fdLXLbyw20x17EyMiAaV5+e+euN4b31XogouVjhIc93ZXn03thmcarsepttIA32TM13mzEj6nQyQ
RNhlaaKRwYGHYanjV9xgxHpzE7ed1iPBfjeuJbO7ypMED2CJ+C46zldYhhP7eg5C+R3vsn/KsSt+
i2afyIWWGMpnc9khhVU2tLyD5KCqajgnaeBekrKX37DZegfyvaZT4cXjeTLm/Kd0M6QGicWPWw8y
uh39pvxV9kQojsJyXxmm1HjssEifLCjLV52knS7wC9DsHCuXWrcH9Twb0n1yoLhsme9b9LExuF3X
xvyej37wYtd+xVBfB+s4hgKCWCtbZyP4IM54mlFKUjKxHQwFpHzuWMmyIjtkzVisGuGDyCvYbU8z
VQUyUkfD2gg2cd/oDZ6yR6NgLlVJ+D+s8isaN8GmCplb5VbzrXMyZ5MTOpEyNfZbvK2cjPd1KMpH
CH71ldSFfYT4x1FqG5foI7Dq5U0wGAeHyIfyQLkkjPdZFihGJpLsrEEEz9JoKyJBGWpSxUwr20ij
J7qh8opNsbjlqJi9Ksupn7I2b1+aoVH+vjGwtIESadN8P9ZLjDXR8wDgDFndAUGeqvVnjxJOsD3i
N5yy02gP7xD2mOHR3iEtI6jODifbn1VDzMEMxGgjjPxa1yNGZZApgJ2QHK2ZCtVX+dgA48S7Jq+Z
4sfXQD3FigzirN8Ggdci+BHo0zpy+nj/f5GHh+uSPS1cDZjwmJZKfSJ8e7jNMVPAlCuSZ9X1DhsX
qD8LVs1d3zj1m2MAqsn66QeqqAc9oOfa+fRdNwYt133Walb2htwQXrXiAXQ+3AL0Yd29Z0ISXsNC
3YlkMHd6HAf6w4mLBbR293D1IFrlgiZr3g1wwAnuPhBiH7/RgiYzmZVw5TkGvvtY+Y+UOuwnKBR/
RCXx7k0cfnOVO53NxrL3fIqNaL6VD27q/vKLALphLWdcLdG4G3PEL9y3ObuEoZ72Y+dzx8jg28Md
UB39FW6KE/nf/DFxH9OxxkQ/kH9hdyGuzYoz1ZyIcOcZ3l46iX1LDfLMgpzfqEaLU4vEbCUnKbZN
UUWvdZjDU6ExfjBaJ7sWKmKQ7xHKsrI7TregItp1PE7VfYVZnhOucVeWpTzKYC7votQQt35rxsAP
hH1tJaPzYcXAmetsarYdnJpTRFjoDTiy5Krwcu/BbZA2oWTU5MF+zyqc8gkgnZLldjsC+ALur8y7
KBoEKZeoimuZ13soT8WDZMVdDQp/bAiSdU/uxmM8EEGvfFOcnLie93LqfiRh5R+yOGHH4iB4YiE1
DqUTjlcc5SDXuog24E7lnH/r6mOQ2ZhuCtm8OYh/v/eBHFABxChN3+rPRCGrGaIzTC6IvQaaOzfu
7cfBNtS8NqBBh9dp0cX2uq7aVq2crm68XVspTWmWdIzX5654rMqwQoYwh/skXdT8tLAekUG+K4XI
0IQVzzza6U6mnn76HlWDVxA2zaGKIqlFUaAtxmdlGgK97K2DgTDlxPsPSqsUzyWKmrUbkQzDqbDY
0O742dspk1xzjpA5sL/O03QAo/PqU4KoTF95nXnHGUrQOaNNZAyB9dMNi+ns1p6zFa1DIwUy100c
WYcxNKKPRDjeLZkL9l2vwo9WucZzzKv3ZH/GVnl9DfwKCU+06QPLB9Hr1XszVAPkhZa0HBmPq4Du
8D8YFf7aBcXA53sCN98C5vvq4xH47KvRCLoDkVbtajRoxqVNzTPZ7qnHy39Qmv+lRR0sVwstRPxQ
7sRXk4uvPCVxYneHuY4Z0qKTBkjpq20RN8Xm9x3ev7sUdjMC3z1ofix9f27vmr1oaD9afLEkiB9V
5rJlZKN1MSU5tb+/1Bd7EgFt8G9sbHsAchZS/Jd+tZV75lw4XKrqquEqL2R+EF3GkZOHd9XGqtyT
Uzn/q01yLrrA6B36cABpvl7USyNCNeq0P8w5d9FGi7YSHS07atJ/IhN+tfEs348XmhGGj13Q/RoZ
mLP466YxukM5JyTrFZGRsbgF2TG36WgWtD9um9mig1jo5DIUSv3D/V068X80J3xe33GY35AUzozm
S6d+jt2GJKe4PwSlQQO+4guKdnr6/Y+4PA9fLwKS0QwWXxuWjMUh8Ye5hrLYLmRI9JGUtG59sHXp
Kvad6LqwTX3QM+m/40C2bE3G3e73l/6758exsSqacPEWMOefLx16rrJi2+mWJsmMBs0j6TRbGsG+
YRbtCq2Nt5oTGW1/f9m/e/Ud1+Rszi+LBZ7R1x+/sdOHovZTLuu3WXGyyvGJPFx9iAVPbQhd8H/x
wGIUxlsD9TPAa/zny8Vda1rogbhcL73H1m73FP/AJiLf/IdV5i+mmuWBgTpF3BjDPbhMX2+o1v/9
Wwo9TD/7z2dzjoZfSvJsGn1h4ZdA7yICbb4m0dJMmmjF//7u/t1D6xCB6QPyxIP6l5fGd6TGC0CU
lh+7dx48kEsTs8T+/ip/t8rxEy7jK5PB51d3rYsnZXBLlp7PVWDMIkYR4ayI2s6af/j9/u4LuQgH
AMHSlcek+OffL1dDBcdpYkGdWrg0U/1DBPWP33+df7rGl5U09aQt2Ki7AyLqixbd3g3Kf3K8LT/+
1xed5w8AEo+i5//l4QizYOps2R0azq6XeDDtk00g0lqPU/pCnAOPZDWaS94v3E0HtR8Gvn9a0f76
6jmYkhmh8P6RKvJ19uh6DfLBOiRx3oL9KCErrckTbq8KA/I12uJq86/eV65Hgix4Ww8v9td3r6Ws
CggoaIlBVBxQxHwHHMn/h6PEX59Fhxk6cDhauzZC2S8veBhbUnd50R5IagZc1dTpGk/BlZ8xy/j9
1/mbK/ElAs8H9IGvyf/ymIQAWvU8B/WBpQ3VktGfndl/bLrs+ffX+ZufyfJd28Qwt5yO3GXh/sOe
IJoyd8LOr0nVNLdd8Uom4TrLq0Vwdfr9lf5KkAvA1f3hUl+OK/SoxOLcwCo0hjTuKzdelZMvscfC
/t62Y6WfZoLV96D7om7TujLYmARgfYfmjGpQ23KbMf3d2z1tNBJPaYCXLoIvL8gaKGwKofmU6EtU
UAe6bUWqxSJIpK6S28KWmTz5Y6Gup3qggz3j213TZgPYJEhd/P0Xdb9k6XBYYgdnrmfyApA18HWz
IyfecMJq4J72ifwWlhWhCWNwPwuRvpZ6INO6IG8RQdX3Dq/7zs9neiZKHAW+oNRjMmstVHx7eCoj
CiMJBLiqy/tmCi4aeOiqrPN22yMSh9bs+NjLMgcd5lSj0Rpt/0QwyX+ydybLkSNXm32Vtt6jDIBj
XPQm5iAjyeSQZJIbGHMgZsAxw/H0fUCVWslgGKNL638hyapUWQg4fLh+7/3O1y1Hq7R21LaHVdui
0eM5yYoUnnvAnRi3sRQIy8h+vfLDYYkD6biy2GB8RsucbR2mRv/hzo1dnw/Miblmoueng4Mzi5D/
aK4FeV8RfSjGJdGaQ49J0p6vPu7CpKZJfgzEsPv8gR8DHiGQKFs2Ch4IHscBD5qEvh9kXu58r4X6
FZf5ugIOc3CEbLdgjdtDROr1HnpbePn5k08sX6I5HJ1QvaI1PV6+dah6LeqcAvWgUt97ZzCeoYwa
9wjVk9+fP+rES9LgwW5EroP/HIeO1EW5b6qu2OV9TVUEQUdNurajazQp6j1OsrG3bCiwA7k2Sdp/
/vAT70lcJRxq4TM681h67qYhbASsaHZNUMbbaijuw1nr7SWq/sdhgDVvUgYCXq5XWCu836jIATUh
wtFsh+ToUaliWJne2LGKhPjH05Rwg4YpGqO4fXzQi0soil3Ydxl9Bd2wmhwSryK5HgbbwSHB+fVP
B9DSBS9mGhYEhg/e3mGcycLKKl7LzsUOOW9RUkOkptNkIj1HtPi4AHkYoQ2hgU1B+/j4qugNiZwu
58006z4S2iPytF/JKO5pCDwTg8xr+X0IwqO4ljq8Gnv+mxr7j3Mlx2dGFRqNGMgS14JcqV/a2cLN
enC6s5pnNq75fCRPPxH+D21s86I7Pl4s6XoIknFENvqL1JcvpTLuRZ1WdPuCLo868/D5Az/OfQxa
IQO9RR088WhG2tBWUN+66U7ruguV9TvLSq9jRz/zmI8B4/wYroZiBkyYxwmF3tPHOOZfves1cxaE
Ay6TIyfi5y/zcRfhKYZOsAHKwfkg0kchMxZJgk1sLchokemhp7R7dQsHw+GWgro3geQvz+ySsyfp
h1kybxz0t2N29oF3EOQTCoCIZIJvo2MfMp80XCFT2sx9qvTY2oCvVvBYFwjm0mgJGlRS9tLdbTtW
4T6jjrwZCIsmZVeA7XFnCaUkOJjDgmoWIdAW53zzTSAPKALtM7/+5IcB/MGMM9AMHX8YWhIinOFY
umSni3Wi/ORCG8lzfv5hTs4y+ipJKYEm/hBy5lbFMRKW2Q7iPoS0st/pqXHvue25qOXUp/AdYlv2
IYc77Pv91XYzUUhMi1FLSUEjSxDtR0cfN5+/zakdyCEEAL/ApZyxe/+UCWzRGHZaSvMQipbe5ZhC
AEhPfZP9oF//n0fR3BlpE+XImBlJxzdUtO8OVEeWqEqDX/PY1bFzk9fB4+dvdWrxzGBkl5ZcLgbH
hJGxSQtjwit+h0+M9zVVBiW2wP5FsaXc1KHt/RwyCDtkC5szR9WpPY9GUou4mkzZh0sPqVM9Elaf
7nB1u24LDQUFfobJg0ymOxbimaedmvBce0wmOzfLD0kyYAi0kCJd3slQptvcsV18dVBlfj6YH3gt
8I90BtE1OY4Ebc5H+6rfmWNnk3Lfed2gP8T4aG00Oo4XQSL6jNqcO2An75XLrmz760oV6ZWduWIb
efR0TojYKCwncmVUaMzRZ9CP0XXJudutcXLkXW7YrExYZseBTx00uj3kOafNaFEmaKsXo/VxgRVe
s49d77EbyU64MqKIUYj4IR36Zh/45XNER8fkzOrLIbf2ZJH8haM0CRaX9/h8IE+sNWrahKCuK2AL
HB+ImctvwG++3A14p8jJaDe6pJkSHyq/VC+fP+vEcBhvPca4ypAgPr59m9AndPx0Ce0D45dOwmGV
2/pLo7Ji5/pFgkjLac9EGCcWnWFQsSOi4cT6EGL3dabGOix5vcT+HsUhNA66dqhj1NNCoM78VtXD
bJ1V9Lt//q5ws3CWI7LB4+dop7SwIY5rryl33NWu0PjVZKUzLFWcEGVr+KA8OzwT2pz6koRspAGA
sPtsZe93TdYKIlCrKneaHlZLWLx0JRSivRmAHuxybDLPPO/EmcMLEkNhBEu+9m2F/hm8BbUVxSVD
O/YhlQurxverKquVoCP2v3mUj/rdcwgYwXW9fzXpWnGbF1zRDL8svgJdRq3pts5l3BnGme3r1BwV
LKhZhzBn+s33j+ppiSsmMgO7Ju/uoXr8tu3qHqNkLDHC6sZD1P6PL0dsYIguTEBklE+OF6AxUmsz
m6nYTeZEj5873NZdvZLkAc486MTGTEodDpkg84yMY/6ef3wvOaHW0wOugFloY5MybrGEvf980s/2
WMeh2rtnHO/KWpImlsUzaOg3FhBc5QWIGvvW7BwgMhn2QnGoI40aagltLAm/lUMN59amVovlVEry
r6MbEvu5ZWmNdMDhlAywATV0LNr6YrKs6Mb0MUwtFAqtQOrFNm9ozuJ2q5a0wQb7yPYoUugjYkVj
phlBtTVuJz+n2aow4GmUeYNHaI9j+htw7BpwK9FhOYvD4YJfR6MbbY26UfsMwehVL6L8S6/V/c5L
/fu4TJslI4wPLbkivEtoFNzRnIhD+TDJddBFNs3C6XAoLRFDOUq6zefDe2pucorjYErlcKaUvv+C
oE+qVjnMTdqEX6qxffEieW0JDQPmElEtRiyfP+/UCifmJtgjfU9B6Oh5dqSKSoSq2IHunnNOV4OZ
7oe2OBO8fiyrzcRTU5D4I0fg+EePATgSiXr0ix1N5DdSxrPxj4fv5jeK0F9oSFl2tvkc1sWZK5M4
/VyytIwol+vjgMyXYLDkYJMTwXP3ezTqqIRqS7tB6KJna3pmuONUdg6PIO2rVYY5BcXtgo28Mvu9
TZe/nQzaXuidtjFaq1gGNIYy4eSWeicVbD/5YRsAyYeRVkCQNOHKbw2H3Is7rUIjuDNTdPzeZFcL
lI9WiqoQeV7C7wH9IH+j+TC+Jm8w6xEJHoou/n4+2cuoaZO1C7vgoRL2uU9x6os7AGih3JJmEMY8
ZH/sEbHe2HmR9sUOgJiiurRQg75NjbY/M7NO7UV/POc4MMJFKc9KsFc7z57JyeQbllh7rD+fvqcO
RAdaH3UF6m1QSd+/jF5hwlSBbdpRdPKWOEotuIw/likE/qhRZ0RnJx9GvpI7i4+67fgS4dRsRkXG
WtEiBzMRwAnQfjZ0gNJL3cZnhu/URuCQ9ue0QLL3IfjNlBJOQhfVrk7qG4BozhJSymOZ1b/bmJ6F
yDkzkh/cCom2uT1w5Z/TpFT4j4ZyamTG+BKnJSM+x/FkGhfeVA97k1z8qhRatLNkNRuP+uI21oNo
p0JEDSECvi/e7L/ql5b65iIJQp4RhCCrPv/Sp6Yt31mQRiJ/6x9vjLgjNhoucfluqORv4YcPOLvd
ZYI+kv/iOa7HTZHr7yyZez+jml5TkaQfb8dNVJLNaV8KpQ2rsqvPHKSnwtYZbUuKZf4v92gdisFH
wUHv5a5FMxI1tLgOxU1d2oDhjeusrO7zzD+TqDg1gf945HHAmkxWRo+ens+uv1tsG377VkZzu3NR
l/2ZO4c4NX9nEDe5aHDb5JLej2M7mxtMo5uzzZjquY3kK0xAZwkKx1uSvg2XMx8AUyC9WMfVrDXQ
jLkzs6bpD7TRo0VS5TGooFp1JooFVG3ojKK2vgsnH/xvkWWYzzTeZnQH78Gz2TUBWjU0TGnNiPXN
nNoszVd9MJGzwEMYpf6clN0VrThyDe3/d+z1wyJXIl53uTLvJE3XHPamfWY2nRoFf1bqkuJg3h4X
YPHcaxq8cYn85LSf2slYtLr1iHj8kpwpjnRqOPPAU594VmbRKOOSbD0edpkYoaoIhnZxBXOgl10t
N290AhEC18EDjp70zxfMW+/EUYaXjhmTF2S5cM08+tKhpjKqpFm+c/LJX0ZD59xZkdEvCxxOL6My
yx7gocEhsOicfJMLeBEohrybgFPR0rfVBtB6Z4bhxLgTbMwSaODwXCeOLkq+ozw4KCLbgY601lGt
nC9FRNiokrJ5TIBHY5MV/TgzECeSmHQlkPWZd233w903HO1JBj0rupkCWllFaG1oSBWbJqhxT3Yd
sWCm0Dlpg0HEIWmpqMmgvLDOoYjFib1y1oXTjgEzm0Kb+X7t6bRGOHkb5+iWEzAqb7qGWIC+oLe6
sC8ZGXffJnQjI7GCUpaRRDa0nDoqPJH+6yAGfaNUAG7ijS/fTvp3wuJiGw1MKRRT6YamPntLS/5v
RTM2W3a/tpwkWtMrbK1qrWh3kVO56zHq3JUXXpplKu5SUYzXLFtEaPhXT4+R1/kXme4+6UDBzlzM
T70/FTA06O5coT9OHJFuS7KmFbx/lo53YErpRcXk8jHGq37z+Uc/9Sgar+k1QI3OsXF0alJ0gkc+
H0tASKOVrLxZzTfK9MKPsvDx82e9fbfjlTZnfwW3V47B4+t/oTlZN4Ac2MkeGM8CGyq826fJMrYB
duAwVjPj0ij14Gs7msOVaWrhjdlqcEtEJreyAOfy9oP+B99wBt8guMCw4/w/lMDqpX35X7/fHC6u
XnLAD4+q5DOEfwIc/v4zfwMcyMdBXKAm7ZCx0tmmWKJ/W1eTcJlhDEjV5twqJNP/ABzsv+YC4Zwh
YZ+dUyX/ATjof9Hwwh1HZ9ZTh2Lq/AOAwzxp/5hn9ATCoCe1S7qCNIL/tr/8cUUIusGIbQyprrr8
VwhyP8rObJVH2/OHB8yn2B8PqEeaNuTIA3CYWZCvXXT+C5TMmOMj//XHwH/9169+R4qYN7t3L0ME
jTX4vGjoLvzQIKeMxmDHRQyf2BlycUmIQGukgzWDZ6aV/dwkY+j9jPCzbfWtLs0Gj9Ays1VcXFDy
q8L8V1mVnhtiCWNF7DjbAK7oVtGfTBChY2V26GoLufyl7nDGZ42fBPW9hyb20kFSHtyrqt0kZmxf
cKnjuleVCeat2DmRZYLHA7ZO1DaET5wOSZ0MPbgqtBw5neR3NEmEfY3IsejdcsWPgCCPXtVELtCZ
F7Uh429qzDpwR1Xn0tNFx9omx+hX5Jdui02AjWD0yqNld3jW8AvBixYa7cJrzXpJ14olri3NldNl
0vqRdjeALLKKNRKbwNckkOEENeTWzer471rF/+waZ3YNmnm9T3eNLy9A/14KJvi/9pL9r//zv//+
Q39vGy47AEHWXCAlCUVKkYXz97bh+hiQsqXQEfG2/v+zbQj/L/pCOA99a77w/8l9Ee5f3EBIylCi
sVxiaPFPto151f6x0ng8hbW5o5g0LsmF47Ow0MF45FEKLiU07AnfA6s40AWivuVYtyGPss/BU472
qfmBLgR34lx++cc6FLDYCJ9FR+3GkUuyrvUogp0h3n6+gxznkHgKMp65490moPoQUrfU9/vKjsad
atFIDuZY3aRljYGMa8m1rg3ZwmhIjFtVot02gzt++/zxOMd8GFeKGyYHguWZvPNx8gzQPIws5bY7
jLOyEWpyNG0yNwKgQHvVYTSj+mJE29NsUU/BPpagdWd0bcz9qqE34w76rxEu3gy7IWvEMPIMhIze
NKQbZab8s2hG83wpMm3qF6MEKQB/oIGMhVBHvZKPTG9F4oF/RsS4iyzICYHrVHB67eo7DAK1nZnx
8UKGhiJPWhERLSjTTDu9Go17OnnlVQ339B5ACjpsAWFmcBr54uV5rKMO69Vr1PBGfZH1D1mHhzI7
cnEIDEAn6Hk9YzmUJt7OgU7RLFbyCYsi/uAwxv6hAfK15h4f3Po9KPNV38jZKdxtixxXPJ0/GxCy
iS37KK+puw3EG0St96pUILXGMrq20XORzPVpTUV7iirPjeubMusxWutnaVfSulA0HfoJJzHGpC/z
YYWbT32RdmZ1A6RvdlJ3x61TGdm+ojlxbYi2f0igbz5UyeTc8XXMNX10gO9NKN+dM1Y/VYn/UOhy
R4qHQn2j3b18whyUL1MRpe2cGcrjDtDMRFv4Bwcj1V1VRep1QFX7Ta/5I0qvm0cHWdchGENrj9LX
uO8gEz8m7VAcxrL0D3nOebHykwoTcStH87dwuklHuJDJdSODbDkUvbmGo5zeSidCIwcbH3hKWf+0
Av4yTGkrXobQVMIdxGHOHKurMB5kOXtaq7ZO3GX70uPjKlcO2KElYCEbgSwEfzzciCRSdvKdUMNd
iMVbzQjS25DGXwjNUXWF1Y4NCD3sf6c6FmwF8nwy7rrOpmGUz/FY9Q8USacvftXzrxKR2kq8ZhfG
yBv7gyavgnRe7FplX2uh3tMIzrs4VuIvOMzyZY8IMV/0UdH/xhJFbVVsWtehxZcIaDldWIVUqxxm
aA7VrGNcU5iDLk7uS0zoEgjdI9xABJlBcOvoQfWTlpXpSzFE6ptJ+L0Fp410ua7SDQDm9peeOMY9
1prDCn8tAJUaY9uEfMekm4d6nqJZAchSYZC7mVBHhhBh+RKWg/LMMpj/GNvJpyx0g4usSZ8Grelw
j6jz69B7hbYKcy/WcicirZab+6ixn0GUVLO1b/cQmsxNhJppvDXRUq8sK3u2ArcHGO1KDFhsJuXM
wRsjPhQYhnYTVJa8llDhr/12sK87FRj3RdzIp852ymekrsxWF6hGbQbls0B/dplAcbkbvZn6riXA
9rxiKF9CeHQ0BwuloePy09Xby3kRi6ApG+12VLJoV2OcTF+o7TSPkuTdrSpbAxA+iQhA3wZsiizJ
l86gx7u2NF3oBcEYb2Er4AiTOTqfKU+Ja0DVVN+NGDwAMZWL2swU1VXrgIMwHynZGKnz1JfF0P6M
6856itFxpuGuF1Nh0Zw9aYQ0uj50X1Q1BPbFEIrOuoXkgKbfGtU3A5TIsnS6qFgY9kizcTU5G+ah
DSeXUh7I+bFla+qKq64EDo+e2L+wtPRrqzfaTalnt5rdXVm5zDcoTu2bCVLmwnYBftd2CDg8uIKS
i9cAlYFdaE7RPjfTbw3tDmu8Hrt1Z6kfsYcNhdV3v9LIzPdaEf5UxJn7aKKKXBidPJSYS64zux/h
aYftLwOV+jqMm8uxrYINGgUDxkfqrwxVQ1Ny7ZDWpzC+siZcFwBp92pZAx9wEu9CS2W1irOqmBbS
D6o93XpoG7QRCLKOoiqPUyoZeZa9hnLCsIDKA8D2xlJL3ypuVeHGazPX/MsE5s8XCnsDOlcWLKAI
4zJWqFs63wtxWeJDmkav73W47bvcBUcgW+Gty0EzlzCnWZbFDEbSaW82tVy/HOzY33WhcSfywN9w
9WkORuGLbG0y9j8bOQzO0iaZRb8zZswB6Yq23wEAwH7HGHDpCIDwNuCZC1Pv6Pz2DWorvgNVIHCq
lQqan6Icum1oh5x5HODeBv15v4hM2sGTwqluaeowEMKnzYZezwiDyVQDNumNzx4+TotBpONlMc6C
xCxNn9A2lu7SGR21xSECuDB9MN4K4xt60npLECEKKsiGCau6s4W7pzph6ivFJgJCJeVysZCsqy9W
1shLzDSg5Zi6uafTqlmJKGJVNWtomtWiIE27ACFuX0inHr9Ng0iW9Uw8oXS9G7KV6LUS+rczvchM
t8nR59O9TGQJxKPxd+Nk+/u8C9TXOBXTqg+66iLNpbV0zAyNqJP2i2wI03VjCevGbShMlcHcqxTW
8BN06W0qracyO/uUDLbAPd0XyXfXCbk86GrAMluh5fZ7bYPTdUl7fX6TGRpnOUi5fRwLSOb0W69C
LfQfYHMZ2yxmxjuijPZeP2IAOgTWl5J6AcT8QbvFYca7MqpJXczOgBnWKD50pMqp899WWF0hWnIP
/ohaZmkNA5zvjG5TWvui9ItsJmMvqdFW+LE79WU2BeKpS1xlLVx7oKnfHDCvjRRWDsvESPTfEv1x
hhl84YwrPdH7/VRV/lLmWr3tuCU+DVkX45KSxsnBasPmZy4SB9+Rxuqp2xsFlr9PKIh1dJZpg/C+
LOhd08Yi3biR3f8oE6NcttkwxwWyukGom62Q+BTlGqpPfIm7N93+8AwSl+mXR3tUN/XBr5rSoi+f
cgOm0XYM1gDL+mUSl/a1MoN4N0WF/GFKgKgYS6h0/jbQPucQKUkE59BsTZPYTXHwTRxUvEK2vzyc
IyQVVhJvGz1tOHDQDKhXsm8wZpUW3EpqlawBPHcObqDLYBXaM2M0inPI/NK+noDW3GqllLxuLKJN
h4sqYALqx8ucIC9aWc4of4yyoyYe0aIFKoTTGTEFXtFvwVcVm8Y9iInmlwT7561MO+L9jHzOQY9K
mWvCUOduxPm1AdhRVeBweitdJZGZ7Sn3FYcMXszO0hsMiMqBzbhOwmSRS1j5q8huONz9vNRui9Dv
HmJTcDnPiTQK25FX4fT2K/zqu8CeOl4EVTVvyrjZvLYQB3FScQlP/KoyvrINFr+EdMidaSGC6jdj
JydkI1rkNT9nJtVsI0PrHqIYku3CqDSvAKxeq22YO+pS7zEPirp+WIWzirwk2HqiOz1fNmoOf9Ec
PrntmAEx4hVIB9OumY/qFXlSvB2noMQLKfahXA9wsJQd6DikSJEhNfWrMz1Sxqk7xOwKx32Jbp45
P/Q+42LC/A9Drd2FmlldBBR+5nDYLZZVUtVwvObwXlTequfDPDeqBjUxFAx219rnLjTGceVrLq3N
v4TcFhTjDxrirhRlDpy23Vkxkf8S4aJ97TqtuQ5biFXKIiCMfEa2DfXxqxsi1kgaGzxJWz6HQcHE
LPAkb0SvLotBVt+7zrKuYcmN3wYi7jP53Q/VjfnHzgpOOoXo6fygPSbnm7q9JpqdFs/eNQ3obSVZ
aLqR4DveMes4iphgRs+MBzGGVolzarZPKV8SSdzsgvA64/P3VsV5f9PGcBul5fyjkLUcV6JDYAOm
H6MSznOBhQSdTrOSvqsO06D127ruohVb87RWpKexWumIoBLJ5dWN5mVKn+htMljVBUIswKOBXf7C
2Nm98ZwQREILvjHQ6rJaVK19rqeTCsyHyyzdqd7cLQ8bbW45eT8R7U5DCKCQVo4gI5a4h8tkXeW+
2pR4FjGW6Dn8SLivWO/1u9gT4UYzzBekXY8QvQQtKoRLmj2Eqw49z5e+Nq2nXoLjiSeRXup6Lp5N
OsRHBKiy6C8h33hw1410hZMzZLiRBZ2zlexCH0SjbkSgJsaceDXL/QMBJMz6UahLut4G/HBRfZTz
DmOCvLztw9q508Ak47AW6sjQC8vSFqJhj0VHTtw7lHiwdmxgYLWJ2bkscy8JU/6hCSPgYlFDsYOM
McfqYzFVNwVqD/YU4BwrC6rfdx8o+8LSY8pnAODX5hjIq5TGvEPSwdLv8VwDphH1DyGOjmizbDN7
rgWGcRdtNrlYcQdDyCDFuAFpY9OOaztMI33ZSRFkUF9E0gE6AgeqNdaKFyrMhzIA89hUAsCQ60xZ
uMdSPV4F0/w3AgL6YKU3lHiXQUybeE83rWde0hfRwBwRo+Q0Jqav9SgpMKqJeOOw8Mv1yCYMOXEk
lHdHoHmaIsjnOq2jheYi0nhW86gDLCL5adjLxsbxa5n7cNXHmoubF1nyh0q6dFPHbbzteqIrPR2Y
kWDr21VUON1DG2fPbs39ETcz+eQNmYhXtZpNluax82cAysU0MfgcOtotNBixNzg4blLRx9uALvBi
6dlttm+x2HkZsRx7sZRBbGhmprlg2aYb0Xr1V26i3kFVOsingUu/kxXNY4El2iO+5GKvj+xG7Xy3
KyI/I23dYgFvTdmItUQ2dBtjCvM9/DZuLYUrFsRO7k0u6u5BN/CxI/FbvthNDeTe4oYlDW7Pq7qY
OAHa0mgezYSEUlVl8gqPBgAugcVu0gaFtxJkqT3+2gLDUdoTa6TB18YAncT/2epT9bMsRkYln3CO
43a4sGNr2tF9U11UsiIrZ1KGX4z+fIRGOdulrVwSQLlZfUdA4R2MgTQLiFH/EBqyvoiVWxyckIGj
U0FtC920l6VX9A80UHC9H1S89eYMEP0N8ipPyQ+5MddkWhmmV49VOq1jb5JPqZN/7UdX/sB0guu2
bofYUltAsIaIvhaLf2mhzYHz/KtHazbw8mg7rcnDz99ADNgNz0t1nPd3PU2HFZY18tmuRkDFdU4N
IaHSv+76mMzIfHmNR50LfDRa1Y1e1HyZMiEUeTuLZREWcB1CU12mVFpw/qkH8joCsA2JVd4uc9Xl
FIKFHHuya2/TELYGgURYwCwdO019sUIyHqJR1c1bxqcQTB8UrNnSgT2HKRy3YHBz8S6zCKgyuiMO
XeDQ1jWnB7RQYxgQc7hLEo4M/ZzIm2LYm6kkITRE0WvtYXA2sdyK5ahCgpFhhv56IdkrXY7pbSVp
nMSRIvVnSKtN/zuQxaqDSwcRj08cDnqGFyBvRLePSRJnYgnSikUKLsBcktSOjtNch/uLnzAFwV8a
w7qAMruE3wG4NgW8ScCj1yS+aMWgUkxGEOxf9X0SFokyux2qnwBG8GPUW/WtAJi1CMw622tzcgUd
LNsaN3rsMOZMzeyLsvAINTCpmmL+TblJsqea2OKEwePf8jdvh+SYkrstysjCzU77revTHC67Gp8v
ywmWqoa2zH9NTXyUNtIiNVSURnCrG1lxkKWZrhC2eQevbarvpUEODc8Tcmo0/ReHASHadW9x08JS
oGVz18zmF0rX8nkMCXZqvfIPg8s+Ww4RQxjZ+NLq0IeBAaWdgco2J5XjEJ63GCsc5vlc1fM2jNyx
wSw1IyPpxy4xb1rzxzlE1WVME959NGe9iUvmU4AL2rPhMSWsqWt+dRXuC5ERhNcurqMbo57nD8gz
GGbkITOH1wnm7NdbeOv5ZEhhxKW3+dCTRcKLbuXQRHr/djYYLSngzguja5ctn7wTSdRes61rN9Rs
jorB9w6VTxhSqdS8H2pMBvwcOqqDx+ze4jq8jJzEuJcOVMO440MC7sB4LNOLA3Tq4mCbBLH5/A0i
wsOnhlZpuamnkuB8MNjNMAt7UANhskzJz+llZt7j38pmyz72HaalfEJ4hzcHbQnLt5Rg35K09ABD
XoRFNGBRQfjZsJvIJdecdDO73W6qciQ4abns5CxsaFSCLGiZsSiU3pfPmamRoB7IGYs44KrQEjgL
UCkrk+TymsOeyfO2zY4uo0HmCHPP0gofudUrDOPMfL5P4HN6MdZi/FqTtPkmXaJ2bRpIWfRNz2Dq
bG9RzzpK8SF71J1ecscTzDVND27HgXyZmY15vC8su7oYZEYScd4qkXma6zoV6TX8b5DhTmyT9YIK
LCqf8yEiZcKarMlOI+Warc0M9ImV2/12Z8PKlp+OrWLKwo19LiFYhsgfQCYJOapmyvZJwSKLZRxd
gwZ+7nubUcPVWOxNL2Kp9Clj0GY6t6F+qL4TlSTWohtx+FjAGPOJWzo7vsJMhE12wEnooSwDIkjV
q1Xf8cGVh+ouNUmpv/3l28JUecIRo2H099MeOFMlh8q+mNrxKzxrtcmjJMbTqGRBx0SVoWuzydCh
EF4jxaQxa7Lj6Yt0Jm5kg6tAy6evnTWVDvZKXGDfEsUu/nEWbOzbYY4C1FhxJcOZstuSSOCNB1x6
E4hUnvWEWVQE6otgtiWhsu5sPDYWKUZcF23Q/t0d/T+lyrOlSsq/f5SpPjQ4fIGN+PIz6nAJa5v3
9cq3P/lvnwr/L/qvcJVH1ynoTvCp4P27Xin+ssG4IBPyKKthd8tF4d9GFeZbVRJwCY4UM3Hqjz4H
4y9TzN23XGKdGR/k/JOC5cfmHQMVObItg3OBX3d0KfaFAjUoNbnz4uw1ItTfwuoLFpT1z7XlnXqS
ifIJkRgFrw9t/VkB5WIOV3eeCZIWNuazLMpxMQRRd0YCcupJPAM5GiIh8EPz//9Ha0XYasFUS+xY
2yHt8L/Rr5s+T2honx7++OBf/3XbfNdYcXSRw1OCRAIsnrnDSudZ7x/U02zkl/WE7yvrOc3S10CL
XxP+9795jD03J/PFP3wjoBfAM+xRcicd/LXvUVzE7SxbpmP8Xwwdc5W2KrACtNAcq51CqecWuFiJ
qUheH0YMeUHfm8SARXLmpZwTY+dQP6BpXaDaPG5bd3s8lFt/kLtowBjL6dStCscHSMMPssey6fMR
PE63zB+KHjjHgT9BAuMYmICvXsnaLOWOVCNJPo6SXYIV26LU4hfdI1sVg0JfGAojgM8ffGIq0qo0
E5Te+kKPl5dTl9yGyV7uSD2Udx24woXtAw8H/CMWnz/quBPg7R1JibAr0GTLqn4/Gacu6RRUD4kE
H5cTbHDVOjH14O7zp5x8oT+eMuc2/lhbc4dFr1HU22n+CNS+Hh/6fCguivq/G7o/nnS0Mw1pHpUU
xJkgWadWzpi8TPhlL/8/lpf+8aVoM/M8ZobrW8BY5rn6x0uVQW57eSlzmgrNciX1XsPkXHK2T1au
1j5l95Xh18YG7wR7p9djuUoy4RPLWMUFfRFo2AbuH3hxAEKqKcT9fEsju0kg9rN3z6Zz01dFo9s+
nIz+i3TxMMZWt3EWpk+OqZT8IyoK8jXXfJPyOBBfd6zyG1X75mPqmuXeDpLguc8JUIZ8tHeBiwdI
qQC7DwnzOXVH7EAa1VHgJulGBrMitmxblPhdmhVrel2LO/jX1gWQ3uFnFbDLG63Db4ckfKMSq7zE
O7lPlpHrReVaWZn+I4E+jr6Y36PRhfmSB7x02rdyU/qhvKaQV65aWs3oZhdBkCyMLvOBH4oWT1H4
5JtKpxqWVGTUtVpqy1zn7aacjQvP7HZJftykgYLNJQpjwNHQYgGTj8aGHvkSt1p0YRcWbVxb9Kvl
paHjXerlhDuen2tLN0PeEka9fTmGRvIcemX24AxklKpGyKfKyc3HgHeXC3cgNyJzq5v4TX0A9sKV
frsUQrHWRzrTYojjdfbQDNgzEHTnN5oWt88BQwOWupLXTpe86gbftAPP+ph78evYDMFd60zlfpi3
xqhpykuVzTWGmnATE07fzyIcOJzxFgyWtWdHb5e0hsTbPszEgjAgni01ugJzM2hhC6ujThkK6ePu
GBavDtY/V1iIM4hdhkLK1Aay9W/TPmswRMGBwztgYF6s05hBQIqHm4uFIWleyfDem6AVAzGM02cf
djpupgP+yXaUUOKHkk5L31Q72TamSii/GOSV/JUTBf33KJCav6Zg2XjAlbCNXzhkDA7QJqdHDy7p
PdWd/NV08X7nHdUaHHOwoGGo2lm4Rz6UsAbvBQ5OyRJEKs6WNe0xKSLuqIdsPZJUrKEoIBQz+QRt
MKaYj5syLBcAvzUkyo7/0FQ1y87C+3DZWxxxE1B4bjtyxgcDso0ekPOH/bbziuTFR8+w8QvWEfgs
enpiv8+2TR+MxM1+/32qp3QLb61F76jVZrxJpLCn9UTzTrWom3DoFth5Gj+gZzS/zIm1ZWkU/lbZ
YDffereVT2GCd6CrMvZQEmE2reOauKAZLaYIOOAPbqR8CTsK0+cqNIuLMQB9Tu3KXGLo+soFxKdv
xxEX/BAcR+FOrzTVcB+JaF+4whqCInGYzZxwvlAnOPpAw5E887iB47MV3CV9DTw8kmP0u5C+vStS
h3yaE+GRahndd9mofosQEuK+3zERpv/L3pksx21s6/pdzhwO9M3gTIDqSyw2IilKEwTVoU8AiS6B
pz8f6O0IifSVQne8Y3s76LApVAHIzLX+9TeTL3DmzYgpRarXapiTQ/bc4/v/rR+kt0k79Z6AeugF
4+chnbNTJVxgoph8W45C7zYdWJQMm9UWCGG8GnsZbJOCdY6CPQ7Nxis++EQ+nrGm3RH2XdK1qaaP
qqnoCpzuIXJafclLza6obtISUokY8uDaoqhkTMeqL4aStmpsYnBi8qAWye5Gju+4N9Zzt7H53maV
P2ed5l/7yNefS0WqhDX2BkqVCTTBjq2TGnijsCiLPw0B1Am9nOvNiH5263QLy6giqBbLhwHzR00S
0Ip9uBalhFDdGq5sAZTLZ8dho5SS/YP8DO92yYgXMaWcN7HXAoY51uDfEg8gQf+w/cRWldeQsOuW
wPNq2ORzziZmDvXGnbi0BJg7ZDgeM+Y3pi8pAsVGlAKT8g5bdRyVtjIrr60Ga/d0snweQtVcd+1a
V9dmfS6hrbKTt+lAPKRho5rk7mRxAJbgArS87LqQ1D72hW980yd2q3F9Rxx9MS5F3GeX3FHJbpxR
+JEHsWbXar1DZpWz6xi0RBham5FjLeyIfa2icXHrB+hEwfXixWKjdE9GNmlH+Nj07NylLiWOMK64
H5skJl5RiFO8DNVtN7D3aAm7xxSw6Iux4p4H9bCzcsSciRizixWb+ufAGPozUAv1aD1c+0VXHjpX
H/d5iqSpChLtimzAayuzxictz7vrWaX9VZwvHwhemKCvQEPzZwyz7MVwDkuQLcDJbXWNAW18UxYf
vRYjfwaw3+tkdbvsswfW86McdbKs8TgifqkiwFy3kAjPcCA4FpM9m/tnzamH0PQ49Fb9y1HL0vIR
C31xkoIdR698CEu6QVTrwiNt/t5kyVJBKsQz2NF7kRnukkjGuS0ieMVqOKCNsuUesDs0gWKnsIfo
TGp3WbKZ5TR5La9IHlQR7LziKKZWJ8UaMh2aa0xkN/PYLjIsGyurGIS2vQ49Y2rX5BrzoavM6jS1
VnWqvV5vwJehK1hlN2wGA21WCQym8Bs5z5NJBC2HTynZ/ypviu9a0GwsCYqcUAo7G6v0NOWBRTAG
UUqjf4JWU4swdgfLsyJqcYQw4YLJ4fduzlOiiMai+tY4EG2MLPGOCgwbsuEcyBWpcXQAR8W+Pvur
zIKAo76/Ea5HnkFuEx/CJCPJETCl0mZyOhgjU1+j++QXegGjSJXvp9xS8AkNF6CJ4hqyQ+PN40mU
ebEhl/ez7Q+HJs8hEMwWaK6DNMV0WV9sHOOt4+TalWEJDTKaV2HkapvznnVqWmGdMy0eSr8/mC2G
OaqNn4vUKYjyMwtCm5gmkfRDhm9vqsvAGc1sICGYT9jmoEVBaS0XlmvyJSk9GB+F0WlA0CqgtNS0
Y6Yc3d95ScX+Zrts33ZCdUK3ZE/hZCNY3DR84UPBRIRZzeyMv6HavlW4rGRbnxI+cBi5YoX2czHa
LUSfDZ1eHkCm2G/MabzCYJP8ZV9SJ5Bzll1mpKhQ3hbqiiIgGJAF75wR+8BOMYLfNWqvhAqop/g8
IAQoY3FLe+O55SXEi+FSUx5kZTwOcPplwZ46edmzKIe7eOaY+3WL8aYzDFaZusmVDOpxlEWvboA9
OlUClEi6OEWYIImLA4rjWIi0Pms2SRu/vt5b2e96Qc9ZNYPYtbwxMRGSAsd2C+yefALQ1qCNmkRT
MRLPKKvnHufWbdHhQeA6/nTzcuxMZBC5+9ScjB18Py0iPdJ5JlJm3CsSvH7T2L3VsvH50KHAwlp5
72+a8gazRly+h+KQVpV9Gsau+l5bZBmEUz91ekWcMMV2Scwyuqvc6C+jS61pFHzixqDQhkb5TCkj
Tr4Ju2E26Ty7rIEeXM6Dc7bJVHknZC5B9Ltg25ME34Q9E/FDstoYWmT81Vvbq+L3mNvaz5aLIC4M
+Nve1wzvFu4kB3CMCONRz7L808upKATW19G0FObvRI3G2sX+OPbnbUTojpMeAgAHUtmrlyMZYKdy
ehWHHl8Ngha6OuwVUtrJsp9aItXxJ2wgqsGi2TlkRkdYXP6pORhe04h5IbzySHhNX30CrCkmF61s
dgjot/eOltTnxp5+tw28QSy4CkAFfpLYxOLc8KolHbJhjF1RZwfXpnh28QnDDM7toxYWCwkwBXFJ
c07zwARsfPr1ejDf3mNKFNgV/urr89ZvdzYKe5TlhNq9m5KYER4cKS2Og0/VQGnc1ZMzXweaEzwK
e34sgrn9rjXOtO3nkWjMvhZptu63sg/bcvAtKC0N5aRdyAP1N8NgKGNf29iI+6MWYxT0N+LyX7z6
d3i1YQS8JP9vQd5V9gXnp2fxE1T99y/9B6r2zb8Qd7DnGrzd6GFcIJf/QNWB/peNViDAPdZB3Gu7
KET+gar9v3BGQpzhQmbRAZL5FB1RQun//o9t/EW0I36NK3TJokHI9weSvNc+YyBbxB8gBwQtxNtH
f61pbZUG4bfsjLNg8Nm30YiWSx2kA1AA+UJgSFGnM8E/eWFoEyUv7pCQXdKGIW7QOM/kawrTgImK
dxqZrLm7YMyK4aidnxOz1UgHjQVrqxUdOpIf7vS/AMWvjjST8xEcelW/s3E4bBs/H2l+N0wlRgfy
DAlE3Rmp0CKHMu3dPHo6g6iZzvjXF+Rg/nmj5JJ4xK5nNri+y9N8hU1raOAabaiTs+sG7+reI/6s
HDlb9jgXJS0iiFZrD4bU4TdindWqaLBHzz4ELhvPzkkIjDrGHvqZcBlxtg2J4wVHMXtyC32RwUGv
xUDDt853S9Pol70di/qcd6vjLpgOZ4RRxNINW9lWS+TgJs9McxLca80d1V25cBSZxuI896KpuzBv
fS4VAEckW+nFa9PhkHgRkuUIKuHyRCiu+24YdnhgzFezi4JFIjNp2fg5eqVFKTTjRobdb09kofTB
MSIvyeZkC9ljSraAOupGT+0SgnuamPcGdIYlzLyO70ZcUvtRSwlLTdyJj6HMzFfk8JrNR3OcyPdx
a7NNr1Va8YmC2bGOFD2pepBIorDAaTVob2aeGh0ybyYSF8yRPG3nerPbPJkMj9NTLzveP3SkC3Aa
UTV3ixQMiK3SVB8a31DaJ8vsuXNZhwk2pOda1UfZIA+KRizWFyKVYIDRO4z822YgSnpLuCgnuFpa
SEcacTvpStYBUayJVISbCmc7W73LneecLfxxmOl5xkHy63AgaKjazL3FjoY/Wu9ablI22zwF12bU
9ZSiimkO9qJX1Zb7aA2Rk1nclkwrwTGUAzvu/bzUPNZxtZ8/Y0dRpqdlfSTeenMCgrB4fuRInYNW
A1vJyl5bxZnjdJUmZPppvg7JHIBMHVZGqA/NJzPwvZQzi7BEzkCDgc2bt6lHs9yi5Ug2pdMaK5dZ
zfewJPsLpw+9WZWTbMhsdUCMkffO1Twn7qM2esZlGpvyhrjK5NkEHDkAHNt+lJnCexZJMX5oLD1X
EJR4ZdMJhuU4jb0fpfla01fEIc8nU7kO/LHaCx41HKn6WzNbNHfjjB6vzSg9bu+UVa681nvl4G/g
JJrAj2NoLYO4O9tPFwvUwNbMLyC2PLvMokj4Pufz0Hzkxyr/3qhJ3WWVDsTh4gkQ1QnvSMe8fojo
nI17dGk8nrLQWjfU4olnCwmsBEYl2vojd4bF5ZG1vOyLpp7iXadrTffUxY66o5pnIWiLxw3OTJxc
9gVz77OD+qIJY9XR7485mGUem+qG4UV7GMijU+8skpsTQlcHrgJIli84d3ZAg0gLuS8E3sPDGQjj
PIu0MOV9sSya9kg4+NK+Q1CryZtZwWvflbQn08NS0UY+ZLZeFXfxmEN2hGLeAoZa1nEZ1yJymSvu
JT0l91LpE2VnECTcCGZQ8hCXPjo/m12FzMMWaWL08iIXSuPBkRnLOnbHdVH0EqJDqCYofmzmtXmf
DRqqLQZCqfukSn8wr/MYMgrkIaOov3jWZFxS16d49MuKa2pFkiuCSROZf5KGhEAYktDZf7UQQxcf
JDuEQcR4vDjyuq6EcH1qGy0Otl5JjOnWLPBxCWF65qeu9XjmfSmNS94vlvrgD3FbfHM8YZpgUHOb
kDGqj6Z5XXH+LC0sBDiAx1iYPtG+de3q+jE1LTACjL/B9zU85JCBLfBRssS/CKwenpxxiNf80/ce
ZoRTZFT18ICQT9vCuk03vBhdZA1JerTKIEajR2hZWGW4vBiWMZNT71XOAeTHXb3b8lbLgNFpNXc2
AIDImUPMsWCTqY9N4+uPndOYkVXpnzSgnrAXkEmKWSC/TiflHwgLTD6XXex9UwkhQcKQ4ppwrHfD
JNt5W5RS3RI3k3xyrFFsKw6pDWWfdcfQTXwy7LTamUIHbiJxnmCo3pM3QUJCq9cUdCcknJdXWZOU
D2beeWGgd/1u0XoggFFhikekKSGPU3M9lkv1zgHh2A4wz27Z1ptPeTCk70e7vJk8XeV72RJd184k
jOnUnfsxq7P3SeeWDziOdslO9gLRAAfYpiza5VRqQbFDg5qFI/btKzEN9IZU7vqeQ6d5Ek7VpJt8
6cTOz/T6Q+q6660lYSwklmYQkesN6tK4ygoTkBgCNr3ueyY9uSnhZx/M1ZCWTHfzQtqnZ29S3RFk
JM6UA5tOmiOAbFXv/bKd1ymXVR/XGNJd4hi3eVw3ex0vkQ2Jac0TBCvQJzRt7lHQf43bufKGS9vb
8fugSd291i3FztGwGiL/YPExMnHdi5b27ZkNez7g4DUfJ80IcOMppu3cSdI/ocNG7TDn8Oc6937M
xuWrrpf5OfCD5SyFDH4X2PUKVqA+wYqV/730+Ng8vGqj2rqy/LyE/qT6BjhFrLDuZHEI2RqQMMKU
+hyzyg+/roteDUlfrrralCDNJsILo+CfCzE7XlIvnZzg1EIp+ohikY2h6U1qjF9f59VE8eU6EPyx
dabaW1kPP19nTGt36IIkPtng5OypumTPXlmpjorZMP78YuvIl9tpwAx57YlisIa1hCLw5Jeg1vXK
HnzhB2jZEGx/fam3hSwYCcRWanEdg5/Xg/Q2CbyG6GwyA93ZuIiVlebg4gUS2NfnbrWZ+uPrGfQh
Bq8JUWSO/2qobfg1y7asnNOi0vjx7yNIkA6WRY5YpypdRhLSb27nq9abZ8eXw7Zi1bvz8F4X63OV
2H0ge/sE55PqilQuih82VE5goUBVgQX5rUirRn7WwbTVH7+kDAId7rOO95rp6K++dC3sVlclrPZh
yNb8JYhtyph+Zzj/dilwFcyBAhzOHdwDXi3AMjYnEWede0qgTh7w+oCt7v/WjOvfrkJD6RNSAZzx
Bq9xe8tsHY3v8sK8cDMmSBBQ/z9eEwcjbhwQ6HZWO4Sfl1vRMh0mD9k5mTF0WiyceCnGGSOCLZQO
49I3alx+09K93b/Y09nD+FpY6HLZny8psjGep9K1TxicuE8G1FPGsyOlyIDl41bA+DVDt1t4RX69
It7uLDgtQZkhjQMn6zcrAgP/TF8a4rGLgdUd1+yTvQthZsnhWP/6Uv/yFXk5oDZRg+O283qz9FDW
cqnKhB+6MhIroz4vHRPS0l4B8LWDU+tb8+uL/tv3w2TRh9jmAPFZr3boEda6lQaucSpdaCyigjVR
6n66p9H57Up/QdF+QBNZ6gHoBNZ0thd4/tuVto5ddfYTprUdlNLcqBxsez29vGvGRV5qBP0MT2bK
ZDVR1zH7m7vL2KLg3AFC2jQXNQNLNAZfsS+0qDoXwfzfL9zmd37zbzdeZCWWt/KlYDAZr6lmInOm
DNkib3gFhB1lMSTkXGmcl0QF8KrlAWX9r5+E8XbtrlkB1JVAkfDcXtNikhK8JOaMO2m+Rq2rfIv+
gUw91JXS4MhMm3h93/PMuLRD2X6EiLsYGysL1F3bmW1J3u6wtDuqJJiq6EvSPz4cGA7AnISnZvHs
XnDMH2g7eotnxuiz6qvFp+jWnfyTkTCsJy5GZDB79d/BOG/eTUiF62oAyuEVRRz+85pvs24t+skh
H+2Y6Gw0PHk4t4LXVK14+q9v/79dDNwIHyYiSN6mGsLmCHA4D+aTwsX6Jheo/9Ei0eU4ekOX9OuL
vXnUfDN/tT/VccdhO3u16qpCM5ou1ueTS968S/na82axEOkSf30h85X4DSos2+VaPMBn5Eh/XRmV
hOEot/EmKgiZdjc6PdwQaX7XY4SMn2x3bvIRJMROkDGkU8rgr2w8S4Ilr8dg3aq7NCvACbSJZol5
I9KaxWOErWsuUBaol7XTiQuiPW8LmuOJ6dVNL5BaV3+6Eb+EaTCX4VyD/Pm6FMoEbhBe1XUnc2GE
PTE0OqPlyfaJPv9x1cWleAewPINP4L0ZUCECNftRIXCQ0IkRDeR8fzzogy1JNfXZFuq3+OF6ev2w
Mdoca1AlV/dA34CA/PopiaWyjFY69sltlf2NXIXxJO04eHwBRFyPjM1Nu5TOQ62U+ZsDwHz9itgr
SROypsWV16HXi/36D+vaLuE4QLXJTwaeF9WCTN13sU6fUclaZoQNrv8ZOWNhb8aaefMlSGBjCEsm
2cHsZ8gcBD3Pd/pQgSIuxYrXtIT60VgMkp9fdAKycrscvbuR3Xj9rAn+pClzDgGUJCbVhW/Vt07e
QTNYX69S4zDYzz1uY6dRzk0Xoq9QN86kgMa6mPnxuQA4gsLRjsnq9sgU+org50JudKOobifQhot0
e22v7My9IYpJW/a1J5gvjz1OFLqHQQL58rlOUrznDEGY2rJ51xc2PhJeiaP9psbQlAZ6yU4o+4wI
2Y8zIMoz0hZ/jqElSBPsWx8xJbGWfGVVl6SDLQgfjdL4Okm/ABTXUAFGgWpWMBQ7gPRmnBU/e1oL
nc2tgShhDQWYGhMTQ1ck2oV/u7Tef4rPsYhBXgL848ywbVhrqcAh7jtoORYQhZGs1NZZqqA4Jr6m
7hq1VOkNRKWSzPqkHfvbDv5PtYFRxOqujaop7uoFRstGDr3R7pgIq7uCLLJ3ievWxR08hO6rYgy+
gPDmzvLNcsVgX8nWWKGoiej1EIEbv8hXd54dhNqkvEBsZlRr5va7cbU2ANHAgYKgsr5QO7dBhbkB
BwG56pcUINyvZtfawl/kTxxgwkEKmyxxbFU+aO9VnXHptlg4tQId5kAbpqXVmddiGp3+zsi0tNsU
vC7pDf0qOj1j9jAcgEFoH8dRdl6xQbijRUsjEMq5Jlu4syS8QUKMNBKmN2XeO3uMjemYIm2LOVcN
GDW1LMG0/Gbolr0q6WFDxrOgjBAAlLw3hCNL1IYOLxhermTGa5nkbHipA8DsefuQ7QE1pC5TuBMS
dIS8BO4qgmiXuVbfg36JbxDlwmx9geCccuDDWKky7u3cdJ6zOE3jbTd08LL/XlbuytrTV23N5OGA
9SzIFZGA8+SJGcpImYJyKraR2cOtiKTr8Ba1/qpBSkuH+2p2K2Zu5d3wGXLyNO4U3Mibv0czJHA+
x461FhKJTW3n1x5EUyNfkVgJPB82ZIscENCCwL8cf547ADKmYFfeO8djHhEWeqbyHcp9vTtDNWKZ
Vo3GpKGcbW6sjf2atcuxEMxuO9HyQQwd7GTXlGZ3JxajVZ8G5VkaViCeUxR3fk2I0JWjSuPezXNh
RwPmW/M3X2OSsYUvbtq3s9GAAqcztTGhmsbkVZzHjAHSOkyBK3hXbKY5MEPt3vI+UJgXhDs7ssfU
ICyzscFXJY7hbURs4U5+KmUHWj+XgJKo38TiA0lAeDtVuq6A2kDIex+AbBnGfPrvnPRvy8Dfzkk5
VX6oWd7qerKuW/8iguHnUenL7/0zKmXoqVMIrqyMVTvz46iUoeeLmMekovvPjNTix//MRC39L2ah
4BkBRnak1Tj+n8xEXf9VYwDABKmYgBqKKiugZ3pVuWVe1joFQVTHKscszEuQ/qLrZDEuFW220yOG
7NvV/I4p3UrDQv9oh+NqJ1fb9fywYIzThswe0OXXhYu0NTBmtrNinQ3IDPGdN2uUWE0hFxPPlWxY
znHmzcNWdI2JfLXHocxD2r5Sn2Nyy8m5uLy4juF5wvnYkt27k6kVMOOjMLxjIORh44PIz58mtqFV
qvxiboZ3UHyqHcW6dwVqVT4mhgEErzbPBMguO3Ap9HxwcY8zMKURuqmtoaso5yYZ5HsDyqJ28lU6
GeGsge18HRMrcXdT4Gnmoz7GSbathkTJPITY7nxM9QDO4SoL7dNz3Vsc+eEEi3q6aU0PK24v8afk
sgRa6u9qQsySO8K9XSrLompt0l0qOGJmN/b6RkuZiR8Ne/0vE7TP3pOSRSP2bovdaILTAa7sc0ro
S2x0DLKMyV8sHxKxa5B3GVZujFyKmXPyuVrm5Hr05npbI/vNws6b2yY0ktZ/WgbVa1thTGrLQYcl
lbtsev5pPfPRI+btePGwW+2iQk+sQ0llBcEVJcMUQ+8mjwkQt9xXstLx8fE5QIJdI0c/x4nebc+y
mnat3TY3+K2avDCNh9fMkNWRNgfx7ejO6qFonOJJTwma8UqRRhYDt6jPCuebJlR+R+0O9T9Q7UYE
WrBLkX0fe5wvPmLJU4SouWFTeVIcs0D0JzuGZmUY5V0KCfB2VADwIGzEpMKXxCFvck9dLY4qmO9R
S5PtpAVB99lZJc4VtgUbhQT2WGDtvdWnHo9Xvexw8rOriEFs+VCPaKtbzUj3iaqDLy42UmUoCQW+
GRniPScjNCvSG2b9Esz+koa40WonjAH4rVkX+q3s8MaYMEB7tMzyPtca86OLIUgS4afxJYOV9Oj6
LCqmq/YOGx/7mBTViK5M4XNgTd/iuPOfF9jl26Cp9RnzvaR/lku3zRcOMiOd7LBopvNop851CU92
Z40LvEcXotVBcgQeGfu5V7hrGR+VOWAI5QnMvsypPwZ5gdDbngOm9HV33zHXv7Ympz4UVmWdceVT
F+Zly6FKGodsmdS4QO/Pn1qR5h95ouVeqcE6D/VSHgYh8NQgBuFLA+s3jrDy9U6ZtJab1unHd1UP
rMNczBjDuPG9uznvOeI0zWJbwf3xyp+ldRssugv7jCVxKJWMtbDxs+wksA26HvyBOGNpZR8o3lD6
WvOkXzXFmF31adHeD/Am3+Of3pyYzYqthoPlR0Izcgi9bn/unRp7dTV4+UlfvMXcGVVa3YCUxkeC
FKZ9v+gJ3UDg72Q7Ot+dEX42rcz8QeVIxZNAO4qiqXC1iK8YeOLJMaR6OAUMcg2RHM2gOc+OPkdx
YIVNYQ9fBzFRnBQEPer02KFwGoQ+Rod9TCa8nZnq5Cgot/2M2c1w1tsp25U2PFhX2NNtXjsYc5HI
dKjlYN0CBs5PA5KJL/AWxltuSHytqD8/LN5srKqGasM66Td1pXLcy+x839i5ix5mqIsHwoBKOgKD
1aKtKThe0XzFuanfL36lOtKgdWurXGXjqyD7G0wzYfWNVK94VY4pxgKO+X0x00DD7CAeeJWh0BKR
eI9RwniFruimGfvgYtZm8oRHbrnHGq3d4fFC4YO8W79ys0K/CvoiuGh1Zd7Oahw4KAgbfVfXq5ag
VNdlOzSYV7FQAaUT6L44VFRRPPXqmFH8n5oaCxRmEKg/BktcDW0fQillq4EWD+ODUsdsbeO9O1eO
GekINKOudecvTNyV5Ev7MguHLs8PHVqJz4WLcT6V2omzBIizrc1POZMGjKUdMCXitu4NmXd3idd7
Fzo+5oK4w9AOzUX70IkhuCjHW65GRADPTT3onGjGdFdmdZuErB7vnZim+SumJ/kc0ZogsRDOdMIY
etzHnTFe0EBYJ5xQ1ilf2z5OSAdulDPHmxkPtL2VqfSWk6356AZD/dnvhfd9psUoQ7fvoFcEydep
UPkqvyemESHFBJn7PKvO2aAO7iOt5nNGgdZpR3yp8ynUu3J8buCjl/ApYLNgBqVRGaZ2+0iMWb+t
PSayxHtkceS4efFd2HQ9BIS0H/xEuO7WrpPqs5Uk/l60Kr4ajNg/j76A06wWeUwDH6JiATEevT/n
SWn35aW3dRRHftVdFcbcbwcC/MiI1aDl91S3uV04l6n0IJaMYvhAzAb9SkMiSdRhY4oVrDUNt03S
+e8WLZi/6dZQDqsYheMaOVtyLqdeu09Tx/0IdZStpyCwNsQRM8cWderJpFyWmLQp3a/xahDWhSQd
ssEF4rbCL2cjzGPH33t9/fJOTBm09UCD/WOQFgkJ3n8uAKV3emY9M/eqr7REOO/9JOko7pX1buoD
m21wNm9omfUIs6yr9QEy77OM/dIPUPlFtlrCmlfoH/JjYsKklKmob+rEtB48vx+3ytPKXdvWzl5z
cwEtgTYRBMJkSJwRJV5bDQQgvbv1MFT80qey7DFPbJbNMI3Be8PJm50A/9zpdDH3KPdSO6q0xr4p
4hYHAnNUwW2ZYCwJWFRHk26982M58dgrW79qdeOqt111CnrT39Jltt9QiZg9DPkpOMR96x1gcjUk
YndzJOK5u2mWsiFmtWkPcF7Ng8KzMsJtQIumaQmWfYypxgdqAfNeWUEOax6R+ne/0oaPFZ7Iu7ho
npy29LZaHtxaJm49fD+9p+5AEQi7fsqSMO9zRAWN1I6uMDtoVbYrYw7tdvmSNbJCjIzX3skc1Map
Od5IqcNiIrG7XZUXzk1MbbozCDY8D1h75LvJl16+sUjbziPFJnyxsPLaoAB7JJyhuoaJYzdRvOj2
nvNO7EZ4z8jXsFjQMsM7mLhfXHuGRzete9lHCjS3Y8rtU4DM8WFo8jhKoMSaoWdIozg6ZWJEvNnQ
AepmTCNpq9xhGltTvo4dPAWtmO5cKdNwWqzp6OozLAbcI1gnwJO8HIH3lcI33UJfNfcFJqZXjA0p
phWVqsAvSZ/ej3qZPOhFXT7YJjWgnXSLHREd0F43RR+cl8KlWkmc+Ijd5wBZG/oh7LuaEwz1RXyE
6CuXDSSK/JT3QdDCNzCygRIzqA9VaybdNwvNZBfAvgBD98kaaXE8HjFdozeUJ6dM21tIctaVbcv5
ErTS2ARFBg83adUpFdOyTSj8nxbXP+e2e5+4qEUGM7swUTD4lvapKjzjE0beZog1exm1sQum5FXM
tJbRPM6EbIfjlFqbdsC+o7GWZ5li2eppt35DwlWAOcimhA6HixYGMHUvpr1OBkpUIAhStAjnrDSq
bUkIIo/F2mHkbUdBFwwbq6S40coMS5rMusIR9qPR2aA6Y48LZ1GUm6LwJcaUJTemmgIMmpDp+JbV
hOAE4pSkrbUTg79LEzGfcAe/TmfbfLQkRJXIV3UV6a6QO4MJa7RoCg5dMVibpZ77sLYrRp3w9Jcs
tz7OgKj7PFsaPLj8fRA73rVy0yJqXAHKwuv3rJFMBWsvvoeB6B4a9IInx+z0q7Qqs82YTHa0+JJj
rkuzY9Z4EC66fonA051otocpRNOaXATsuV1Q5PO1o/Plcr/cZktf0Sc0so9AxH8XcP8awoWoa+J1
j7Iexuzb9LQ0tucyG/zsmBMGSQmn8FaWi88u7eCY9t7WRfuF7CHMZOSAVcoPLfO/EF5fDS9WlrCJ
YTtG+75DhuPKTP5RUb1kQrrz0mRHQ+GmveTEGuKvlyIPC4q7X1/q1ehivRQOcPx/7X7fUhKyNstd
qJlcqjEx0WSNzDDB5qT+9uvrvBHmrBcCgg9o+qFCu68dB4t6nm1ZeMlxaOJ5x+jQPrrDi7N11t+0
smBAMwapnvHQq+dm1c2wq2BIRHz42lzHKZ/u1x/p7SNmIMg8Cn3Ayld4HdQ26L2f9nQZYJZiuYI2
N++tfGWw2mUAQq8nqfyCdJLnbOCk/nLt//Lsf4sf8fx/eEz/gh8J8a2r++ef0aOX3/oHPSKogp0K
Rxhsgw2GYCyPf4j23ou7iw7Qs3LpX4Clf4j2wV8kPKDLsOEUMfr3eB3+IdpbJF8QUoMwnolowJ/8
J6AS4c3Wz/MfPTAgUZgehxkfUDdfZDg/jGAsztCKsE/9LHStTtsBhzpX2+CwF+MobqhmW9gWVkOz
NTZypzR4SVu36a1vSpVsZBXrH57y3F1humQHNcYA+fJBLaVtPxoB07nN1BmfE99MHiq6vShLXOfD
iKEf9U/S3yyEbMW7rM4Jj65R614lFAV2NLoqaPZanhYH2efi7OW4Y2GHcFvK3vqsTXgyn2EzU6Ha
rtm/G3NMux+sIh68d92yFoND6U6cwHZlDV/zF/K/2Sm41TUtAkXbMmO1uxTdvLGkbmGGYA0fESRP
cJUH0h2uCivD16yVldfsCp7te1zcKzeyTETz26aMswcjnVHGwp9eIpnl0PNII8FzDyPR9649mMfO
69O9qfKvJXPdLdDdmk7B/hWO0EL3JOTcz1hm3bg5DPgD/4l1hVNyXGHGj/FXT8q1DCUivW1vaM/U
Tir0dY5GPBY9Bg0Yhm+JywlQ/OKCtYHo1jrbBZrCnaGXztX40gb3g2ccB8oMWCNLED8ule+9b9az
Tfaz6R+x8bC0Td41Tomlmw2y78k4fxrxpNpqlulF9GYe96AZw3ZQ4uQGdXkGMkJIMVRTtk7GYqqb
eZ7O/dAnfqQlTbr1Mne5A+OyM30fJ7B7CwN38l7CNjL7iUS6aREbyEdUaHbc5jt/juODTS/61CwW
Lo0LgUT3QemVdtgnk5cdbCC+8jGT/iAeEjZGT98OzGiUtp1wPu+6PdzaWe+OaeKICs+J0smMZwoz
mfDkSiN0nDLYVp0dmRgJXhaEuDScMU4UGAsc4T7e+en/sXcmy5Ej6XZ+IpTBMcNMpgUQMyM4M5nk
BkYyMzEP7oBjenp9UV3Vfasl9VUv7kIyLcuycmAMjt/Pf853Em8bEheIy7Kdijh31fXyKBGavHCA
CQDlNqpWw0ancy3g9GsyQrBmPGsM/7mcoXO71hFl8uIuQRGt0xr5eXvryFXGAHP30AuTE7efXcNm
88UwsoeZAGak+Gt26ToPEayPN2FO6w4LarJLxuUJN2Z/lNBct6sni7OsDfPYuU65GxJpnUIq56KS
dei2N8iF186cnxysSMzbLdztalmPpuSraXmV9RIu1nszMIhJkfpRkQ0Gwepi3LWNPwwnhoriyFbv
U7GNOqEBpzcSZ+tmXWtzC397j/2aq2Cndw5DU4lBfZPXRhOn0kCC6IACM4NnP91VfofpAUge9yoi
mcmwyPMziOFdAbjVS3purkM0Fr5uD9XyacgNLnFtLiJsqknsKLqi+NcXN4W7GArj+tAdCQjpn1Dm
lk2QIUn5fNkOshtBoLBgadKVghgpyV67T9KuHssgP68iYa+pTbSS9TlHU2nNPjz56fTYh2Dr1tra
QHTfpgWvfuplcTA6L72U+2CZL4VlzFBm9bxTXTVsx2SlKjBxvnmE66OpqfuNqKuflQMm0mombs5V
pp9ygzZYKUQcDmDzAAhzCObBxelANhQ1MpMZhCKiYdd5MCld2NazajDXjxOfrY5ySt4Pb8/ejHtN
FupDoKovNCRiJpYZnjyOy5NWOK7nxC5us3AoDmTssg3fCvHATPwwFv3WCPih1ra5nQOn+Kiup1mp
E5/xueiNm66znMfckt6p7YYs5g1jJTZ3IVH77Ltp9KzDrPlXNtTikPo9K+4cFRX8Ld3jGN9PpB7t
bc+x/jDYXJRgjYfHsvAfE089EKMwdxwTwU1bGJMf96U3vHKu6I01+skYdfZQ3BaWHmM5lMPe5I3a
ma3UOKLd7NGe5/CiZpN0jDFsnKJ+A99qxVi6gQbUXKoBOc9F50dr0z/2XsPpQgwavlexAwNv889r
nY/MyUEGZzwdZMIFU4T7vBieKzAaO6tek6epnC6dIVU8i6F44TL94gJCjipj/OjX8LuX0kWgUTw6
iifoY6loQ7CmHbjHY+sV+9AqEl5F6dxyC5R7LrNfjbu4WxeZ92AO1nOX+CUf4BInbJ1V440rJ/M2
E/ajDrtz1Wff0BEg0AKmNltniThpt1Bf3p1wwrrvuHF5PUs7I7gPenvf58X8OPPWQQkYUwj/3hq8
l0kqvldu4G2U7fNVM7g0Wf54IVm/HWV5wl0x7NxRWjeKyotIjl1O7CJss7hcqmAPyGA9Zu1wGLri
NOZJuYeUmMeIpx1XT2PHw6yK1yQkb07cHVuBo50vx+D9AmhqBLcoH85DVl9hnr6SF9oCjHiZxnZL
00r22c2eE0+WPs+55JkwVS/CGQ8NfQ/huPJgLUJIM2p4GvHREdetv8a5OYTB8r3wy2o78vMQPGnL
mGrX/GZcwBaTOt85MLutOHXdFWmPAl/ICbLbaLb4N27uprvFsJeo16n9lrS6e8R9VDaRgbm/2wYl
J9NY2819aoysI1oFbnfgudbRO3RYWjrihBAoNrrTZwsuLikhi+W3NsHm28ZLZkzXxzOw7dYLIyNA
GQME942wT3Nnpt04b7hmOQTvl7XQj01hBMewL9fTPNovzmx2n4YajfSQ1GRrdq4/2X1kV2JSkcP2
bTzwnLW2qLNftTHei8wHsuBMw2PvNvdTYxgYEIyHesn0Hay3117ZaqdnD7Fu9V6DnubiOS9PlkF4
CuPbuLHgab9zvDqHCdzCR7EKtSVHp472bFjboh2zvQeKMwqCrozr0uGH7ce3EPFs25iBcUlJu32D
kTRFqH3BL09TpaKJgURuZlcfNAAuT/5kEETSwZtdutyYg9r/BjI03xiJZ8Ywgopn4MImeRzMd6FP
n6ptQ46aneuXiDesiOzZBmxKfoLvNf+8lA34ti5+dKr8XEzDfwzDZny1+3FrkuS4harkQs7gke0X
nQC4kCsnw1ShnKgzVXUDLaEF9qodZoQmvQirOgxlUsZAygFj6rB9JFyD7guXRz/QQxMcVt+Tr8Ya
HlqU4+cRrNJOhHmYxyGdF2damH7IMvjidEYCJPK6wQOgX/JC3HiNHe67EGSMyxVrC0GHBwTmjM1g
wcjNXAv7DpqyRVLHJs1lufJciH6NqqFfzjVYo8PUipmGCflVpbWI9Vzl9C90o3jigOwJHGq7ClCR
p6zaO01KLqd2Sh5evdG8SazvN6m3uLuKWfDbFQqzQAmpgisXY7Gf6swWnxhyvE8nbzLKlYYU9TkD
DYPtcotvqtxZEJnIygF1Aa118vVqALoFimFbdwkXFZvvbaNoJoPlvamZPGAS5WOaxXUi8LXdKDI2
O9Zd6VNoMIgiU1ZhXDfjNxWuRygVP7BBe/teyE9MOOw18FxvNbRbAk6tFa2zi4LjmHveuZNbOKwH
cENsqrYtoF3r93FwgOmsnY4auttof4SVoxLJM7Bs6VtDhF2SbmDPJKqDTVglylQBSMSctomyb4us
sImaeWpfdehceVYTRR3wLJd+SFQx21WjVI8U+zp7U3zqKmNoIlOzLerkBedSHVXS2iSGYwPE6rpN
7yqkuQK5xFuarS8p0m747NVQniLM2SJu2TyDDBw3ZNQkRwo7XkK4IxIYmt5aZu+slc8eQ/7ODHiZ
Ybu/wF9ot5A4SZfl9c3kAQAqREAQc2Y8RN+kjCL1O56LVXtsW+cxJKC0Z6H2VTX6hWQWJV/e+jDU
3FWswYUgS5aWMpRh0zlLFtmdqy6GmkeQxOy7MW730VDV9cs89JhwYBCD0TYcDM4KXn9LvijDlB9Z
RYs7q15f2AyQqiPrF+dtkiN5io2Y/ZUtMp/0ufLYKTksKucgefFFdYZc5NwqB5ials0vBmDwwFm/
FcXaxplRWrylI3HZPqN3W9cvyinyTQXrjD1zE6KlMvCAonDZ1BfVheIxK1rA/e1Ck5WaFySfZq9S
VMwZxAa7lAe5EKcNe0/ES+Uz+YguvDO74raZF30L7iWuWznFa6+uvhtzuQXCczJQTED7tHbsjyMh
jtCfziQHfrTcOWjqebOC9SPtvL0ves3Sk0exVZSks9ZjEpTjlmTjvsp+GYHUkfB68yz6ojvIUt3L
3KYMKeOIzGQQs5Yyd13HFZdApr2n925vtQirdlHcUKnBQ7QwoaYFLzB66b7O14/Z11+JTj/btuTz
09oPerj4bcLueh2AFDfpu2FQEqChT4NBXuPU9s9rGHwP2E2qMGz3JQ/IiOovCuCAS0dGY4qz43QP
xcSEZvSFGQ96pZoHGd4EF9VOjGjGPb00YxCV9bzyWCgSflyeBpL4SpftliDoj4pP8Puisp92CQPF
TqYlymyrZzvnQI+DBl6/VW1Rt7Rfi/qWxxbi79zaFUNeC2fMylTzMBHNPYzGLK9YtxJR1UhRcC0K
EuIWptibRaku/XIjUDW3ky+TDirMctl4ZLIuQSVmzd4JG2fXLWt6A2HP26lGPy9qJZXfhndhoIv7
JjfELzfv9c2a5d6pswN1sKqlPGkKnHbu5Khnp2EBGijrg3t8cSkbh0t+at4B1hmhWrfp2cb1FWso
CBdsh/QsrfO8t1vAicXIjWmkrW834IzdKLYfid2QG2xsZ5OSPY3qK3cl74d0g75hYJE2KdXTRNS7
wt5aWZXceUTNad1ePoMaK2dt+QS/K14xBttLo6vmoIrl6KqR6Os03hLhZLToM8LMZfgOiiffyMAn
O1xn7N86ljkOs+VmKvnj+xBoF9+d1JsZ+bj572j5blAHLGhL+OAy2tiOzI5Hv25I+1f1uLu2dm85
0RfeerfZssCCy9XdcaEKHnVhOHuuw6gu9ly8jWUYXmsWzPLC45on0cSN4Xbpw5umbwIW5gWlGYnv
RrqsYwPbZNQKS0LK600sDFV+6EtHxEp1WGyG3rxhjzJg5rB/yZXqOaJ80fV+Ya35reB03860Q9wX
ircR2xHxhZLayKqaYoNkYuS1+bApYQLcTE5xn1sEZMu2vqSe/60Nwn7PjC0xcvDx7+d51whzn05o
HtXgcp9xs+Xa1sQfFWiC1/nwc2070qjDZcEDypYjwSVpkyuX3LUsu2E7VzfRNGT8eLDgIcDH5NM5
lV0zOWRtBVOg7FwGl+U08U2N9bXBydQDZ6QrFF1z4+foF6xE3GPgyPuZ9P4x7xeLpRbumm741iVj
s3P0vOW6xScZp2g8jD04KZGbt6vQ1p5lBFLKyoMX3yDJf4Hvgv1wobfr6JUxRU1NyGVnbV6lYyCd
TNOE/wifImfno7WkCz/ROGxLb+L2FUxQb7gSDobJqhX4P6rARiT5dMooRYpcp/lshjZ8KFKDNzJw
93KS2cab7fWFVM69v1K/PHfCot7B3A2960eOUoUXMywbdID4C/WqfvFcJ9nPQMjbfrVuysD7oH8a
Z+XHIOq9HoJfamRdQzc06DixFnFfhxtZNLEoumKzyvFXN+CJqozyPZNGtpVX++iV2ldabYuwEqCX
rEWYbpoGPSATmHU4td6LtrhXGQd03GvlzUTFHf8ONr51MpjrO6LZFcyIkYv5KBfF/8STHGgCVVlm
J3GszY3aZINPNsS76Sjtg1cZe8WM/3cuK71DySHFVWk3KlfhS57Qi9SAMFe1d2DLhRGYDXXMK4mJ
llONTVIvlFszHktYajNT+fBsAA1j9RmQGN4p1osqtrFptzRhL3wL2ehpmJROKCRFK7xGbtKhO9Co
YZ41GJXPvpz9cgAhyY5M6ei/RLPf/2yvHe79f7suA74YLjjnsuG///U/+7/9d/qzvSrgf/kPCKD5
sDzon2p5/Nnrit/KH/TH//l/+ot/FED/p2o8AYx/rcbDd8PY/1cx/vff9A8xHtRaCJjjSrxhkfWn
Eu/+RjEXWBt2Sn83cjrmbx73QVZbEADZbl3/8j+Nnd5v5Hwt7HqCWl3iNM6/o8GDVvtnCZ59zjUE
x0ROsBfo3F9XaEp48HNlClnDNZkyoQx64xA5QBv4AnrO+GamtQ8Iw20f825pbq+qeSQDgBJxE+pi
K/zcfCqGcl22yprLuwy7A6Btg6R/6Kv9HOb2CWamQGrMO7lxA/JdbKlCh4cAABOIxG52M1ZTezZT
1gVRa1VnyHflvd/awb42w2yf+Im/d0o8JXFaG/RvsVjcr3mmjqwHvIvur0ct7HIjtjX5CQpiqE+C
l+u95tpqdezDS4zZS6axnWmIkcZ1fKDO8rGVDri93JjmozY/y3JtP9AHgsta2gl2jTkYmCKJJ0zs
BHZlMnt3UzIHBBu8sDLja/nU8cobPJTKMr4mdu2//C4P7+yiCY7QntXPdLYSGWd1J+7zrNPAZm31
6PTOdCpK3yTJwKKWOujC+lmYLVdVFxgGsqPNhQrGyG1qNulN363GF6Y3QFdwJPHir7I5Lrn8PuKF
pF3syt3IgvEl64bhKQwHCmuol1afV6DJd46GEjefy+CJxbDQaFohWbqgIe1IZiWyzBzzjhuWPuO7
UB+SsIbGhzi9snjl0aKb6rPKh+EQrvmwE5iivlZTV+fcVHfGmrqnUg3dSSXrekPR8Rg3rt/vfEqM
rY3i8gGwddGW4k1Ny+9cf1HWeJU0f1pt9Dhb7epmEX4Czbr2+EHnkCetSPRZ5K5xKFwz2wNdrJ6J
Kmev5ZCzLseoazPH07u8rfF7CRQBgmqIZ3YJwYIPINq1oy/aCdeeuh7TBrEtQA1l6zVdnaLWx1Pf
ZHgJbPwV4F2mXzlKIfPjfE3zNRWJiK7ImvscMEvkcCc4p6pdNxRAwflUQX3pQFyfLXZR2LrqCYEK
gY2HFaaU9BvEbMvDpJQ6n3KenA4jpsvwX3EdAr9dH9ZuJTzB5McwFjTiFixF+JAmSxZPgbGlX5Mb
/jJuPOXe5lU4flFoVR5NhY40Faj3m7HXC5f2bL5ZV2RfQgdD8xK2RfKd2uLUOCHRy2IbNr74gSDY
6ygzJ/04UrSSbMelFG8D7mkmu0bqB6Eb+a7I2cRhN4mPEtWHuXUZlscezEVwoBptotw8wCCSW0tP
DaSNNTAZKKaJdCLsb/ZoZjcS2NEnU79JLx+ZhDT2Fe7PLm2C98I3/UvpzouJ0bYMn1fkSkQ8tk7X
SqVqrDa4u1rqfJv6g1RJ+MIO4NMwp27jdcoGHe0tP91OsevqhWibbRIkzfciZc6IK0VbOG9Wo94G
n3texAKrOwZJO1A2PbJ8G7Czn6/NsxsGgAfsyCGuxpzvM49iCWhUOduAyBMkVWzR66h7tKMu3zhI
4dt1GmgVbIV/cs0eoJCdoW8qJO59qzXHGpqIH1P4a+5HaqcerdFw921ulvPGCIfEgWKozDerzABM
O5yoo2V2NPs2dV5gN+uqY7pQq4wqRrQqbO3hUQW5wwvr18UrpGNJX7JA8uZES/QxSSkppapn6t7x
bEOwcMgwHkC+psCEzaW/c3plfLWuj+rfi2LEjrbwMUhDdJnCtkLwzY4z7gyawN8B0E4/ZZVNb4vT
iIuNn6reDlMfLJHtLiqJw8SW2FvCpNzQGFSjUkwJrBgDOrswu6e07LsNzooJxVflAIxKufEa/+R0
C33wTYMBnOpRnCp5cixKjs1WOHI/m/Uz3jm97xVGnBybAQKGAlcCEmdp2F6M3hYOwfpjBVdTb0dB
l3Bra5zXbTYCozKD4m42gUbrG6eSXjOwsZm6/HU1Ui45Cx6d0vweLCWCN2oNQYGBmsqlL+6SGcew
FRbenSjABa2iUo8ezeePnvDTe47FGXdOuR5x1nxjWG0eJdHVRy36xIrMvEi+TYAZaDZl+xc1WKRP
13bbbwFcaw6pia9VAN3y3gQ9fg+QDa9kWlOTlJcOSUG2Kly00UJZtHFs88iL53rJb7UValRJX2JN
6+v6tghN/rleaexEX3ET6wkB8lUn0xEJ1XtnaFTeHXs66+K6TcJVbh2SJydQ3rHIy+mZgS4gMDYy
ItursdyBL9f1fjBkS85vSW5DemWfWD35x5Qf/AuFHqjvotw9gDv63BK5vuOVm4ETS2M9pKJamBkX
dBUx6K0c6M0uEYHGjc7FemMNq3/McuyR9VTcy0pDEJKWfZe0bHA5ZEsqhdbkur6w2K60aUsJmXMF
G+v2PgUStb++ns+qncWZgiyM6o7h7wu6ve7Kchy51VoTO/ZwzX4kAyytfOaKFik5w9VzzYHKYtZT
D1appn24hOFxFLr/ppKWujvhjge+T97CdrhVqFQ+C4V+oiCKONpibtjiZ1xp7VA+TLZZs0stbMrV
Sc9QqZvT4iUr547rZnJZ/XA+9jwYSYVZ0y39T19mm4dforetNnJ7V37P0fXezSkpqV83uj3hZYOS
qJGjho9fxkPaqWw3pgnd3+VjUd6zEpneO9+fNuUgvDerzYM7a2n45mXXQxOqiZXv12mCHq+UZbVP
zRJ+ByEGxmnMgqwD1yO1iM0msDI2DFP4lhtJ+USSt5f3niJjdLB9AGjR6nklpcGFkObZ8hB1UJFF
Y0o4b1lOcRXwdXFurXV5UjLdzKFNEZ6def6uCz0/zmBOJXGRTg+rsFiGDqrqa0rBjOy729lu/mF5
fMVjaGGmu1UTK270ee96F7kIMeOm27cpbQH6xEfWUqyHxga74IdM1jdm3/mV/W3zVYyz9S3EHPAs
ZNqd4LE9y8ZftrUt66Mv+y72NXRnv50fvWp94wD8RXHtRzF4b76e9CfcHiYIh8b3qHf1mx8axcHz
g+peimo7ObVx5s0h10grDxb9Qf6yV3fEP9nJkssssjyYJZ2DGMae92C7U7nEaProU51iO/EceFpt
69VaHzI8rcCoQJDWxn/N5QiMpmr79tfw1+vQ71ecf9yV/q+6QvkBNM9/AQ5tm+Gj+Sc70++/548b
FEm430hqe4hJVwwRcfi/X6K4Kv1mAtkwQYMKYBIW96V/2JlM0+SXYCmwX8Ci+PerlOP8BkcYBilX
LMAxsJr+nauUc+3R+o9pdhNkqSewIdo25KeA/ddfr1IdEpOVMMzd+Ui1DClGjZIHP8CNXemVy8GH
ctigGaW0uF1JfZfUAupccSv+0Scs0omD1RbFfGYm52O2SuQicgTe16osbCRNHjjsVLrl3CIQV6/5
6shz26/mj8JOZ8qtdTnryITqtlyHoNHe54bXvmC18LEEyXAcT+x01HRRWE63GWFlxiYkTWw0HgXv
+B5joZMhQrQ7m3rp8gg0JC33RbNaG2SO95FJnlM6Q7waZ/ItS0FvAEQJdIwFwOIuDHAgbonSoY45
XpZfKuLuR1z7/sFQWh3Hti5QIfJmfhilsbcKbW1aK3ydKALeZ0Y1sPtI2+u/iiXn6+xyHLCrYgEL
MzALBdmm66ZRCFRKqL4b3VYFmxKgDS6P2AbvI65t1ccrx+OKNO6xDojMVXP1snL3RGVBf993U+Hd
TMJ3v3hF6CUFrZ+o59Xr1iOEv95wbnyVzuW2UCKCpEj3+l4FXVZtrdmaLhT8VblTXWVXLufNjj15
PQKyd7JssA8FkQ3AEbgRulH7N6Tp4JmtsWB6tUjUZaUueMSHqQKpdhQ1noGREENIjQsRXK6Uwe+Z
dt/vNp2FTXm0LfHY9+BC2fAY8w+m+q74FbLs+7VQYD7Zt1bTu7V4Apotdhz4V/gAsXf/ezcBgiPE
E47nCYvzyWPrzAulyiRjtaGLY478bW9VVT4wWKutmTM9Jlk53fULW+8rYJuPJfr/ZunKFJSoEKeg
KNttmprrjsb6cl+22Z3Iu/lx8LRDk7FRWZs8JOAQV3JIT0HAWB47Nq92bBVBciD2hnBY2Yt7rGdT
7Thf+4/W6qova5DCxrHce8j18pqWC5KALRVdqFht+lCceptNsWOnFQZtNqQHp9HvWeGMQ7y2jntv
8Aq6XMK69D1VjnlDsUq9w69n7Efbwe/FX3chq9jtxSrmh6YdxHXdw1TpiMRHKQsm4PyWWd5crRao
peQtmXK95jhOJtcwyisYiIbKOcNXWE9MYcidhUmKRPNkUjY2MhPvgK7SWy9DmdhoxztD3AJwOpfJ
OzNBuANiOnKrtJ1tKcvmpIXfvcB9uHUb3324frLvSG2aGxQBvGFSXNaCCyUP7SEOWLmRD2K5wSvQ
mb9asZh3rVum39Muh5gnHSCLI0z5vkKXXHIv3RfFWO4hbiUR7gXKZ6hQ2XeeCp9SxyAkCuL3TNH6
t9Uy7xq7wHnHTv1crqOLdVpy6y766dWVlLNGRTlPOCxs6612FxxFGhwrZuPKtB89y9Gk3Xr7l0GZ
Ux0PvBq7ci2GI5U4X1BtQqyJ5BQ3hl5kGJWj5zx19jRnLO/H9ssJlvSZ/WxqkgZW7icLR/pocdTx
Z3TGkZAhTEjAwpHU9LJOJl6EkqqqOKDFYQvmc97ZTRocZtejspf28SDSNHftBjcVfND1kN+IMNPP
hGYQf3l9nvtZPvCxZk9vLeeQZs3YLZPwYFBpSTuFLf1ToAwAi6FTBT9mr8nuwyrIqadrmx8IXOGm
Mhl9oo7EvLddWsdkVSmoOy8eh1oFRwyq86bk0/0kDAq+IjEtFuYOO4mnAbnbRKdYZhcTnO9LelUg
HkUkxuz3tkopUMo0ntdJOMUG5J37Bv4/3Ni04Ty2qGcx18nplb0nhnq7aC9W1aF0jP78ZcwNVhzL
Hn6l7NJIQsh121ZZD//Dsr9beM7uVoEcNdKPfr80brsTFbZXi93JDcUz5hPhlbWMycSUcte2fbrt
W2l+QIVQG2fW7SMEfGqyFlIZMGu1ETkkPH6xUDEPzdj4bzY3AmOz8tHarhw5cQaZ3Yvoxp02TcvJ
H0zIHn4wehdLrmnMN9ImtiKsF3BD3U0wudmpDVXH8MZOZQC8xSsbZsvPfMG542JEKmJpJdmmN5eK
W45gxZzMUGqFIDCyqmXRMbyMn3WNUQz/f8gt1movOLeK2LClOoPdnR4q39iShAsvErdfHuFwyxLa
a43ykplCblgtFe9VP1Lv21fdxe8CHJCT6PE7eFn46IQzUmFA/LCdk5x4WeLQ+0pj850au/K1Joj2
mgaNumfjlnzryiS/0TMU0Iz49YtQzrLNzLbYLyjw22QZJMnJBoKqw09Lyoxcz3BsqnXE3ubrF8cx
SfPmTt9sDFJusec6VDGbmXkviXTbWx9949RMBjJoXU7LjYt2WFK7QAVu0Do2r+MwfXdmVmfuiLcP
LxtGV+xp60nkwvuy+PONuE2a/B4U38RCwgxfl9XFUOasPOiDBmGPJvM+35HU9M4+6ILnxB9xpBrA
mkosiQgVm2Caz1q2akceGhbpf8nm4P+94Rhe1b8cjm9/fqqPvvzrdPy33/THdBy6v9HiAhHimlQx
GXT58/5YMfw+OLvMzF6Ad//q2v/7cGyzTIDEFXjsICDT/UeovvnvDMP4SP9pGCavyazp2GgfNp9U
55+G4crWBhJENp7teg3HDE2d2y2fItuRxdKcAVw7CyFq+IYZ2cOrjlFeJQ33Km70V5mjqgMUj4Z/
/kVdZRDrKojMv2sjw1UmsX5XTCxbYSZcc/3duQoq6ndtZbzKLOEQ5LfWVXopf1dhoCtZ2w6AXoyT
0r4drnIN0Bq5M8egRg8ym/vhKuuEvys8IN3LbzjHp9MVFKuj+SoGmXICcm5mBmyioA0fqyyoH5U1
kNdHSOohrGP0QFzypLteu9LV45VavCMRiYqTDPPWmOzhVHZMhTPodKIGYt46mYNhOoch8KwxYn74
fi1p/WoTnOArFBvJU/wefGL2KutSLzEHSrex09HahZnP9OfK7NGdvWI7ms7Id9Vs5rNKJ57ysn8h
OgYZhgEUu6fDRBmbdrc+N4MuY1PMn+U8Y+Gxx5JDwBjzs8wbljdN5/bvwPUZASTv4UtVFvVtMI3Z
zhiy9aRqQihRxsy/qcbAv0JzcHsVlNLeW2FfHIwqvcNIUOxITpQEBFzWsuAtD+bUMk5kjT7TY0+l
iKi9IBrgdz9xMupdiUgcD8h4dwEOqMNCyuriS3M6cyAuB5JS9gdoj/aEn294ojmlmjkGjXLbWB2m
UZURK6g5ki4Ad8ydFL6xAfbbPFBVZz8NizO8EXapfi0k6p6tUecbjwvQXd27xq2d+/CPUeJ4rZBq
STmFHLlB/d1W+bgTQddsGs5qoBglpDfTNcgoqBmFve/vSOQCvZqHOQ7tMZdRwQeHeDY8iS/87ewV
pBJoFsZqw22fsYRtHaaLh6YfTbZkoRxAh9ZrVJstLgpAgzi/nI/RGoOb36m35HS6W0eJNNaNyRqd
ou4469N5NwuaUbcjw++5W0ExVWkXHHiEVj+LJi3uzY50ZV6m611JULijNywxvrABBXWUpL0IIzl5
eI7ZSeqbJvd89qNZdsq5V0bg14vNlRv0HQeO+armYj57YWluM6fXl9zv2Iu0nRwflJGub7LiskK+
sptv6CpPn+lRd+8C4CVcm9L9OPpsUgBro5JzNyxdeyAbPK6syoVofJYmErxSBtt+4/WDX6LaNQYb
ucDjIV0UydHCvHl0Fx7OEWZ3vEBMANxyPZXU3zhGOuYaeBRNKs0tsr+7zY3OvPiZIB4KmgI9CdF/
q8jL3NVpnd6pzLE2nvTs94r9CmQ0zGyvfZLRNTYHenlCQrPTmNYugypHkR2YL+uTXlG+otqgBi0e
DemOuwa2B7h3G/e94dJaeWvggvrmi0ZSB+q1SRc7UiacJDlx7bVuf1TCNK8zaj1f7NWvecqXbl5C
7h+Nb+nYU4hUCDdMkAzSGbKlKJBkC/oUdzMKG67soJsfrMoUr6pPGh1jx1Cd3FVey872IljtzkBe
7LQmJ7hjMknrME6nxWNVOZuUfD0l+EQW7yX16254HK5bUAIMwGyb09pZpF7iISAz0G2c0SqnJ1XM
afDlpNwXG/JJlTm5LzVoKOlvgw5D387Qeih+LMgcogTzIpTiwYXy8/9Tf/+Zz8A2bZ7O/3uR7Pbn
+PHjr1PA337LnxqZQCOzHR67JhMFe/1/RP7ElSP6pyhm8dyHiu5zT3NhPQqGhT/9BS6/5HoBH0hk
tN9Hgj99FX8EcrFk/M1n8b8I6P7PET+2Kde/hoAfUFPiy/8U0c0GZx4b1dkXP+n9b8vkuNyWhIGo
v1bmZslo68UG1J48EUqB10tiyV5xioMzrPba6uX5f7B3ZstxG9m6fpWOfQ8HEnNe7Juaq0iVyBJF
ib5B0M0W5jExP/3+smifFmlv6fic244Oy9HdIlFAJTLX+tc/uKHZW1/JQMnOFaNUZo6w3tFU1Q3b
Rk+RzSTSGb52GemHXTSzn9RY6a7lEHAc1l0KzciLS3Jdx1lceltVT+UQDh+XVoYTo7VS9/9L66O5
wyBhl8CGPvhtClmnzUiG9Zlu7T3JR1zVMQfaOopwhtsQJTjdOfPse7t4wsTpgJ536TfEWRBq3GOb
sIIsmL00vtF8TCJ3KCBTFdPHMKTPWpHRwL0XdYHVEfkkmX+s5tYBWhE9gBPvKv+vrWDEn/B7nnFM
cpv5SPIHKoKimCccqPiAOHKGC1HMvMiFfW9B3LyXThpdljQbPjY5evAU0t0Gb1OK+1BVEB/G1j8U
Mi+bdepUS8SMpcN9K+gzOg6nRfj0wc6sz+Rodf5SY+tkVl1zCIWb9PsitKCI7tF1Z9HObzGHNjfk
dbSluc7KYDrbRCyUYk0LaBwdJSpii+uoQQSRek5Qltk2CXIjZ7Otc4eAhiHDl7IFS0Us5CbhMJ2z
ZnAk0RV50kqk7NCld2x7QbTqbUge0ZrUxjQEJ5mNHV25IFjUVbh+8zD7we9uFfVLvOEcIK73YKpR
hKSGw5PcNI4a9MLxl8OCKwP+QlNKHG5WeGM+nLqu72vzLOYi7Wxkj0oNIxsuAdlIR79GAJrW8sTm
OpftSzc2XQELi0CSPLz/z4Z3pWf9dMNj9/nxhjf+4/SvVv1rfkOt4mjlx37f9Hz7Fwm8T6i6A/T+
2uD83vr47i9M+jGVhjBlQqP6rvURgP/sTSRlMU/w2TP/vQUGv0h+HdugtHDfM+mK3m15P9oCEVy/
bYWYS+AS4hJrFgSEQcAIfzsXsJq2RAvstgc5GPjMlK1N1RdVbXZDEJV7A0DZDJ8iV2FMZyZxfxyS
sruPa2Mo9hncwAy264DEBbE0rihhTw5i35JSVE8RmxFxp/fIaEzIqiWBIBLUZGF0Sga0wE0DelL4
MFml+9Urh+cczkrEr3oYmtD91GXVcq9a+QBzBR5viVfVqvLyUOlkGJgfiKk/9OzXJezyACgaljuj
tM78KkmjISzISKxLWY7ZSbVguxXB5a/+EqMH5oKyajoTBwkl1BDiEi6WgRLWkN+U1SIuqCsbY4yh
WHA/GdhGVngw4cA3IDFaRiWJG1cpxEUe1NUAvvXj3/j+E4xPFT89ioGqEMeUYA/VVFbrtOiPC8zh
NWJqflC5IwQkizItXXmFLOSXIV2aaF3mgfnVL/AS9OpBrl1LouyGe3CABcF8wiDkdRHBOK4QWM07
lXSS9CXICFSoskV8kSRggKOyF8jVQa9dZiPjqe9t9xOkN7YG4m/FbRsoae5HV+SPc5ZD7x6iXnxt
C508lk3YGGExEk8fgzo3vi3xKNeT3YSnLJ7iFyNX07mmnNtfP5/Sn4qV3SLg48+jBfG4XJWAyWvf
g5GwM9u+3MN2GNDo1AtSdh4ydI5uSzCadhfsEus2CiDSxKu+y7LxFpvVOCb0SGTLgYK7tXexS8bU
3l5s+LAp5wnC4io7LU51HFqnI/coHfpdl0TW1xoxtLcT9Rwgr8mcheFwwVpA43VKe6U2XB11k1Ju
AgMG2Tqgd/7YEj72KYbE87WpY3UbIG56SHFT30H6b70NNah9ghwS3YQNFK90rvEvJfrsxqj5sgN8
qJgyd4S9D6jY1ulC6+Uulir3mLXhcuc2TAYQSntar8m8uBznfeAouc9zy/42eghHMZ4rior4HJI9
NpEFbWInU7OLz1le8btkn9c7r0JYZDGuwCKGTJ628okbhu1yCQs5f0iWMVvbBL1tls4MPxQeaYBk
Ao7BXnRS7No8th8JoMz2RYBBLkNxrWyauqQI9pkw1aeucr66XY78wzW/cFTOBB0PjYbX0UYRMUQI
URGFS7dWwvN2SbCgSfYZA+KWgv1MSJXG0Dpo0RXk1Z3yFiKzDRvLyXnGsy5xxKmPSqZ/yM+2BcRh
rTzrthbRqSe8vbKc2cZor8fctT8zZCINuphRc5GZp1YjXL+VQ3DMurQImsDvOMx2ZTcQ+1Z1KIVM
4rPX/aiMfVPb6gMECqg4gZ3d0KO5d4DtaArjAUsy01cmbjpEmqWrwJDObY5db78ZJ9P/OkC8+xAK
Ef1zbtP0X1DCj+3MV7/U2mgTg+4RuVCFYm9O8V5em/zM80JSIKODlMTcQ1QVzacGYnUKDVPE2z4e
UMMbWbl8ntzZpE9r4vNg1y25GHVFipo7763GJxwd57kKDX1Um5haEqVXr4a8Q1xA9BAiuBL5zMhG
IVZ9PpqbwfPmmzGkiIrJwvoiuX8bZ19KhmNdVL7aeEvUnnpstjCs9LQn8Bhk6Oe1UfHKbHqMUGO/
wki7rNt1m1vxg4ddKThPzgjCaov0ZoAXOxO0p1PsUwt5pO3Vat3KYdrHZlSux7kg29dstm0yW9BH
G/9czb3xgEcRm39vxctOjlOK0qjMO/gcwdJSuzHe85l/bCqygu/haLArKa8Pn647S5N14Tc5Fdkp
r3hDCUIUkEz1W1R7bFoTnKjHdiyCjWdAP4WphlgHiJwTpq28cj9FbM80w5bD6zBaF3g2XIihyrQp
LTg0JD1my4fRJAUPxNuQ5Zljez4jkKrmTVUtZO31GMa0gXBv/lMu/V+WS574Wbn0ROXwrljSP/RH
sSR+oamzAlj+GAS/ss7/KJbkLz6Uc2xLcHLSXAm6wj8aRrpCcATiL8jy0XDxvwnpcNX/P0xhKMi+
51A4BG3gfoT3A+gxWQTeu1pJDAjITDPi+MEPO6G3iNyPNoS/85KPfzPO53ot0AksjQDV8DZ+R32n
aIJLHYjy6GOMfV6GmXQPNrnHmSdwiz3rz/IV3lHt9fWIOLBgr8BQoSh9d2+chRYDJpPrFTp8cjRr
3PxxlyE5aCJ/puxCHADtKRAPCDeth+/WwV904u+LUC5OFeo5FKFQosT7IKHGMBXVGP64S4v4uMgL
5aFQHILbWSyo/8NFPoaW+bNb1t399wEP+qo8LRs5k15r762jOsUYfwx8jGsLMd1ledy9EChKPoLU
jvKR+XczLFAPChYpl2P1gqW8hxtS00CvRVF7iI2wuvHpIMEYOugzgU36aTh4Tz9+rLrteHuHvsuA
Q3cRkocL7edtcT8rAVwRTsOhr6YmA+MLce9fFsaZ2tmAuJYZ9uQ5yEkJ9mFgX5rBLR/LuvZHPF6y
pWT0p/wLrjhWv2oHt8e9QldKYpLTVywtfrIKXP8vPi9wP+8+GhK6pvdzmRL3uSgtuv7g+pB2HowC
E5QbFeUMQqJKm/I2kRhPnMhzDsuuc8UD7+B80VGYB8uMPe+UqMA+4pLnPke2ar1V7OWsJWizJJMs
gThPCKPj02Ba5HuiPRLnAs16gceAju0B0UHZaLQJAqrZIjUQOFmcjdYn+afHMfGmNubpIjoGH2Ei
CQVY2qFyfws44Wd48cs04LXQWOlNa7vTHYlUOIkmAaLCQ2oOxhesUWR4aVpOXEyG0sbGY1DNhKeT
9hgL8S9W6YTaUsAFmHDAlINzP5XzeFuaMWE3CApoSmgzCTrSG0HLgBVkeCCGw8CD9k5mTRuQ0tnU
T31qYVfemvbxNcdiGob6KSBy885EKVSsZYPOfz3hIgy027rPQUsi82vsQjGEhLMCel8MTKQf3K4P
NsmSEC8hXas8wv+cnpARolSDsQan5xq22jstd0rdDV8gVwRnAC6Hj4iJif/omaU/5z3P8Zq5ELaO
eOgJurwsQSMfx4b4Y88g9yKJAJobDJ3tHa7k5B/IySBqSQ3hdHldq3EaYaYe28kI0p9N6iVPK+3z
5nKz1jzUaq9G4jDXRjtn8Un6YVIcdcJz0a08C93stsOc8ks8jPIxqNlPN/BCSEcrZod1AiPUea5U
QKZHVPPyQ1C6lXMrH+u8IKzQKRNWBm0gLkH4aiOa03nVdl1Nd7Q4pFsMnsUj5e2un5Ch4gscVTSH
u+E1bxjzk2MPsa6GEKLvFVcRZgZ02Yfr83emDlZuHzjbOPP9jQwI1lg3pTTP17/ThcgiCsJR2DeW
+GBwr/ex3w2bMZJy1zeKBQy5i0qJLMv6oFQahjeCIU6N1HfsEZFOgcQRBEoFTTLBfz3CeHgf567x
FKrOoMis6RPEO5NxegiZYNjlkIi094emOWHRYB5H0fkkhiNxIlRDKXyK9rPZp+OmiQh7uNR16ear
uHJd3J/ivgtvrUXO2ANjijDMRjNAHFdLcjfiNDmCsw1zvFfEgOwVFS8mlHiHYiwyQAEg15CR/uDy
nNVDbYfxdtJSnbCU807iDNxo/uFoNyikg9Q+uwEaKrxJDqGcp5sOit6Dh5/0NZeLr92Yz46beWTK
xOKrMq1mU8ezt+rmSWAmEHeXMW7APDugjl87J4NmGNuKlgQ7nOlm8I3h4AR4C696E/7eyqyWc9D2
0Uuj2DbptfxTmcTeuTZLSSzw4sy3DHcKRmwTUABMrAjiUL10LzKJdVCj0UfJhsUtsYDvppKgjEHR
Hfl++GiXqiuBI5zP6GMNiBPNcyl8jIJyxumHBmo4aeK+DvhtTR0CN2e4qsWC/7JiX54uHHOsZYuo
4OTgGSGn9EIKICacxG3SCj5qA5VUW/oTpeEOw3S5hkmi4Rfn2hH104zoMsezZ3yeKsZFqeuxYVZW
hgO8mX5J0c0s62vsd2gq0gV9EoyDWprxSpIYv+EYrR48l2DmBDG24jaiHaGwgYs36wKTY1G1+LVo
DWM5LrHTB0e7aDGbXYtawZZqBZxsz7Lt31Dwut62LekJZB3ejkYd3eHHG5OnIx/8OG4e8659notJ
7/6JeERR229SvNLPqLPY591aJCeEBdavvRH24xo9Cc7rcvQ/QcDN/E0yjEeX4f+wsccGd6pY+ADV
VRvsJF3mx6m3pn63YKFaxEG9qSbFUG8o4AwhPGgQheSOO6wKOyzPpW84v+XC5u/XnFjtZzeWVvib
DMaEnK6mDqvdgutYjktB1uMEqzLjFvi459EVyF0XGtSvsx8gX3JK3Hxj28RxriN+UuACA5M9VE/V
FFCL1J0b3NojDkOZGPhaG0mudYKqgc3CyaMWVoGamVqkwdmYZo6FAoeCjZF76gW3NMmAAn4Mjf/C
oqETnC4qMgOt49dLie4c4CGuxBk5Dntp41ns6SkahsfB4tN4XSxv1chXg5Resg8WJN0hS9YZmQnm
7RG4n84HnexIYvZRJwT+Whn7fTu0hzke2AcHgn6xwWGocytBldZpUHHllMMEbSEOtHdkpPMuuSNZ
ef7MOV61XNgOF+d5oevuyaxmm/TjnvwZQhL00h9NAga7sQzIfapH53bsexDG3CVPu+0M9VLaGSeH
sFtWhLU0pM7nnI8qcdmni2t2z9zARdNSeZ+KgYmPt3/9WOIaLtTEKZVEaOj0Kh+1yE2TE642zP10
1w3UvgUcuK1Ycjx3gWYgTUE+xGzug8A4y16brayeRkz14o+Wq2PckqLmXsdBxyiV9M/+xWnqHBPp
2usw+FvlcaShkDEwB99fR5ND6GmmID+SajJ/IhDOffJiwcY6t4j7MKGewOpgyuqcaxE9jD6Gvuyb
BE87ix0o9kWYF3llmKe6j41vXdvIfdyPclrxmalyEoNAd2tC8UL8d8tJ3shOPNgt8aGrCFQj27W+
Q95QNCX6iTYY+uMDAA1i3dcBOQJFy1b1KdTfaApt9HnpdcpYrvgaDdHQNXTWYrbmBo40zil5wIjs
URgz5CCeE6XlJ89OjP7T4E3QQtfJGEdxcMmzQHocVdBPcDcOomZOdnOGeYb4nAZUy9F+Gjtsq4U7
Xcg1YJhuOngc4T6ZbLoRM4LRm619Ab4zrnyLNMvMaeOzXXTDmpiqecs/jPLg25/ydKk/8PU3lypg
Z8mG2Pg6GTI5GR26tUHFHD1zUBwiyyNHZcJ2Je9Hl/tovE1p4l5u+vLGmVW4bhhtRQFbuo16fSfM
iCCvRRSrdpqaYzXAbYm6XFxKEtyx/2STWKUgLGSrUZF0XpF9IygLAu1QhWhOK6Q/XTNUG97AEWOd
8luJZBfTwo9ycsYj65rCoG/Mj7KrzY8AZcNmgHThqbk4TL3bbKmNw0+T1yOT4hDdgDxh6Og4Hx2z
cz6QpVHe821zLpdTfuLkK/YODJUVqVYQeQtvG8n8Q585EG54VB9NImU+E/PUP7WVZZ+rgWSdtR2Z
FJBTs88Z02284c4uxIXKr9wiwzO/wUdwT/YrTlmgbUNAVPo4kgYHI13+hcqAL8TpeYV3rmuP8abo
zbyi0DYGMsM4gdVqxkqGHSQ22SE4r9gNOyaJfWNhu26TBPNBZTmLtIjZbRKvZUUugzaiCOGuqLs5
G1PAWMruzY/bKN0lvekTA6gmyM8BFgAh8XR+20VhAZ5KTrz6UEODoOhHYIBReMhK/PF1/tT9kD6p
M22xzGC+TeP29jrkznV9WnUE+iBPQsfq++KhQUKZM4AQ2j1Bty7X7fDH1/1T68919UDJI2/QcegU
316XljyHvDvVhynNvefOwJy0UFM+7UY/Zv+qinK+eF6sk4ygYPwsdhPc5v3TRTRDV8wLzofQLL/v
bbJRQ4KeCK864NIGdQsbcesBkhXuVT7oL2an0PxXZt3SlujK23LQna2uD+A/jI6fDjjxafhurWgX
i989J7T5xX//15nDNv7H+rmt8uSd+on55He4nfsLbZbng3C4PkxJjWz8jtsF6Jh4baAHY4+M7Eh7
PPyO29neL4yLQGDcAKIkP8ZP/UH0sH/hrwoWhi3dVznV35hy+uZ75A62CUWKhOFhBeS7+trr+Tsv
Z18T9BENpgcCA3RtIHWQ0qLQVGysoYWs1g21WeEl7Me4teEm4xwpCCWeRgsw8doacUjZMaYpsm3l
VlEDj7ASOBjWAEbmyqRpeCkSCjVIpc4Rr3txrtzcOXZOz5KerbR5wpXNZngq2EDGFLYBRzhDRuin
1EWYNTyVuveszYUXDvtS3SmWIrgVseU8v+IUUvvLVmXkeau+glGxt3I/brcUlvpHrgmOGQS/O6uh
3GfWx4VHpgucKiqYLhHmc49FIqZLi9/PMcx0WKddTz65ilaZVcSOtVVw8qSvXlRgCtxCNbwg4tJY
ExwE/lA7qH1mrPd6jFT1PlhL3ThbVkTwrLDFA9NqSi2LlMeqMvqDPcT252WkwittKjhlm5SW+MKI
c2Q13D/u8OFj6uX8arSWNdIISnjUIIhvXtI24QmUDpEd5A3z5ocasprslr923QsLOs3nOdIlSx/x
AVwx8mlHvADvTDuCMB/G4By97UFahB/DXTs6MDfIbLJMU5N7l9d6sR9N++w52NGVsU+9kFFhkUgh
Vu2YYG0YJsPRriSCTV22c1jq54nzlK6EpwLMg3XN//L6heZmRMGIwJzqqtff8LVi5CtV6qtHavZE
7RYCO0ykcxYbIm+y5B6Ei1uocDpC1Eslgi+lymm13LznueCrQAX2mo05zihk0MP49JRQPVAV11kR
Q4H0FAGPebEw3oMe8i0O0fCtzKEEKs7HS7codzeT7+WscefG7JrZyL0/4PBPNk5jrGtRWA8lBcrT
tRes3IKFnmFHGO4oAfhNS2jxJwcBny3WiwjK6nQXe9piHwyC1WC1im9W2p1vb68tIuB+73zIfZ8D
GhcFFp9hUfuGg8WrR0Jo9+Lj9RptyVgR53hseAmRNvMFVwDQKGRlROGepTX1dYkpFkC7ZMq0BWpj
vQley9sKWbBzwBfcPhopKhN0IDafO1l6atUCMxTQDnxMMV8tWDGh6MlRpYqKmD0bfHeDXicgWSBl
uqgP7A7M0O3ByITilyGASOhY0DUi4KeJHga5vTbJ+HqFj9clfK2h50xVN5V+2bU+4yn0aKtHVIH9
etSJy9fMahS7cKFiaMg7UsTl42uf1ZGFaa/rPNAAmQYWX0/86yvB0JfGK9H19rUGgjVkHxORNE+L
TxvSuDVxmV7viQcH54xHQ0OLq5ommRl5ExXYT/i8nF4Fer1YQYKFnzsOqzEpuB2TZNZETXyhzRXA
gmjHAjNsXnKVYfCKkyTw3LX1m8mltVbgtPbRjyt5O1a5vF0azCFXXTLzGypMk2kMyK3CAtBXsX1H
Bh8GIkaLLJCZ3CI3JrHVB89tzd1rK9pMBo13DL9uqjLWjz3BBd8tau7jLa7CvGFAo3wg2pjpUljI
vC6zmpCipr3cJnNDX4jU65JJtuegzAyQc5Hze7Cbco4I9TGv69gyTBP8o3PrnidIX3apWei4ycRZ
85SZYXOQQkV7vEKsh+tsxctIYcHpA5DjkyLo2qGeZou0F254yjJWlCGR9m9yTGYfQhM7sVNU+TRC
dlnk8QlGMoZy5pLse8eibRpGvqU80eHoicXWLMKZNcWonAVOfDNfa6ty99lEXA8GWwpqvH4WD6lL
etoma7HpXUG4Zr0IxWigIlb9aYRD45GT2IhzQj7eQ8GIpsUer9Y6fKlrRRwpqxkZqa6JrShUL1GG
aC2JXVY30V8PCE6BBhJXpDcOEqpDL7S44LrmHQvFz9rsuGccKfX677F3OvfJQNQ1ZBvu09Tb3jCK
pkMc6xIkbCaK/Y0+MNjAMNDrUc5k2NZNIB+JyeOLfN3SUiUo6On5WEpuCHR2TAOFHQB0urHd1rBv
7hyPtyvPM5kyzefx2tSd1zeuGALncSy7ibjCxm3j3XVnraqYbn2Mg+ZRJNgSPo5RNGdfXBQLyTp3
9C4lhjHZO3HnPksUrNu0b4p7EfcWSEL5gj2NPLZ1rQ+DxtSHM7GYxFvRGJ/HxWUjgw7NGxxAWhGr
KY5LQR8/x/OB7ccuxo2IcHaLVxFepmLtVYu8KYDuyLTyQ1ApLA9kfr+kMN3NBH7NGlvT6JGjlHTu
jqbt5JQmb02m8XDitiGFYuyagH2OFkoEhGHeS1UWj1Uk2hMM0N4cVzOiJuoQu32g9CUeUR9EGH/n
D5D5a/yh++AOtroZ8u4ONqGAEBAaIbozk6HqBmeyiCyEKP6c+A0ILdHgvzadtTWsqoGWKN112/lr
0ydbcVz1hSiM8dB181HFfY19uGyL8A4TnWqNd9MXjHl2da2anQHd6a52hlVa+JfQQmzzZQb9MTgn
8EoKjwh3C3ZVJM5MwmBTgDhbm5qJ4sbyrAWnd0Y30cprnHSNaVRxEDguxIjLatzMnczeZaU1YDRH
aqrZ4wroEneBnbE/zgMe8wC4u9nDBfUgWZbtOlI9pH9sl+VNZzvLx2Dq/JNKJcdcMiFWmYwaKsQo
PjtiICoNkdvHZMmCk2+FrF5Bx+vFAfLhIK3p7euJ8Urm9zcYyULWp+W1V8pwp+fcqdLPs198Jnm5
yW/zRjn3TYZ3vdGpMVg7MHZp5e3hm2Jq8FscwDxRIyFcC4ts22DlvQmglmDTnSI2GZphM08drs+Q
5xGkOwhbIP+mH4I2TucPPC/vJe2Ccrf0iHrIMDK3UTJ+ljqiI0twLvPD8VcmI2s3Sf3fSLmaL7E7
gx9j4ruzMx8CXue294r0G8qf0tu6UzH9M+2tBwOHIxSgSn0Ikni5J3DVXVd+X+wqvHH3oRz8W9hN
zjZq1EMjezwCWo/KaKuKpvpAcjZbFGa5a3eM621E3XDqi1acGGoaB1dW6pjJ3rmtbJJGeGglBKIG
KocHf2tqmmBrYDANvOgZZBwU2R1qq41P1WksmfjIIYBHioNNJOHp3jHHyeg+wrvWLu3yYBmq3Qf6
hLBnog6miFQAN+MLIznBeFIILzZp3UrEye59n5BnQKaqeclgwt1Wc959RiFv3M5FjVbTCHx+bqR2
/a0bckldAo32BBzfYNbaVV9THVUF0IklHOsbBNxqgTD80TbOpteQoAJxk5Q+Z9f7eBCnVVagAfb9
ZyMrwJE0kifw/IZL06qdQVwHCTH+iCR36fq9GWbx2mVGuGbzjzYL2WyEgcTdcSjdl5oI8K1Fpi2w
uJnr3UocZ0Tcz2GLc+MGcvb0lYp4S3XdUgkmZrmZMzPbdg2ZZmHDjsLO3xbbpBKMUBLLh2qMeQEW
/PNGWTPRBSOu67fo2Xz8A+yeTAE2ElrtZtO55gXf81wQ0pa3+Gn5DeSiSxIK9CwiLbStwKKG6IXN
P9rFKXMUhqk10voBF+goDhds1FCT7TsvNtiY2sQ7BMScPhqZsgKOvdDyIIqJeNOi8WjTuNn6Xlt9
SBTvRYKE/hHP6vy4kBK8kozvdjiILbCp9Hwh9dF8Qjr/PEZTwBK3i8oxTomrCz820gIHHGKBoltG
dmcIX+qLjoy4Qfj8wctKMFKqgU9Fb8EGHJXXrjBED5G5NQCMX5RX9+axyGDpnYxGLBZRE3Yq0cTZ
fTMyGzWonHBItuF2d3Kkmh0q2hA3qYKnsMnZ1MM0HeuZ7Xs2mQC5aJbtvZ+SQu2urZyEllWkMA2D
CosThf2EGJ1TV+eyeLi4BzZk9TF0i5sGuLTZZWQeE1jlFgw/hxZ7rK3bU4Mi0qfaKkdFIeINDmdT
Anw8n0xNjZitUTyA5+brohkpywlr/h0c+V9VEu/RIVpnl8beooG2fNpo/f9/1zr3cQjm1iXpIawk
sfdFBTv2y+IsvfrqzHAJsGiXVCMVA0AIkWPG4fsd5HD3CrT9g2icuwrqsPrv/9J+km8QIj5BgHyU
f2nDSdt6h0+NsSeqxeqigzvBD2AUqMBceylC6ywInIsoNsN6n9hJHJHDEy4lDDIVnqOyEw+B2Yuz
wyx2eMWM/s5jgSUDE4iy3XP+RB4p7T6EGOhEh9Kg9CN1dELPlBALQ0UW5mvYrVQ+fbFQHBlDVP+M
2aFRse8xSR4Gl/f0P5TgaGnefivl7Gd9OSCTcOecVghjpZlwWoX3ZcoXEs8unkv2GNgPmR8aR6En
QaVD5O7NwPDB+uh4M/S4lZl1UXzodAddN1GZfruO88cSmd1PHtdffInQPQQwKlgfk+b3ZJtBRolh
G0FOEMYApZppba80yaSmaIJb0KzLusBgYlLNMyKX+dJ0YBVNTC+fVFN7KdCF/GRZaczn7SOEdKT1
GXC6bMEx/PYRGi6+Yj11A3xp6OKrKwuhA5J6VEA8uNxfh02jZakXCCv2sR7oL8oRmsRekBJJbJWq
dQ/Gk/3xB7P/6oNp6x/i9cCb/4SI+gzu26Jt4kPt4UhAqUnvRbrsiEJmoiqyVfkJ15fAOc6VnudM
OE9lp8GxhkvvDITMXykOyPXplp1rXSw62lgjoYmKnIXyPdFcizwkExQlJFgPTAPebAM3Y0pTJl54
VQMMvrw2pUkxTpd+0ShAOdfTJQ41FQLO+nSn67jnpCT0r1wUbM8ViRN0QD9+HNZ7WFwKgHcCVQW4
gePJ9+SwWBhNMjOL39uxyx5oVQsUhKDXrU458emvXA3YSIPxqbT0nHoqYj7WnPTLp0l6PK3IxmRx
7S4Gpv8ofNheHYs/J6xyIvKuaCltS6PMI7bkGAiMjOkPFQ5+xRpF6RBtI6ITDsusqWGuhd4Yee7M
uCKgIXi53ux/kOifINGYUjk/RKK/PJMcWkZdVX7PHv39x/6PvtD7RQrmNJ4bEAToOqykP1wGLOcX
nzcd9Nf6TmYjkRPCMtNkPM9xXG2a9TsA7aDNQX3ISY/83GHh/S37rbfwM9xK+IWCLdv0hOlZf+I3
LtXSkBzbe/cFApdlXSZTfw8crbUBY6N+/fEL8/bAvl5MSoG1ATIDj9t9t69F7uSADHckFBlz/XQF
UeeOZj5LOnYEjpP6KYIE+iyHtD38P1yaisrUPE5Y2u9mOYmRCazfhXO/aHCtlK0+DucRDMHXgBWw
DvuZMltABoWeI/nJIfP2UNR37lOmMDyTASWfeH95y05QG6S5fZ8Xmp8bGMMrsgFik1T6clMRBD/Z
rS3WyHfHyO8XZalwCAhKf/vd4y7rkiiLWlr3UBqAUqkZjlbhUReRKwl9TNM3CPfl4r3oW7Vnxte9
eDUkmtyA87Ju8PnfA/yl00EZLYDOskB9gNOJr27oDqa4Ga6ocbLo7Zojh4JiysnX+ck2+3aXfb0N
D/sNJiSMH+33BUVArdBPfmzdi95grfRML6a857AI1MQ0IJmrm0lzjn68YN4O/36/quT18ANeDP79
9gyG2u+nk9uK+1STW15LKb+Mv5np1Nxfyb+uA0js+pKj6QqH/vj6f34xOfoDJHieqbnW79+VgaQl
XK8mcf/KQdQvzCyBhNnxxfnHlxJ/sVAI6OXNYtrFQPk9ozuc/a40KUfvnURCr6xjML7XgVBoMz8i
zBJzBdPTb6cJceYVNaNfn+7SDE+oH3+av7pxm4mMDYLnMg97t2ot3JNkY4Ym0SsNL4kDZlzdWoim
htX1QP/x1f7qJaF30O8l//Hd9yW8qIHDDHuw7q+YYTnHHNNXIuUV/S7a1DnaxJLcMAlilV/RuGKQ
aAhn3YTRgi7VjaHx9ahxKbQz0wpuuwzk8ErGjWM0S5vyOkVxgxLIiAziPt/9+Cauk+h/F4zXxaql
mg6TTJdZ4nuKfJpHYR/MUtyHYUq/doXjr+sGJKd+atsCY7pgZN/D0un2ShKKkkUXirNsDvWVrosD
LzwnojCptwRUupcr9fbHn/MvdkGtGAVQdviwEM7fvlMGXI/BCx1x7y4+2871McMqq5+ExsXhMv1s
ZesT9M0WSJHKqubMhbpgMl99d8WiQ7tmZrO6HyFz3bhMp55DOek/bKYtvR4YIacGwmYCBSJuDniY
r8Zxlp8SQkqIcy/n7sWuBla6xtFNg5cAM2Y2Tr0mro9IcWow/Ek0H23wK5zZkUFQtjtHy+eGMECv
XmU8/2uDxx28vy3uhO/Z1l2vg+rkXd+5YCeNRccc3VesEozI5wXQnbTEj+Rqzh0+YxTa69QfEPFb
Loy7dTJQQuN8ExFnm/O7zfU81RKTQQvfgKLzdzRsRneIPYVpbinw2l7hEB8ujBEXydAOnRKkmyLq
NqZfYRY8RgQQrB1CgdTGtEzeDPzvsLYrYvz0shT2jIP/y31fdvFNoAqc34ugOpPaRW5HULXwfGsr
N74KmsWPAhzsn2amxAbXnRa8mt695vMN8cvsVrN36ua43CQd5/cJXLiwVwQW439m6kHqFEvM7JwK
H0BCnLBDgqlm1I8Y8MMAtkPfx9u/ic1Vk0ZgAK0Fvrkq3KhFSsFkoF17nRX8xtCXURGJoV2G2n3p
8CnC4BblKFCMQeSUcAgf7MEv6iE8mZjyfCJTUZCQgHNQe487kSC8y+1Kd82UAhwNGlBd32FLmpPs
RWRDuAlSuN1R3HPsZqwRxGIU9ddJWAOJM9pSGjAEEx1gwHWArDCESdZlAPZPCcjUbNDsbCBFfmz2
sXDakHxkrAMVkrpLjGvua3fCjLlSKGKsd/At7k2/PoESg9p6Npi6MclA7KK5KmJMBpIpOBKMiAYw
k90/GVl51SqCnbbHw7vdyP9h70y26zaybfsrd7w+PIAAAkXjdg5walYiKYpSB4OiRNR1ja+/M44k
p+V08dy3G2mnJOoUACJ27L3WXGYR3bTCanct6ZtVUzHpYSD3zGElOUHZmQOXOuDz0lcVjd6m2xPV
Ee4EdthPhdfJ58qEmdjYdfyFG2X+GmEA7DdrHJWBPnB5yIDoyz0WQ4J4DWf0ubEKhuP0T2byoRdN
WzZu1X+xGDDCv0ui+lGTbpKdx9IlxugEM90rHh14Bjo2YJqIlRMUDk5hQjAXOjXgsjjD0tjLmMky
viAG1yKXij7+ggmxAFNpePWzFo8AbegQpcTOwH8v3B1mH4qfFflUlWXqVKmN1VmPXIohVnDrpXEn
JsldrhprmE/z94ipuWJLyKC1WBYaYCNSAUTWFWtFsnBXbmKMUtnOAkpj+uR01B+9tuPK2sbKRYWs
qPm63rrBBFwRWUHUSXBmI0s2ub7vBsfF37ou6P9Dib06SnTqVQTyrEYF3oWL++jSBujQLh+ZvLLw
wOK/cmh8IYZEQL5peEJdH9QFf/3SSN4cJw7sIkriMChBWrYQxwdWQjw2ulR/SE1T+35kfWY5C0Ny
Ab0iCpjb8CvRihlqQyIJHd3L6G11yAPduZIvp2XOlCPf58wPVspIbwhKYIm56GsvB2HPAVAtpM2m
nmisqJc1khrOvQolmyiRsHQtK7f7orK1B99TA9+uU0Pry7sthoHTPfJ6VByIFcRmkGhKmssEL6PT
1N5ehllRhHVmWLkio0VleGlDjgamNCHS5f4yOzTzVOkwBF3JfkZ5e1GsQ7iSL0ax8Cl5JHmlLB67
L0nFzQB/tvsytgsD+4hT+lHPRpwpaoIHvaX7UisNbuNFzcc0K6h+56Rb7i+Fwpo1KAUu2jUxU99f
hvHQWr3tLNz0i0U+G9+FUqxXGM1udCVpgYOk4wXNs+qK24hrJ9S7LauGjYcst8OlD6anOkV4VTXe
VhoZA/5BiVWWTGAHCjExv9idGnWOFeqOI0I93vnIz6BjqCb6CI3W0kG4FDiDKlUUgfTLt8PPRcm2
MKNCNysXErYtLWuQ59cAa68n4rKv4kKS4+uYdJvYdniDtZgZHCoiTLoltin8nGsxL15eHiEjlMgf
xrlVZRA7T48i/51rTXhkPAQ3nCBcijv+rxcZbMClJVnbAG6Zxywukr0BMZgbE52BzZW+gZzqHPk4
1dkcNfs+WYaFFnec825hk7UHGlG4AtXtKcvcuNEjgFybDMlIu01HylXLTZfhup4iLT4UCEeo0mxw
Z5shXl1zixiRNxOqFhuOC76zS89tHhPnMc3cJmeegfzim04ij5mUx8XEdzrXBZ//sghkuUnnO0Ex
5aOhQXgOMu/YeDxhta1evpjooNOEpxzrjfojDu7q7CkVOeV+c2hCk6ua0AAKcjZyvocJAcbFsYTy
db6bCbd5ad2e51UnPnIrkhWhD9nM3hUjHd7J5U605tTozhdVBUN1FgwDX7VJTdtE3Z03h2I6upW6
QGlDCMROYJk+MCnznpJ+hYfdcxzttqvdUxSRfEoNJKaoeMDjI19gixmPQnM5A3gpxxBrVqZLUIIY
jgR5MQScpNiHlsSrP9pRzYPeGPT+L5+QnYgaubNZgVoyOfeXA++Kj+LjqiRaY8QRFYBZBqaCI+3j
0PCLleNxWS6yntWduE6XivGybS4rVMEA2T5yCDfms6+yptknXA0PmiiCVhkKLt9aW4+zF6STka9B
q95ObPMpMiWDqAeShfxSiXbzrJzv9XUxw8AB67AbutxwiS6IWI4StL0+I25Wx7hrpQkpCTcGNzhq
njhR7tNpdJrDkki0QBI2gryfW+Ja/XJSanWt1eWLRcInMiUlwbq0BnNY03jAKq3aelgz8lMBhK7Y
5kMsmgdDF5BpcyWFI+yZpSxJL2vfLFKNwABMLDGlCBATolJ6zitxwT1x+QK+rUXq4D4qp91lYW0j
WBXfpEPkorCtQSxqD7OTLJ9btqF3l/vTEkO4T2kEkKbYWNm1M7jcIswoyE6R2XiKo6V1v98QBd73
t9oZCXorlJ1CS8kNzS/ORluJf9RdYYN0omUrQhwUSqpkNOT2pFJ1G7JOSyrfLkvS1CFzsBIta6bB
nBM0IVqpbByJ+kDaVHD3Ja3M/RZRRrdfKITaAMWGcWNYfARuOeNRxnaF9gFErwvlpWGHcdBb7pAx
YYBLK3RNgOFu0Yau5Kys3NS6ZuAs6JUW5rICWlmfFUFFkAw85lCJsIht51syHdwltNIHZC9LZC4T
M7aeRQHGEsFIjeYyBisvppN06JUWpVl43aheEAhdjHs1R7UnTzlfIhnxuQGOuNzdiFq0IIUbhZSP
Wmh9GA03mQ/9MJbAwTsSrY4MHIyb9uKmki6RFOz8FXe7bjDNRD40UIREWuYRNIwgqySCic/reNOd
xdDgYXDn4laY8jXWQqw5SBcPMm/0Dd3z6owWMX3Dfwo0XzSMrG2O1FBCTB7gme0RHyA70pKQL9zT
8vSoUBb7ibQtvuek5oJWclrnvTak5o5oDVQPUQMsIiaC5gj3Nr02gVgZxNRKgilMMR9KA62cn9d1
eR1WZvXmzTn1gq2kmEyRuMPaTvTudp67Xj81avE/pWFEI5I4ZGqqwSKaSORlftQqoaYBjjKF5OGk
PUSp4PK0Rc3/NsDAVzjGNP7pAE6Qqaf2YDI8ydHzUOMUqqQjBBCBVoSF5yIvZIzKM6N0axmujfNk
ejyqXtygzdOxSdyFK16UTFTUB1Y48U7ny2YSxqzbK3PW7Gt10dxnXo2SR+3hhoYGj7Ql7qDLwTBC
6Fef8jxVg6SeNa2ySVMDtD4r1xDCtUSpxabaQ3c6I1800Gt8IWgEt6SZWSrviOuqqKrzrk3Z3IYi
YrValcf9Msi7rJsetPG7Vc0Dt0tTqrBVVW/WIeJdBs0M+sKa9tVETNPHi6y3ImrppW14hHql5ktC
LTtpldzZkVqZyetmB+JsFx+EjJOv1mjr3Rm9Gk8cgZVIpbLGu9K+VRjEJg4aO3ORlUx8IIXpzpED
G+jnjvPNxh2Gdl/13bDLFTGPswojGZ2MgUfXxTPAJ2ZVos/DV+Kk+KQ3BOZykrhoyexxsR9jOtbB
2qgBlzI7kzOrloNLySz14g1L04zHD5XzLsoKx93aSy92vHL8GLfD/H6O7fUqtpbkfT1EWdDxhLA6
c9pZgc+IAai4XZDitVi1dodVpCKGdvVKd2u25nwQkdReh9qUX9AirF9zqsq3Kp+7p0lMGLypq8QZ
iyDJwxRlcHNcENK8XTSTYZjDf23KtNk2WNtP0pyTG4Y1ONtSO/lQ1H30YFPjz/5QIH/IOqnvF1cu
N55ZhwTaO9lr1Sz8TbJEy0alXHrR3VpqnFiR8U6gUnodjBUAlO+e/H8nPH8z4RGmrbp+f0GPvHgN
gpes6l9+O+P5/oPfZzwengHsBWoqatJ0EgoO+WPGo1vkrGAj0YV0oWYovOR3p4GlBj20DPht+iSg
Jmj1/GfQw6gASwA/hrqAWfo/4alZzu872p5jmYw+2P9AktBf/V1jFcRF3bECiasV42607pMuWvow
qIS+KZbuWustxMQFjsTN6Mq02WCDWD+ij7YNXyTGoRtr7Qog4sBCoxU0EpqKyKG1u66i8hC35nBy
m8kJrNyzz9VQag9NSRQJtgDt3CeuygUp7IcRVRm2OfL3sApQzBh1U20KZSm0O+CP/H3GTtBqLTfe
GJrkXEF35X2DhpfRIUtiWhlFe2L9oRRrwnfT2tzOXUXJZugbQl6MQ9PBwqI5kflObp8MKwxQnXtB
HDVfBqT4wZDWnV+Mbeq39PauwzYip7IHyjjqbJjghZq807aIZ4wdOuN1D2qXPkAk9mAkyw/eMqbb
rlZQq9za5nN722aLtWUe33P+7VG704bwa0lxYhY4NY2CYAW+KQvVl+sdlm5I7h1crbQ9jBWZvICU
Vi0qjKEeD2R33LaLp9NEylZMc0TrorJhUq7XJkB8aaLgp60yFcPMyS7vTujtrmMDdQ/Ko3tPL6Zt
T+KnVwyH2oLVGOaCysWrWp8UEJ34ZJ1Je2r4JDA/yX4EqkQ8x5ZchD7oyVwI8mWI/FZqNo7C4XPR
kaYwz8WpLo3kXOMO9dnQt9Xq7LQE+pckTzMYMgRzCfKKTSPtgxd69OoI5HQzwUq9htrTYiIhRTQo
CUkgMoJBzrwTFil7UPqWo0Cn8kgEIRBwwx0Dx5nIg5sNScSlhjJs1q2gpH+wkS4my8EmnAW18NYz
0k/1XFtnarAjstHCF9JsgqFrp42JbC02Wdy9BmFaDpA4S5vHqrOf3Hm9SsXkbCJCNXZaiXARBEm8
d+riZZXpp7TprX1ahS3ehqnc6l6qnRrhfbXQ5QcMKWWgDj+Q5jb2xC3httE7EiSrHXvLooTNuU9t
4Y+uwfigy/WN0csjwA3j02Kthp+13XnWss/rYs3bGQv3NqW0OsgSWfy6EuBNEozngxFvAieqrUO8
EhRicejz0ac3QWa0z1rXF0HmzGGAr5eI5Wpp9obLFaxMz9rZ0AB3oZm+b4UdXcPlKHam+znyOv00
R9R0sra1x9wyiNiDa2cFTp4k98WY0fbswJsxx1n2hLC2j3DQ3QAEUna/wkIKum69hniX70iymXDx
x/ZuRdoWSMYR23ImDLQXmk7sZ7sCoM2KLS3C2B9kJohyNtMNUDj7aCBU9JPIHQ94co69HMUZ8dkQ
aNgu3g/S5Ft0QzMQCFh9O/KmQE5Fs9FlxYRCpvp7wmL1Ta8ZNk9us+76uHZ8tmUK6DUrHzLNXO5C
9HInA8GrpLFLipI/aVm8tWt3AipX2D7R7hlosy7b8VaHK0eD+oja86rECb8n4/wGee/nZLSJfijR
+40NbOsB4UbgrHyfNV4VaraccHlTf5vD2CV5pJInBcffpHb/QJT2EdWTfXKJ7NtYrby3wahs8fBU
29ibm8065XZggdPYiMZ7Je2F5gVFpjHc5TTJQZslxp5m89fCWpdd3pJR0ztXycSf75xyj4VYKVDL
cudEWsupi0jJRflS6cO4G8NKXpoqokHo4hOoKLs5m0WbPHM0vNtD7zNfXOgWVKTLlg23VGS314tw
dkMhXrxGuZoTsGQjVPeHUMSRXzjedli0jc6jtp+t5utIz5PIb7IRZZuaez0n2oi4oWyX5gwQMtUZ
W/oM9q1XuAeIAbdVLj7ZdneVRlZ67OT85E4dFVdi936+mDa5wUn56Hnjhxx4cFDXzldSM8kICZPe
n6L8URjD2bH69qZ2BRPyFn4sow6cOzbRBu1dHoN2CM3Y9cOmeWvbQSdGyULmuA7V3rLA1IfQz7fN
1OdXeI0ICJ85vUqT7Jo8LTedGX/yFsANi7Ucqrw0zqudDrtRLM2ud3NUvC6vWK7rI3aA5K4j1iM1
2IRmLZwh2BFSlhlRvmsHKTd6IR+U3wnESZOcl6Y7Ri0883E0NUzWRNwDb9IDeM32xzybn6dwGA7O
4nypBoGBKsrj3UD/az+Xs7bDGIR8lvHibZ+Pd3rkUEkyTuONT9d1g6+7lxAOCxKYmTqCek52c5OA
3rGt/GjE2ofBq9NNQ+iVmdSCtXAYju640vtKkhZgfmgfWH+TU4zHYR9prHLE50p/IJ4Xv70g+Ww1
5S5CUEx6fU0jkwH3PnLSD9OYyOOquY9L3507aD4bFPVvplY7J85moRITrxurto2drCjEDavQT27N
caGy2MlXVtVdi6g2mNwFoP9nCBBl/94iI6ojHsXVGq88zBMTs5pwFxIipic814WjUljsLuUMx91X
uLfgIrwJm1aMl4WHDJiE7MxDQzTkSFVcA+l8bw4oBGn7LwuNyWgrO5pZCNgbgnYSAhro7d2bFrjH
9iMjvXItTy2zXcfz00oZreGX5ljy8w0wwrVtry8147/l9d+V1+g20BH+eXl997UsVULaS5n8XF5/
+8EfAD7rF5g8rsG0k66fy3/9Wl67+i8SDZMBfVjYHlopKtsf5bX4hV9SWHaBwkFhjn8tr02wfYay
BhsYfTHlMUT9B0beb177/8zgpeUixgJiTG/OcghW/P1MNi9Meu61zqbulNkSDEaVGIHMVeBcOFfM
CigGTCYxCYjuqbeJ98Kb0B6h+Bj6bm3aKfXjXNc8yr8+l0FM4aNt8JkPQeu90noKbycb2GaxGHpg
Jdh0NisYGwLita5DEL5YwWrn1F2aCeVmy2KNuUTEGNe3qNrXPV2v6gkDXHtaFPoTSaO+dbR1fR8K
DWOOEmZt2wsvlLFqQ2qxoojqF6KocYGLXjij2YU5Wtkm/FG9BkVKMRoGQ1weEmdNvsIsjl4n9EzX
Mz/zLJcqHQJSPSymBopyalyIpyhxCaYYFAi10kCiIp3Oz6PCpCZV3F+PE+hUQ0FUQz2Ep1optCrt
X3YbxEijLxV6dVYQVg2LKVjgAoAIUB5InArX6rZ8zQbnaF5C4TbIgB+2pUK8CgV7FR7fvKUAsNPq
FXe9gsL2Cg+rK1BsqpCx8YUeS9JIeaJvWAOGAS6bTbGzE0iIe1/FmZMVHulbOPYQadusXlMy3PUP
AJP6q6GynjsZ9Q9G15Xu3m1DyLaCxiJ8CAW8LdvBfJrzTOygpbl7vHIpZNw1DK9RgyfBYuqZX1QQ
QKUcu3uCMdx0a18IFopl0SmqhQXewhnvCkW76CbioomEo/s30Fdl/zeV+Hz4aGCTfY9rb74du1T6
HigNrXN7X17oGjGcDVMRN5DOhwBw0vKd1OFxZJb4AAXMDhD9Z8GiqB2l4ncsAyQPW5PFYQLuoVdG
72ek1dyHivyBhNAJQnysx8iuoG+b7raw2M/jQa+C8EIQ8RRMJPVCuSPPI3tDM/xqhJ62qyzFIIkV
joSbHHqSQpR0K7ASXI4klLmSCGCU91S98l3F3eZTnJ4rhTspFPgEINnzisN9syogSixAozCl4l0q
XEo0AE4xBtBLuYKpIJaPjrUCrEhakteLgq442P7IbQHE0hrziFFPwVnGhvvmQmyZFbylXmIgWgCs
gvTCdmEYJreuQVNxUegXorstMDC2VSyR8d4N8znZdZ4xUVhJY7WAx6TTBSUzfQPLLBrMtwcBjmh6
kFTf4Gckhi3jia52lG51WuBnu9Wdd9j5wvjDbK1gWQaG/LQDPQWWyzHh8vpjcuO5i/hA5wgMbQ6w
bfRbqqJ2CwBPk8+EFZfpcaqUuTmvViB9MyoWi8k7Pp3xYUwSawJnngwQfKJIg1mWAfNKP2ZZ365l
sJI2QLxDLDu6ZLXtrcHYiZmVbUii6GNhJBGi5dhIuD5aVQBY4Sirb+dlNfB2Gcms6sppcYg7oqR2
tzBp+iw6LL1rfRyqcupfncwzMhsKGDzpcZMP6DuSvgRQuCnDrDf5l01eNA1xqZUbZFN9+FhmxNv7
emMKEjL7VoQ8WIRB/btT/39hch1bEVb+fKe+j6svX//n2OUvJWrKr5e/8/jlf/+f+PaDP3Zq4xdC
UyBrmOy84lu36wcqF4ouHEjODT8Yuv/Zp/kJdHjKWIAYWSDk+tEG469DK6aCi5VC+h/s0ch9f9JN
sUfzD9pCDsQo/uis/a4F1kBDagvPq0iw7MpNusTVg5eBE8NjSXM4EfJ5Ksbxmpw0HHZD/ZzTBj7q
k3MjqiFnVV7jLKg7qyA6oCg5uelPIKQiAAl5k7KSgdpdByaSLT47UE2as0O1zziic25qoM8bMRt3
6Ty1L4w+rgnSuDa1Cbt3HQY9ThNcxiDw8nFwN8CY3gZ9SG44idl+49S0y5AAMLtyV1xeAsaZvp4r
T7+zjY6DbDu9VPM0056nzreIR4FU9tblKfuzGS1bnIw3jjnvJ/rQcA/KNy8rr0kDuA9nSTB4Muzw
h1+TU3pnpQuCF/4UwxM8xskLVUQVVM36KnvQd6PxWjn2c7N0uyqn5dEWsfkBBv0haV0cVjrmjQr5
NMIZl4GB+ZyN+YuDd2xH5/peb7Nr9Q307IKBleVvaa3c/bS9dqjWqsAsaFoN6tAzTuNjZE73CCax
o9HQOLa590oF4O2N2Drgqz5ng6iOq1I9aFPHF6PrviXRJik39ZyBWoyX+6m2nmMzO0VzzsgjBRMu
b+DZtUjNrW5r8YEmK3mr+uXOyrlWi9nvGq/Gh2kplP/AyKePOQYKxCCi4osScQvRSRJWTxkQbxNm
CT7EvgprF+txpKnvMi5eBgMGnc5Mc9OzIvrqtWqLP6A1693U6Xe9IGUrXs+GS/NHG3XEOJXmj1n8
ZiJmRtCRXGfZfKZqlAe3ogGYJnzCylqemAWjx+ntnNOuqTE74IXGxE0pFq31itHpqVrWp9Zisoe/
/rHQZTAv5cSEu+1xaSYv5YhoJRczmWbreRRRwgLeJjdZ4zwns/7Zbcxbb0pwj0+0P0V/WCXz32Ye
H9dGHgCf0ClszUPE2YzAPJeWVz+yMw3rmZl8vJ1IIfNpaZsgTrkTENL1m0YU5oZByVMZGa+eOWF4
nlvmvsQSo/x6bNqBeXH+ViBT88mrJZ+6mB9NRGzkGvb1LhdUzqutxb4BfNa/fO9Gad94nvVcMWTZ
4VYi+sFydr36OT4nKBCaBJNpP+NGXg4gUaAkGORDCK3+RNqe5ztpvAStFo7vTOQxQT5HoU+LVvqL
14+HxlnGU1PJ8dgVtnucR027pTmWbzlEFrelVi87oLfjqUBd5QstN197o/u0jK19Zbh4xrhrqoSG
bwvpLw08khoCJ1unl9CpyHWNkD2C9LOa8ikrw6diBmQWrFaHyq4gB2KOwxtEGZ9ak9wGsJe0Ctnu
VjMJ6n5pt401x5DcoGXRiIJQcUIlR1SH09wgubkrK4JPyTl9qjSC7/Cey+04oBIrl/a1LOEkl1oa
b3Obzr5Dwke9evauSIohEEsV3tGv7DcMLGlVpeK1MioIt01Bm33UfXsWxs50Kq7bwiOAuiok9Ylz
yIwqAoybM+xnNU5eMufZ0eybQTTTMRzbN21qz5adnX6z6dx9O1P91nb5s4xYreKe4AzIkY3Tm8Tb
wCr/G99nQjYSfNesOlgjkj8MsT0Qi/kmkc31Ghr25q9f7WcJ8bdX89jQTIls2XB/z1gD2zeU9uIQ
qcCjHpRGdhK5iXmd+Me/eaWfVb2XV+KECgMR7ZxQLpmfP9fkOLOZkqVwEH324oWshmo5To2J1js8
4+rIf+m7v/50Pw+Fvr8m+Tq2iQ1I/fvn14zM0otRkZbUZTKmYTI+AvfMfc20DpOG8kJ9XrA/57Zj
dfvrl/4vN6HSZXPyZujFQRyytvo+fnMd8bVNa7q45aErWjNIicK5W0JCV1guzmmVZgfdm1+nbh53
2TSOp3TseG49GrdtvLzGyH6jcj0PEQN++lYHDwyVT3TkVrjTeSLMgTEQh7eMtmBTpdel3UIVGe/n
InpC6IhTbrZuBtK1/LmqvL2UaFwjPCg+Op8l+OtP+ge3kMn4F/uKbehSiN9dWJEnSMCExZhMdDur
0u90b70jxKf5m29U0lf5jdz929VksqfiCZjO/ZeRw5sMd+Y3uVc9dIocpe4WA2QCajFoybaXBngh
r/vIKN7l43LHJLl4RwuSsOw1emtG1mVVqpC3oYSz8znSSEP3puFR8+wbsx33sctyL2GpEqBEVHIz
i/k5kmLZF5GoFQ2ZHGe97e7LbH6aAU7S2kysE9O/gmYlih6EQG9hwkCnRCgHjNKt9rOWvoXV+uTC
qVx7ThpzbR4wCR/gmyQ+SpALC+xMKzv3xbDeOUtjbsAiGDtY1J9ayfDFMaix/vqC/cEKg/XW9ejm
kIEFBO7nO3N1tKqxgA8dVgbuqpyYWdkIliO+aTIPf/1aVNj/dc2kzj5Fi9GB3aR+/zdPQSuWBBbD
UkKNGO+tLjkVJAn9zUv8wcriYLiz8AoY9Ch+35tKYiJNEF+Wh8obaxKaZmJ7wvVVrfT0fJd93xKl
JKyDp4mbKfTiLWEpJ20OP3Rp+tm1yV0XzExpEqfmgURLNlmP1QnjyDUNn7fVnojZDpPskJv2ihLe
hNiir91VnthbJr7vXRosG5uO7BE5BnIggEIbcJM9wp2m3olWxBvTa8SeGD9GISJ5kxhVNujursc5
O2UyWlSoEQWqwRFWGrVfchb3R72/r0oRb5lT/43DwvqDJ5ZrgaNXZx3Gfyl+viilqPu5WoryYOQc
FEakqH5C+u9GwNK4NmK+AXRpKSNT96aQsGLDrtU3NC1u+5R7OcyAr9jlsJvCddr0QAJokenPU1qb
ASA/dHGjfRMCM/KHUN6AZ04D2bIS1fipAyddntD/va6dvkmc5AETNVVVwwdutXmfxfrTQiG2qcO4
3pv5tPfq6T6S9rBJGf3RhWfh6+xxIkyXvMUizL29kOuTV7fjt4b2n9pQ/uAhYc9Q/9A/5fT2u+9o
ihq0AtNYHibgF5Q4OMAn3o6FuSOso7+5IsbvTGqXtc1lF2ZZAxCowIw/X5LGMhfaQEN5aEmy2ho2
Y3+0VqeQncozuD5rxS2JegoutmCZSlMqwCgHtUEBOFShvalKD6gvE8StR79vk+Rdj2/c/dxlxpU2
ureYCvD9e1T7c1mZgVl3rwh77+ecpqujNmNus8jMXsJJVakkX6Wrft0MZZDOlfApV7dkFbm7nkt6
OV6u1mwGieQPeooirvX8RD2NiLOGfpOvfXyclZJfHYIwPjAdIVnuVA7TY9JzkHTp/Pprw1FPrtNj
20eAWiwPmN34KDLjDm7YyTSp1gxnCBDxLcxsGagW/AppHdyQ9UAGs9V2W/UYdbMky3F6tCN1gJCo
LV2bwIC8oVoiruqaCA43cGr+dEvfqEmxTBCr0lx5cn4l9ySYBr5ghiPXCWm55B9QioNseEYYD1bO
ssn5kgd4kydtTE8r0aTER/EA931+4lC8L0J2liQauTF5Ouypv84N+SkmtPiUGfJm7ICei3bx1cFo
VnD4qWkxV1HZEzz1LJAe/M1+bP/B402tIyURgzAWTP13lQcjyLQRFr1MlGqvTNPvO519b+SYFUoe
a1V/XY7aVU9UWe9R6V2e+TLud8vUTbiJ+DEaWkHWl+nWQ2Dijq3pwO2OoJwJt9x687AccqPTOKBl
DLMjK9k2ZR694jXyrgECxcEK8n7br6i3S+XiWh0mBRprTNovT6NJuaW3Zu3bejL4c0RWd+5SWUcc
DAmNjk1m42lEme2kw2MPvxBvE/walDVMxvPrcRjuLQmnuMrteZu0mRk003rGa4TxgeSqwtAgBlTL
K0aBetfW/b3D6QCFjY1tgvNT3g+PJmEiqppH3Pp9f/13FvY3szCMYAb32p932B6qAaztf0vNvv/g
f6RmNLCMHzABWxl2fys142Rk0ru2nG+82x89NvmLZ+FOcCm6qQ4dHoofLTbxCx5SDlO2CdICq+Q/
Su4UplqKfzMKIyCHwRpYXcpdTuSU9j8v1Z7OfDcMG+2Md21850qL+AU0EcciX7OtUw94BtdR3Ju5
Pe7dylq3xrh4R9dwQf5n1fS4ZHZxNjtR+ID9XO5KfZQbNFmlD9ouJcWxjLfwYe4jakXk2+MmtFoa
bhbMvSG7UwprpvQRyLaM58IAkMv+rNbOosSnbmU6kEkrFw99ScR8XQuHE3ZU3FjT2OGS90B3OQTe
LUObf9G1Acyd+Z7jyJtZ982GINF3i7f092lly30zSavcmOlQ3CfpOpzQODXnxYnZf+amyPajuTIz
yMv5aiHe81hEc7FN07U/WQyFdmhjTT8lThQTB1/nTWtrSFonawmDccZVsnHmhpPmopfLYQXEtNVr
K0Rd1sgrvXUPpDXe17rhbExWqesiM85lOBfsRtCzIheUXhZnC1JUN9z1EO58bphq65YGKRBRRgdx
Qumbma3PxSrOK46XnSM151Swc/phFRItYjn1bhYRg8C5BGrA5E05nPP1oZFlE0xL/ORhxHpP29I+
zpYzfiyNSuCRaABsLmYV3tTtIvRtXsVJy1xTQ9GLhy8014eyNbNs2CZT5WqvCJMNiiJQMtrKdKhL
YWGVVbf6KIBA+WlQIMHSS/TpBBO5N14EXg/pQsOEoFWZkPuCSeqB9X7eO0VJ6HwCr+l2Lsr+XuOM
02NI0Yq437hrZ460nhJ55WQtkX4GIdJbLVuVcXD0Ckysg5XdaEti1hp76UyS3776pgWovksDsm9K
Af4ipRvAWqJUBE5Y9jaaAqUvaNeL1sDrqkRJD9q+atPpXYjHYF82letEt2Q+EwuzA6quD+veWuu2
v/dIryZpfrrEzmuon1EvaAAjCjy63/Lpdc4PKq4eo6ZKr58SkDfNDlEIwfZGrhsfwELO76ZL8P2S
4jfcIdoEjZ9p0RwkBlp1Xxs62nIQa7SnOJNJFojVKRbq02K+JnNTdzel13yRa9SstHxFeF/mMWZN
VhIELSlMu6eQHOviRksXYfhFvei36zjZZPJAQAz9oYnpEEH0KRkxG/GhKpHfJWxrkY8KaXlowxhR
lam184csyT2YPA0GzCa2RJBHRXTbEIRwazeJuwV5zcYXk1iz5w3o16veyW0RNUyXynw9JEtZ39mE
suGuaDDiOI1BGoq1YK/boBPAt5um4TF24T26tYNJX3a9g9Kkn2UA2LOHLgWXkkuOXk2dVvplY4yx
QGPZ9ffEYpd3jVtHe6exNrExylsvHaPHMGfbrfNaYGzVovXjZZX/d0P8uw2RjY196M83xMev80v3
21mT+e0nfuyE5i9SVyh2A1DH9zjqX3dC+xfUzsQGupx5lWLkV1UIeHfCBPgtCGk09ei1/boVCvkL
6DROG2Dhv0u1/8HEyWB//Xkv5KwiIdMp/Av6f5PX+nkv1HtNG5uqIqeqEe2HUbOcTZcvr+4s8psV
gNQ21tAIzxz6753JvQbdNT7bY9o81BUSaropp2GhJ9a4zoo+YNCOS2ja4X6s0vgOh632QhhDhZSx
0hsSoUI681IKnH6lIxfznWUlmSg2Gm5I57garStuGBXo1fsOHiexSyx+lUkucc843K2ZOae+Dqt7
RubmjX1hYcogHxroIVwe/IWYppr3uQswlsMejGHjhLjRxi4vQq/fOrFudbsYu0d96jGX52gjywxt
zmYG8sjKw3HKODnVIp6sJeqI/VvpM0u/t/6PvTPbshPJsu0XkYO+eT1wWu97uV4YLrlED4YBhsHX
34mUeUdEZFVU5Xu9hRRy58ABY9vea82VanQSdrB4ZyQMnpnuKpoi5XOKFZzJsBVUqk+I8Oo+yjYN
PzerCox8ewDJtpd5ZyqmRPAaTaJZZSmSkY8wHCt2ZVcAT9ZN8RrlV2lpkQA9j4E3HDDDlmq/dnQf
wRGUpyaj+6fbYiTzpnXGU2noEPFm6L0viuk8PMT8VAzFU1bXSB31VN70dtudSnt+LbsCnfo4I25p
IjTqcwYPpm+y/K3QBc7+RRXnINQ3nSuvcvKA3oasaZGjDvdOo3O05SpCLZj530edzuQeze+QQpks
9BEDAOeMYe9VK+Ty0D3KSxi63/CCyb2TVtPTGk4DKkWjOU5cUtpV3YY5m49EigWH0G6PYH4e1Vq8
ogvCvVKMV+vQ0Riosts174O4mcb3rhmwHnbtqcI2m4BwS/TaQEJi4H8lqC7A9q73eUYWdGVXrwKu
bTJJTItVo35gHvMJdl7T+znqiDI0tbGLpq3/gJq8AnFwdJULqnhVdzbqoUQpXC/YfCnVZpVfY1qW
N+E42/uA1vs56Iri0OrV25HEkscrxMBvBSLJY6O84luY9/qi5bLsRe8ZVH6Li1wv+5E6aXfnGeOT
Nxb6qW2W+kitU+zaQhQnqAZEEhSmv3O6jTtIZPZhpBw9sy7kBwnJ8pDhZo693IiOyp+xdMFMHXNG
nilrx44teNHGqS6+dQ6kYSIomz1EQhyCZjMQ1es0O4on8KX4cHeeqeo9whtA+bZ+trDv7HBxvxp1
ekbhTaDCwN7cG403b0Gq5FS6vOQ9U1+D4eBPZ/Lk12kNqEloXVT4RnHf9yjep8WsrtFpT1c+kVdE
+smwTxxE6cwtfVrhCjOVh8o6NLNElmpdAItr42RX5vSII3cOnmqszPeYT5qWmQ3DPhS1/oHtY7hP
gzQYKB6m8nnwmzEeAXdmRxxWNm2ITOLLdEaOxo0FkJGux/cJWzKWLaXuGb9YsVLcFlmkamsXar18
9oJFdZ8F7nKZxgI07jgvc3QcubV0DHnB1HHPp6125AiNPy3o+hAFCI8++Hqa8p+8v2H/hzMZkHge
ejHf0gYa3gePu4Wq0iXJ2VKNeZW3UcMoG8hF3hv2kfw7zqxiJ7yU/hFjHauEpunSmRmx546ado5Y
wR6I3tmn0VofUTPBXA/XLxqS5WtQCH1bl8YHj9SbvRYmsYJVh/1ivIxG796Wpl0lGMZK4ruLz3QI
ZVLYoniFDATlxBdecUPvQqHDm1YnoQVIb6ZJX/rarkLsaU50Ldy6u1jRyATNUdf41MUjCgXjiUij
4MMm9otNT0RgUBPh65qynMd41ra9TyGsH5Z6MW/8dOnwdoxDko3jeFsPecdor2gPRGktR7k9tYw5
fJjJcLZTOETMmmusDYiI65zGQ7EMp9kyc3uX0m/gXbJC2Uj99mF2lvd2onnjqib6TmPtIdBuPiM7
dNTJCUfSIUo6ZaAe9rajzi6e6KSaLIewRkuMNO7JeiuN0bhCHZYfQjVZBFGBNxAdSWALCVSHFHrJ
bgiX24Lg77vVMNUN9vCSxttE6F2r7Z0eqFIVxs49KZi4NyJX78wZw2BUlmBiLHkkiJTeszPekDK1
7dXQwkd2xJ0IGvk8Vq6HJUN6u8yaH6cQQX4VdoShECK149wi5tc4VpceuLqp0rhDzbgL/Kj5vogO
+I1BG3qyDANdR4UQrEHXsGNQNjxHRYkDJqSzxmYxSoaxP6NkxMppiJ+6D17IWOz2K+ORgzkI/AZL
hNXbZYuVtxpRN3PsC+iEzy3rux7T6crSNQlNMzzR2g7aO5r15jVyqm7fmkt5mIvRPK/Mn04GSLFd
L9pqp1pGIGGGkNEIOecJrg59+Ir1rve/ris5mC3DRJI5x682wBJ8muA6rIVNburMC+350rrmHiB9
tHDzeK6qn5NfRwct1q9EF7GVWCPWsnLxUsy5MGtBZ7L0k2HwDSfVjPNklPcpFu44V9ZwO7uh4uWO
wtQ3s/fO8n6KqP/hjkV9qD0KBqXdt0ZO0G+qgTTEkF+1Shep+KTHn5IEgrgcEKS4LKK7YJjze3Jo
yocIh+3ZDO31WlUIQeag+jo1qZmwmGIcQtr9FkIkid3ReSoKgu5VRsFfatQmk1/U3+yWrmrDAPs8
YS87AHlY4jYy2gOdxuaanjWeqGV1Y+Us34Y8XegN+8FuxjW6m0G3Y/Ppw1fSN9f7ClM0F3RFdour
YtIky1eCj6/Gqnznsa/Gmy3Y77kPPH7WMdnPTOnZJyonpqMHrAWR+r03puU7jpcnz/fnuKuzW9fu
hpMzhRly+rwUTFixucIByN2XyKvmWHu+xDsR7t019W20v0HGN60IXFh79mYFGQQWia32p9fq1ksW
vuedLazuDqbJeDIRPZ4C7YVf52ow3ydTfy9FOt6tpmOUewUG6lSK0bnzGl/trbXU7eYmo2GCBwwx
haLXQcOTO8JsHvsw8h4ZMA9mzKppUGLYwo49zEw/B+mEYIaGMuM7ZW69gcOlfxTC8nhkWkZ7JzlE
6xST1OAnmOWfEMSARxrN65A01y8D/sdvbdZf6hkgN5NePCZ95nxiBPCeWgzN3y3M1TihgKxWAMIn
fRbgbPtdUeUIiLW36O9mHdaJ6KbhaZ1lf05ZPG/QdNZHIPL3q99epV0wBiTP2Z0+0d0suZ19FXym
WUAGrT0ExNN5xRvWPPfGmgovkc1c7z22+oxdxFonsg+afTc63aN0XAlNhUtxqyubSAUz7Qj4G/ER
Jyv8DWAjelju2hDrUGbJ8pAG83gAwmjvBZ+LaZpvHEuPRuuREUnxxmpWvfGKm77UszafqnJMTybw
8LPpzVS8ae9f+lYBtC8YuGJeQBn2mtn4w66UsTS7aM2JXMCIiUzWnKu9YPN8sXvEnnmjrWqn3VYk
vkKOzD5ZPoyrHt/McJ0+SZVUp3DokMuW5XjnZrl86RxPVjx/HWgwB/ls1WzQH6orRkRyJKGT7cMw
P2c09qKYfdIUJWskHAZLtVjUvih5Hq5oL4IfQehKxyINV/9LRmYK8tBQ82YNJzfiQZRYl+D80jBy
K9e/xdKev6tgRtMO1P+pXlvyhgaANzd0x4r3tPHaAzT7xsWsr+vzNLXEjoZlFu5c8pHC3dDMzZuZ
6vRB8U9PumF5Rcr3NDfUxgP5D9/apu1QAwdogsY1u5ItJWndqq111KjmmQY+U0YzsI9z2FTXJUb3
w9KMQFayvo6FsdbDzpPCO8y0HR6IU5VYsFe6YCUNfIKvrOm6addp59plCzhCZ/c2GcDLYxiUsrvT
GQlESZRps/erGKgj4Uufjci38BEEUrYthk/KzSKcMjjG/ew+gfL3K3AU00JTSA5Io/Mm2s3lotar
WruAgIbS2tergE7lDDnrKLoMTenkO6cx9703EnTQ7qxzRpINCnRhfYv8ME1MKATZdaFU0WODwSqO
HiKbEx/0HmIIGjWsPqPsrtVoiNOETPlR9wRtNFZvHFfPzxM1LjgfZynOknsymUanuBalV8Qppvmf
jezc72Zb0XCRhRyxhzXieaiitHhH3jnFDflJpDH4m5RgXb2EqW/4g9ZUdvKnhhLcGgFG9oUMXtEj
m/vCZ3XeYweoDoM9rB/wJWHXgBLZ1eyPu0CYx45fe1ntfnwQohBfcu02j/NseZdVFHNsN65IvNxC
bGzlDVyMiqke6nCqg74ajrrCGyRl2YFR65uE7DH3ZaCK3I9aR0DSrHKf8a6jOO8XoExy3E91cDZE
q5KOjfsjzcLoIIE6fniudk+kpYhdWrEy1bR68bN1+bHIHJXIDpiqUzQ+X++Qz9/qyFDH2nbvHAB1
n2Yr76Cl4FccIQ4I215OPYEYlFJTdo0OLCQAFZ3RnvumPwj4hPt+qdjfcFNiJC0LpHVpQxBRzWs8
xUb6lSY22VxR0JyMAuOkAdse2IyPjzSsxyEmDGyJ3XLDgqQuCsYoMO5GZ10exZxjAavqGw2jPfay
1pFU4EYNvSXPfwjhuzdpWhQstH0Gi8vg2R1Y+CdRxgvEo3iVMGokHXdeOvPygLMtulU6q/ZlS65C
5RfenjwEFsyhQ8ttWvdh2KjdMAy6iyeRfeBlLJO2wytIYdeHt5XRQ8hriIqw6hSGHor/9wzx8M6Z
t+jwpsibd0MM771D/y5X4dGFBGES8KQ+TUhkpxAZ7HkhP4/rhyydwOlxYnqLMH3BM7DDL+In/lp/
eJGT7xXfFikt+gtZXld5FibL2n9i+foylIwXQEKY3X4aSZwjzs3Z4ynCu1dE6QX5pfdRDTqF+QaQ
jprZIkOkBeu1l+BIpszV/XXnly13yxAcLbMKSB5zi2uoEdU9/QfTTCZXT+FeCVPdDiP1NiwuO+m3
9o8OB3GOeuhSK0G8p6wMzR9zyxatHEt1atxxSmajtx/KkX5zJeT3MdfjJWgAOZog/y6MeJI8XwSt
Tp8cXAQKFzto1MNa5RnBRP039muUYkvLFNVdy+bcTkJVcYaY6k3hwNvR77lxQLG8Uko9F0bfxwHe
06vcJwW71yuFY5efU5z2uE0nQyatmr5GVo9+GEhkXtqvrcGSVyqX3HNfhvHsOeFbrjFwOL0kSdwM
Fcqd1Hteu4qE77Wyr6CsXgO2eB9FMGCKz5+kb/2ETEv9t1AdtZlon/LOfndyqz47qnU/B8I/EjND
JgaF8lWTxvBTiIZxQdaG/gieDGKNoUkV3q1+8xguIzOeLiutZBRh+lWZYM52WikUmNEyP/a47zvm
qWlK22mc54M3IEyh+G8s9jjaO1aTEz0SDIEkEgZI53N6aQDSROajwZPQ7H2zAkNAE3lei0yz1UkT
vioR3FTMzu+U71JYW9gidvZa4eP3ob8TORMyEN5PZi5uUc+HZ/6D/wU95aed2Y9u2bF4kH1ziYRZ
XRaPl6vlzN/TSkz9sTIqUhyAsO2CANqZV+vLWgRkD5nWq+SVFNfWSOKgvfUCRQudNtoIJ5a/hbCT
AZUyAdh0IC6hRDZLgq8lyfRlhxdV9V/xDV/QjZkxeRrmucqMmzQaqHVqLD9lH1yEpcYDvP5gH1R+
fREe7b+eKV/cUurHVKZ2nLr9tczUA7ihT7MpuOPTxWMK3j70rmgTGjPBuXUrm6TCMT+yd6GBuDbG
HcO6N8Y1wxXoJfzD0kf0VTvtMTdFti+6xiL6lc2Z9Kbh3CKCoHMxdqRDEEqDUOlhMkzacOlcxHm3
fK0yi87ZuDgH5jso+EfnG6Bq62kOvQq93zJLBILd/MMbAvXE2mfvALbLODD76SJ7mlEm00UrNdyb
WmJLTZyiwD1nVtUp8tsbUFsDjBjHRTFbzNG0DxDSBbvSzKtLz/vRIiqZDKRFfAxw3d43hR6GfSx2
3xlDpjq2lsr46PxG3gVmbZxKXngSylSgCaQpJSMptkjIXkso2kV2kSTV7x2okt+os3i0MjgF0BvC
u2520hvUI9N3o/B/ZhKb1y7KjeHS04Z+WDUjQq8I5jYWhTm/hNqb7m07d9fbTW9HeGfQdEe6oA0B
NqMjknWTAW9exYDsgEInwi4glxXYBw+YiFG0m6lxa6F2wnjHy+BUpOp5ybwXKgTvqU+z7pD1IGd5
Dpa9LweLzVX4Om8MTjDS9lNG0l5MBN9daA3pR6MRu5CVFGLisu0iqbek56vZpqi5rltaq/2o8itq
iFEfMKl32BAKfyKajPVn5zPFLI9ZitCIJhGUnZleGDVNg+WrZXNDeTd3AgO138lXKdz+itlniMka
8o+JII0e30JMYrywLrzD+4mc27nwzGfFL/CTsJ/WtwmZ3I7HOKVpRIOaMLUWMoozCYgB3D2E0Yl5
RJ7SFterEILkPRo8u5G0eiomvGDIJke8WpJ01bhhlXknwSf4iqWMcJhqKseTCAlDxKHdU7SGLjHx
mVErJKeOfvImMdJ8MiuBfH0xQ74JcOe1PZBtBI8yS9oMfBuR4svyuMAPqggQaor92uuFlL2Bjbe2
eUVTgjYiUY74iQOu3TMieFgMynrQZ8SuV/6YeGLC/l2k/YPOlP1WbvPpxAMNwX7ds+6HfktpqnsV
Pg54Hah4Zdbd16uh3gysIhcn7+nLbPGwN3IxxrdKbOjKZl6OtkAvxuZ1cB4GZM6PkZGyfZHY/K4M
IwcXWxfVZRxChfdtky6Bg+Yp7VqWVZi8YUvA5pDnSKaYAMfBjGcimWa6gjtHosq6pcM/8j6JpFMj
irYXD9/m7PFNN+U+HWVWkl863K/Z4KKJX4S9xxann801yC6ly1LJNHP5WYNWe0+tgUJt9QkJpNMh
UeBFBZHoZdG/Tb7XHWaDt27WubzMuKUSNjvF3syG8iiMGYQbrdErmergrGZz3APVqa6FhceZyt4y
rzuEaC9jSTwgqywArtyY3diXkGicYjQeRNWLWwSQIQBKK9sPahVHXCFu7IiKu8SQyKNC9Lpf6N4S
W9fN4tmkvruWEOAO00j1TzszoEtj5I9Ljh2WUFKABcwy4kwMzc00Rt8NZZGXZTXpyc+9MTGw5N0g
/PRip0QuWfTwRoEE3+Ou0ed58RTitAChop/WiTuy65ioGGP6zfIykFh1Y8igug796FtLSsJepYjQ
y3D5yJYmj+2NU5yGJW1FK23olcnl1Sic9AD7Ot8LkMB7gxv9mCu4Owo5wJloUno2XdUuNo22Nckd
bSXophnIesjuDHOV7wWC2JitwnpapEY7GljDdB8GHX1gi8TVpPVsVT9qEGXJkvOyKT0wtPSzVHVt
QJiePcY39FhRRCxdfrAqRIHAVG+9auXvzfRhcPRyN5M9s7NV9RoN9hcnY7HGZ7gvkPkldEo+ohaj
UJQx8JhxbybESppJizD4YFsV4niXmPqsfFxDQt8618Nfi+QVG+V65+SFgxuzfxNDX97jPj6lhn2i
sBqPanXVV0MzBrEd44tj4vw2VypkjZzvKBQvah1OHw1wzYd56h9IU66XndmFvNoB6RHJWBt3oRMt
OKPt/Ny3pg2I3Ph0jWC66exWAkTRLtaQFcEdQbpfxtlDC9LoawbqGhNV//Z/Y+v/jVMSTaONHPa/
H1u/jB/5n6bWv3/gn1Nry4T6BY+e5pePUspx0Xz/a2ptgQrzsX8QdQGRy3QZTf9Lv2X/A0kVuII/
KLecYMOHmc4msvICBt3/kUHylw78j8KtEOiig8b296QaA+efh9WAvgvqqHC5iRgrrjQyZrEsh8af
SehuXJi8Wm85shnxnoxlhk9rWSC5FggFf8EH5cZUtFl18dET6fQr1DtfFu+eVXYwHRQ+ukhDLDvo
XNjrNI0PWhGNzkLEYTxFCu/oC5VS1NCZaGxW8WxWvITNOjXuooYZxQUxDZ3G2CbHM0SQFRCldJpx
mGh1zgJ83uk5DbAUYEALe/UkFBf5yWi7gM6cm9uER5YzbB2upUtFAr81Njksr3nBjDBr7GwTaq6o
u2TjAkie6+I2bZqcNh4LWTzjR35uGzt/XsfOOXFSuMcwfH6b0Yc/h6VLgUAEcvmgO+921HQpAUUS
Stil00dkmcVODkTy0tSku+ibEHeiTpEWip52Dez2UmZgVlDIrBXjH8x0ZHFe2RTJrbUxifRtnlXK
OMMd2tJ4kfUsT8ZiTSu98qwqt0mL8OzgaBc6B+Kamt3YnywzSy1EQw0D9Eo/+rVZyBsBMa3lW2hw
qjTq/H8rwv9qRfBMG+nHf78ivP6QQBvGPy0Kv3/mn4tCYP3DDTY/FMv+b4zJ/18UAucfLn4UE0jF
b3kmR/rXouCxKPBFoY7APf1XVWdgI4xBKO2F+I5YSv4DKctmQ/nD0sCCBGMlCviEHGRTzfx5aYA2
MK2kS2JJBeS5a/I83KE/dnZ/uCb3v3/fH619aHL+eBT83xZOKSKfeYuxCP1VmJ1OqredLktPUwkf
GGh5REtLp93XdoQY3/iBc67Xfgt1XMf/Kblw+77+7eAAHPF8cNkCLvafTzH361o7FZy+zI2g1NKV
nen0WxzXM6tHSs7uI2Ntiug3M3Ed1qX4oQ3kbux7fCchvQQKOEDg48hGn8Rko79MVZffDWG57Xpq
2E7YJ8V+oEi4mYYgfWz8ek7+/gL+lycBfTKyNnE7N9J2hf9gJzKlK5xmXBl7rqwi2u3WQ2MQQs6W
cHnp4TuQEFEBEDYaLKaW+SvDGz+212Xk7Y7k/9z7LWT8jr4trSFyDCKwyQcVVvVZI4RnyDtbz00x
oYRvV9ynRgPd+e/P4d/U+dwEtDojixckYvO/2uUGkkSnJZijE8OZOZGAWejdyOUYIML9+yP9m4Vl
O1K4WTtDL/QQif35YtEbGLZRZ3RSTmZigSTHffTD/iJHp38wPbwOf3+8vzxEv27vCMani8BkG1Fv
d+AfvhzbGsBdMy48gQyRD6wow26doI///VH+i+vnkgQEhTR0QqqLvzhlIslyUc9GiFOGyFP0TT+F
ExWnagif//5AvxJW/7AobOfj2ShDAx48qpi/LgplhvJu5h482SudujUYEFFG3DPLssUqNGQE0JWH
0dN1Y/WIlCq8FrXPDLi00sd8wr3ZeF7/IBcfqImvvIGuMFrvnbIcOqG1SC/A2ZZjwb35orIAkrSz
mi4u6nJeJTB4DqKFawOJsYvTYPvD2+yvxenvT9L55Sz601kiUcOOBuuH7JAo8ijJ/vitpXYKln2V
+jSXDjoPUi/PxGcMZ5rX1aGrBtpIoK11LY3Eq2rEy0tQnupmI8qhkjjQtIVjVxWoXaCbJL3fAgqy
q+LWixb3azA3zRsD/b20ZvvJwjBO9CVxyLFkO/Zsm1V0yNeiBUGZ6xcSVGz6AMVyrLKDhSz1K8tZ
dfJHz7vLJhsTTkGiAG+XnOokZQec+cUJgvASd17R7KmArOPgdOGzJJbhXBp0ElurRxqNJuZ7ji8g
boArnV2BZEsQyUyczhq4JEYRDaVS39sLZbOZdcUU+5PPXH60su5Uya56HQd6kDhcdrT6jDsvEsvn
spDXHMK/YyozOkcvddnLl35uxytNjoQ9p/vg5Y75jCOgeYOLWv0UVt6hPTSjhfm0zIFxz91WOLa5
/hKQUpMEjS1PXhTV53Ip9fXaR/6dX+NeGsOijXZOU8x3NPH7bzT2wU33w57cG8haafXDYI54gxLS
SNAmIq8O5IUKlE/tW/2+sqPN69/edqlIAXXAp2GfT7/YAL9I3+l6u55JB8w7xl0BmKubBxR/zjv8
+XmHL988Q6Furt1ULC9GXZEhZDXmektmHbkFyyYvNnm/0PyanSNQg/A8ra7zIVN/uC+5TghZKEVB
fQwE47qHNhfcEaoGiNE7zkeHIepQ5baBK01D69v2ei+0pib20Xrmq9HljhlLdpqX6ZDnzoOdNtOe
tU2dxxpZw2LoMdzJ3P50JN857XbxsMj6pki9HICGqhKV1RM920ruCBOYYmnSLLIhgpuZy1wm0tkT
arubNPO/5noxT/k4mo+ptS77UvpvzHMQMrUt/duhjI3Sj15HLw0PjpQoUPQ0X1rA27tOrTr+FfQz
lb2B/hqhZ0AfgyVqIlq8aUuGVp2+MsIsOjJwaePFCFMGQPnCh9HpAfKfG+eVQ2i7NHvwl7yMgoTX
EFTPLPRx4s0F+sTMt49yGIwrYmW669GASCvREHyU9FnIYB8ChO6LF9pYTUtxtzItZJkaLJwbi+We
ke/UJ8spzFPQ8bj4BkTbCp4snfxpb8+0RPMgh5Iw5mmszbL9LpWbfSlBeX76wbB8cZScL6Q5qnOl
IljKmXCvpWmIYz9WtGZTU50nlKh3xsIMb6oX5BLgP4PBOrdFFKx9YvV+s2/MrIE3ueoXV5ntwdn2
+2aViT1iMjcmxQSVkoO/y/L79rrYUnlacrywdPHHsp1gcbIr63+NEhK/m5aj4Ye0VwezOqSlWn6q
Uc7drblkNYR4ioJVLegVO7RuwsYfVmS8OQiHIPLBnMSeGZG954zlJSAwaz/LBfNAbi7YRszhDRGU
e2fzoN4uBa30pEoJW0dw16kfVgneM6pNGjllKb/nzM0PpFMErzm9vOsWuMOzYVJfME7N7yps/nGq
KPmIqTHZ/WGASFJo/T30K5NixvSrxzpz+y9l6VRJZa5z8jtJyBPLsa4s5zy7PfT7LJpeIc/X555e
4udq5CbYT5e1R3KSvaD88usuvaxIoU/ENolbJ1/TSzBgPVxmJ4B/4jAwKLtW7COpOHPI03cbYDnx
Jsfe9+Nq710Y2ndrIJigMQznZ+yoHt4yBgoANUkDmKspMo9KjZyS4W+cXHwfWYyayNvjMfLuLBYG
JtAkTonRXhGE+HUcBVN6oVbxYpH6EeLOWl4UCZUQnuldUgOr14IA9r3T2f2lhKlIboPn2swcm/6Y
toZ3xWjfeFw4AOHeyGt2K4lrfGzS2r4S6M5UCsDC+GgGZBKkyFsfpWn3iQxy6wtqZ9ieAF+ZCHXH
obTpCFIvOleeNo84cLCZAK67VU7PNAI1Ltx/IFyqLvND56T5vmunZ2YnNhLrsYBENHt7JNn3Mm0j
RZhSpo5SqCU/cvlh3Es37PNrNsS94m5mzoaWb8KL0kgzkbhBQdKhCRGsrMuASDq03fwWVadu1v/b
sP4Gc/1PzgvP+XvY12shs+IvSE7n9w/9a8fq/cN2ff4Ki8MvIifl7D/bWKHzD/wYbkACIJtPxutU
1v/cscLdZEOKG4K2lU/ksIkj4p8+RHwZ/DYKMOrJ0LZt/z/yIQbWv+EwODwDNH4lnwI/x182dKHy
u66DyceeFVUkrKQu5M0WeTx2Sw9d2cFPlH5d2tCDFRlm+QtrXRa7QJuvijybbp0OIDwrgHPwgtRK
9xLsxn2+0P2Sfls/dy30cejL4blPx+eUt3AYL1P/YdLKl0WCPiZ7GaTRvtojHTLRbAlGioiuTy9t
uytEcNG1uxBG2Zr9lg1uIzNwBFXfbts9vI5+Z/yodKBfeOE1+kcUsD0vL8XgzreMtPYSt3qY6fLK
xJoVHn2Vts+YscFpMVSaYJuMdMlYpTvj2XA9iAFr3qq9QFOFYQoN2NBsmKLAdvStJTX6tyoPv9ZV
HQLnZgfLZels+wRbI7suBWGHsN63Xhzb830azrN3sHoTf8hQfXObtb3ihQHuMFzdxJNu9UWWmPQ9
K3Up81gSaxSpr78S2Ig3tKgwIeEfO9GIeyTZZnAEqU2uGgXYO8s2r3DQJS/YsfKkKkhcA+ALkPuV
aGI1Mt7T5HatckW3psuUuNM02hgmVJOjfdcXDgHHhudbz7IP3Y+Jvh+jw3oW725Gbie7TutZM0Ll
KrPYZUwHI+s5qmjV7H5lxWXFyMu0FpssbnRqdiOyI4FpcBy0HsE4MKR0RIsEIGT3yMQqR0tKxFNP
6sqM3Pjqd9rWr/+sQTYCMUUV4e/gBPDvlrzhZzwHUNK1aNl729Ha4MwckV+UbsgoxZsI8RuVu1Ee
82y1kkwTDYOgmRg8TLWkxEwGlEwZqk5xa7oWqOwt1a+ZFL75oMNRqMfIOTs5aStC1ySquGPImE3q
YSVLbAvOWxryV+zMopVbYj8cKMK4KCgK3fJqrFYyeNAb8wFmq0e+B3OVq9uoVLyDYSYIJ0sVgUne
Ip0yCUmqdxMmM759m6p6Tg/DCBHvPAq1xRahMvz8FXdWVCt/ZjHn1+ZUs/WxRpJIhJ3RYv/f+SiW
YNCG7Zaz428nT/IhcUOrjds0lrPmb34lwbg+rQxNtU3g10AHiOmKEbuG4CTSyTbvw0LB6t4yYvxg
i4hWBgE17Ka4N3vFnisuZ4IPZyRMYYyFGhuRO9tqPVKouh8mdXj4O/zXN6V4723qtB1yenkiN9Vz
H7KSrnbl4HM8F04BLSH1JyJ5ehs02i5zak5rofK7zlFGvjFJW4zXX58ypEucnerFxU2Cj5YPC46f
u8wAWnwbSdD0wNoHcqYGSCoTE20o908jhCu2l/X2ldoo8Lkm5SZJHYl0uIrAX1wtsuPP0VKArGAK
iJjQ2IInq+5XiBUBEsdgrlmhgi1ZESa3tRyKXtQ/0eVxR5a+sd1T1qYrzTwjbI4dumNyGK1GT3Eu
Kh3roBrnZIwoTwYgL4/mHOp7VRJFDQwM77LZTVbIfdo21i5yI3E9huxIhBcuO882epRfNobTqWlR
P0PkDm79Le2njIjEItYHraFDsUW84oIls4Zp/87cfGB0WNr6SXEXH0u0mocVLiSutMyjdh+H76UB
YQ7xDo9FHdX6KfRRDge25Ma25Sw5GS7AtU+fgLNDLe/gMvPaYUv8qp3Ei1okK1wy5g+arT6+iCj4
3ouSlpjVdsQoMZIgN8oetgimrCT9ud2u7wKa7VUGASvI1HeKAzbzHSpEd++qzGY3OQK9gYHGALyh
BXcm9ccBvhDmeQytKnvYgrAeawIZoclUdUn+Ftu5F4aSxGlQTv9wg8a5pGAbTyUZEp+1F8CRycg9
P5gsgdc9wpgfTq/nZ7Buy1k0OJEWWooxLuMXWI3ylb39kLRwfhA2RSGFLHFU7GON+tpiM8vf6fZg
hv+PvTNbjhvJ0vSrzAugDI4dlxMbgwyS4iaJ1A2M2rCvDsDhePr+PJTZIzGnJKv7Mutua6UoYnc/
5z//Uut9k9rrN7KDiX5wVSVPGOyGBdT/EEUVdkvuiy4L6DiKwhGKeChoVDFuZFjg73zyFakbl5HC
L0/W8NpPe1TrQ/0Nq43M268RLetmIUz1ivF3dAsI9SBqRO142gqU5mU0S0HUHqv5Pd1vdgm+C1oa
LAeEK/MORWB3g9saWjNrSu6aeWA10SFaLqubHpiwM6VVWNuNsUSnhADGve5KZqDvk85tP6isGh4r
5d1l/tw/aIcEBJVKQZcqwscmZLZaTXTB73pMf3Crruhq0sx+Th21nLwkelpTJ/g4ocO+aBe/HS58
1bQx3wea3yNsZvPhqyOhycyFOudOyhT1Dwxffw/h0b5W7QrpMOlH+x51TguXNET4XgwCzxN3IL+G
4W63r5QNrxlTX/Up6Za62sJt9YuDTbZpfdQ9oYBbS3jVniK73UaLPT45CChfcgeyFVshwQpT4UG+
oJ28JL2Wt1q5xaeF7f2kqmm6HR37k2HF3HSg07BR1NIF27BJxmsZrMVuBpR81BgDnfRSiPtSBOP3
mWiET5qIxv51Ge1qvicfI0npI9byMiUVcdv1wzORzMk9iWzI+vDTQTwlGCmP+GxXSK7nMBiuJula
74ZhDPbSwXIUgUD9DXeg5bpfc+gZvobBmI/zS5QHyS4lJvqO3DT/HdhACpmhIR+BvI+wuw2tpLyx
E+SVO8yjrXuvbP1d6E1qz+0KN7MXLFfQHJpPINAI99rufTJ19lVpDx9GtsQ9hER/R4jeiyBppFCF
vLa07z0rxXyfb47EZ5FIsU+sLDvJlBbOBXy4mcLhGE1APmXoYG5lC9rrsO0W71plo8cVRvR3medW
u7RzJig02iLWkFfFzrPrWkVY9lXiYwLNZJNWAZwXhyYdCMmwzqArCAaRrIWdt88W2rrUjVFB0Mdi
hAYxBCszLGqWDSRx9z5KveCOaMHxsR08yOJDg+mgLDLctteFoIVxvmkHeJRoEd4Hdg/DYYChINyl
28JV8g/xWNePSPiw7CooPw4O6T3YNFYFJqRGnwmDxIcYDs/mDiNO94Djs36yh2E+aenaH/GFZoEK
0vaGFWg+5ovM5W6s43t3tOeLrpnI+x4drzu59do/ZH4Ne0k3Uu1xdM5BRlQrriavmO4R69DIJcFl
hCfSdVuC4NqySpBJ1tOHbMoATGrQEF9EFBTLnL6fURNBY1oQp/TSvQq6ejkuNoITL86iA2gjz2HE
SiHY1DX2eXDsJxz9dJn5fAn1WG67xe8PEJTYHStcnDbIOaqLDtXSBxjV2PB0y/CYFG1IwlCfFAAs
Qh2jQua73ngRwAXd2MsgHjJ0cQQYF2TkrIiUT/iuegA0mZ5Oy+DBDXKcxT3wb5abEAEvoZOsN1+L
fgq+A3UqXGEDfz1m8Vh96UJSQeMhTvaVKa26Wg7Y+2qwI8hW7RaEONhDuCULqJkRek3RdKM64ewS
XY1bjC1m4n5C51QW9Xy7yqhz37O/4d/X4D9J9Ga81HfFmJNRWfrtA3qzNHiAd+6uW9+KjXCpoCwg
gvRzieFkeoDCCF91tqkFy0CU71I22XSulmtInHKPWjdeUGhFkGMoA24cDNJZebWbPsMmRlmxuoC3
iRe/pCQbPKyJKrCzT7NDX0762pe+f9s3GckgUJmtHZJCiGJtNZ4W0euLqMmXO+GP8ilTNUy5/tRF
67LrY6d/V8tWfglYLS/msR+u8FtISAaPPlCoqQOQzG4OB+8eyAr1nD+TKXwosHCsYCbhzXfI43XV
WKYMMNSZFcBzq51gfZhcu/u8lDVRfSx5Fcp1xOobt4HC27jJel2iYUYAiIznzor1+s4C3scEusv9
6TNkGwBp3ZQhCofJS5wLEhZcYuAXHA8zN3xoRfWxc6slOzVVHybXbmO/jirubhbcMTbY8fbTZang
1+Gkqss95M4MLhx2U/bHvOb/GxSJAU1y18IPOvhM58nPJZ9JfVwzRMaeO0RpeJc6XX/H7nc51uyg
6g8zjbdzL7yvfSasBOsyUfa8t0NCIpZQjKcmh3IYiKB06UT9PHOeVh2SxDyIP0703o6kYttzRYS5
oRvauOm99dOrMixNfFQBx6YeiBfPKN0lC/NraY1E5+Cu/YXsC8+7Tedoci8H5qmJ3kpBkPQNQqqK
lY8Pew/W6Q3vyJwlGtQK1u5qcET8Yc7GeD+XLQWgtzYJZVsdQEJObTemoffG9dEJLBKg+6Ucjvk0
UWaiZ3nF4leNjxLfcYnzpBAKOnOAg8OnlX6iNI6yNGxp4rvU+qnJsmXFeKpDt3tRlZZfeWWa79E6
N49unFLRj71RLDDM7F7s2luW65TeyDJrp02DBdh3T67yJA8xUZ7yIkoJfdb84PDOazsRXJCYjlGX
FFH7cu6FzzGYvx9kvR0+Mnj0A894oCOnB5x5M+wsqZCZNsCX9kF96TRzzBQAVkmV/AGp/VtjQPOL
fp6XnQ9EogplAMxV5+3bFQ10cD2hqsdzSDbgBGIxRjI8H74971XmJkk5bReakJVd9uX3l/nPozPQ
jWLETp4N+xYvq1+mdR2kmBB6OZLEonOeAoWXXt7nmvqxGo7tQmYITOKQJsA65wv//uCCFJo31w5n
y7FxKBahG//j2lXhW3gnDe1RCtRKOJmnk3cTlr3z1BSSthnyAxc/m2j6EREuA5ahmYyCLQ0reAeL
+DGi/a+xzJ/gTb403ox/z8f5+E2O/+f/i3H++Jd/Y5zhv0JwyADb8jNTzwCZf2Oczr8CH2cZD5cz
8Vdmwd+sHBvrGdibYYQ/vxsFJmjgb4wz/BeUnMDMzFkUnTiI/xNWThC9XVkj1yQYeX5I6BDsvbdm
2Kn26PGLNMOuPJxObdSQT459qTy5GjFl5Rk0CzmLeGA1BflJq42NMckOxyh1LLMBmXCSTOFhGOPh
MY74mdityIKPxgopPgRk91xR0RL1B4JbqLMWU3Jh8h8Oh6mYElNteFRlMSCqv/FKH5+PmPGQbwq4
PvGuoJrh4TJoNPxpHaXvRSOJrJx9IgHjoHgmCOaDOFeGXiL1+xVXpi2XBFQxW/ZuNLVkaqrK8Vxg
LqbWRCpC2blaCTkuus+By1bRwRMJqVBb6z5PukLusqVQx4E+6mZVukG8THW7mjq3MBUvU1r3ACSR
3TmxxBE9xopnQ5pOKfdOHeQYZlE7Yz5ONZwpXT+mGTJpoFLCgCR/jWJEnAidft/Snhiztfkm8jTc
GAo3qyfzJqUXIcsm98bHEmzhDn29e5+cy/z2XPK3ejKa2shad/GUxFiyz97eMX1CQB+IrJNb6Epa
HK+N641jEbGZLC4ChbI7CpqO0HQfYsreod2ZycjWtlftQsbMW89XSAerdPUYfRJVztoS4H0WrOMm
qcdjrEz2mmQct+nyVeyt2SEgtNC0R4NsfJ6HP12vkXMcaaJy001Npq9ipvchabR9FavhvSb0dBvj
S/eJ1Cp9JTJKxVrj3ocdM7zz0SfyJU0fpNe4DfUbwX1RUWNSf27z4qrOwk1XtwGUBRkgvLcSo9ud
X5Ihce6JlS32fhpgmbd238ZzM9noNdgnfU4QMh3d1UJY9FAE7hZP8+UaQgmepoK2ktDZ5F6443MK
wRFQNSwvs3Mzq86N7XJucgl8lZ9s1U/f0TKLe1p4/2SIbI9lgF+u5TcT1azsg+0419wy1dXDDcji
J7V4063VOThhKPub19QwN1RLlixWeJez6cor05/D5xRyVw86emGgMD2t1tQa9VhF8QKNBJcP0+rb
57Y/CbBI21aNUp+Aelt7JzTmIHtp9RIOhMEOVp7y3g9HsklwKbXvZ4MylAZv6HpGH9tFaATRwBHK
Fy+rjF/sYWI07saMKpCBIFvKu3jrMa8eLhD80a8akIPR/FOadN9sZHkakSRQCOM4m5j4GRtczJM6
JKMRWGkWODiJs3bwG5gaIEO+lYQcQpJRl4toaog9GOmQZJ1K5dzIMywTJQQTMALtXuozbDMYBGew
5aEwmM5s0J3B4Dz6jPgY7GcCBKLHyi7LMzDkrA7xTVOCnRI9kS5OtKhFuc8lqPtmIQzoRhLkuA9d
ZIlZnYh9341oF0JUYqILoo/eUGt/M66nxg6tYzrK7KKMaASwV7AOfkJmfWxrdWi8AvcZYrieF/D4
XV306hTl4cHDDRFzZZi1qFGw4SmHwr8nEg3dfYCIkLyvehvN8BCKvmYGW6IWaKkpL2asu7ezqNMb
NfuKO1CsxEdWtn/pg7/fgOVYH1QKqFHhkV6mu7qSXYUrbhvtF8utD0V3CvTyTOpHsGsH6Vwua7Lu
fX7qVPl2eyMqt2es6lkL/o2489nMon03vCyDmfY4HPp7F2XMEzy3DOkGceOZj+R9q7tVXyTUJNCM
q7LEXAp3SG8J1YkRHey9YWbmExXgU1NGfkwYDweH4Ykxbbqt1lR/h/mEhGoOwwMRzKSx4ZdD2kMi
v2A40++CMKN5zoJGmBzp6RIJSLVtKYCu82r6xMYSHMjgnI/N2iu+UiTFK/oqpSAa1fn4xWnYbfah
F8prr8YRc07FYxrCJ3MtjH5yxtTboYmKiyq06g092lGi3d2QBBiR6NYiEWksMmWHxr60NSP4JC6z
y0ARsct80T4FIywCduzoIDuUElMo4tPShDngXPWQBHglhTINL1QXI9LHGun7hGuF8bbA7IKcdm+r
xFztYPH1lz0W0zibp1jE2It7N4h2a7WLY6yfPH2TdWl+m9uM/8oKW2WiX+Kdj/3iFYzC5KCm/oRf
QU8+7iK/Ai1iglV3al9gJnY9ui6M78nLLoc1/hwB31ym/vC1jwmtm0r1Gdr9tLeFRpQzsd2IIbuM
Bpke4aa7uHtHtzNUOrhX7q1bO4jup9m/RzlVHwZL3qa6eJhsad2rrLhbuK9XZMo4fI3VLa4Y62EJ
ypitMU992BazDAh1puH2cIBp6LUJjh2Y2Lz3Ssxn1MR9feiJ/gqu1mLU042WdtruGWBhKArpHAH+
aLs6RTGoTA4YYvTV3mdJ3K2P6EFj61lJ7G52ORj6ajReBtM/B4wtpaiIMQ7pwYwuPn0sS1KDiR9b
KWVkWXm3c8lUDQobuD/WjoDntgBz1lj5kL86kQHutI6V7bpiWD+6+M18rFt7uQqRMp0mUsgvem0p
spnrkDghVJjzFUQSxdJfNdwD2sejhqq1FzUrZlRawavGeWJHPVdcAVBPLsOMEFHxOuHNb4y/CPHY
h2GsDhprha/46FkXEqXNndRRf8CXlKwUnBGaTd2wvJa9yw0iUmE5ZHaafsDdFZ+1wqgEuxJ76Lh2
TXwSwiBMcVHrKGYqasPuBv2ihct7GroJ7f/oDGgoNo6eoMewc9kHX7K3bSKdRcVWhojf15LJnZai
QbkbyXlCXwxoVWWlBVOxDyj8EnTQG+Qf8TtBzPe4bce1zw+l3xPbFMUr+iJ3whIk7W1ct4h225EX
V9xH2dA/FDHsKWwGdb5taZmxFEqWw4C+5biKbAGzK5fZJvVoCOl2Bz1+rPCN3yUyFtd1EZlcKx7+
M0k2RFVL/8LFEQl7l3WE8wFG5fLv84TsQmynCDlXmL6STr93FwtbXo3dn6mAsOmoyRu79HLP/pgk
mRG8EQNIyB8uTQcM4RoGTuVob/GlGJ9ZvNe9y00iJkt8Rv+HsUro2/WGJwo0U5VGgowxO94K41To
zTD5znYkqKDbekFG0k8vAX2DMsOXys9uOl91h1jV47WaQv8yIMIbpyE38u9lNUzlXvpNdeEB5+5j
HtoVznzAd1Xj6a9LEpE2TM39HofX8JR4WcP0RM/htcQnOdglqUjjG7Ka3K2jw+eRHNGPGm4O/Cff
w1oV0pCz+PblAAiPWS/uvC9u581qCyIInoGpGHuJE99U0Ai/OVbCfITo+FfW0/wqV5bYk20UPM8z
aVHEkNchcb19ToD1aGOVlUK4gcg9ug+geu7eD1SzaXVY7ksvjy9AGKe9j27+tIazuoWJox4k0mps
HRVgISHfmxZb2Ffd4ztLRlbrHUSOL92mEx14izOPBFniBOYmY08gAtnhzmyHXx0I5tcM89fbiFCl
x06hx9mynhd42gmMtxq7ek6FXaXg7EVMplWaXDGwsa/sLumRdvv9ye7T4N5dR7VV8MwundXmAKvx
Fwm9bq9J56T2t4O97ydMJBn+lCzNdXNQQedfFJXVXC42kHsXV+qpZS54sOxhP3Y9EaQpatTCQK6F
AV9ZJGbc/sHf2xDLBjmz8rlGwJMZ4LY0EK4+o7mlAXZxU+RbP4O9aCD3VY0pZ2qg4OyMCodngNhA
xfPYqq/47oIfdwZKns+osjIA87mp/W///4f+H2EXtPd/3/7/3+pVlr/EDf/4F38r9Jz4X3i2UslG
oWsDkP5v2y9CzNKh1yMSofk/9+9/M5tQ8LgAXmj2oOgRU2Ggp7+6fp+/8u2Yv2Wk7UGS+Y/Cht1f
USZzOgJaB1iRAG2ygQB+xbhoFnVdT7b3LbPXrvhembmtjU6VoTsRbWPh6A9FBZPlILVb1Vspte9/
WbAwbq4xXKV6PHQWCwSbU2QhnG3ixOSpEuieLe8Hu8bgma2/C9ZgwzKfzqTTuXPvzVsixUnw3uXF
JJ13SGi6kKbeRhX9PhsnINaqmFJE1Z6Ocwf4e7L96MKVuJD4VBmFHw9bHLDg9B6auTCmecyhYC3+
QWQhfrWfxyMM3M8YaPC/6PiwHPv17mCRJGB/rv63TqqZXrEmUxAm9eC5bnkTp1AACH0SeVN/7wPC
JZ48ZFScmpNNA9fTCJUu7396t+5+YJ8/y5qcf5wS9YDwQ0J+fPAgTPZ/PSXDaKhbOaRfgVv98gbL
z/ScMdhD/8ysICdepA7zjIqc2LhoovtbOgYQBYtbSbSj1HBgw8lH2QgjSRI+uCbpivtTtfAo9iOu
juuHDMWARem7ln1wu644emf7OvYk8z7E6xOugr+/qF/xZC+0ucm+FyNSRRkW8C38ek1JVi65VVbN
N1th7vnoM6ZvH4h5bte73x8IQuBPmKo5EBWVh2Mz00Bu3lmf8ZNqBr+VPl4J8vuKNM0R7r6rktKz
YSbzhS9uWHjvlGx945Qf+JU1bjuRhvNDmfvNn/RCv4Jt5zOBFw6yx/QE/O6tQkww2bbjpQi+zviA
BrfQjgsyDofaYhe+goCDgdYfbvJbgM8zWeLUJSF3ANtJdHzm1frp6v1UdUM9De3nLCKgFN4O7jbr
ncTBBVX7qu1UzxcxtLTg1nKTvNU72ZCEYDHMwP4L06jSS/UXfDHr4jvoP4EofNMecT2obDy23B9v
FbIFbpm/wJ1/lmkcJ+dyueTigLRkB6TIaJ+1hRgATIPQCCTmvbMYI3NARy9VdE8e0bi8rNqsixuM
g/BM3FGtu7y59poHBKQ6Xo/xwabPFOPADril/hYoRLtiQzko1ztitmP/ucmxm/0wYGjAOYquiJna
iWYSzxgHkFK9nxiprx9W6NTz0zz0wfwgC/6L2mQN1BnyijO8PVqIj4vi0DVqfDLCChz9eUES3PC4
mBb7Z9yRNJVY42+kKhx+MkA9zI/kkPjr4MKfl2y8H3FL4QvVPSY041aysZOmWqQxh7awgOHHVwwi
OBpq3I6MtLjM+5c+yv35mHhzn99UXhPpCyUQM5xwq9XT1bRMCzlES8SQgG5ozoU+QYvJWAHsZDQL
AYENTj1gFdKbPLQWdz8MaP66AL/AFEFtmtAGO93ZeLNwQ327cfSJbAYjuq7q0LbqPcEA8KL2BL7q
mv6gA076+3f0XW8NexftR56Rrhq1GKpAgPe5B5Ob46YFyyVjpSHBgWtKf9xVD3I+d86P6EaGo1JU
VFcMVCZGlyIjj6Heu1bIVqQhrnNbOh32XJ4gM5HXpY2JyfnullDEiapPgqJ+wEK8BVPAo8y8Lp1f
0MVjeBrTihOGgXEyWq8F3c13lIIiId4zHcvIvbI8Uua+9PWCa/a2XebCjE6ZBIjkMapscjF3a0io
H+mTQTND90vXxmxIhVhc/k5DrjUXUcRdsNz0bjI3KRH0JjN7EzpzztkNK96X+EA6iXl/wY89/pRG
bu/OV7GEflLsWt16fApTAfAPYpiOIflAMD5GTglXXXMgNRXmXKAumHSkgNhx/YXmEEvynbsGRNHP
QeQaNmKdR2YzSgibz28locX+MzNn/rCNXR1yWoUXm3vckzdcfJ8Ived2rvAt+U0V+5p3LEYcf8JD
agfmFTX1wvzURQ3/txeYweGNVYysDeyHK0unRwTw/KAHvZrFI4Nh+Fr0dKt80mhe+aUDGZg8CV+y
GRL32Ql3fgrxkOcuQDrupD7Oiy2L+mauPDRz+36A4YyOgQ3GvNU4JhE125WgAv4Rw0K4k2SmP6F3
yON5xxyDmCHiaKusWA+BDR4H1tC5h7HUqQfan0E+BTu3u/XO13rh9Y8kdtU4BGLWqZtdr1WLl6QP
EQChkj1WPeGkSeHm71qR5UgxKEDME25y5CzigNerRDKfS5tg3Q2CfIYh26VCGqROZSJDzjGxJM8G
Thi+868NzTMX0ySFTkmGrhlfIAjDQBNkhxwmxhJ7FmKWm/3ISFiTn9JhMIzlDcUIPXDiYNF9TIiD
8dN0g72AVwZfVsV8hEhjQT7FyvQXAwWIMkO2ZBnef202iRCvgFialwfHYfMmYvFDLF6pE/Ne2tMi
eYcSN+/L9IS5zMrf0VpNg7gFIGGplH3DXdoRACOgkC62Jab+VqrAYcklCGTiKTWCmSUSDV0rflfM
hIKbNHHzeXPtHMfY+WADy/GT1GU9f0cgoFmXSnuul/sYJgkvUgYfieWp85aA+4ePI6vDzF3kWxDO
KHmh5n5wseLl6ffaP0U65U2PKrly4tkCJ51wTYGcpzuwXLIdzboLcXypExyJ5D7yqoGbMI5Tz+u4
BH4OizeMBs36wGzB8t4twAvoVliifO/Y9WPDJUXt0A4bLOvZ4TbGKEd/Qa1IiUWAsymuWPXNzVFt
75LyiX1jBNiRZoWC0WEgWvwciQxPd32imgRvGLCBx6QHVz/hFlix2s9ahZxxWGAKNB9aZhd82AW2
C7w8EbMx7uBfrzXSQ/N32muJLtquuLBw5pD4zXIvLTjAH4TFW+nu3XAwJBBHVynhNKEF4jHiAZX4
Ie5ZmYAF5+QsuzsZl8No4ZMmdPDJahT8RrteqqfYcWLcroahz/uroMHOD03VPHVfMJ8gdGlIaxzM
MIxkQICEKe8/5ay566EMyRn76sFJHx6YvtTDq0K1q96tMdY2G0ivJHR2LjgHMGLRxGTA9bgSSFIM
lR/Nt0OPNYfhPNq1uHYrtlV0ACP2mj3PCCSqXejmAZKhbXognDhvcmvmdVC62nihBqLYdIOlxxdG
55P3GFSj9lJQdK+EnRVXjk5a+nGuP+E9TdIRH352sgpef6VWpmR5RQbSIUGW1J4WPo6JMX55o2xb
dIc5DlO4vbW1rE8pHkctGx9D/iup9RRtXIQBYou2L0YKSQSejHdW65ioCzr8YZv6VXpEBzHu+tYm
JC0BgLAvhBKZc4ClKRrESWG10vInrm/ddWVbe+/Bd3AVvbCxIOkIFARvJCR0XDApt+TYWA+e5cn1
w9jwVmMrGwTDeyCUlOEH8d3h0F3gy5auCwr7ECUsBiBVeZHkYwETFtspbPVjiMtOhhXjOQdBgKE1
XzOsVeYFCuao+29x4SOT305h14Ybx5X+iEoraXo/2k2l7ZMyndRWGdzidGCVJFEFnSOr7FsGAYq4
qG3LVNZpd5CyzGwtcEfXSm+BmIBA7tq2DvgubQ1fTzwowh+YISu8uNmWutplYvYe16iu83ZdooZk
pp7CgqQ8gmn5VGMJ0zUy5ZCJ8v43FkqQ/GJwUfCzrcQsJHzcfWTKx4ENnM8h8wKzwmGyYCrM3NJI
bQ6I2xSzai6sU9Fp7VOLktTPeizKb0jvLdhlxsZPnfVChyG/8zD5ran+AklAEpHbhUC0t9XeXBOA
OfV1HjxDAjdqO9FZYRlfpNZIA9VNvc8yycTPmZ8M9ts5F57D+PFZ2dRuBG9q1bGWFVFuNo3EUgmG
YG4tfXs/E0S+usfYcypKosahjbEu66mG0bGhLoGtD7+RSSALIgAde7QitY3SBKf4kRvUNaHZOSOw
M850SLOQY08hjJj1cfZ8cgK3bRKbsHS7aJFcbCSjA85fxoVZJ0svrPgRpxAxZ9QknRTDK2RDU6/G
SDFWVEfTEHxWqm/aQ+AUYXONHmNmWxw7rMbcq6YLTckCVdHcI+brwSi+T5bUTC+QTMwTYWmioRnC
XhNpExZaNpmn9Q1ruDYl0rmHDbC0YZf6awfzyP+an8oWf8Nxy5TQnL1wE4sb2aVeEbcXOsdj+jtJ
X9xYlpnCnMEkLbzYj3/fibXnE9pMHUIemt4m4ze29YjwY1cK8jqRajH+55blNnXAg18vif+M+QYN
9Y/HyIYpxAfsLKfxKeqThSt2i0bwjCY5h9i9NRjp4D/PLNlO4pe5DH2yphFcp7W69ChHibuHE8JV
ibUzHfUwIK7JLjty2Phd9ljklOCK3F42xSgAiXyuASHEss2VPYQjAxSHKiV1ElPNzwSIDf4RO0s5
R3doaJ02vw4SxrMQwFboDXLvuqiZkdozKpifKumZT4ThouniG8iEyExmzxRqorIoD3thXjA3mfLe
ueidEH03IqHz7prNc8qmicUlherWdYGJnwIXOtZxHgPzPiaobqisbe4AsctrSG7olv9ufpqqZFjv
VBWFbJcC23X2sCzDChaUKJhSU8y7nTnbH59HOWLB9lRNquWhDpKFr752FxdHgjlSmFscMawqCbit
e96FCrybmqA4eINn3t2qceLmpobLD3UhrQDaYYtCXHYpahke8Wwna645VrMOXIJtxEQfCknwdbGL
0VDMD2kY58PrPKABIIOlnDpcwOktPffaU2IsG2ztHd6z2nZME1h0kJmfbOLeeCAkAVJe0njynEft
r/rkwunVpyCM9TJfLI7bl69zJhZuSvKj8pGpPVNryDYauNp8IUEHHcWPjjham5jCYElT9PuIK3qX
P6X0LMOe9CJr+UICCRE6tjXb9tbNuox2ZM6GVFrHKOjc6Ql/YhcRk6UE999inGpqdkxIqMKGhcQm
3O+QCPEf047xyFMik5SnNtagVO1ugUASM/AgmoYaJfZJ0uaumxV3FT0972Ufdg3MRvoHXqfA5/Dg
FclqlsqONTk4dsTmjRnj1IVX/ygiQba6Lom9+PLj02vmypRWlVWb0ATYGZXsMaOY0XnB21cdp2kl
rjavZGhHqnlnQ35sem7IajpuP7ZGbiQQv/nE6ZbT7iYISo/iVasivUiQ20/3wRKu8jKaFlEdI+nQ
U7CxEaaR0gSOWO8esHho+TWxNw6sVUXfmEqUOQKrOLZc565xKVNk2pc9rA4WKQr+KdjKSbE673FI
NF3gj8aiSrDuBANYF6WJIegZaTG6jFY6Xm+OCl50miSbt19lTcMjzWHZcOpTgxKy3mOulYwjphKY
2d6EHeAIP4hZ6nqH4sQsWCOP0cKLs5R53iBsy+UK3JmRofPqtoQAxHv9Y+WIF2kK3VrgDFL+ATV6
i1OBGUGCJF0GlDr0Iaf9ihlFSxvhjlupz0symj7TBCVk/s7y4BZhXzQNXO8fDvkWDTSHpD2FXuoJ
hyTzN2ig7pomssdg/OwHykDSP14NCE4WW9fv8cB/HgrGGzUu9B4HRPCtSZSTpfiTgE58zj0UU1Se
gefOFIUs1qxdvz/WGZn9f2RWA7/Fboj5ixN6LmYqb8FkaUNOU1Xpfl7ceqKRmbIaUTTsIo90zW02
kKRLumnQsmhMjecTITzNVY8BFKp++m5QCAPXxrS8Zu35sTL/Beg2Q2pahCb0JXsC3u+KP/3+9P9x
q5ClYgWEuxy2WtD8zd//BB4uA5SvVIX+65iLhfNggzJtIZsrLdR/digGlICXAs4JvEf++Zt3zgLr
gekVul+qCbcSnEB1Zx49K03CVv/7Yxm4/OeHYjNE4T2LMUVzIpdBza+XhUVxVULWd74uIoVk941W
KsxwKe8mvmKkTAYMrnRgvrbfH/jt/WRgQdVq/ofsKcZDjIV+vp8YGskhLkr5ZWGMzDcEeSqaHxLH
MrXA7w8l3n7EfMCCpxdBMgX7ju03N7RoW1Gq2am/StIo6vCIF33zvnJGpinbEQOitHu3xGti19dt
PjSBvffnDDigkKFZ3+qK0Q2aFnQ28T1D49DFOmVunOq6nNMh0jBIPI8a5Pcn/Y8Hg9OcT/CwWQVs
8Q8DSRGXhJ85dvOl0ePAWQxWTKUxC03l8ldbkRA3x0f7++OKfz6YmKfisOwJx3NYjH59MIklsDIb
fOszQ2DhrDhp+MB54AddRtKrcPFRrqDDeWX4qunr2Tr7YTC1CD0jhUxer4otLIuWdfycEgsRH9wm
oCrwa+39cVF5+2QpVCCHMwpiEuRgovXmLaLjyB1c87tXpE0uOeGJjgpYsGtodpMgSdUfV+e3IxTB
VxkGjuNzTNwCz0ZeP60DA5KqKOWreEUOb97bcWFfuptyiqCH1IEYqXdJTGtM3a358zciquzhHYVB
7f9BHPD2QTE1RdXFCsGY1Bfi7eIN+3SZVZy6n4DvQFnInQDQjZrQIF+/fyfe3mXHZ8LPINbGOJEJ
0ttXglywPnJFIT7BOQyRTXWVQbHyAlDjCFHWNFi/P6DxAft5VXJ8xmBnzYPPhA+k9dd3EKHbyr6r
h09Dw5wo2w/IHagIqB80zzUZenKOiX5KdRZvYTFkqf7T6vSPmxuw3htxDySqkEt/sy4CqGSV6MLm
U485T9rsmWWRuA1AmMXFxY8Kfx4y00UiFDGlzl/zI8sfDTpcB1giZ5fqx82pC9+goXxQmg2vhXxO
Y72S/sl3LUvVRnIXuaMVESUtypGlNlS+qSuhSLSIFrPEZo/cuGzklO1jOIGzCjUs2KDhH9AU+4i+
1xlR18wE0u3a0jJtiJwJCdMYKjghDb/Me1P5Bl1OG4A1lqmGu27oOK3wxyxL0gWzy5SlY/qLIhrP
zZEjTF+ZFDU5hRsb2gr3P0qLARDfmZfZ4JEN6dhXv3/+/3jhQs9BB+CHqD+QC7x9tSea8Az7av3S
Zr3L0pp2o0EL4nU0xfJf053fH9KsFL+8clQl8Xnli+ACoO/59ZVj+4FiKCP1EqeBgeOnPA7KG8zX
ndK6tSVZXwks83gCb1gEwbHMK6ranM3vT+Ptlbt4ydgUGcY9g2/uPP7+aXlpEGYpnmX2UkLEq6/y
ehjr906pnOHakf/D3Zkst40kYfhVHH0nA/ty6D5INCUvkjdJ7vaFQYs0AWIVNi5PP18BoE1AMu12
OWYQg5iIiW6qC0AhK5c/M/8srk/frC/kOnGMrQOqWkwdo/OhJ+QWpLa+l+b5p4q2/f2dubaFWKzX
qQhCTt9K6x1pVndsi9pny8ae6XrfBq+Y1xUyREq7jfMCSv4ZSH/BWBUyDoBC/nqDI3VGwjvi/2yw
TeRya+ruHbiGmTlncLURz74CHRD5+3RD0yCQ294QMa2/wiTCJMap8JjlKxDg7UggZg7ELxzCyrFE
RiWISCTeVCNV5+VGgYnbtlqNRFKVKUZCXxM7B9uHFxDs+7twGjP10rg6vQm9/WYP6GOCYEzDruuP
/RDTXBVuZJXb2zJaCyd2lpDVY0zbJgFkOn0r0U1zLM/im6K86JehfYsUWF+eN0lK+kE1ZjeOkdT3
KmHKuA5gLxamCVWPCmpy7yFFOuwCU/FEQqH9p6xiupFPLK2wuSZuCqYb2CRF02lRPgN8GwVrpsy/
zjmqcJT5aRRsLnZ6CbbwnJ5MkCR/j1Krpm2OnMSqyLeOwrXG2dk7Cv0p0yqhUhRaCXPNXaAmwOe0
GxSvUkkWQLhveuJLrlUc/M2ZXaH4k0mR+SIH02abOZHI7pr0IHZvRn0cC+5UpigkP7C3TvfzMRQb
EiRNETxLJrYQGqSuinjgDSqHyrn7sNLtv9cZ3PlTjUqCSytwUoN0mFdMV8bWfbVjnt1skhqz+DKC
d+UOjlJoVmKnjKkvgKTOHe2gkLO84uF2BtSTvw23eeWde06l4Zuu30Vkpe+r1MiZEJmNGDBI2tN6
Qz9v8spT/PwKi+SJ0cgedIMjWBE+7vHOKkgvaJo7owpOMSYA7MHdaD8qiKNpsKXG0c3eGlilYGqE
I/3K3mXVpEh3D8/xNMM7D8/4ZRhqJNTWaQHynQQbst2FGn4iFjFhOYC+/4wCYUWd6Glm32jY53nq
MbySem/LA+1b5fkF43OgTrL18s7XdY86KGVkxExNMNN/IHHLF+EozT5YRp7jFs3Ky/W2XE/JqO1S
GHmowzjfblyfznojql7SgvycXuAKbNNbrz+WDqX49JaXwaSAmuRmz/iZCZHayAMYHxnniqW8M4qd
8lnbFfknFQqjW680YV/ZWtGrwM795wzB8F+dPmRdZY1AEKShzExcBUPDUegJRAJSaj8w+2vB99q+
dbVZHDyHDw/eKCtTrNvTN+se6OZmNoVywszjw/U9Evo9ce0yN15A/RJRI7RVbtSYVARd/MFVZehi
bMkqid6RTWdEx+l7P5L8+jWp1SG7iRLvh+6lmUPjTDvI4oFBqumZHsJpM4105mL8wEzUK30zw/Vb
GppG1OvSCai7/dh3y1RWrSICXaiwIFb4PJiLswRsAO4FL7Tfx1o0e+/ns1EKmb3pphO9YorjBXzv
1mQbFpR9UaxnvcmszH0Zjxgui71lkDQQfAHxPs6LVsRReqYVqvFOqdbxl4ia59cxmYx3lbbTPrpr
IJ0zNVEVaCACSC0iCAChLo0sgM6AtDUcx2DQmbtbMGWqIOtWZlN1ZSpzZVvo53u+3w98oV4RHlsi
3ADcIPYFIiWt7xKoI7gcDGe3Xxil2HzP170LPVmHl9v9dh4zxeMffeRuJ6W2Ij/4kI2sSwP+inhy
WgRMIcydL2OLYk1ROkVTCGa85yCpwSwi0+bZi1VJjg3kGeazrUOfyyQnoVhAiUKboh0VTJWlXSki
MZpElwkQ71WVWlVxFtqr0Zu9ujIumZ8HxpzN3E90rsTmeRaMrnwqjV/v9N1FrEf6DemC8E0y4qMx
SoWxPOf7YkuGklGTs3M7dW1IAMCpprRnfNlZa/9at1PYmkiqXNIGlL5h2lhYTJJZXn5m2F55q5ha
8G4UOxgIa6tuprpWbJhLlPmrm03oUv7uPSi8AKPWYIosVmTLIHpakzPEJn4wzJHz2vd2xkeVBBAc
G0HA0K7Tmyv2rr+3BkCcjZGiTlYT5+/I6yvJnvDd7dniwTfM69GDvr5LfaYzTwImk1yrG8EIcvqO
vfZqpIpeIFF1S5SvU4LX72GHBTTMIkzncp2ujZcgzPQFzcrd6BWYPtPjGFmMpjdX2SLVlfCO0WzF
a993lXejytWnp5/FeixauJqoz5p731L7xYDZJjJzZxXHy9WWXBxxezL7lEBLV02Y3GuePTA4HDAw
SqCaK+jF2k3opzMvPcphJ0CKrntObQDkB1li2X/7NEmJLAnZpniUe1eMUswvYf7dXlult6IlyF4Z
Z8yx0pjNDYVbPbEiotUPvoBzJ9qb6cWIbZmug2J05VqqGGmxsWHByr3d2912gzljgmc6XUFnA+ma
6gevIyoi8Cj1iD7V8CGMqb6il/N5RX3AnVkRmuKL5B8KmJDpsgt1RsvYVJYhiWRWzy0A8rdwisdU
J4BTMZZ0Swq2gOB4RROHnV5t6KmiO9CH++6c/UvUF9RxbbILxVppH+Eo9f8uocf5YviaDyparRl7
e/rrPNY/SIoLFAUgBHvIIwhc1ygagBs5WNKdrdhn7sZdf6YgakeCnU9GTGUv9rmY4ByPPu+qNX0P
O6tKox89RrdSuxZYKBBwm3UqV+Ha6EE9FBXmUb63w+UssnYl41D5INa+9EIa5KyC6T+Ve8OYxHK6
s7zZ89Sdbf/xnKxKkZN9ywXwXV6GHpbdPIwh0jCoDhDMfsUuvaebKtkG6+XKVqwPD5aav9dC+iZt
ciCvsIvldRky9z6lu/UFoxBUqGZsDJkdFtu3vu05FCTHm4rRjaX+hcr5B/PMefCDDz/4co9cBtsC
RTY54tRME1T2tqyKmBrmPhjlkgTRw+oWz8KkzVYzmIudMz9Ts6qA9Gu+t5yJk5nJFw8CyQCiWy3d
XMBLl9+Zbrh6rdib4JYxnCXJRKzAlMExIdu9WtvnTIIdtfL2f9Nn0b7IZF7Mn9fzTN6Vy2z3fplj
jfLDWBDx69vEj4sbps4XfrH7t390eqFnP0VMa9eocadzo36m+llOLRGSxCjKxfLPP3RnTFm6aQom
jvriVIYJvPjNz2DB5lhEfxDD1rJ5tDnfe/3Tb9bs4+m/6Tz6fVLGhdj/lZ/ExzNhNDEL6mdevrfC
0cu7Y1MggOKg1xfvePzyLrOnyJphsqndF1dzw//+HswXEXML/JzA97443gMK7vhgP7MJvSU6mwDf
L4i3cMnrq7sJtjmmi4a8oApTjLgIkrjhgDaBgc/NMzXq/evR/DfHwBjXgRfxT/OSoFvHkqCq6phi
Y1Br8lnianZ9SJtAnKpJioLmjE2gDxxGkiLHr+/QyOWQ9iKDWL+98r9SBj0pbrTki8Wff9Ds0TyT
hAxoY5tvjLkngSiunjZwrDE8SSJLTI9TfQ3tIJCsgiNHTh0Y6pgEPkkwuxF0BaE6FgV0Ip01RBbE
iPU1QHVgSutEY4yyoy6EDG194Vh1NoHzQMrZhLB9oJsAi6ysJOj2WDMNi0RFex76roHqji16PIkY
GHcmrqGdB2IIR1YnwsHPBgDIKc07irc8FgW0AolM8BIXvFhcg/MR6KdEfKV8BKEUBBZKxqF5yZ4o
0OhrMz+LIqPhaQP82p/0E3vG5chFgr4M9MYRxUH11Xt9RjgYBk4k/cXN74Mzj5THgMlIyYCIFChE
cJg62D0BNoNVAQ4Ee1tzRAZ3AsBWLVmTYGhjKBJh5cT+11fPO8BNtvgFwp/WgwQCHJibTIWerI9k
GGO+Mub/oPJ7hlFlJq/FDBOwvuFpAgAuaUWojClDUg0C5kbWe+/vuGOMDjOP4NRvrqFJgSi3ILiR
UgUGu8DQUdfUW33Y8xFthICaGsop200YnEYQaQ7pXWDINHg+8IHxpEZwddAFRQH5bn8fnEagPV+X
jpxd6DoogSJh/uSJoL4QjWCCWTM9VFyNIh5S5GxRGy15IjCO1NcQFdktktTzEFwHvQmWxH43u9QI
34B2gUJQtxHQX4+gsQ6OyCXgJDwpC46Jm6iI6Uvt74M7EaSmRJJfSjsSNxFBUzEgilU7oQJDwCj3
h5yb0ajiGpxahKVExPtyr08sQCk2+r95yUcBE1Ej5ccAzq0jNTwhcMG5ZHdBGUMBjPaH8bi5urLg
qiAMojXDadXm4GRB5xvJukuoRQA1AbB/J3CC/BmoCV+i/X1wgROlEI/Ysf5tjsUwIbsS6PGR8j/W
C5Y7hn+JvCv1Z/U1OFngtEq7SyJ+FHrR7AEotjW2SWASXLVvPzgZ0AQsLKkPQFAoeNdcs42RBSRz
LAMQokHZBIxEjqG+hrcLCgxhsrugjQEMAUpwAw7OYG8X6BgCY2+lbVD+Ec16sq9voQjqsrcWJ+p7
iYYgvMcp15o7Den1MQfSZ8AGJqM8GgipkfGeJsAGkGoU9Y/fbOawIBT8I2khQA/S00TigDL5+uoF
zy65hXoQ60FVDM4/Yl6H02D9EqECoCFoMhMDnw6eqcHGdWC3GSNTn7ohnQUDlE9WFejAidTtU8Hx
9FnQlDHZJRpRmjsN6fVFCCf/+vSb4RsfEgpYlp4hoDELUPmQix2eQiSGkTaHCkEACbbWGtTYSGcX
7DEsjo4AFRohafzxQckCfbeSsqAbY9pQ6bo02oxzTxZokxpT2kaQ4AzwLNArJvv+VFjpQOZfETQO
V0cKwJRpUKT/od2fwRkEohuteahfNwjkWSn+FGe+TTH2zGJdgWMTMDNiqN7wIZ0CAyRVUgrA1GEN
MfEPn65FowQHLUBiYbjOkUEQJ7kLOmcBaidQ9cY3Emjx8VlwwdZQBYyEAkSsr6HJAm0cosBaDkLD
OYDSQDTnN9vQ04iOsBskmzkTzSYM7kTg1YgGUaldEBlXlzZxSpybt+yFzFQh4SIxkxFZaf5giLIg
C6GBqcOmQsbxIPE96yCCJrQPYWWLUQxIL9IF3BaESNgFk6o7qs1A05+UAupvBJe1YR15D8MKGuFT
kK9PVYmMRQ/3QSP09SLWk8oEPMW2NnFwniKOfotq/LoscBYYzCloMXoKkfojC0VBJ3SLLAyu+IAe
UmkMUSSWIIxygQ+ePAo2aDuxhAHZU/P7AHcBshtZswCKRFgMdUS7C32FWEfOIo/XAizNDYekFi0G
rsruAiUWyDpS1dq+HpZGIQopSIq5ITarr8Yz+6ld+Ik/+toHc+754aLugPGX+VM9MN/7g0MHyOPf
2+4PUdUtWjw6f3izS5fNvb81yPzVqdurGxOOfjw0KtT3af/z9gUf37pzr8NbHf7lpb/M5tm9B1+h
aPhpH/N6HtFGw4yUz/NoftyagWFmz789yZ9/dJ7z6Pv/YOGnh6/UzyDe5xfXzXy697oPXLdRSD9w
FkD+Pc8Pr14X57uiIlt25fN56H9JstjvPHVT6Cy9dhIm2XyRHJ5SPHXTXSW/Mj2S94V/Xxadxeui
XNnFJ8twvplny+OVm5Yg6ZXbZqNnyZdnjIMvo8/dbW8KSmXvMmXX/UXne+LgCERJduWLZZKtuo8M
p5+oBJZd+ZId9/3DOrV46xQ0HP7Frx/JF4u51xFAtSnYlH3gF2Hox4nfPZFNLaT00vHCn/e0SFNz
L71ysumKRVOwJ7vsq8e6qan+kl6YBcr7YHcQg1oummIi2aVfJ6WfP9rmpkZFdu2ruR93tEdb7yC/
brYL5/HieDvaIgL5pfN8fu+V+bIoOjKtNQlq6fX9e4jl5t1W06Y4Tn5pbEGeFB3J1gCMfoPCu/Lz
XPwvTTu6qa3okn/ynPFsWX/p3/LgSVz0dEibYJR96Ovl56w/uq5tkZNfupp37VZbSyu/8ObZ5TxK
c8/vmnXWF1m337H+y2WWLzuaqi0K/x2LXy23/n3HjLH477Do18vNs3+SLDjsgdCwbWOH9HMnWeE9
O59nCZayeziB3tTDHX/dtF/XN5jMg/7Zb6oqZJ//jed3d7zJR0gvG4R4JN2oBh4sAfJLL50tV/1u
/jqpLrvw22Uc57uwmvfCBMa9iXSt7PLvvWSxfPYif2TbmhIx2eU/JOV3BLFNK/yeGzwWRLE8kKHs
8jfs/hJyt45L0aLA8mtvu1Fli6vKrntbzL3Dmwud0iYzZZe9W2YRlq2zcgOBSq/sE9n0xLuFF2WX
/jjH7jDmrXs0SToK1E568WVePLt76uGbSmPp9f38PmEsTcdz0xusTXrtXQIDx+qwCbWcNCmu0ys/
hTR95c54jD8dyFGe+s+64Jr4i/twOc/++g8AAAD//w==</cx:binary>
              </cx:geoCache>
            </cx:geography>
          </cx:layoutPr>
          <cx:valueColors>
            <cx:minColor>
              <a:schemeClr val="bg1"/>
            </cx:minColor>
            <cx:maxColor>
              <a:schemeClr val="tx2">
                <a:lumMod val="95000"/>
                <a:lumOff val="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microsoft.com/office/2014/relationships/chartEx" Target="../charts/chartEx3.xml"/><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457200</xdr:colOff>
      <xdr:row>0</xdr:row>
      <xdr:rowOff>106680</xdr:rowOff>
    </xdr:from>
    <xdr:to>
      <xdr:col>11</xdr:col>
      <xdr:colOff>152400</xdr:colOff>
      <xdr:row>15</xdr:row>
      <xdr:rowOff>106680</xdr:rowOff>
    </xdr:to>
    <xdr:graphicFrame macro="">
      <xdr:nvGraphicFramePr>
        <xdr:cNvPr id="2" name="Chart 1">
          <a:extLst>
            <a:ext uri="{FF2B5EF4-FFF2-40B4-BE49-F238E27FC236}">
              <a16:creationId xmlns:a16="http://schemas.microsoft.com/office/drawing/2014/main" id="{6EDF8008-75DE-D1EF-EAD8-EF6363DBF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29308</xdr:colOff>
      <xdr:row>2</xdr:row>
      <xdr:rowOff>23447</xdr:rowOff>
    </xdr:from>
    <xdr:to>
      <xdr:col>14</xdr:col>
      <xdr:colOff>334108</xdr:colOff>
      <xdr:row>17</xdr:row>
      <xdr:rowOff>41031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ABF0942-8CB0-4D3A-B043-B00B63CD9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29068" y="389207"/>
              <a:ext cx="4572000" cy="27607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656491</xdr:colOff>
      <xdr:row>2</xdr:row>
      <xdr:rowOff>29308</xdr:rowOff>
    </xdr:from>
    <xdr:to>
      <xdr:col>7</xdr:col>
      <xdr:colOff>23445</xdr:colOff>
      <xdr:row>11</xdr:row>
      <xdr:rowOff>164123</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648B0CDA-D701-9698-3785-55550CD275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69829" y="392723"/>
              <a:ext cx="3856893" cy="1770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320040</xdr:colOff>
      <xdr:row>1</xdr:row>
      <xdr:rowOff>45720</xdr:rowOff>
    </xdr:from>
    <xdr:to>
      <xdr:col>13</xdr:col>
      <xdr:colOff>472440</xdr:colOff>
      <xdr:row>16</xdr:row>
      <xdr:rowOff>45720</xdr:rowOff>
    </xdr:to>
    <xdr:graphicFrame macro="">
      <xdr:nvGraphicFramePr>
        <xdr:cNvPr id="2" name="Chart 1">
          <a:extLst>
            <a:ext uri="{FF2B5EF4-FFF2-40B4-BE49-F238E27FC236}">
              <a16:creationId xmlns:a16="http://schemas.microsoft.com/office/drawing/2014/main" id="{5BB0CA1A-4F49-2B8A-AEFD-4DD9E6EB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23</xdr:row>
      <xdr:rowOff>76200</xdr:rowOff>
    </xdr:from>
    <xdr:to>
      <xdr:col>2</xdr:col>
      <xdr:colOff>0</xdr:colOff>
      <xdr:row>27</xdr:row>
      <xdr:rowOff>38100</xdr:rowOff>
    </xdr:to>
    <xdr:graphicFrame macro="">
      <xdr:nvGraphicFramePr>
        <xdr:cNvPr id="2" name="Sales line">
          <a:extLst>
            <a:ext uri="{FF2B5EF4-FFF2-40B4-BE49-F238E27FC236}">
              <a16:creationId xmlns:a16="http://schemas.microsoft.com/office/drawing/2014/main" id="{35C99196-1FDB-5788-1F21-5607711BF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160020</xdr:colOff>
      <xdr:row>23</xdr:row>
      <xdr:rowOff>76200</xdr:rowOff>
    </xdr:from>
    <xdr:to>
      <xdr:col>5</xdr:col>
      <xdr:colOff>41148</xdr:colOff>
      <xdr:row>27</xdr:row>
      <xdr:rowOff>39624</xdr:rowOff>
    </xdr:to>
    <xdr:graphicFrame macro="">
      <xdr:nvGraphicFramePr>
        <xdr:cNvPr id="3" name="Profit Line">
          <a:extLst>
            <a:ext uri="{FF2B5EF4-FFF2-40B4-BE49-F238E27FC236}">
              <a16:creationId xmlns:a16="http://schemas.microsoft.com/office/drawing/2014/main" id="{4FCA81B6-E816-DF8A-5C7D-C2357E30A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xdr:colOff>
      <xdr:row>23</xdr:row>
      <xdr:rowOff>83820</xdr:rowOff>
    </xdr:from>
    <xdr:to>
      <xdr:col>9</xdr:col>
      <xdr:colOff>167640</xdr:colOff>
      <xdr:row>26</xdr:row>
      <xdr:rowOff>53340</xdr:rowOff>
    </xdr:to>
    <xdr:graphicFrame macro="">
      <xdr:nvGraphicFramePr>
        <xdr:cNvPr id="4" name="total quantity line">
          <a:extLst>
            <a:ext uri="{FF2B5EF4-FFF2-40B4-BE49-F238E27FC236}">
              <a16:creationId xmlns:a16="http://schemas.microsoft.com/office/drawing/2014/main" id="{7CC41233-2E14-1988-EF95-23D7C5FA9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617220</xdr:colOff>
      <xdr:row>21</xdr:row>
      <xdr:rowOff>7620</xdr:rowOff>
    </xdr:from>
    <xdr:to>
      <xdr:col>12</xdr:col>
      <xdr:colOff>883920</xdr:colOff>
      <xdr:row>24</xdr:row>
      <xdr:rowOff>7620</xdr:rowOff>
    </xdr:to>
    <xdr:graphicFrame macro="">
      <xdr:nvGraphicFramePr>
        <xdr:cNvPr id="5" name="total product line">
          <a:extLst>
            <a:ext uri="{FF2B5EF4-FFF2-40B4-BE49-F238E27FC236}">
              <a16:creationId xmlns:a16="http://schemas.microsoft.com/office/drawing/2014/main" id="{D89B07CD-CBE2-54CD-A20A-36ED678A4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601980</xdr:colOff>
      <xdr:row>22</xdr:row>
      <xdr:rowOff>45720</xdr:rowOff>
    </xdr:from>
    <xdr:to>
      <xdr:col>16</xdr:col>
      <xdr:colOff>30480</xdr:colOff>
      <xdr:row>25</xdr:row>
      <xdr:rowOff>45720</xdr:rowOff>
    </xdr:to>
    <xdr:graphicFrame macro="">
      <xdr:nvGraphicFramePr>
        <xdr:cNvPr id="6" name="Profit margin line">
          <a:extLst>
            <a:ext uri="{FF2B5EF4-FFF2-40B4-BE49-F238E27FC236}">
              <a16:creationId xmlns:a16="http://schemas.microsoft.com/office/drawing/2014/main" id="{E5149493-A468-996D-1AC1-680BEF8E1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182880</xdr:colOff>
      <xdr:row>1</xdr:row>
      <xdr:rowOff>11430</xdr:rowOff>
    </xdr:from>
    <xdr:to>
      <xdr:col>13</xdr:col>
      <xdr:colOff>487680</xdr:colOff>
      <xdr:row>16</xdr:row>
      <xdr:rowOff>11430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2ABF328-48EC-F8CF-BD49-AFD849494A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3920" y="1943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220980</xdr:colOff>
      <xdr:row>8</xdr:row>
      <xdr:rowOff>167641</xdr:rowOff>
    </xdr:from>
    <xdr:to>
      <xdr:col>2</xdr:col>
      <xdr:colOff>373380</xdr:colOff>
      <xdr:row>16</xdr:row>
      <xdr:rowOff>160020</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1FF46B3D-F89B-90C1-DC46-EC07937EBF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0140" y="1630681"/>
              <a:ext cx="952500" cy="1455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388620</xdr:colOff>
      <xdr:row>8</xdr:row>
      <xdr:rowOff>175261</xdr:rowOff>
    </xdr:from>
    <xdr:to>
      <xdr:col>4</xdr:col>
      <xdr:colOff>38100</xdr:colOff>
      <xdr:row>16</xdr:row>
      <xdr:rowOff>91441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A37B82F-D3DE-8AE6-DFF2-5C7C06D7049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87880" y="1638301"/>
              <a:ext cx="120396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8</xdr:row>
      <xdr:rowOff>160021</xdr:rowOff>
    </xdr:from>
    <xdr:to>
      <xdr:col>1</xdr:col>
      <xdr:colOff>220980</xdr:colOff>
      <xdr:row>16</xdr:row>
      <xdr:rowOff>152401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D406273-79A2-3B41-DAC8-1EBE473FE5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720" y="1623061"/>
              <a:ext cx="107442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243840</xdr:colOff>
      <xdr:row>9</xdr:row>
      <xdr:rowOff>1</xdr:rowOff>
    </xdr:from>
    <xdr:to>
      <xdr:col>2</xdr:col>
      <xdr:colOff>396240</xdr:colOff>
      <xdr:row>16</xdr:row>
      <xdr:rowOff>175260</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5359038E-EBE3-362B-F876-8830AD13F36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43000" y="1645921"/>
              <a:ext cx="952500" cy="1455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8</xdr:row>
      <xdr:rowOff>175261</xdr:rowOff>
    </xdr:from>
    <xdr:to>
      <xdr:col>1</xdr:col>
      <xdr:colOff>243840</xdr:colOff>
      <xdr:row>16</xdr:row>
      <xdr:rowOff>167641</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E941FEFE-B03A-B7AA-F9D4-E304C4CFC6F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580" y="1638301"/>
              <a:ext cx="107442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403860</xdr:colOff>
      <xdr:row>2</xdr:row>
      <xdr:rowOff>175260</xdr:rowOff>
    </xdr:from>
    <xdr:to>
      <xdr:col>12</xdr:col>
      <xdr:colOff>99060</xdr:colOff>
      <xdr:row>17</xdr:row>
      <xdr:rowOff>175260</xdr:rowOff>
    </xdr:to>
    <xdr:graphicFrame macro="">
      <xdr:nvGraphicFramePr>
        <xdr:cNvPr id="2" name="Chart 1">
          <a:extLst>
            <a:ext uri="{FF2B5EF4-FFF2-40B4-BE49-F238E27FC236}">
              <a16:creationId xmlns:a16="http://schemas.microsoft.com/office/drawing/2014/main" id="{2C260742-6697-EC81-0532-39826F6AA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53340</xdr:rowOff>
    </xdr:from>
    <xdr:to>
      <xdr:col>23</xdr:col>
      <xdr:colOff>259080</xdr:colOff>
      <xdr:row>2</xdr:row>
      <xdr:rowOff>137160</xdr:rowOff>
    </xdr:to>
    <xdr:sp macro="" textlink="">
      <xdr:nvSpPr>
        <xdr:cNvPr id="4" name="Rectangle: Rounded Corners 3">
          <a:extLst>
            <a:ext uri="{FF2B5EF4-FFF2-40B4-BE49-F238E27FC236}">
              <a16:creationId xmlns:a16="http://schemas.microsoft.com/office/drawing/2014/main" id="{3D63041C-489F-2608-F0AF-581E53877025}"/>
            </a:ext>
          </a:extLst>
        </xdr:cNvPr>
        <xdr:cNvSpPr/>
      </xdr:nvSpPr>
      <xdr:spPr>
        <a:xfrm>
          <a:off x="137160" y="53340"/>
          <a:ext cx="14142720" cy="449580"/>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Ecommrece Sales Analysis Dashboard</a:t>
          </a:r>
        </a:p>
      </xdr:txBody>
    </xdr:sp>
    <xdr:clientData/>
  </xdr:twoCellAnchor>
  <xdr:twoCellAnchor>
    <xdr:from>
      <xdr:col>0</xdr:col>
      <xdr:colOff>114300</xdr:colOff>
      <xdr:row>2</xdr:row>
      <xdr:rowOff>174632</xdr:rowOff>
    </xdr:from>
    <xdr:to>
      <xdr:col>23</xdr:col>
      <xdr:colOff>274292</xdr:colOff>
      <xdr:row>13</xdr:row>
      <xdr:rowOff>30480</xdr:rowOff>
    </xdr:to>
    <xdr:grpSp>
      <xdr:nvGrpSpPr>
        <xdr:cNvPr id="8235" name="Group 8234">
          <a:extLst>
            <a:ext uri="{FF2B5EF4-FFF2-40B4-BE49-F238E27FC236}">
              <a16:creationId xmlns:a16="http://schemas.microsoft.com/office/drawing/2014/main" id="{9C8957C0-F20E-BBE1-50DD-D35DD652A735}"/>
            </a:ext>
          </a:extLst>
        </xdr:cNvPr>
        <xdr:cNvGrpSpPr/>
      </xdr:nvGrpSpPr>
      <xdr:grpSpPr>
        <a:xfrm>
          <a:off x="114300" y="544746"/>
          <a:ext cx="14180792" cy="1891477"/>
          <a:chOff x="114300" y="547526"/>
          <a:chExt cx="14143515" cy="1906763"/>
        </a:xfrm>
      </xdr:grpSpPr>
      <xdr:grpSp>
        <xdr:nvGrpSpPr>
          <xdr:cNvPr id="8202" name="Group 8201">
            <a:extLst>
              <a:ext uri="{FF2B5EF4-FFF2-40B4-BE49-F238E27FC236}">
                <a16:creationId xmlns:a16="http://schemas.microsoft.com/office/drawing/2014/main" id="{BB325288-C77C-4E0B-F98B-9EED7BC4BC82}"/>
              </a:ext>
            </a:extLst>
          </xdr:cNvPr>
          <xdr:cNvGrpSpPr/>
        </xdr:nvGrpSpPr>
        <xdr:grpSpPr>
          <a:xfrm>
            <a:off x="114300" y="559340"/>
            <a:ext cx="2675755" cy="1872089"/>
            <a:chOff x="114300" y="563671"/>
            <a:chExt cx="2665539" cy="1886524"/>
          </a:xfrm>
        </xdr:grpSpPr>
        <xdr:sp macro="" textlink="">
          <xdr:nvSpPr>
            <xdr:cNvPr id="6" name="Rectangle: Rounded Corners 5">
              <a:extLst>
                <a:ext uri="{FF2B5EF4-FFF2-40B4-BE49-F238E27FC236}">
                  <a16:creationId xmlns:a16="http://schemas.microsoft.com/office/drawing/2014/main" id="{2D126C3F-9B25-8FB1-C4FC-232355A7DD96}"/>
                </a:ext>
              </a:extLst>
            </xdr:cNvPr>
            <xdr:cNvSpPr/>
          </xdr:nvSpPr>
          <xdr:spPr>
            <a:xfrm>
              <a:off x="129445" y="563671"/>
              <a:ext cx="2646441" cy="36008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kern="1200">
                  <a:solidFill>
                    <a:schemeClr val="bg1"/>
                  </a:solidFill>
                  <a:latin typeface="+mn-lt"/>
                  <a:ea typeface="+mn-ea"/>
                  <a:cs typeface="+mn-cs"/>
                </a:rPr>
                <a:t>Sales</a:t>
              </a:r>
            </a:p>
            <a:p>
              <a:pPr marL="0" indent="0" algn="ctr"/>
              <a:endParaRPr lang="en-US" sz="1400" b="1" kern="1200">
                <a:solidFill>
                  <a:schemeClr val="bg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26E23E7F-E2E0-4B4E-A457-9294AFF87EAB}"/>
                </a:ext>
              </a:extLst>
            </xdr:cNvPr>
            <xdr:cNvSpPr/>
          </xdr:nvSpPr>
          <xdr:spPr>
            <a:xfrm>
              <a:off x="114300" y="962894"/>
              <a:ext cx="2665539" cy="1487301"/>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sp macro="" textlink="KPI!B17">
          <xdr:nvSpPr>
            <xdr:cNvPr id="11" name="Rectangle: Rounded Corners 10">
              <a:extLst>
                <a:ext uri="{FF2B5EF4-FFF2-40B4-BE49-F238E27FC236}">
                  <a16:creationId xmlns:a16="http://schemas.microsoft.com/office/drawing/2014/main" id="{F14A2555-6663-4186-879B-0E4B0F138A3A}"/>
                </a:ext>
              </a:extLst>
            </xdr:cNvPr>
            <xdr:cNvSpPr/>
          </xdr:nvSpPr>
          <xdr:spPr>
            <a:xfrm>
              <a:off x="182452" y="1080312"/>
              <a:ext cx="2560238" cy="352256"/>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EDF3A6-9EB1-4B40-9ACA-51F77992495F}" type="TxLink">
                <a:rPr lang="en-US" sz="20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2,297,201 $</a:t>
              </a:fld>
              <a:endParaRPr lang="en-US" sz="20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2" name="Rectangle: Rounded Corners 11">
              <a:extLst>
                <a:ext uri="{FF2B5EF4-FFF2-40B4-BE49-F238E27FC236}">
                  <a16:creationId xmlns:a16="http://schemas.microsoft.com/office/drawing/2014/main" id="{75149504-0756-45A9-8A60-BD857F90C609}"/>
                </a:ext>
              </a:extLst>
            </xdr:cNvPr>
            <xdr:cNvSpPr/>
          </xdr:nvSpPr>
          <xdr:spPr>
            <a:xfrm>
              <a:off x="167307" y="1996177"/>
              <a:ext cx="2560238" cy="342015"/>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kern="1200">
                  <a:latin typeface="Lato Black" panose="020F0502020204030203" pitchFamily="34" charset="0"/>
                  <a:ea typeface="Lato Black" panose="020F0502020204030203" pitchFamily="34" charset="0"/>
                  <a:cs typeface="Lato Black" panose="020F0502020204030203" pitchFamily="34" charset="0"/>
                </a:rPr>
                <a:t>YoY</a:t>
              </a:r>
              <a:r>
                <a:rPr lang="en-US" sz="1600" kern="1200"/>
                <a:t> </a:t>
              </a:r>
              <a:r>
                <a:rPr lang="en-US" sz="1600" kern="1200">
                  <a:latin typeface="Lato Black" panose="020F0502020204030203" pitchFamily="34" charset="0"/>
                  <a:ea typeface="Lato Black" panose="020F0502020204030203" pitchFamily="34" charset="0"/>
                  <a:cs typeface="Lato Black" panose="020F0502020204030203" pitchFamily="34" charset="0"/>
                </a:rPr>
                <a:t>Growth</a:t>
              </a:r>
              <a:r>
                <a:rPr lang="en-US" sz="1600" kern="1200"/>
                <a:t> </a:t>
              </a:r>
            </a:p>
          </xdr:txBody>
        </xdr:sp>
        <xdr:graphicFrame macro="">
          <xdr:nvGraphicFramePr>
            <xdr:cNvPr id="13" name="Sales line">
              <a:extLst>
                <a:ext uri="{FF2B5EF4-FFF2-40B4-BE49-F238E27FC236}">
                  <a16:creationId xmlns:a16="http://schemas.microsoft.com/office/drawing/2014/main" id="{4E2966C2-2476-4310-B4F5-87B102438CCA}"/>
                </a:ext>
              </a:extLst>
            </xdr:cNvPr>
            <xdr:cNvGraphicFramePr>
              <a:graphicFrameLocks/>
            </xdr:cNvGraphicFramePr>
          </xdr:nvGraphicFramePr>
          <xdr:xfrm>
            <a:off x="182453" y="1424740"/>
            <a:ext cx="2559523" cy="547953"/>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25" name="Picture 24">
              <a:extLst>
                <a:ext uri="{FF2B5EF4-FFF2-40B4-BE49-F238E27FC236}">
                  <a16:creationId xmlns:a16="http://schemas.microsoft.com/office/drawing/2014/main" id="{DE31CEE9-B9E1-6985-C445-F51FDCAC58E8}"/>
                </a:ext>
              </a:extLst>
            </xdr:cNvPr>
            <xdr:cNvPicPr>
              <a:picLocks noChangeAspect="1" noChangeArrowheads="1"/>
            </xdr:cNvPicPr>
          </xdr:nvPicPr>
          <xdr:blipFill>
            <a:blip xmlns:r="http://schemas.openxmlformats.org/officeDocument/2006/relationships" r:embed="rId2">
              <a:alphaModFix/>
              <a:extLst>
                <a:ext uri="{28A0092B-C50C-407E-A947-70E740481C1C}">
                  <a14:useLocalDpi xmlns:a14="http://schemas.microsoft.com/office/drawing/2010/main" val="0"/>
                </a:ext>
              </a:extLst>
            </a:blip>
            <a:srcRect/>
            <a:stretch>
              <a:fillRect/>
            </a:stretch>
          </xdr:blipFill>
          <xdr:spPr bwMode="auto">
            <a:xfrm>
              <a:off x="1597069" y="2008443"/>
              <a:ext cx="1021505" cy="347472"/>
            </a:xfrm>
            <a:prstGeom prst="rect">
              <a:avLst/>
            </a:prstGeom>
            <a:noFill/>
            <a:ln>
              <a:noFill/>
            </a:ln>
          </xdr:spPr>
        </xdr:pic>
      </xdr:grpSp>
      <xdr:grpSp>
        <xdr:nvGrpSpPr>
          <xdr:cNvPr id="8203" name="Group 8202">
            <a:extLst>
              <a:ext uri="{FF2B5EF4-FFF2-40B4-BE49-F238E27FC236}">
                <a16:creationId xmlns:a16="http://schemas.microsoft.com/office/drawing/2014/main" id="{8AAC72AB-45EF-FB96-4356-B78264A86C5A}"/>
              </a:ext>
            </a:extLst>
          </xdr:cNvPr>
          <xdr:cNvGrpSpPr/>
        </xdr:nvGrpSpPr>
        <xdr:grpSpPr>
          <a:xfrm>
            <a:off x="2974455" y="559340"/>
            <a:ext cx="2696069" cy="1872089"/>
            <a:chOff x="2949265" y="563671"/>
            <a:chExt cx="2683298" cy="1886524"/>
          </a:xfrm>
        </xdr:grpSpPr>
        <xdr:sp macro="" textlink="">
          <xdr:nvSpPr>
            <xdr:cNvPr id="28" name="Rectangle: Rounded Corners 27">
              <a:extLst>
                <a:ext uri="{FF2B5EF4-FFF2-40B4-BE49-F238E27FC236}">
                  <a16:creationId xmlns:a16="http://schemas.microsoft.com/office/drawing/2014/main" id="{733F5FAE-02BD-E044-FB9F-52A2AF8D76F5}"/>
                </a:ext>
              </a:extLst>
            </xdr:cNvPr>
            <xdr:cNvSpPr/>
          </xdr:nvSpPr>
          <xdr:spPr>
            <a:xfrm>
              <a:off x="2949265" y="563671"/>
              <a:ext cx="2642295" cy="360083"/>
            </a:xfrm>
            <a:prstGeom prst="roundRect">
              <a:avLst/>
            </a:prstGeom>
            <a:gradFill flip="none" rotWithShape="1">
              <a:gsLst>
                <a:gs pos="0">
                  <a:schemeClr val="tx1">
                    <a:lumMod val="50000"/>
                    <a:lumOff val="50000"/>
                    <a:alpha val="85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kern="1200">
                  <a:solidFill>
                    <a:schemeClr val="bg1"/>
                  </a:solidFill>
                  <a:latin typeface="+mn-lt"/>
                  <a:ea typeface="+mn-ea"/>
                  <a:cs typeface="+mn-cs"/>
                </a:rPr>
                <a:t>Profit</a:t>
              </a:r>
            </a:p>
            <a:p>
              <a:pPr marL="0" indent="0" algn="ctr"/>
              <a:endParaRPr lang="en-US" sz="1400" b="1" kern="1200">
                <a:solidFill>
                  <a:schemeClr val="bg1"/>
                </a:solidFill>
                <a:latin typeface="+mn-lt"/>
                <a:ea typeface="+mn-ea"/>
                <a:cs typeface="+mn-cs"/>
              </a:endParaRPr>
            </a:p>
          </xdr:txBody>
        </xdr:sp>
        <xdr:sp macro="" textlink="">
          <xdr:nvSpPr>
            <xdr:cNvPr id="29" name="Rectangle: Rounded Corners 28">
              <a:extLst>
                <a:ext uri="{FF2B5EF4-FFF2-40B4-BE49-F238E27FC236}">
                  <a16:creationId xmlns:a16="http://schemas.microsoft.com/office/drawing/2014/main" id="{0A8EA971-E249-DFD4-021D-7E1C78B659D6}"/>
                </a:ext>
              </a:extLst>
            </xdr:cNvPr>
            <xdr:cNvSpPr/>
          </xdr:nvSpPr>
          <xdr:spPr>
            <a:xfrm>
              <a:off x="2971200" y="962894"/>
              <a:ext cx="2661363" cy="1487301"/>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sp macro="" textlink="KPI!E17">
          <xdr:nvSpPr>
            <xdr:cNvPr id="30" name="Rectangle: Rounded Corners 29">
              <a:extLst>
                <a:ext uri="{FF2B5EF4-FFF2-40B4-BE49-F238E27FC236}">
                  <a16:creationId xmlns:a16="http://schemas.microsoft.com/office/drawing/2014/main" id="{A1746948-01EB-66DC-7D2F-367BBCABDD74}"/>
                </a:ext>
              </a:extLst>
            </xdr:cNvPr>
            <xdr:cNvSpPr/>
          </xdr:nvSpPr>
          <xdr:spPr>
            <a:xfrm>
              <a:off x="3039270" y="1088140"/>
              <a:ext cx="2556227"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C88492-BA78-4AC7-AB32-994C73CAB377}" type="TxLink">
                <a:rPr lang="en-US" sz="2000" b="1" i="0" u="none" strike="noStrike" kern="1200">
                  <a:solidFill>
                    <a:schemeClr val="bg2"/>
                  </a:solidFill>
                  <a:latin typeface="Lato Black" panose="020F0502020204030203" pitchFamily="34" charset="0"/>
                  <a:ea typeface="Lato Black" panose="020F0502020204030203" pitchFamily="34" charset="0"/>
                  <a:cs typeface="Lato Black" panose="020F0502020204030203" pitchFamily="34" charset="0"/>
                </a:rPr>
                <a:t>286,397 $</a:t>
              </a:fld>
              <a:endParaRPr lang="en-US" sz="2000" b="1" i="0" u="none" strike="noStrike"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FE835C9C-CD46-F304-7167-6201119BA28D}"/>
                </a:ext>
              </a:extLst>
            </xdr:cNvPr>
            <xdr:cNvSpPr/>
          </xdr:nvSpPr>
          <xdr:spPr>
            <a:xfrm>
              <a:off x="3024124" y="1996177"/>
              <a:ext cx="2556227"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kern="1200">
                  <a:latin typeface="Lato Black" panose="020F0502020204030203" pitchFamily="34" charset="0"/>
                  <a:ea typeface="Lato Black" panose="020F0502020204030203" pitchFamily="34" charset="0"/>
                  <a:cs typeface="Lato Black" panose="020F0502020204030203" pitchFamily="34" charset="0"/>
                </a:rPr>
                <a:t>YoY</a:t>
              </a:r>
              <a:r>
                <a:rPr lang="en-US" sz="1600" kern="1200"/>
                <a:t> </a:t>
              </a:r>
              <a:r>
                <a:rPr lang="en-US" sz="1600" kern="1200">
                  <a:latin typeface="Lato Black" panose="020F0502020204030203" pitchFamily="34" charset="0"/>
                  <a:ea typeface="Lato Black" panose="020F0502020204030203" pitchFamily="34" charset="0"/>
                  <a:cs typeface="Lato Black" panose="020F0502020204030203" pitchFamily="34" charset="0"/>
                </a:rPr>
                <a:t>Growth</a:t>
              </a:r>
              <a:r>
                <a:rPr lang="en-US" sz="1600" kern="1200"/>
                <a:t> </a:t>
              </a:r>
            </a:p>
          </xdr:txBody>
        </xdr:sp>
        <xdr:graphicFrame macro="">
          <xdr:nvGraphicFramePr>
            <xdr:cNvPr id="51" name="Profit Line">
              <a:extLst>
                <a:ext uri="{FF2B5EF4-FFF2-40B4-BE49-F238E27FC236}">
                  <a16:creationId xmlns:a16="http://schemas.microsoft.com/office/drawing/2014/main" id="{32654195-218A-4011-A174-8C6F1BA86915}"/>
                </a:ext>
              </a:extLst>
            </xdr:cNvPr>
            <xdr:cNvGraphicFramePr>
              <a:graphicFrameLocks/>
            </xdr:cNvGraphicFramePr>
          </xdr:nvGraphicFramePr>
          <xdr:xfrm>
            <a:off x="3042343" y="1391433"/>
            <a:ext cx="2557731" cy="545383"/>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8194" name="Picture 8193">
              <a:extLst>
                <a:ext uri="{FF2B5EF4-FFF2-40B4-BE49-F238E27FC236}">
                  <a16:creationId xmlns:a16="http://schemas.microsoft.com/office/drawing/2014/main" id="{AD724084-3338-7F44-EEC3-2E60297259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96562" y="2022222"/>
              <a:ext cx="1151899" cy="34671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204" name="Group 8203">
            <a:extLst>
              <a:ext uri="{FF2B5EF4-FFF2-40B4-BE49-F238E27FC236}">
                <a16:creationId xmlns:a16="http://schemas.microsoft.com/office/drawing/2014/main" id="{A85EDE79-5144-7E51-8AA1-C82C778DDFF0}"/>
              </a:ext>
            </a:extLst>
          </xdr:cNvPr>
          <xdr:cNvGrpSpPr/>
        </xdr:nvGrpSpPr>
        <xdr:grpSpPr>
          <a:xfrm>
            <a:off x="5854924" y="566960"/>
            <a:ext cx="2674133" cy="1872089"/>
            <a:chOff x="5823924" y="571291"/>
            <a:chExt cx="2661363" cy="1886524"/>
          </a:xfrm>
        </xdr:grpSpPr>
        <xdr:sp macro="" textlink="">
          <xdr:nvSpPr>
            <xdr:cNvPr id="34" name="Rectangle: Rounded Corners 33">
              <a:extLst>
                <a:ext uri="{FF2B5EF4-FFF2-40B4-BE49-F238E27FC236}">
                  <a16:creationId xmlns:a16="http://schemas.microsoft.com/office/drawing/2014/main" id="{F430E45F-BEE4-EA17-72B7-8D77F9AF7E43}"/>
                </a:ext>
              </a:extLst>
            </xdr:cNvPr>
            <xdr:cNvSpPr/>
          </xdr:nvSpPr>
          <xdr:spPr>
            <a:xfrm>
              <a:off x="5841133" y="571291"/>
              <a:ext cx="2642295" cy="36008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Quantity</a:t>
              </a:r>
              <a:endParaRPr lang="en-US" sz="1400" b="0">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EB9ACB17-E4C6-0F5D-3156-70347245BC57}"/>
                </a:ext>
              </a:extLst>
            </xdr:cNvPr>
            <xdr:cNvSpPr/>
          </xdr:nvSpPr>
          <xdr:spPr>
            <a:xfrm>
              <a:off x="5823924" y="970514"/>
              <a:ext cx="2661363" cy="1487301"/>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sp macro="" textlink="KPI!$I$17">
          <xdr:nvSpPr>
            <xdr:cNvPr id="36" name="Rectangle: Rounded Corners 35">
              <a:extLst>
                <a:ext uri="{FF2B5EF4-FFF2-40B4-BE49-F238E27FC236}">
                  <a16:creationId xmlns:a16="http://schemas.microsoft.com/office/drawing/2014/main" id="{42CA2A62-9133-5269-38A3-81C54D21D85F}"/>
                </a:ext>
              </a:extLst>
            </xdr:cNvPr>
            <xdr:cNvSpPr/>
          </xdr:nvSpPr>
          <xdr:spPr>
            <a:xfrm>
              <a:off x="5892076" y="1087932"/>
              <a:ext cx="2556227" cy="352256"/>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44CC35-AE32-4DFA-94AB-5F3D144AA6CD}" type="TxLink">
                <a:rPr lang="en-US" sz="2000" b="0" i="0" u="none" strike="noStrike" kern="1200">
                  <a:solidFill>
                    <a:schemeClr val="bg2"/>
                  </a:solidFill>
                  <a:latin typeface="Lato Black" panose="020F0502020204030203" pitchFamily="34" charset="0"/>
                  <a:ea typeface="Lato Black" panose="020F0502020204030203" pitchFamily="34" charset="0"/>
                  <a:cs typeface="Lato Black" panose="020F0502020204030203" pitchFamily="34" charset="0"/>
                </a:rPr>
                <a:t># 37,873</a:t>
              </a:fld>
              <a:endParaRPr lang="en-US" sz="20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440958BF-5F9A-8ECD-2F67-B508AB00754E}"/>
                </a:ext>
              </a:extLst>
            </xdr:cNvPr>
            <xdr:cNvSpPr/>
          </xdr:nvSpPr>
          <xdr:spPr>
            <a:xfrm>
              <a:off x="5876930" y="2003797"/>
              <a:ext cx="2556227" cy="347472"/>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kern="1200">
                  <a:latin typeface="Lato Black" panose="020F0502020204030203" pitchFamily="34" charset="0"/>
                  <a:ea typeface="Lato Black" panose="020F0502020204030203" pitchFamily="34" charset="0"/>
                  <a:cs typeface="Lato Black" panose="020F0502020204030203" pitchFamily="34" charset="0"/>
                </a:rPr>
                <a:t>YoY</a:t>
              </a:r>
              <a:r>
                <a:rPr lang="en-US" sz="1600" kern="1200"/>
                <a:t> </a:t>
              </a:r>
              <a:r>
                <a:rPr lang="en-US" sz="1600" kern="1200">
                  <a:latin typeface="Lato Black" panose="020F0502020204030203" pitchFamily="34" charset="0"/>
                  <a:ea typeface="Lato Black" panose="020F0502020204030203" pitchFamily="34" charset="0"/>
                  <a:cs typeface="Lato Black" panose="020F0502020204030203" pitchFamily="34" charset="0"/>
                </a:rPr>
                <a:t>Growth</a:t>
              </a:r>
              <a:r>
                <a:rPr lang="en-US" sz="1600" kern="1200"/>
                <a:t> </a:t>
              </a:r>
            </a:p>
          </xdr:txBody>
        </xdr:sp>
        <xdr:graphicFrame macro="">
          <xdr:nvGraphicFramePr>
            <xdr:cNvPr id="52" name="total quantity line">
              <a:extLst>
                <a:ext uri="{FF2B5EF4-FFF2-40B4-BE49-F238E27FC236}">
                  <a16:creationId xmlns:a16="http://schemas.microsoft.com/office/drawing/2014/main" id="{92906EFF-29D0-4B7B-9846-95D43E251957}"/>
                </a:ext>
              </a:extLst>
            </xdr:cNvPr>
            <xdr:cNvGraphicFramePr>
              <a:graphicFrameLocks/>
            </xdr:cNvGraphicFramePr>
          </xdr:nvGraphicFramePr>
          <xdr:xfrm>
            <a:off x="5900441" y="1429533"/>
            <a:ext cx="2561907" cy="545383"/>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8195" name="Picture 8194">
              <a:extLst>
                <a:ext uri="{FF2B5EF4-FFF2-40B4-BE49-F238E27FC236}">
                  <a16:creationId xmlns:a16="http://schemas.microsoft.com/office/drawing/2014/main" id="{75737E6C-C81D-2898-31EA-850D17B912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26449" y="2035479"/>
              <a:ext cx="1208532" cy="334027"/>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205" name="Group 8204">
            <a:extLst>
              <a:ext uri="{FF2B5EF4-FFF2-40B4-BE49-F238E27FC236}">
                <a16:creationId xmlns:a16="http://schemas.microsoft.com/office/drawing/2014/main" id="{C22D653C-10FA-F73D-EAB2-6B15D38DC577}"/>
              </a:ext>
            </a:extLst>
          </xdr:cNvPr>
          <xdr:cNvGrpSpPr/>
        </xdr:nvGrpSpPr>
        <xdr:grpSpPr>
          <a:xfrm>
            <a:off x="8713457" y="547526"/>
            <a:ext cx="2681667" cy="1872089"/>
            <a:chOff x="8653172" y="550413"/>
            <a:chExt cx="2671451" cy="1886525"/>
          </a:xfrm>
        </xdr:grpSpPr>
        <xdr:sp macro="" textlink="">
          <xdr:nvSpPr>
            <xdr:cNvPr id="40" name="Rectangle: Rounded Corners 39">
              <a:extLst>
                <a:ext uri="{FF2B5EF4-FFF2-40B4-BE49-F238E27FC236}">
                  <a16:creationId xmlns:a16="http://schemas.microsoft.com/office/drawing/2014/main" id="{9E0DA7B2-F12F-CAA1-7796-E95986356E04}"/>
                </a:ext>
              </a:extLst>
            </xdr:cNvPr>
            <xdr:cNvSpPr/>
          </xdr:nvSpPr>
          <xdr:spPr>
            <a:xfrm>
              <a:off x="8653172" y="550413"/>
              <a:ext cx="2646441" cy="360083"/>
            </a:xfrm>
            <a:prstGeom prst="roundRect">
              <a:avLst/>
            </a:prstGeom>
            <a:gradFill flip="none" rotWithShape="1">
              <a:gsLst>
                <a:gs pos="0">
                  <a:schemeClr val="tx1">
                    <a:lumMod val="50000"/>
                    <a:lumOff val="50000"/>
                    <a:alpha val="85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kern="1200">
                  <a:solidFill>
                    <a:schemeClr val="bg1"/>
                  </a:solidFill>
                  <a:latin typeface="Lato Black" panose="020F0502020204030203" pitchFamily="34" charset="0"/>
                  <a:ea typeface="Lato Black" panose="020F0502020204030203" pitchFamily="34" charset="0"/>
                  <a:cs typeface="Lato Black" panose="020F0502020204030203" pitchFamily="34" charset="0"/>
                </a:rPr>
                <a:t>No.</a:t>
              </a:r>
              <a:r>
                <a:rPr lang="en-US" sz="1400" b="1"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of Orders</a:t>
              </a:r>
              <a:endParaRPr lang="en-US" sz="14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marL="0" indent="0" algn="ctr"/>
              <a:endParaRPr lang="en-US" sz="14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0B58B800-F0AC-840C-DA90-AE28C80989D4}"/>
                </a:ext>
              </a:extLst>
            </xdr:cNvPr>
            <xdr:cNvSpPr/>
          </xdr:nvSpPr>
          <xdr:spPr>
            <a:xfrm>
              <a:off x="8655771" y="949637"/>
              <a:ext cx="2665539" cy="1487301"/>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sp macro="" textlink="KPI!$M$17">
          <xdr:nvSpPr>
            <xdr:cNvPr id="42" name="Rectangle: Rounded Corners 41">
              <a:extLst>
                <a:ext uri="{FF2B5EF4-FFF2-40B4-BE49-F238E27FC236}">
                  <a16:creationId xmlns:a16="http://schemas.microsoft.com/office/drawing/2014/main" id="{B00FC323-E71F-9ABC-F061-65D66F3EA35D}"/>
                </a:ext>
              </a:extLst>
            </xdr:cNvPr>
            <xdr:cNvSpPr/>
          </xdr:nvSpPr>
          <xdr:spPr>
            <a:xfrm>
              <a:off x="8744882" y="1067055"/>
              <a:ext cx="2560238"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9B192D-57E8-49AD-A016-3BCEBF07384C}" type="TxLink">
                <a:rPr lang="en-US" sz="2000" b="0" i="0" u="none" strike="noStrike" kern="1200">
                  <a:solidFill>
                    <a:schemeClr val="bg2"/>
                  </a:solidFill>
                  <a:latin typeface="Lato Black" panose="020F0502020204030203" pitchFamily="34" charset="0"/>
                  <a:ea typeface="Lato Black" panose="020F0502020204030203" pitchFamily="34" charset="0"/>
                  <a:cs typeface="Lato Black" panose="020F0502020204030203" pitchFamily="34" charset="0"/>
                </a:rPr>
                <a:t># 9,994</a:t>
              </a:fld>
              <a:endParaRPr lang="en-US" sz="20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3" name="Rectangle: Rounded Corners 42">
              <a:extLst>
                <a:ext uri="{FF2B5EF4-FFF2-40B4-BE49-F238E27FC236}">
                  <a16:creationId xmlns:a16="http://schemas.microsoft.com/office/drawing/2014/main" id="{7A95ECA8-7A86-6DFD-71F9-FA4BD17B2591}"/>
                </a:ext>
              </a:extLst>
            </xdr:cNvPr>
            <xdr:cNvSpPr/>
          </xdr:nvSpPr>
          <xdr:spPr>
            <a:xfrm>
              <a:off x="8729736" y="1982920"/>
              <a:ext cx="2560238"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kern="1200">
                  <a:latin typeface="Lato Black" panose="020F0502020204030203" pitchFamily="34" charset="0"/>
                  <a:ea typeface="Lato Black" panose="020F0502020204030203" pitchFamily="34" charset="0"/>
                  <a:cs typeface="Lato Black" panose="020F0502020204030203" pitchFamily="34" charset="0"/>
                </a:rPr>
                <a:t>YoY</a:t>
              </a:r>
              <a:r>
                <a:rPr lang="en-US" sz="1600" kern="1200"/>
                <a:t> </a:t>
              </a:r>
              <a:r>
                <a:rPr lang="en-US" sz="1600" kern="1200">
                  <a:latin typeface="Lato Black" panose="020F0502020204030203" pitchFamily="34" charset="0"/>
                  <a:ea typeface="Lato Black" panose="020F0502020204030203" pitchFamily="34" charset="0"/>
                  <a:cs typeface="Lato Black" panose="020F0502020204030203" pitchFamily="34" charset="0"/>
                </a:rPr>
                <a:t>Growth</a:t>
              </a:r>
              <a:r>
                <a:rPr lang="en-US" sz="1600" kern="1200"/>
                <a:t> </a:t>
              </a:r>
            </a:p>
          </xdr:txBody>
        </xdr:sp>
        <xdr:graphicFrame macro="">
          <xdr:nvGraphicFramePr>
            <xdr:cNvPr id="53" name="total product line">
              <a:extLst>
                <a:ext uri="{FF2B5EF4-FFF2-40B4-BE49-F238E27FC236}">
                  <a16:creationId xmlns:a16="http://schemas.microsoft.com/office/drawing/2014/main" id="{E098C521-EAD8-4C6D-A32C-ED3EF59B6B3E}"/>
                </a:ext>
              </a:extLst>
            </xdr:cNvPr>
            <xdr:cNvGraphicFramePr>
              <a:graphicFrameLocks/>
            </xdr:cNvGraphicFramePr>
          </xdr:nvGraphicFramePr>
          <xdr:xfrm>
            <a:off x="8762716" y="1406673"/>
            <a:ext cx="2561907" cy="545383"/>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pic>
              <xdr:nvPicPr>
                <xdr:cNvPr id="8199" name="Picture 8198">
                  <a:extLst>
                    <a:ext uri="{FF2B5EF4-FFF2-40B4-BE49-F238E27FC236}">
                      <a16:creationId xmlns:a16="http://schemas.microsoft.com/office/drawing/2014/main" id="{BCC05EA5-B405-6F6F-A7B4-40FF63EAE352}"/>
                    </a:ext>
                  </a:extLst>
                </xdr:cNvPr>
                <xdr:cNvPicPr>
                  <a:picLocks noChangeAspect="1" noChangeArrowheads="1"/>
                  <a:extLst>
                    <a:ext uri="{84589F7E-364E-4C9E-8A38-B11213B215E9}">
                      <a14:cameraTool cellRange="'KPI YOY'!$F$10" spid="_x0000_s8222"/>
                    </a:ext>
                  </a:extLst>
                </xdr:cNvPicPr>
              </xdr:nvPicPr>
              <xdr:blipFill>
                <a:blip xmlns:r="http://schemas.openxmlformats.org/officeDocument/2006/relationships" r:embed="rId8"/>
                <a:srcRect/>
                <a:stretch>
                  <a:fillRect/>
                </a:stretch>
              </xdr:blipFill>
              <xdr:spPr bwMode="auto">
                <a:xfrm>
                  <a:off x="10012969" y="2004164"/>
                  <a:ext cx="1179535" cy="417535"/>
                </a:xfrm>
                <a:prstGeom prst="rect">
                  <a:avLst/>
                </a:prstGeom>
                <a:noFill/>
                <a:extLst>
                  <a:ext uri="{909E8E84-426E-40DD-AFC4-6F175D3DCCD1}">
                    <a14:hiddenFill>
                      <a:solidFill>
                        <a:srgbClr val="FFFFFF"/>
                      </a:solidFill>
                    </a14:hiddenFill>
                  </a:ext>
                </a:extLst>
              </xdr:spPr>
            </xdr:pic>
          </mc:Choice>
          <mc:Fallback/>
        </mc:AlternateContent>
      </xdr:grpSp>
      <xdr:grpSp>
        <xdr:nvGrpSpPr>
          <xdr:cNvPr id="8206" name="Group 8205">
            <a:extLst>
              <a:ext uri="{FF2B5EF4-FFF2-40B4-BE49-F238E27FC236}">
                <a16:creationId xmlns:a16="http://schemas.microsoft.com/office/drawing/2014/main" id="{A7569080-2509-E2B3-8695-D241E39D93DA}"/>
              </a:ext>
            </a:extLst>
          </xdr:cNvPr>
          <xdr:cNvGrpSpPr/>
        </xdr:nvGrpSpPr>
        <xdr:grpSpPr>
          <a:xfrm>
            <a:off x="11582077" y="582200"/>
            <a:ext cx="2675738" cy="1872089"/>
            <a:chOff x="11533548" y="586531"/>
            <a:chExt cx="2665539" cy="1886524"/>
          </a:xfrm>
        </xdr:grpSpPr>
        <xdr:sp macro="" textlink="">
          <xdr:nvSpPr>
            <xdr:cNvPr id="46" name="Rectangle: Rounded Corners 45">
              <a:extLst>
                <a:ext uri="{FF2B5EF4-FFF2-40B4-BE49-F238E27FC236}">
                  <a16:creationId xmlns:a16="http://schemas.microsoft.com/office/drawing/2014/main" id="{4F7CBCFA-A2CE-7AFA-BBBD-07B7FE3C372C}"/>
                </a:ext>
              </a:extLst>
            </xdr:cNvPr>
            <xdr:cNvSpPr/>
          </xdr:nvSpPr>
          <xdr:spPr>
            <a:xfrm>
              <a:off x="11548693" y="586531"/>
              <a:ext cx="2646441" cy="360083"/>
            </a:xfrm>
            <a:prstGeom prst="roundRect">
              <a:avLst/>
            </a:prstGeom>
            <a:gradFill flip="none" rotWithShape="1">
              <a:gsLst>
                <a:gs pos="0">
                  <a:schemeClr val="tx1">
                    <a:lumMod val="50000"/>
                    <a:lumOff val="50000"/>
                    <a:alpha val="85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kern="12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a:p>
              <a:pPr marL="0" indent="0" algn="ctr"/>
              <a:endParaRPr lang="en-US" sz="14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0B831DDD-DDC4-9F99-3E48-2926954EE786}"/>
                </a:ext>
              </a:extLst>
            </xdr:cNvPr>
            <xdr:cNvSpPr/>
          </xdr:nvSpPr>
          <xdr:spPr>
            <a:xfrm>
              <a:off x="11533548" y="985754"/>
              <a:ext cx="2665539" cy="1487301"/>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sp macro="" textlink="KPI!$P$17">
          <xdr:nvSpPr>
            <xdr:cNvPr id="48" name="Rectangle: Rounded Corners 47">
              <a:extLst>
                <a:ext uri="{FF2B5EF4-FFF2-40B4-BE49-F238E27FC236}">
                  <a16:creationId xmlns:a16="http://schemas.microsoft.com/office/drawing/2014/main" id="{4879E0A7-1009-3A2A-20E5-AB3183739F6D}"/>
                </a:ext>
              </a:extLst>
            </xdr:cNvPr>
            <xdr:cNvSpPr/>
          </xdr:nvSpPr>
          <xdr:spPr>
            <a:xfrm>
              <a:off x="11601700" y="1103172"/>
              <a:ext cx="2560238"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DA197B-596F-4D56-98F1-C610C03D0E0E}" type="TxLink">
                <a:rPr lang="en-US" sz="2000" b="0" i="0" u="none" strike="noStrike" kern="1200">
                  <a:solidFill>
                    <a:schemeClr val="bg2"/>
                  </a:solidFill>
                  <a:latin typeface="Lato Black" panose="020F0502020204030203" pitchFamily="34" charset="0"/>
                  <a:ea typeface="Lato Black" panose="020F0502020204030203" pitchFamily="34" charset="0"/>
                  <a:cs typeface="Lato Black" panose="020F0502020204030203" pitchFamily="34" charset="0"/>
                </a:rPr>
                <a:t>12.47%</a:t>
              </a:fld>
              <a:endParaRPr lang="en-US" sz="20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Rectangle: Rounded Corners 48">
              <a:extLst>
                <a:ext uri="{FF2B5EF4-FFF2-40B4-BE49-F238E27FC236}">
                  <a16:creationId xmlns:a16="http://schemas.microsoft.com/office/drawing/2014/main" id="{9C65C14E-11F7-6FC3-EBBA-DA288F7596B0}"/>
                </a:ext>
              </a:extLst>
            </xdr:cNvPr>
            <xdr:cNvSpPr/>
          </xdr:nvSpPr>
          <xdr:spPr>
            <a:xfrm>
              <a:off x="11586555" y="2019037"/>
              <a:ext cx="2560238" cy="352256"/>
            </a:xfrm>
            <a:prstGeom prst="roundRect">
              <a:avLst/>
            </a:prstGeom>
            <a:gradFill flip="none" rotWithShape="1">
              <a:gsLst>
                <a:gs pos="0">
                  <a:schemeClr val="tx1">
                    <a:lumMod val="50000"/>
                    <a:lumOff val="50000"/>
                  </a:schemeClr>
                </a:gs>
                <a:gs pos="100000">
                  <a:schemeClr val="bg1">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kern="1200">
                  <a:latin typeface="Lato Black" panose="020F0502020204030203" pitchFamily="34" charset="0"/>
                  <a:ea typeface="Lato Black" panose="020F0502020204030203" pitchFamily="34" charset="0"/>
                  <a:cs typeface="Lato Black" panose="020F0502020204030203" pitchFamily="34" charset="0"/>
                </a:rPr>
                <a:t>YoY</a:t>
              </a:r>
              <a:r>
                <a:rPr lang="en-US" sz="1600" kern="1200"/>
                <a:t> </a:t>
              </a:r>
              <a:r>
                <a:rPr lang="en-US" sz="1600" kern="1200">
                  <a:latin typeface="Lato Black" panose="020F0502020204030203" pitchFamily="34" charset="0"/>
                  <a:ea typeface="Lato Black" panose="020F0502020204030203" pitchFamily="34" charset="0"/>
                  <a:cs typeface="Lato Black" panose="020F0502020204030203" pitchFamily="34" charset="0"/>
                </a:rPr>
                <a:t>Growth</a:t>
              </a:r>
              <a:r>
                <a:rPr lang="en-US" sz="1600" kern="1200"/>
                <a:t> </a:t>
              </a:r>
            </a:p>
          </xdr:txBody>
        </xdr:sp>
        <xdr:graphicFrame macro="">
          <xdr:nvGraphicFramePr>
            <xdr:cNvPr id="54" name="Profit margin line">
              <a:extLst>
                <a:ext uri="{FF2B5EF4-FFF2-40B4-BE49-F238E27FC236}">
                  <a16:creationId xmlns:a16="http://schemas.microsoft.com/office/drawing/2014/main" id="{0BA15B0D-1B5A-4E13-8C35-7F43F913C71D}"/>
                </a:ext>
              </a:extLst>
            </xdr:cNvPr>
            <xdr:cNvGraphicFramePr>
              <a:graphicFrameLocks/>
            </xdr:cNvGraphicFramePr>
          </xdr:nvGraphicFramePr>
          <xdr:xfrm>
            <a:off x="11581724" y="1467633"/>
            <a:ext cx="2578608" cy="530352"/>
          </xdr:xfrm>
          <a:graphic>
            <a:graphicData uri="http://schemas.openxmlformats.org/drawingml/2006/chart">
              <c:chart xmlns:c="http://schemas.openxmlformats.org/drawingml/2006/chart" xmlns:r="http://schemas.openxmlformats.org/officeDocument/2006/relationships" r:id="rId9"/>
            </a:graphicData>
          </a:graphic>
        </xdr:graphicFrame>
      </xdr:grpSp>
    </xdr:grpSp>
    <xdr:clientData/>
  </xdr:twoCellAnchor>
  <xdr:twoCellAnchor>
    <xdr:from>
      <xdr:col>0</xdr:col>
      <xdr:colOff>93469</xdr:colOff>
      <xdr:row>13</xdr:row>
      <xdr:rowOff>85071</xdr:rowOff>
    </xdr:from>
    <xdr:to>
      <xdr:col>9</xdr:col>
      <xdr:colOff>246680</xdr:colOff>
      <xdr:row>24</xdr:row>
      <xdr:rowOff>94526</xdr:rowOff>
    </xdr:to>
    <xdr:sp macro="" textlink="">
      <xdr:nvSpPr>
        <xdr:cNvPr id="8236" name="Rectangle: Rounded Corners 8235">
          <a:extLst>
            <a:ext uri="{FF2B5EF4-FFF2-40B4-BE49-F238E27FC236}">
              <a16:creationId xmlns:a16="http://schemas.microsoft.com/office/drawing/2014/main" id="{9D223A4F-FAAF-43D5-8DCF-EA9A17DDCAD3}"/>
            </a:ext>
          </a:extLst>
        </xdr:cNvPr>
        <xdr:cNvSpPr/>
      </xdr:nvSpPr>
      <xdr:spPr>
        <a:xfrm>
          <a:off x="93469" y="2525680"/>
          <a:ext cx="5619733" cy="2074585"/>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0</xdr:col>
      <xdr:colOff>81895</xdr:colOff>
      <xdr:row>24</xdr:row>
      <xdr:rowOff>173620</xdr:rowOff>
    </xdr:from>
    <xdr:to>
      <xdr:col>9</xdr:col>
      <xdr:colOff>235106</xdr:colOff>
      <xdr:row>35</xdr:row>
      <xdr:rowOff>169432</xdr:rowOff>
    </xdr:to>
    <xdr:sp macro="" textlink="">
      <xdr:nvSpPr>
        <xdr:cNvPr id="8237" name="Rectangle: Rounded Corners 8236">
          <a:extLst>
            <a:ext uri="{FF2B5EF4-FFF2-40B4-BE49-F238E27FC236}">
              <a16:creationId xmlns:a16="http://schemas.microsoft.com/office/drawing/2014/main" id="{4EAC5F2B-38BD-4CCB-96F0-DBE83D03C77C}"/>
            </a:ext>
          </a:extLst>
        </xdr:cNvPr>
        <xdr:cNvSpPr/>
      </xdr:nvSpPr>
      <xdr:spPr>
        <a:xfrm>
          <a:off x="81895" y="4572000"/>
          <a:ext cx="5622249" cy="2011736"/>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9</xdr:col>
      <xdr:colOff>372368</xdr:colOff>
      <xdr:row>13</xdr:row>
      <xdr:rowOff>85071</xdr:rowOff>
    </xdr:from>
    <xdr:to>
      <xdr:col>16</xdr:col>
      <xdr:colOff>290474</xdr:colOff>
      <xdr:row>24</xdr:row>
      <xdr:rowOff>94526</xdr:rowOff>
    </xdr:to>
    <xdr:sp macro="" textlink="">
      <xdr:nvSpPr>
        <xdr:cNvPr id="8238" name="Rectangle: Rounded Corners 8237">
          <a:extLst>
            <a:ext uri="{FF2B5EF4-FFF2-40B4-BE49-F238E27FC236}">
              <a16:creationId xmlns:a16="http://schemas.microsoft.com/office/drawing/2014/main" id="{3013FCCA-5FEE-4FDD-817B-DE6BA7CB1541}"/>
            </a:ext>
          </a:extLst>
        </xdr:cNvPr>
        <xdr:cNvSpPr/>
      </xdr:nvSpPr>
      <xdr:spPr>
        <a:xfrm>
          <a:off x="5838890" y="2525680"/>
          <a:ext cx="4169845" cy="2074585"/>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16</xdr:col>
      <xdr:colOff>427205</xdr:colOff>
      <xdr:row>13</xdr:row>
      <xdr:rowOff>85071</xdr:rowOff>
    </xdr:from>
    <xdr:to>
      <xdr:col>23</xdr:col>
      <xdr:colOff>345311</xdr:colOff>
      <xdr:row>24</xdr:row>
      <xdr:rowOff>94526</xdr:rowOff>
    </xdr:to>
    <xdr:sp macro="" textlink="">
      <xdr:nvSpPr>
        <xdr:cNvPr id="8239" name="Rectangle: Rounded Corners 8238">
          <a:extLst>
            <a:ext uri="{FF2B5EF4-FFF2-40B4-BE49-F238E27FC236}">
              <a16:creationId xmlns:a16="http://schemas.microsoft.com/office/drawing/2014/main" id="{BDCFB2B3-FEAF-43D8-81EE-3EDBB7A69359}"/>
            </a:ext>
          </a:extLst>
        </xdr:cNvPr>
        <xdr:cNvSpPr/>
      </xdr:nvSpPr>
      <xdr:spPr>
        <a:xfrm>
          <a:off x="10145466" y="2525680"/>
          <a:ext cx="4169845" cy="2074585"/>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9</xdr:col>
      <xdr:colOff>405986</xdr:colOff>
      <xdr:row>24</xdr:row>
      <xdr:rowOff>177669</xdr:rowOff>
    </xdr:from>
    <xdr:to>
      <xdr:col>16</xdr:col>
      <xdr:colOff>324092</xdr:colOff>
      <xdr:row>36</xdr:row>
      <xdr:rowOff>3858</xdr:rowOff>
    </xdr:to>
    <xdr:sp macro="" textlink="">
      <xdr:nvSpPr>
        <xdr:cNvPr id="8240" name="Rectangle: Rounded Corners 8239">
          <a:extLst>
            <a:ext uri="{FF2B5EF4-FFF2-40B4-BE49-F238E27FC236}">
              <a16:creationId xmlns:a16="http://schemas.microsoft.com/office/drawing/2014/main" id="{1E26F385-7531-4793-B4D2-E124E60331DB}"/>
            </a:ext>
          </a:extLst>
        </xdr:cNvPr>
        <xdr:cNvSpPr/>
      </xdr:nvSpPr>
      <xdr:spPr>
        <a:xfrm>
          <a:off x="5875024" y="4576049"/>
          <a:ext cx="4171802" cy="2025379"/>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16</xdr:col>
      <xdr:colOff>435649</xdr:colOff>
      <xdr:row>24</xdr:row>
      <xdr:rowOff>179163</xdr:rowOff>
    </xdr:from>
    <xdr:to>
      <xdr:col>23</xdr:col>
      <xdr:colOff>353755</xdr:colOff>
      <xdr:row>36</xdr:row>
      <xdr:rowOff>12972</xdr:rowOff>
    </xdr:to>
    <xdr:sp macro="" textlink="">
      <xdr:nvSpPr>
        <xdr:cNvPr id="8241" name="Rectangle: Rounded Corners 8240">
          <a:extLst>
            <a:ext uri="{FF2B5EF4-FFF2-40B4-BE49-F238E27FC236}">
              <a16:creationId xmlns:a16="http://schemas.microsoft.com/office/drawing/2014/main" id="{61C07C19-08A6-4E40-B628-629A25E14386}"/>
            </a:ext>
          </a:extLst>
        </xdr:cNvPr>
        <xdr:cNvSpPr/>
      </xdr:nvSpPr>
      <xdr:spPr>
        <a:xfrm>
          <a:off x="10153910" y="4684902"/>
          <a:ext cx="4169845" cy="2086679"/>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0</xdr:col>
      <xdr:colOff>81895</xdr:colOff>
      <xdr:row>25</xdr:row>
      <xdr:rowOff>19012</xdr:rowOff>
    </xdr:from>
    <xdr:to>
      <xdr:col>9</xdr:col>
      <xdr:colOff>235106</xdr:colOff>
      <xdr:row>36</xdr:row>
      <xdr:rowOff>14824</xdr:rowOff>
    </xdr:to>
    <xdr:sp macro="" textlink="">
      <xdr:nvSpPr>
        <xdr:cNvPr id="8242" name="Rectangle: Rounded Corners 8241">
          <a:extLst>
            <a:ext uri="{FF2B5EF4-FFF2-40B4-BE49-F238E27FC236}">
              <a16:creationId xmlns:a16="http://schemas.microsoft.com/office/drawing/2014/main" id="{4AEDDB08-E7E1-C1F4-DD8C-808C4FCB2E3A}"/>
            </a:ext>
          </a:extLst>
        </xdr:cNvPr>
        <xdr:cNvSpPr/>
      </xdr:nvSpPr>
      <xdr:spPr>
        <a:xfrm>
          <a:off x="81895" y="4712490"/>
          <a:ext cx="5619733" cy="206094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9</xdr:col>
      <xdr:colOff>376324</xdr:colOff>
      <xdr:row>25</xdr:row>
      <xdr:rowOff>23061</xdr:rowOff>
    </xdr:from>
    <xdr:to>
      <xdr:col>16</xdr:col>
      <xdr:colOff>294430</xdr:colOff>
      <xdr:row>36</xdr:row>
      <xdr:rowOff>36989</xdr:rowOff>
    </xdr:to>
    <xdr:sp macro="" textlink="">
      <xdr:nvSpPr>
        <xdr:cNvPr id="8243" name="Rectangle: Rounded Corners 8242">
          <a:extLst>
            <a:ext uri="{FF2B5EF4-FFF2-40B4-BE49-F238E27FC236}">
              <a16:creationId xmlns:a16="http://schemas.microsoft.com/office/drawing/2014/main" id="{CDF4BF53-4B3C-22A7-193E-A005EDCB2F5C}"/>
            </a:ext>
          </a:extLst>
        </xdr:cNvPr>
        <xdr:cNvSpPr/>
      </xdr:nvSpPr>
      <xdr:spPr>
        <a:xfrm>
          <a:off x="5862724" y="4505414"/>
          <a:ext cx="4185306" cy="198616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16</xdr:col>
      <xdr:colOff>435649</xdr:colOff>
      <xdr:row>25</xdr:row>
      <xdr:rowOff>24555</xdr:rowOff>
    </xdr:from>
    <xdr:to>
      <xdr:col>23</xdr:col>
      <xdr:colOff>353755</xdr:colOff>
      <xdr:row>36</xdr:row>
      <xdr:rowOff>46103</xdr:rowOff>
    </xdr:to>
    <xdr:sp macro="" textlink="">
      <xdr:nvSpPr>
        <xdr:cNvPr id="8244" name="Rectangle: Rounded Corners 8243">
          <a:extLst>
            <a:ext uri="{FF2B5EF4-FFF2-40B4-BE49-F238E27FC236}">
              <a16:creationId xmlns:a16="http://schemas.microsoft.com/office/drawing/2014/main" id="{7DDCD205-40D4-7202-25D7-AD71B781288B}"/>
            </a:ext>
          </a:extLst>
        </xdr:cNvPr>
        <xdr:cNvSpPr/>
      </xdr:nvSpPr>
      <xdr:spPr>
        <a:xfrm>
          <a:off x="10153910" y="4718033"/>
          <a:ext cx="4169845" cy="2086679"/>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0</xdr:col>
      <xdr:colOff>82426</xdr:colOff>
      <xdr:row>13</xdr:row>
      <xdr:rowOff>85071</xdr:rowOff>
    </xdr:from>
    <xdr:to>
      <xdr:col>9</xdr:col>
      <xdr:colOff>235637</xdr:colOff>
      <xdr:row>24</xdr:row>
      <xdr:rowOff>94526</xdr:rowOff>
    </xdr:to>
    <xdr:sp macro="" textlink="">
      <xdr:nvSpPr>
        <xdr:cNvPr id="8245" name="Rectangle: Rounded Corners 8244">
          <a:extLst>
            <a:ext uri="{FF2B5EF4-FFF2-40B4-BE49-F238E27FC236}">
              <a16:creationId xmlns:a16="http://schemas.microsoft.com/office/drawing/2014/main" id="{D02353E7-FE9C-C3B7-E796-A8A709C5A3D3}"/>
            </a:ext>
          </a:extLst>
        </xdr:cNvPr>
        <xdr:cNvSpPr/>
      </xdr:nvSpPr>
      <xdr:spPr>
        <a:xfrm>
          <a:off x="82426" y="2415895"/>
          <a:ext cx="5639611" cy="1981690"/>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16</xdr:col>
      <xdr:colOff>427205</xdr:colOff>
      <xdr:row>13</xdr:row>
      <xdr:rowOff>85071</xdr:rowOff>
    </xdr:from>
    <xdr:to>
      <xdr:col>23</xdr:col>
      <xdr:colOff>345311</xdr:colOff>
      <xdr:row>24</xdr:row>
      <xdr:rowOff>94526</xdr:rowOff>
    </xdr:to>
    <xdr:sp macro="" textlink="">
      <xdr:nvSpPr>
        <xdr:cNvPr id="8246" name="Rectangle: Rounded Corners 8245">
          <a:extLst>
            <a:ext uri="{FF2B5EF4-FFF2-40B4-BE49-F238E27FC236}">
              <a16:creationId xmlns:a16="http://schemas.microsoft.com/office/drawing/2014/main" id="{6F264B5C-1CBF-1790-25E5-051D4B585C16}"/>
            </a:ext>
          </a:extLst>
        </xdr:cNvPr>
        <xdr:cNvSpPr/>
      </xdr:nvSpPr>
      <xdr:spPr>
        <a:xfrm>
          <a:off x="10145466" y="2525680"/>
          <a:ext cx="4169845" cy="2074585"/>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1" kern="1200">
            <a:solidFill>
              <a:schemeClr val="tx1"/>
            </a:solidFill>
            <a:latin typeface="+mn-lt"/>
            <a:ea typeface="+mn-ea"/>
            <a:cs typeface="+mn-cs"/>
          </a:endParaRPr>
        </a:p>
      </xdr:txBody>
    </xdr:sp>
    <xdr:clientData/>
  </xdr:twoCellAnchor>
  <xdr:twoCellAnchor>
    <xdr:from>
      <xdr:col>1</xdr:col>
      <xdr:colOff>30060</xdr:colOff>
      <xdr:row>24</xdr:row>
      <xdr:rowOff>163325</xdr:rowOff>
    </xdr:from>
    <xdr:to>
      <xdr:col>7</xdr:col>
      <xdr:colOff>552928</xdr:colOff>
      <xdr:row>27</xdr:row>
      <xdr:rowOff>48382</xdr:rowOff>
    </xdr:to>
    <xdr:sp macro="" textlink="">
      <xdr:nvSpPr>
        <xdr:cNvPr id="8247" name="Rectangle: Rounded Corners 8246">
          <a:extLst>
            <a:ext uri="{FF2B5EF4-FFF2-40B4-BE49-F238E27FC236}">
              <a16:creationId xmlns:a16="http://schemas.microsoft.com/office/drawing/2014/main" id="{AED25765-6BA0-4BDD-8463-58EF4AE5EB5C}"/>
            </a:ext>
          </a:extLst>
        </xdr:cNvPr>
        <xdr:cNvSpPr/>
      </xdr:nvSpPr>
      <xdr:spPr>
        <a:xfrm>
          <a:off x="634822" y="4517611"/>
          <a:ext cx="4151439" cy="429342"/>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0</xdr:col>
      <xdr:colOff>295836</xdr:colOff>
      <xdr:row>13</xdr:row>
      <xdr:rowOff>112660</xdr:rowOff>
    </xdr:from>
    <xdr:to>
      <xdr:col>8</xdr:col>
      <xdr:colOff>582706</xdr:colOff>
      <xdr:row>15</xdr:row>
      <xdr:rowOff>134470</xdr:rowOff>
    </xdr:to>
    <xdr:sp macro="" textlink="">
      <xdr:nvSpPr>
        <xdr:cNvPr id="8249" name="Rectangle: Rounded Corners 8248">
          <a:extLst>
            <a:ext uri="{FF2B5EF4-FFF2-40B4-BE49-F238E27FC236}">
              <a16:creationId xmlns:a16="http://schemas.microsoft.com/office/drawing/2014/main" id="{98231D29-EAB5-46B5-A37E-4DC335FC2CD4}"/>
            </a:ext>
          </a:extLst>
        </xdr:cNvPr>
        <xdr:cNvSpPr/>
      </xdr:nvSpPr>
      <xdr:spPr>
        <a:xfrm>
          <a:off x="295836" y="2443484"/>
          <a:ext cx="5163670" cy="380398"/>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Sales &amp;</a:t>
          </a:r>
          <a:r>
            <a:rPr lang="en-US" sz="1400" b="1" kern="12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Profit Analysis</a:t>
          </a:r>
          <a:endPar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568476</xdr:colOff>
      <xdr:row>25</xdr:row>
      <xdr:rowOff>44160</xdr:rowOff>
    </xdr:from>
    <xdr:to>
      <xdr:col>16</xdr:col>
      <xdr:colOff>108858</xdr:colOff>
      <xdr:row>27</xdr:row>
      <xdr:rowOff>48382</xdr:rowOff>
    </xdr:to>
    <xdr:sp macro="" textlink="">
      <xdr:nvSpPr>
        <xdr:cNvPr id="8250" name="Rectangle: Rounded Corners 8249">
          <a:extLst>
            <a:ext uri="{FF2B5EF4-FFF2-40B4-BE49-F238E27FC236}">
              <a16:creationId xmlns:a16="http://schemas.microsoft.com/office/drawing/2014/main" id="{597CEC2E-79B9-4FCD-A095-0C836868EEC9}"/>
            </a:ext>
          </a:extLst>
        </xdr:cNvPr>
        <xdr:cNvSpPr/>
      </xdr:nvSpPr>
      <xdr:spPr>
        <a:xfrm>
          <a:off x="6011333" y="4579874"/>
          <a:ext cx="3773715" cy="367079"/>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Top 5</a:t>
          </a:r>
          <a:r>
            <a:rPr lang="en-US" sz="1400" b="1" kern="12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SubCategories</a:t>
          </a: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9</xdr:col>
      <xdr:colOff>475129</xdr:colOff>
      <xdr:row>13</xdr:row>
      <xdr:rowOff>145746</xdr:rowOff>
    </xdr:from>
    <xdr:to>
      <xdr:col>16</xdr:col>
      <xdr:colOff>125506</xdr:colOff>
      <xdr:row>15</xdr:row>
      <xdr:rowOff>80681</xdr:rowOff>
    </xdr:to>
    <xdr:sp macro="" textlink="">
      <xdr:nvSpPr>
        <xdr:cNvPr id="8251" name="Rectangle: Rounded Corners 8250">
          <a:extLst>
            <a:ext uri="{FF2B5EF4-FFF2-40B4-BE49-F238E27FC236}">
              <a16:creationId xmlns:a16="http://schemas.microsoft.com/office/drawing/2014/main" id="{DA606C01-5BF8-425F-8ACF-CD50A3F56A0B}"/>
            </a:ext>
          </a:extLst>
        </xdr:cNvPr>
        <xdr:cNvSpPr/>
      </xdr:nvSpPr>
      <xdr:spPr>
        <a:xfrm>
          <a:off x="5961529" y="2476570"/>
          <a:ext cx="3917577" cy="29352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Category</a:t>
          </a:r>
          <a:r>
            <a:rPr lang="en-US" sz="1400" b="1" kern="12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Wise Profit</a:t>
          </a:r>
          <a:endPar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56147</xdr:colOff>
      <xdr:row>13</xdr:row>
      <xdr:rowOff>118322</xdr:rowOff>
    </xdr:from>
    <xdr:to>
      <xdr:col>23</xdr:col>
      <xdr:colOff>84568</xdr:colOff>
      <xdr:row>15</xdr:row>
      <xdr:rowOff>48127</xdr:rowOff>
    </xdr:to>
    <xdr:sp macro="" textlink="">
      <xdr:nvSpPr>
        <xdr:cNvPr id="8252" name="Rectangle: Rounded Corners 8251">
          <a:extLst>
            <a:ext uri="{FF2B5EF4-FFF2-40B4-BE49-F238E27FC236}">
              <a16:creationId xmlns:a16="http://schemas.microsoft.com/office/drawing/2014/main" id="{284C6EC2-A479-4AFD-8E5F-902FC14A693E}"/>
            </a:ext>
          </a:extLst>
        </xdr:cNvPr>
        <xdr:cNvSpPr/>
      </xdr:nvSpPr>
      <xdr:spPr>
        <a:xfrm>
          <a:off x="10419347" y="2516617"/>
          <a:ext cx="3686021" cy="29877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Category Wise</a:t>
          </a:r>
          <a:r>
            <a:rPr lang="en-US" sz="1400" b="1" kern="12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Sales Share %</a:t>
          </a:r>
          <a:endPar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198783</xdr:colOff>
      <xdr:row>15</xdr:row>
      <xdr:rowOff>69271</xdr:rowOff>
    </xdr:from>
    <xdr:to>
      <xdr:col>9</xdr:col>
      <xdr:colOff>69273</xdr:colOff>
      <xdr:row>24</xdr:row>
      <xdr:rowOff>69272</xdr:rowOff>
    </xdr:to>
    <xdr:graphicFrame macro="">
      <xdr:nvGraphicFramePr>
        <xdr:cNvPr id="8253" name="Chart 8252">
          <a:extLst>
            <a:ext uri="{FF2B5EF4-FFF2-40B4-BE49-F238E27FC236}">
              <a16:creationId xmlns:a16="http://schemas.microsoft.com/office/drawing/2014/main" id="{F3B67F9B-84F5-4BDA-9D4A-70635708A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484097</xdr:colOff>
      <xdr:row>14</xdr:row>
      <xdr:rowOff>179293</xdr:rowOff>
    </xdr:from>
    <xdr:to>
      <xdr:col>16</xdr:col>
      <xdr:colOff>152402</xdr:colOff>
      <xdr:row>23</xdr:row>
      <xdr:rowOff>89646</xdr:rowOff>
    </xdr:to>
    <mc:AlternateContent xmlns:mc="http://schemas.openxmlformats.org/markup-compatibility/2006">
      <mc:Choice xmlns:cx1="http://schemas.microsoft.com/office/drawing/2015/9/8/chartex" Requires="cx1">
        <xdr:graphicFrame macro="">
          <xdr:nvGraphicFramePr>
            <xdr:cNvPr id="8254" name="Chart 8253">
              <a:extLst>
                <a:ext uri="{FF2B5EF4-FFF2-40B4-BE49-F238E27FC236}">
                  <a16:creationId xmlns:a16="http://schemas.microsoft.com/office/drawing/2014/main" id="{C35F8D83-760B-488C-9639-6DAF9E6608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970497" y="2689411"/>
              <a:ext cx="3935505" cy="152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521369</xdr:colOff>
      <xdr:row>15</xdr:row>
      <xdr:rowOff>96253</xdr:rowOff>
    </xdr:from>
    <xdr:to>
      <xdr:col>23</xdr:col>
      <xdr:colOff>254001</xdr:colOff>
      <xdr:row>24</xdr:row>
      <xdr:rowOff>88232</xdr:rowOff>
    </xdr:to>
    <xdr:graphicFrame macro="">
      <xdr:nvGraphicFramePr>
        <xdr:cNvPr id="8256" name="Chart 8255">
          <a:extLst>
            <a:ext uri="{FF2B5EF4-FFF2-40B4-BE49-F238E27FC236}">
              <a16:creationId xmlns:a16="http://schemas.microsoft.com/office/drawing/2014/main" id="{9492847B-EA85-46EC-9B82-508A58B6F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160421</xdr:colOff>
      <xdr:row>26</xdr:row>
      <xdr:rowOff>160422</xdr:rowOff>
    </xdr:from>
    <xdr:to>
      <xdr:col>9</xdr:col>
      <xdr:colOff>152400</xdr:colOff>
      <xdr:row>35</xdr:row>
      <xdr:rowOff>104275</xdr:rowOff>
    </xdr:to>
    <mc:AlternateContent xmlns:mc="http://schemas.openxmlformats.org/markup-compatibility/2006">
      <mc:Choice xmlns:cx4="http://schemas.microsoft.com/office/drawing/2016/5/10/chartex" Requires="cx4">
        <xdr:graphicFrame macro="">
          <xdr:nvGraphicFramePr>
            <xdr:cNvPr id="8257" name="Chart 8256">
              <a:extLst>
                <a:ext uri="{FF2B5EF4-FFF2-40B4-BE49-F238E27FC236}">
                  <a16:creationId xmlns:a16="http://schemas.microsoft.com/office/drawing/2014/main" id="{7917D46A-DFA2-42FE-A56B-3499DA4464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60421" y="4877565"/>
              <a:ext cx="5434836" cy="15767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423334</xdr:colOff>
      <xdr:row>27</xdr:row>
      <xdr:rowOff>24191</xdr:rowOff>
    </xdr:from>
    <xdr:to>
      <xdr:col>16</xdr:col>
      <xdr:colOff>338669</xdr:colOff>
      <xdr:row>35</xdr:row>
      <xdr:rowOff>169334</xdr:rowOff>
    </xdr:to>
    <xdr:graphicFrame macro="">
      <xdr:nvGraphicFramePr>
        <xdr:cNvPr id="8258" name="Chart 8257">
          <a:extLst>
            <a:ext uri="{FF2B5EF4-FFF2-40B4-BE49-F238E27FC236}">
              <a16:creationId xmlns:a16="http://schemas.microsoft.com/office/drawing/2014/main" id="{44694952-EBD3-4BEB-9DCE-0E4C10F00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19</xdr:col>
      <xdr:colOff>313872</xdr:colOff>
      <xdr:row>27</xdr:row>
      <xdr:rowOff>108858</xdr:rowOff>
    </xdr:from>
    <xdr:to>
      <xdr:col>21</xdr:col>
      <xdr:colOff>308308</xdr:colOff>
      <xdr:row>35</xdr:row>
      <xdr:rowOff>169334</xdr:rowOff>
    </xdr:to>
    <mc:AlternateContent xmlns:mc="http://schemas.openxmlformats.org/markup-compatibility/2006">
      <mc:Choice xmlns:a14="http://schemas.microsoft.com/office/drawing/2010/main" Requires="a14">
        <xdr:graphicFrame macro="">
          <xdr:nvGraphicFramePr>
            <xdr:cNvPr id="8259" name="Segment 1">
              <a:extLst>
                <a:ext uri="{FF2B5EF4-FFF2-40B4-BE49-F238E27FC236}">
                  <a16:creationId xmlns:a16="http://schemas.microsoft.com/office/drawing/2014/main" id="{A0316898-BF40-49BA-953B-CC6DF11A85C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896272" y="5105401"/>
              <a:ext cx="1213636" cy="1540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348703</xdr:colOff>
      <xdr:row>27</xdr:row>
      <xdr:rowOff>108857</xdr:rowOff>
    </xdr:from>
    <xdr:to>
      <xdr:col>23</xdr:col>
      <xdr:colOff>217713</xdr:colOff>
      <xdr:row>36</xdr:row>
      <xdr:rowOff>0</xdr:rowOff>
    </xdr:to>
    <mc:AlternateContent xmlns:mc="http://schemas.openxmlformats.org/markup-compatibility/2006">
      <mc:Choice xmlns:a14="http://schemas.microsoft.com/office/drawing/2010/main" Requires="a14">
        <xdr:graphicFrame macro="">
          <xdr:nvGraphicFramePr>
            <xdr:cNvPr id="8260" name="Year 3">
              <a:extLst>
                <a:ext uri="{FF2B5EF4-FFF2-40B4-BE49-F238E27FC236}">
                  <a16:creationId xmlns:a16="http://schemas.microsoft.com/office/drawing/2014/main" id="{8FB25A22-5139-4B71-A99B-C5EA26D6BCE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3150303" y="5105400"/>
              <a:ext cx="1088210" cy="15566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xdr:colOff>
      <xdr:row>27</xdr:row>
      <xdr:rowOff>108857</xdr:rowOff>
    </xdr:from>
    <xdr:to>
      <xdr:col>19</xdr:col>
      <xdr:colOff>254001</xdr:colOff>
      <xdr:row>36</xdr:row>
      <xdr:rowOff>12095</xdr:rowOff>
    </xdr:to>
    <mc:AlternateContent xmlns:mc="http://schemas.openxmlformats.org/markup-compatibility/2006">
      <mc:Choice xmlns:a14="http://schemas.microsoft.com/office/drawing/2010/main" Requires="a14">
        <xdr:graphicFrame macro="">
          <xdr:nvGraphicFramePr>
            <xdr:cNvPr id="8261" name="Region 2">
              <a:extLst>
                <a:ext uri="{FF2B5EF4-FFF2-40B4-BE49-F238E27FC236}">
                  <a16:creationId xmlns:a16="http://schemas.microsoft.com/office/drawing/2014/main" id="{86EB16C0-07C0-40A8-BF88-B2805455E7F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363201" y="5105400"/>
              <a:ext cx="1473200" cy="15687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5347</xdr:colOff>
      <xdr:row>25</xdr:row>
      <xdr:rowOff>37093</xdr:rowOff>
    </xdr:from>
    <xdr:to>
      <xdr:col>23</xdr:col>
      <xdr:colOff>33768</xdr:colOff>
      <xdr:row>26</xdr:row>
      <xdr:rowOff>148327</xdr:rowOff>
    </xdr:to>
    <xdr:sp macro="" textlink="">
      <xdr:nvSpPr>
        <xdr:cNvPr id="8265" name="Rectangle: Rounded Corners 8264">
          <a:extLst>
            <a:ext uri="{FF2B5EF4-FFF2-40B4-BE49-F238E27FC236}">
              <a16:creationId xmlns:a16="http://schemas.microsoft.com/office/drawing/2014/main" id="{8CECDB20-EEE9-4FB2-8C64-BCDFB19F2D3B}"/>
            </a:ext>
          </a:extLst>
        </xdr:cNvPr>
        <xdr:cNvSpPr/>
      </xdr:nvSpPr>
      <xdr:spPr>
        <a:xfrm>
          <a:off x="10286299" y="4572807"/>
          <a:ext cx="3656993" cy="292663"/>
        </a:xfrm>
        <a:prstGeom prst="roundRect">
          <a:avLst/>
        </a:prstGeom>
        <a:gradFill>
          <a:gsLst>
            <a:gs pos="0">
              <a:schemeClr val="tx1">
                <a:lumMod val="50000"/>
                <a:lumOff val="50000"/>
              </a:schemeClr>
            </a:gs>
            <a:gs pos="100000">
              <a:schemeClr val="bg1">
                <a:lumMod val="5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1" kern="1200">
              <a:solidFill>
                <a:schemeClr val="bg2"/>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mc:AlternateContent xmlns:mc="http://schemas.openxmlformats.org/markup-compatibility/2006">
    <mc:Choice xmlns:a14="http://schemas.microsoft.com/office/drawing/2010/main" Requires="a14">
      <xdr:twoCellAnchor editAs="oneCell">
        <xdr:from>
          <xdr:col>21</xdr:col>
          <xdr:colOff>174172</xdr:colOff>
          <xdr:row>10</xdr:row>
          <xdr:rowOff>163286</xdr:rowOff>
        </xdr:from>
        <xdr:to>
          <xdr:col>23</xdr:col>
          <xdr:colOff>197032</xdr:colOff>
          <xdr:row>13</xdr:row>
          <xdr:rowOff>10884</xdr:rowOff>
        </xdr:to>
        <xdr:pic>
          <xdr:nvPicPr>
            <xdr:cNvPr id="8268" name="Picture 8267">
              <a:extLst>
                <a:ext uri="{FF2B5EF4-FFF2-40B4-BE49-F238E27FC236}">
                  <a16:creationId xmlns:a16="http://schemas.microsoft.com/office/drawing/2014/main" id="{55FAD2D8-A0CC-3878-374E-28DA1F36A0F3}"/>
                </a:ext>
              </a:extLst>
            </xdr:cNvPr>
            <xdr:cNvPicPr>
              <a:picLocks noChangeAspect="1" noChangeArrowheads="1"/>
              <a:extLst>
                <a:ext uri="{84589F7E-364E-4C9E-8A38-B11213B215E9}">
                  <a14:cameraTool cellRange="'KPI YOY'!$D$10" spid="_x0000_s8223"/>
                </a:ext>
              </a:extLst>
            </xdr:cNvPicPr>
          </xdr:nvPicPr>
          <xdr:blipFill>
            <a:blip xmlns:r="http://schemas.openxmlformats.org/officeDocument/2006/relationships" r:embed="rId15"/>
            <a:srcRect/>
            <a:stretch>
              <a:fillRect/>
            </a:stretch>
          </xdr:blipFill>
          <xdr:spPr bwMode="auto">
            <a:xfrm>
              <a:off x="12975772" y="2013857"/>
              <a:ext cx="1242060" cy="40277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haaMedhat1" refreshedDate="45636.642717013892" createdVersion="8" refreshedVersion="8" minRefreshableVersion="3" recordCount="9994" xr:uid="{5D354437-0BC3-4B5C-9F75-646F3494AEF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608387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s v="Bush Somerset Collection Bookcase"/>
    <n v="261.95999999999998"/>
    <n v="2"/>
    <n v="0"/>
    <n v="41.913600000000002"/>
  </r>
  <r>
    <n v="2"/>
    <s v="CA-2013-152156"/>
    <x v="0"/>
    <x v="0"/>
    <d v="2013-11-12T00:00:00"/>
    <s v="Second Class"/>
    <s v="CG-12520"/>
    <s v="Claire Gute"/>
    <x v="0"/>
    <x v="0"/>
    <s v="Henderson"/>
    <x v="0"/>
    <n v="42420"/>
    <x v="0"/>
    <s v="FUR-CH-10000454"/>
    <x v="0"/>
    <x v="1"/>
    <s v="Hon Deluxe Fabric Upholstered Stacking Chairs, Rounded Back"/>
    <n v="731.93999999999994"/>
    <n v="3"/>
    <n v="0"/>
    <n v="219.58199999999997"/>
  </r>
  <r>
    <n v="3"/>
    <s v="CA-2013-138688"/>
    <x v="0"/>
    <x v="1"/>
    <d v="2013-06-17T00:00:00"/>
    <s v="Second Class"/>
    <s v="DV-13045"/>
    <s v="Darrin Van Huff"/>
    <x v="1"/>
    <x v="0"/>
    <s v="Los Angeles"/>
    <x v="1"/>
    <n v="90036"/>
    <x v="1"/>
    <s v="OFF-LA-10000240"/>
    <x v="1"/>
    <x v="2"/>
    <s v="Self-Adhesive Address Labels for Typewriters by Universal"/>
    <n v="14.62"/>
    <n v="2"/>
    <n v="0"/>
    <n v="6.8713999999999995"/>
  </r>
  <r>
    <n v="4"/>
    <s v="US-2012-108966"/>
    <x v="1"/>
    <x v="2"/>
    <d v="2012-10-18T00:00:00"/>
    <s v="Standard Class"/>
    <s v="SO-20335"/>
    <s v="Sean O'Donnell"/>
    <x v="0"/>
    <x v="0"/>
    <s v="Fort Lauderdale"/>
    <x v="2"/>
    <n v="33311"/>
    <x v="0"/>
    <s v="FUR-TA-10000577"/>
    <x v="0"/>
    <x v="3"/>
    <s v="Bretford CR4500 Series Slim Rectangular Table"/>
    <n v="957.57749999999999"/>
    <n v="5"/>
    <n v="0.45"/>
    <n v="-383.03100000000006"/>
  </r>
  <r>
    <n v="5"/>
    <s v="US-2012-108966"/>
    <x v="1"/>
    <x v="2"/>
    <d v="2012-10-18T00:00:00"/>
    <s v="Standard Class"/>
    <s v="SO-20335"/>
    <s v="Sean O'Donnell"/>
    <x v="0"/>
    <x v="0"/>
    <s v="Fort Lauderdale"/>
    <x v="2"/>
    <n v="33311"/>
    <x v="0"/>
    <s v="OFF-ST-10000760"/>
    <x v="1"/>
    <x v="4"/>
    <s v="Eldon Fold 'N Roll Cart System"/>
    <n v="22.368000000000002"/>
    <n v="2"/>
    <n v="0.2"/>
    <n v="2.5163999999999991"/>
  </r>
  <r>
    <n v="6"/>
    <s v="CA-2011-115812"/>
    <x v="2"/>
    <x v="3"/>
    <d v="2011-06-14T00:00:00"/>
    <s v="Standard Class"/>
    <s v="BH-11710"/>
    <s v="Brosina Hoffman"/>
    <x v="0"/>
    <x v="0"/>
    <s v="Los Angeles"/>
    <x v="1"/>
    <n v="90032"/>
    <x v="1"/>
    <s v="FUR-FU-10001487"/>
    <x v="0"/>
    <x v="5"/>
    <s v="Eldon Expressions Wood and Plastic Desk Accessories, Cherry Wood"/>
    <n v="48.86"/>
    <n v="7"/>
    <n v="0"/>
    <n v="14.169399999999996"/>
  </r>
  <r>
    <n v="7"/>
    <s v="CA-2011-115812"/>
    <x v="2"/>
    <x v="3"/>
    <d v="2011-06-14T00:00:00"/>
    <s v="Standard Class"/>
    <s v="BH-11710"/>
    <s v="Brosina Hoffman"/>
    <x v="0"/>
    <x v="0"/>
    <s v="Los Angeles"/>
    <x v="1"/>
    <n v="90032"/>
    <x v="1"/>
    <s v="OFF-AR-10002833"/>
    <x v="1"/>
    <x v="6"/>
    <s v="Newell 322"/>
    <n v="7.28"/>
    <n v="4"/>
    <n v="0"/>
    <n v="1.9656000000000002"/>
  </r>
  <r>
    <n v="8"/>
    <s v="CA-2011-115812"/>
    <x v="2"/>
    <x v="3"/>
    <d v="2011-06-14T00:00:00"/>
    <s v="Standard Class"/>
    <s v="BH-11710"/>
    <s v="Brosina Hoffman"/>
    <x v="0"/>
    <x v="0"/>
    <s v="Los Angeles"/>
    <x v="1"/>
    <n v="90032"/>
    <x v="1"/>
    <s v="TEC-PH-10002275"/>
    <x v="2"/>
    <x v="7"/>
    <s v="Mitel 5320 IP Phone VoIP phone"/>
    <n v="907.15200000000004"/>
    <n v="6"/>
    <n v="0.2"/>
    <n v="90.715200000000038"/>
  </r>
  <r>
    <n v="9"/>
    <s v="CA-2011-115812"/>
    <x v="2"/>
    <x v="3"/>
    <d v="2011-06-14T00:00:00"/>
    <s v="Standard Class"/>
    <s v="BH-11710"/>
    <s v="Brosina Hoffman"/>
    <x v="0"/>
    <x v="0"/>
    <s v="Los Angeles"/>
    <x v="1"/>
    <n v="90032"/>
    <x v="1"/>
    <s v="OFF-BI-10003910"/>
    <x v="1"/>
    <x v="8"/>
    <s v="DXL Angle-View Binders with Locking Rings by Samsill"/>
    <n v="18.504000000000001"/>
    <n v="3"/>
    <n v="0.2"/>
    <n v="5.7824999999999998"/>
  </r>
  <r>
    <n v="10"/>
    <s v="CA-2011-115812"/>
    <x v="2"/>
    <x v="3"/>
    <d v="2011-06-14T00:00:00"/>
    <s v="Standard Class"/>
    <s v="BH-11710"/>
    <s v="Brosina Hoffman"/>
    <x v="0"/>
    <x v="0"/>
    <s v="Los Angeles"/>
    <x v="1"/>
    <n v="90032"/>
    <x v="1"/>
    <s v="OFF-AP-10002892"/>
    <x v="1"/>
    <x v="9"/>
    <s v="Belkin F5C206VTEL 6 Outlet Surge"/>
    <n v="114.9"/>
    <n v="5"/>
    <n v="0"/>
    <n v="34.469999999999992"/>
  </r>
  <r>
    <n v="11"/>
    <s v="CA-2011-115812"/>
    <x v="2"/>
    <x v="3"/>
    <d v="2011-06-14T00:00:00"/>
    <s v="Standard Class"/>
    <s v="BH-11710"/>
    <s v="Brosina Hoffman"/>
    <x v="0"/>
    <x v="0"/>
    <s v="Los Angeles"/>
    <x v="1"/>
    <n v="90032"/>
    <x v="1"/>
    <s v="FUR-TA-10001539"/>
    <x v="0"/>
    <x v="3"/>
    <s v="Chromcraft Rectangular Conference Tables"/>
    <n v="1706.1840000000002"/>
    <n v="9"/>
    <n v="0.2"/>
    <n v="85.309199999999805"/>
  </r>
  <r>
    <n v="12"/>
    <s v="CA-2011-115812"/>
    <x v="2"/>
    <x v="3"/>
    <d v="2011-06-14T00:00:00"/>
    <s v="Standard Class"/>
    <s v="BH-11710"/>
    <s v="Brosina Hoffman"/>
    <x v="0"/>
    <x v="0"/>
    <s v="Los Angeles"/>
    <x v="1"/>
    <n v="90032"/>
    <x v="1"/>
    <s v="TEC-PH-10002033"/>
    <x v="2"/>
    <x v="7"/>
    <s v="Konftel 250 Conference phone - Charcoal black"/>
    <n v="911.42399999999998"/>
    <n v="4"/>
    <n v="0.2"/>
    <n v="68.356800000000021"/>
  </r>
  <r>
    <n v="13"/>
    <s v="CA-2014-114412"/>
    <x v="3"/>
    <x v="4"/>
    <d v="2014-04-21T00:00:00"/>
    <s v="Standard Class"/>
    <s v="AA-10480"/>
    <s v="Andrew Allen"/>
    <x v="0"/>
    <x v="0"/>
    <s v="Concord"/>
    <x v="3"/>
    <n v="28027"/>
    <x v="0"/>
    <s v="OFF-PA-10002365"/>
    <x v="1"/>
    <x v="10"/>
    <s v="Xerox 1967"/>
    <n v="15.552000000000003"/>
    <n v="3"/>
    <n v="0.2"/>
    <n v="5.4432"/>
  </r>
  <r>
    <n v="14"/>
    <s v="CA-2013-161389"/>
    <x v="0"/>
    <x v="5"/>
    <d v="2013-12-11T00:00:00"/>
    <s v="Standard Class"/>
    <s v="IM-15070"/>
    <s v="Irene Maddox"/>
    <x v="0"/>
    <x v="0"/>
    <s v="Seattle"/>
    <x v="4"/>
    <n v="98103"/>
    <x v="1"/>
    <s v="OFF-BI-10003656"/>
    <x v="1"/>
    <x v="8"/>
    <s v="Fellowes PB200 Plastic Comb Binding Machine"/>
    <n v="407.97600000000006"/>
    <n v="3"/>
    <n v="0.2"/>
    <n v="132.59219999999993"/>
  </r>
  <r>
    <n v="15"/>
    <s v="US-2012-118983"/>
    <x v="1"/>
    <x v="6"/>
    <d v="2012-11-26T00:00:00"/>
    <s v="Standard Class"/>
    <s v="HP-14815"/>
    <s v="Harold Pawlan"/>
    <x v="2"/>
    <x v="0"/>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x v="0"/>
    <s v="Fort Worth"/>
    <x v="5"/>
    <n v="76106"/>
    <x v="2"/>
    <s v="OFF-BI-10000756"/>
    <x v="1"/>
    <x v="8"/>
    <s v="Storex DuraTech Recycled Plastic Frosted Binders"/>
    <n v="2.5439999999999996"/>
    <n v="3"/>
    <n v="0.8"/>
    <n v="-3.8160000000000016"/>
  </r>
  <r>
    <n v="17"/>
    <s v="CA-2011-105893"/>
    <x v="2"/>
    <x v="7"/>
    <d v="2011-11-18T00:00:00"/>
    <s v="Standard Class"/>
    <s v="PK-19075"/>
    <s v="Pete Kriz"/>
    <x v="0"/>
    <x v="0"/>
    <s v="Madison"/>
    <x v="6"/>
    <n v="53711"/>
    <x v="2"/>
    <s v="OFF-ST-10004186"/>
    <x v="1"/>
    <x v="4"/>
    <s v="Stur-D-Stor Shelving, Vertical 5-Shelf: 72&quot;H x 36&quot;W x 18 1/2&quot;D"/>
    <n v="665.88"/>
    <n v="6"/>
    <n v="0"/>
    <n v="13.317599999999999"/>
  </r>
  <r>
    <n v="18"/>
    <s v="CA-2011-167164"/>
    <x v="2"/>
    <x v="8"/>
    <d v="2011-05-15T00:00:00"/>
    <s v="Second Class"/>
    <s v="AG-10270"/>
    <s v="Alejandro Grove"/>
    <x v="0"/>
    <x v="0"/>
    <s v="West Jordan"/>
    <x v="7"/>
    <n v="84084"/>
    <x v="1"/>
    <s v="OFF-ST-10000107"/>
    <x v="1"/>
    <x v="4"/>
    <s v="Fellowes Super Stor/Drawer"/>
    <n v="55.5"/>
    <n v="2"/>
    <n v="0"/>
    <n v="9.9899999999999949"/>
  </r>
  <r>
    <n v="19"/>
    <s v="CA-2011-143336"/>
    <x v="2"/>
    <x v="9"/>
    <d v="2011-09-01T00:00:00"/>
    <s v="Second Class"/>
    <s v="ZD-21925"/>
    <s v="Zuschuss Donatelli"/>
    <x v="0"/>
    <x v="0"/>
    <s v="San Francisco"/>
    <x v="1"/>
    <n v="94109"/>
    <x v="1"/>
    <s v="OFF-AR-10003056"/>
    <x v="1"/>
    <x v="6"/>
    <s v="Newell 341"/>
    <n v="8.56"/>
    <n v="2"/>
    <n v="0"/>
    <n v="2.4823999999999993"/>
  </r>
  <r>
    <n v="20"/>
    <s v="CA-2011-143336"/>
    <x v="2"/>
    <x v="9"/>
    <d v="2011-09-01T00:00:00"/>
    <s v="Second Class"/>
    <s v="ZD-21925"/>
    <s v="Zuschuss Donatelli"/>
    <x v="0"/>
    <x v="0"/>
    <s v="San Francisco"/>
    <x v="1"/>
    <n v="94109"/>
    <x v="1"/>
    <s v="TEC-PH-10001949"/>
    <x v="2"/>
    <x v="7"/>
    <s v="Cisco SPA 501G IP Phone"/>
    <n v="213.48000000000002"/>
    <n v="3"/>
    <n v="0.2"/>
    <n v="16.010999999999981"/>
  </r>
  <r>
    <n v="21"/>
    <s v="CA-2011-143336"/>
    <x v="2"/>
    <x v="9"/>
    <d v="2011-09-01T00:00:00"/>
    <s v="Second Class"/>
    <s v="ZD-21925"/>
    <s v="Zuschuss Donatelli"/>
    <x v="0"/>
    <x v="0"/>
    <s v="San Francisco"/>
    <x v="1"/>
    <n v="94109"/>
    <x v="1"/>
    <s v="OFF-BI-10002215"/>
    <x v="1"/>
    <x v="8"/>
    <s v="Wilson Jones Hanging View Binder, White, 1&quot;"/>
    <n v="22.72"/>
    <n v="4"/>
    <n v="0.2"/>
    <n v="7.3839999999999986"/>
  </r>
  <r>
    <n v="22"/>
    <s v="CA-2013-137330"/>
    <x v="0"/>
    <x v="10"/>
    <d v="2013-12-14T00:00:00"/>
    <s v="Standard Class"/>
    <s v="KB-16585"/>
    <s v="Ken Black"/>
    <x v="1"/>
    <x v="0"/>
    <s v="Fremont"/>
    <x v="8"/>
    <n v="68025"/>
    <x v="2"/>
    <s v="OFF-AR-10000246"/>
    <x v="1"/>
    <x v="6"/>
    <s v="Newell 318"/>
    <n v="19.459999999999997"/>
    <n v="7"/>
    <n v="0"/>
    <n v="5.0595999999999997"/>
  </r>
  <r>
    <n v="23"/>
    <s v="CA-2013-137330"/>
    <x v="0"/>
    <x v="10"/>
    <d v="2013-12-14T00:00:00"/>
    <s v="Standard Class"/>
    <s v="KB-16585"/>
    <s v="Ken Black"/>
    <x v="1"/>
    <x v="0"/>
    <s v="Fremont"/>
    <x v="8"/>
    <n v="68025"/>
    <x v="2"/>
    <s v="OFF-AP-10001492"/>
    <x v="1"/>
    <x v="9"/>
    <s v="Acco Six-Outlet Power Strip, 4' Cord Length"/>
    <n v="60.339999999999996"/>
    <n v="7"/>
    <n v="0"/>
    <n v="15.688400000000001"/>
  </r>
  <r>
    <n v="24"/>
    <s v="US-2014-156909"/>
    <x v="3"/>
    <x v="11"/>
    <d v="2014-07-19T00:00:00"/>
    <s v="Second Class"/>
    <s v="SF-20065"/>
    <s v="Sandra Flanagan"/>
    <x v="0"/>
    <x v="0"/>
    <s v="Philadelphia"/>
    <x v="9"/>
    <n v="19140"/>
    <x v="3"/>
    <s v="FUR-CH-10002774"/>
    <x v="0"/>
    <x v="1"/>
    <s v="Global Deluxe Stacking Chair, Gray"/>
    <n v="71.371999999999986"/>
    <n v="2"/>
    <n v="0.3"/>
    <n v="-1.0196000000000005"/>
  </r>
  <r>
    <n v="25"/>
    <s v="CA-2012-106320"/>
    <x v="1"/>
    <x v="12"/>
    <d v="2012-09-30T00:00:00"/>
    <s v="Standard Class"/>
    <s v="EB-13870"/>
    <s v="Emily Burns"/>
    <x v="0"/>
    <x v="0"/>
    <s v="Orem"/>
    <x v="7"/>
    <n v="84057"/>
    <x v="1"/>
    <s v="FUR-TA-10000577"/>
    <x v="0"/>
    <x v="3"/>
    <s v="Bretford CR4500 Series Slim Rectangular Table"/>
    <n v="1044.6299999999999"/>
    <n v="3"/>
    <n v="0"/>
    <n v="240.26490000000001"/>
  </r>
  <r>
    <n v="26"/>
    <s v="CA-2013-121755"/>
    <x v="0"/>
    <x v="13"/>
    <d v="2013-01-20T00:00:00"/>
    <s v="Second Class"/>
    <s v="EH-13945"/>
    <s v="Eric Hoffmann"/>
    <x v="0"/>
    <x v="0"/>
    <s v="Los Angeles"/>
    <x v="1"/>
    <n v="90049"/>
    <x v="1"/>
    <s v="OFF-BI-10001634"/>
    <x v="1"/>
    <x v="8"/>
    <s v="Wilson Jones Active Use Binders"/>
    <n v="11.648000000000001"/>
    <n v="2"/>
    <n v="0.2"/>
    <n v="4.2224000000000004"/>
  </r>
  <r>
    <n v="27"/>
    <s v="CA-2013-121755"/>
    <x v="0"/>
    <x v="13"/>
    <d v="2013-01-20T00:00:00"/>
    <s v="Second Class"/>
    <s v="EH-13945"/>
    <s v="Eric Hoffmann"/>
    <x v="0"/>
    <x v="0"/>
    <s v="Los Angeles"/>
    <x v="1"/>
    <n v="90049"/>
    <x v="1"/>
    <s v="TEC-AC-10003027"/>
    <x v="2"/>
    <x v="11"/>
    <s v="Imation 8GB Mini TravelDrive USB 2.0 Flash Drive"/>
    <n v="90.570000000000007"/>
    <n v="3"/>
    <n v="0"/>
    <n v="11.774100000000004"/>
  </r>
  <r>
    <n v="28"/>
    <s v="US-2012-150630"/>
    <x v="1"/>
    <x v="14"/>
    <d v="2012-09-21T00:00:00"/>
    <s v="Standard Class"/>
    <s v="TB-21520"/>
    <s v="Tracy Blumstein"/>
    <x v="0"/>
    <x v="0"/>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x v="0"/>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x v="0"/>
    <s v="Philadelphia"/>
    <x v="9"/>
    <n v="19140"/>
    <x v="3"/>
    <s v="OFF-EN-10001509"/>
    <x v="1"/>
    <x v="12"/>
    <s v="Poly String Tie Envelopes"/>
    <n v="3.2640000000000002"/>
    <n v="2"/>
    <n v="0.2"/>
    <n v="1.1015999999999997"/>
  </r>
  <r>
    <n v="32"/>
    <s v="US-2012-150630"/>
    <x v="1"/>
    <x v="14"/>
    <d v="2012-09-21T00:00:00"/>
    <s v="Standard Class"/>
    <s v="TB-21520"/>
    <s v="Tracy Blumstein"/>
    <x v="0"/>
    <x v="0"/>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x v="0"/>
    <s v="Philadelphia"/>
    <x v="9"/>
    <n v="19140"/>
    <x v="3"/>
    <s v="OFF-AR-10001683"/>
    <x v="1"/>
    <x v="6"/>
    <s v="Lumber Crayons"/>
    <n v="15.76"/>
    <n v="2"/>
    <n v="0.2"/>
    <n v="3.5460000000000007"/>
  </r>
  <r>
    <n v="35"/>
    <s v="CA-2014-107727"/>
    <x v="3"/>
    <x v="15"/>
    <d v="2014-10-24T00:00:00"/>
    <s v="Second Class"/>
    <s v="MA-17560"/>
    <s v="Matt Abelman"/>
    <x v="2"/>
    <x v="0"/>
    <s v="Houston"/>
    <x v="5"/>
    <n v="77095"/>
    <x v="2"/>
    <s v="OFF-PA-10000249"/>
    <x v="1"/>
    <x v="10"/>
    <s v="Staples"/>
    <n v="29.472000000000001"/>
    <n v="3"/>
    <n v="0.2"/>
    <n v="9.9467999999999979"/>
  </r>
  <r>
    <n v="36"/>
    <s v="CA-2013-117590"/>
    <x v="0"/>
    <x v="16"/>
    <d v="2013-12-11T00:00:00"/>
    <s v="First Class"/>
    <s v="GH-14485"/>
    <s v="Gene Hale"/>
    <x v="1"/>
    <x v="0"/>
    <s v="Richardson"/>
    <x v="5"/>
    <n v="75080"/>
    <x v="2"/>
    <s v="TEC-PH-10004977"/>
    <x v="2"/>
    <x v="7"/>
    <s v="GE 30524EE4"/>
    <n v="1097.5440000000003"/>
    <n v="7"/>
    <n v="0.2"/>
    <n v="123.47369999999989"/>
  </r>
  <r>
    <n v="37"/>
    <s v="CA-2013-117590"/>
    <x v="0"/>
    <x v="16"/>
    <d v="2013-12-11T00:00:00"/>
    <s v="First Class"/>
    <s v="GH-14485"/>
    <s v="Gene Hale"/>
    <x v="1"/>
    <x v="0"/>
    <s v="Richardson"/>
    <x v="5"/>
    <n v="75080"/>
    <x v="2"/>
    <s v="FUR-FU-10003664"/>
    <x v="0"/>
    <x v="5"/>
    <s v="Electrix Architect's Clamp-On Swing Arm Lamp, Black"/>
    <n v="190.92"/>
    <n v="5"/>
    <n v="0.6"/>
    <n v="-147.96300000000002"/>
  </r>
  <r>
    <n v="38"/>
    <s v="CA-2012-117415"/>
    <x v="1"/>
    <x v="17"/>
    <d v="2012-12-31T00:00:00"/>
    <s v="Standard Class"/>
    <s v="SN-20710"/>
    <s v="Steve Nguyen"/>
    <x v="2"/>
    <x v="0"/>
    <s v="Houston"/>
    <x v="5"/>
    <n v="77041"/>
    <x v="2"/>
    <s v="OFF-EN-10002986"/>
    <x v="1"/>
    <x v="12"/>
    <s v="#10-4 1/8&quot; x 9 1/2&quot; Premium Diagonal Seam Envelopes"/>
    <n v="113.328"/>
    <n v="9"/>
    <n v="0.2"/>
    <n v="35.414999999999999"/>
  </r>
  <r>
    <n v="39"/>
    <s v="CA-2012-117415"/>
    <x v="1"/>
    <x v="17"/>
    <d v="2012-12-31T00:00:00"/>
    <s v="Standard Class"/>
    <s v="SN-20710"/>
    <s v="Steve Nguyen"/>
    <x v="2"/>
    <x v="0"/>
    <s v="Houston"/>
    <x v="5"/>
    <n v="77041"/>
    <x v="2"/>
    <s v="FUR-BO-10002545"/>
    <x v="0"/>
    <x v="0"/>
    <s v="Atlantic Metals Mobile 3-Shelf Bookcases, Custom Colors"/>
    <n v="532.39919999999995"/>
    <n v="3"/>
    <n v="0.32"/>
    <n v="-46.976400000000012"/>
  </r>
  <r>
    <n v="40"/>
    <s v="CA-2012-117415"/>
    <x v="1"/>
    <x v="17"/>
    <d v="2012-12-31T00:00:00"/>
    <s v="Standard Class"/>
    <s v="SN-20710"/>
    <s v="Steve Nguyen"/>
    <x v="2"/>
    <x v="0"/>
    <s v="Houston"/>
    <x v="5"/>
    <n v="77041"/>
    <x v="2"/>
    <s v="FUR-CH-10004218"/>
    <x v="0"/>
    <x v="1"/>
    <s v="Global Fabric Manager's Chair, Dark Gray"/>
    <n v="212.05799999999999"/>
    <n v="3"/>
    <n v="0.3"/>
    <n v="-15.146999999999991"/>
  </r>
  <r>
    <n v="41"/>
    <s v="CA-2012-117415"/>
    <x v="1"/>
    <x v="17"/>
    <d v="2012-12-31T00:00:00"/>
    <s v="Standard Class"/>
    <s v="SN-20710"/>
    <s v="Steve Nguyen"/>
    <x v="2"/>
    <x v="0"/>
    <s v="Houston"/>
    <x v="5"/>
    <n v="77041"/>
    <x v="2"/>
    <s v="TEC-PH-10000486"/>
    <x v="2"/>
    <x v="7"/>
    <s v="Plantronics HL10 Handset Lifter"/>
    <n v="371.16800000000001"/>
    <n v="4"/>
    <n v="0.2"/>
    <n v="41.756399999999957"/>
  </r>
  <r>
    <n v="42"/>
    <s v="CA-2014-120999"/>
    <x v="3"/>
    <x v="18"/>
    <d v="2014-09-16T00:00:00"/>
    <s v="Standard Class"/>
    <s v="LC-16930"/>
    <s v="Linda Cazamias"/>
    <x v="1"/>
    <x v="0"/>
    <s v="Naperville"/>
    <x v="10"/>
    <n v="60540"/>
    <x v="2"/>
    <s v="TEC-PH-10004093"/>
    <x v="2"/>
    <x v="7"/>
    <s v="Panasonic Kx-TS550"/>
    <n v="147.16800000000001"/>
    <n v="4"/>
    <n v="0.2"/>
    <n v="16.556399999999996"/>
  </r>
  <r>
    <n v="43"/>
    <s v="CA-2013-101343"/>
    <x v="0"/>
    <x v="19"/>
    <d v="2013-07-23T00:00:00"/>
    <s v="Standard Class"/>
    <s v="RA-19885"/>
    <s v="Ruben Ausman"/>
    <x v="1"/>
    <x v="0"/>
    <s v="Los Angeles"/>
    <x v="1"/>
    <n v="90049"/>
    <x v="1"/>
    <s v="OFF-ST-10003479"/>
    <x v="1"/>
    <x v="4"/>
    <s v="Eldon Base for stackable storage shelf, platinum"/>
    <n v="77.88"/>
    <n v="2"/>
    <n v="0"/>
    <n v="3.8939999999999912"/>
  </r>
  <r>
    <n v="44"/>
    <s v="CA-2014-139619"/>
    <x v="3"/>
    <x v="20"/>
    <d v="2014-09-24T00:00:00"/>
    <s v="Standard Class"/>
    <s v="ES-14080"/>
    <s v="Erin Smith"/>
    <x v="1"/>
    <x v="0"/>
    <s v="Melbourne"/>
    <x v="2"/>
    <n v="32935"/>
    <x v="0"/>
    <s v="OFF-ST-10003282"/>
    <x v="1"/>
    <x v="4"/>
    <s v="Advantus 10-Drawer Portable Organizer, Chrome Metal Frame, Smoke Drawers"/>
    <n v="95.616"/>
    <n v="2"/>
    <n v="0.2"/>
    <n v="9.5616000000000092"/>
  </r>
  <r>
    <n v="45"/>
    <s v="CA-2013-118255"/>
    <x v="0"/>
    <x v="21"/>
    <d v="2013-03-14T00:00:00"/>
    <s v="First Class"/>
    <s v="ON-18715"/>
    <s v="Odella Nelson"/>
    <x v="1"/>
    <x v="0"/>
    <s v="Eagan"/>
    <x v="11"/>
    <n v="55122"/>
    <x v="2"/>
    <s v="TEC-AC-10000171"/>
    <x v="2"/>
    <x v="11"/>
    <s v="Verbatim 25 GB 6x Blu-ray Single Layer Recordable Disc, 25/Pack"/>
    <n v="45.98"/>
    <n v="2"/>
    <n v="0"/>
    <n v="19.7714"/>
  </r>
  <r>
    <n v="46"/>
    <s v="CA-2013-118255"/>
    <x v="0"/>
    <x v="21"/>
    <d v="2013-03-14T00:00:00"/>
    <s v="First Class"/>
    <s v="ON-18715"/>
    <s v="Odella Nelson"/>
    <x v="1"/>
    <x v="0"/>
    <s v="Eagan"/>
    <x v="11"/>
    <n v="55122"/>
    <x v="2"/>
    <s v="OFF-BI-10003291"/>
    <x v="1"/>
    <x v="8"/>
    <s v="Wilson Jones Leather-Like Binders with DublLock Round Rings"/>
    <n v="17.46"/>
    <n v="2"/>
    <n v="0"/>
    <n v="8.2061999999999991"/>
  </r>
  <r>
    <n v="47"/>
    <s v="CA-2011-146703"/>
    <x v="2"/>
    <x v="22"/>
    <d v="2011-10-25T00:00:00"/>
    <s v="Second Class"/>
    <s v="PO-18865"/>
    <s v="Patrick O'Donnell"/>
    <x v="0"/>
    <x v="0"/>
    <s v="Westland"/>
    <x v="12"/>
    <n v="48185"/>
    <x v="2"/>
    <s v="OFF-ST-10001713"/>
    <x v="1"/>
    <x v="4"/>
    <s v="Gould Plastics 9-Pocket Panel Bin, 18-3/8w x 5-1/4d x 20-1/2h, Black"/>
    <n v="211.96"/>
    <n v="4"/>
    <n v="0"/>
    <n v="8.4783999999999935"/>
  </r>
  <r>
    <n v="48"/>
    <s v="CA-2013-169194"/>
    <x v="0"/>
    <x v="23"/>
    <d v="2013-06-26T00:00:00"/>
    <s v="Standard Class"/>
    <s v="LH-16900"/>
    <s v="Lena Hernandez"/>
    <x v="0"/>
    <x v="0"/>
    <s v="Dover"/>
    <x v="13"/>
    <n v="19901"/>
    <x v="3"/>
    <s v="TEC-AC-10002167"/>
    <x v="2"/>
    <x v="11"/>
    <s v="Imation 8gb Micro Traveldrive Usb 2.0 Flash Drive"/>
    <n v="45"/>
    <n v="3"/>
    <n v="0"/>
    <n v="4.9500000000000011"/>
  </r>
  <r>
    <n v="49"/>
    <s v="CA-2013-169194"/>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s v="New Albany"/>
    <x v="14"/>
    <n v="47150"/>
    <x v="2"/>
    <s v="OFF-BI-10004410"/>
    <x v="1"/>
    <x v="8"/>
    <s v="C-Line Peel &amp; Stick Add-On Filing Pockets, 8-3/4 x 5-1/8, 10/Pack"/>
    <n v="38.22"/>
    <n v="6"/>
    <n v="0"/>
    <n v="17.9634"/>
  </r>
  <r>
    <n v="51"/>
    <s v="CA-2012-115742"/>
    <x v="1"/>
    <x v="24"/>
    <d v="2012-04-22T00:00:00"/>
    <s v="Standard Class"/>
    <s v="DP-13000"/>
    <s v="Darren Powers"/>
    <x v="0"/>
    <x v="0"/>
    <s v="New Albany"/>
    <x v="14"/>
    <n v="47150"/>
    <x v="2"/>
    <s v="OFF-LA-10002762"/>
    <x v="1"/>
    <x v="2"/>
    <s v="Avery 485"/>
    <n v="75.179999999999993"/>
    <n v="6"/>
    <n v="0"/>
    <n v="35.334599999999995"/>
  </r>
  <r>
    <n v="52"/>
    <s v="CA-2012-115742"/>
    <x v="1"/>
    <x v="24"/>
    <d v="2012-04-22T00:00:00"/>
    <s v="Standard Class"/>
    <s v="DP-13000"/>
    <s v="Darren Powers"/>
    <x v="0"/>
    <x v="0"/>
    <s v="New Albany"/>
    <x v="14"/>
    <n v="47150"/>
    <x v="2"/>
    <s v="FUR-FU-10001706"/>
    <x v="0"/>
    <x v="5"/>
    <s v="Longer-Life Soft White Bulbs"/>
    <n v="6.16"/>
    <n v="2"/>
    <n v="0"/>
    <n v="2.9567999999999999"/>
  </r>
  <r>
    <n v="53"/>
    <s v="CA-2012-115742"/>
    <x v="1"/>
    <x v="24"/>
    <d v="2012-04-22T00:00:00"/>
    <s v="Standard Class"/>
    <s v="DP-13000"/>
    <s v="Darren Powers"/>
    <x v="0"/>
    <x v="0"/>
    <s v="New Albany"/>
    <x v="14"/>
    <n v="47150"/>
    <x v="2"/>
    <s v="FUR-CH-10003061"/>
    <x v="0"/>
    <x v="1"/>
    <s v="Global Leather Task Chair, Black"/>
    <n v="89.99"/>
    <n v="1"/>
    <n v="0"/>
    <n v="17.098099999999988"/>
  </r>
  <r>
    <n v="54"/>
    <s v="CA-2013-105816"/>
    <x v="0"/>
    <x v="25"/>
    <d v="2013-12-18T00:00:00"/>
    <s v="Standard Class"/>
    <s v="JM-15265"/>
    <s v="Janet Molinari"/>
    <x v="1"/>
    <x v="0"/>
    <s v="New York City"/>
    <x v="15"/>
    <n v="10024"/>
    <x v="3"/>
    <s v="OFF-FA-10000304"/>
    <x v="1"/>
    <x v="13"/>
    <s v="Advantus Push Pins"/>
    <n v="15.260000000000002"/>
    <n v="7"/>
    <n v="0"/>
    <n v="6.2566000000000006"/>
  </r>
  <r>
    <n v="55"/>
    <s v="CA-2013-105816"/>
    <x v="0"/>
    <x v="25"/>
    <d v="2013-12-18T00:00:00"/>
    <s v="Standard Class"/>
    <s v="JM-15265"/>
    <s v="Janet Molinari"/>
    <x v="1"/>
    <x v="0"/>
    <s v="New York City"/>
    <x v="15"/>
    <n v="10024"/>
    <x v="3"/>
    <s v="TEC-PH-10002447"/>
    <x v="2"/>
    <x v="7"/>
    <s v="AT&amp;T CL83451 4-Handset Telephone"/>
    <n v="1029.95"/>
    <n v="5"/>
    <n v="0"/>
    <n v="298.68549999999999"/>
  </r>
  <r>
    <n v="56"/>
    <s v="CA-2013-111682"/>
    <x v="0"/>
    <x v="26"/>
    <d v="2013-06-19T00:00:00"/>
    <s v="First Class"/>
    <s v="TB-21055"/>
    <s v="Ted Butterfield"/>
    <x v="0"/>
    <x v="0"/>
    <s v="Troy"/>
    <x v="15"/>
    <n v="12180"/>
    <x v="3"/>
    <s v="OFF-ST-10000604"/>
    <x v="1"/>
    <x v="4"/>
    <s v="Home/Office Personal File Carts"/>
    <n v="208.56"/>
    <n v="6"/>
    <n v="0"/>
    <n v="52.139999999999986"/>
  </r>
  <r>
    <n v="57"/>
    <s v="CA-2013-111682"/>
    <x v="0"/>
    <x v="26"/>
    <d v="2013-06-19T00:00:00"/>
    <s v="First Class"/>
    <s v="TB-21055"/>
    <s v="Ted Butterfield"/>
    <x v="0"/>
    <x v="0"/>
    <s v="Troy"/>
    <x v="15"/>
    <n v="12180"/>
    <x v="3"/>
    <s v="OFF-PA-10001569"/>
    <x v="1"/>
    <x v="10"/>
    <s v="Xerox 232"/>
    <n v="32.400000000000006"/>
    <n v="5"/>
    <n v="0"/>
    <n v="15.552000000000001"/>
  </r>
  <r>
    <n v="58"/>
    <s v="CA-2013-111682"/>
    <x v="0"/>
    <x v="26"/>
    <d v="2013-06-19T00:00:00"/>
    <s v="First Class"/>
    <s v="TB-21055"/>
    <s v="Ted Butterfield"/>
    <x v="0"/>
    <x v="0"/>
    <s v="Troy"/>
    <x v="15"/>
    <n v="12180"/>
    <x v="3"/>
    <s v="FUR-CH-10003968"/>
    <x v="0"/>
    <x v="1"/>
    <s v="Novimex Turbo Task Chair"/>
    <n v="319.41000000000003"/>
    <n v="5"/>
    <n v="0.1"/>
    <n v="7.0980000000000061"/>
  </r>
  <r>
    <n v="59"/>
    <s v="CA-2013-111682"/>
    <x v="0"/>
    <x v="26"/>
    <d v="2013-06-19T00:00:00"/>
    <s v="First Class"/>
    <s v="TB-21055"/>
    <s v="Ted Butterfield"/>
    <x v="0"/>
    <x v="0"/>
    <s v="Troy"/>
    <x v="15"/>
    <n v="12180"/>
    <x v="3"/>
    <s v="OFF-PA-10000587"/>
    <x v="1"/>
    <x v="10"/>
    <s v="Array Parchment Paper, Assorted Colors"/>
    <n v="14.56"/>
    <n v="2"/>
    <n v="0"/>
    <n v="6.9888000000000003"/>
  </r>
  <r>
    <n v="60"/>
    <s v="CA-2013-111682"/>
    <x v="0"/>
    <x v="26"/>
    <d v="2013-06-19T00:00:00"/>
    <s v="First Class"/>
    <s v="TB-21055"/>
    <s v="Ted Butterfield"/>
    <x v="0"/>
    <x v="0"/>
    <s v="Troy"/>
    <x v="15"/>
    <n v="12180"/>
    <x v="3"/>
    <s v="TEC-AC-10002167"/>
    <x v="2"/>
    <x v="11"/>
    <s v="Imation 8gb Micro Traveldrive Usb 2.0 Flash Drive"/>
    <n v="30"/>
    <n v="2"/>
    <n v="0"/>
    <n v="3.3000000000000007"/>
  </r>
  <r>
    <n v="61"/>
    <s v="CA-2013-111682"/>
    <x v="0"/>
    <x v="26"/>
    <d v="2013-06-19T00:00:00"/>
    <s v="First Class"/>
    <s v="TB-21055"/>
    <s v="Ted Butterfield"/>
    <x v="0"/>
    <x v="0"/>
    <s v="Troy"/>
    <x v="15"/>
    <n v="12180"/>
    <x v="3"/>
    <s v="OFF-BI-10001460"/>
    <x v="1"/>
    <x v="8"/>
    <s v="Plastic Binding Combs"/>
    <n v="48.480000000000004"/>
    <n v="4"/>
    <n v="0.2"/>
    <n v="16.361999999999998"/>
  </r>
  <r>
    <n v="62"/>
    <s v="CA-2013-111682"/>
    <x v="0"/>
    <x v="26"/>
    <d v="2013-06-19T00:00:00"/>
    <s v="First Class"/>
    <s v="TB-21055"/>
    <s v="Ted Butterfield"/>
    <x v="0"/>
    <x v="0"/>
    <s v="Troy"/>
    <x v="15"/>
    <n v="12180"/>
    <x v="3"/>
    <s v="OFF-AR-10001868"/>
    <x v="1"/>
    <x v="6"/>
    <s v="Prang Dustless Chalk Sticks"/>
    <n v="1.68"/>
    <n v="1"/>
    <n v="0"/>
    <n v="0.84"/>
  </r>
  <r>
    <n v="63"/>
    <s v="CA-2012-135545"/>
    <x v="1"/>
    <x v="27"/>
    <d v="2012-11-30T00:00:00"/>
    <s v="Standard Class"/>
    <s v="KM-16720"/>
    <s v="Kunst Miller"/>
    <x v="0"/>
    <x v="0"/>
    <s v="Los Angeles"/>
    <x v="1"/>
    <n v="90004"/>
    <x v="1"/>
    <s v="TEC-AC-10004633"/>
    <x v="2"/>
    <x v="11"/>
    <s v="Verbatim 25 GB 6x Blu-ray Single Layer Recordable Disc, 3/Pack"/>
    <n v="13.98"/>
    <n v="2"/>
    <n v="0"/>
    <n v="6.1512000000000011"/>
  </r>
  <r>
    <n v="64"/>
    <s v="CA-2012-135545"/>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x v="0"/>
    <s v="Los Angeles"/>
    <x v="1"/>
    <n v="90004"/>
    <x v="1"/>
    <s v="OFF-PA-10003892"/>
    <x v="1"/>
    <x v="10"/>
    <s v="Xerox 1943"/>
    <n v="146.72999999999999"/>
    <n v="3"/>
    <n v="0"/>
    <n v="68.963099999999997"/>
  </r>
  <r>
    <n v="66"/>
    <s v="CA-2012-135545"/>
    <x v="1"/>
    <x v="27"/>
    <d v="2012-11-30T00:00:00"/>
    <s v="Standard Class"/>
    <s v="KM-16720"/>
    <s v="Kunst Miller"/>
    <x v="0"/>
    <x v="0"/>
    <s v="Los Angeles"/>
    <x v="1"/>
    <n v="90004"/>
    <x v="1"/>
    <s v="FUR-FU-10000397"/>
    <x v="0"/>
    <x v="5"/>
    <s v="Luxo Economy Swing Arm Lamp"/>
    <n v="79.760000000000005"/>
    <n v="4"/>
    <n v="0"/>
    <n v="22.332800000000006"/>
  </r>
  <r>
    <n v="67"/>
    <s v="US-2012-164175"/>
    <x v="1"/>
    <x v="28"/>
    <d v="2012-05-05T00:00:00"/>
    <s v="Standard Class"/>
    <s v="PS-18970"/>
    <s v="Paul Stevenson"/>
    <x v="2"/>
    <x v="0"/>
    <s v="Chicago"/>
    <x v="10"/>
    <n v="60610"/>
    <x v="2"/>
    <s v="FUR-CH-10001146"/>
    <x v="0"/>
    <x v="1"/>
    <s v="Global Value Mid-Back Manager's Chair, Gray"/>
    <n v="213.11499999999998"/>
    <n v="5"/>
    <n v="0.3"/>
    <n v="-15.222500000000011"/>
  </r>
  <r>
    <n v="68"/>
    <s v="CA-2011-106376"/>
    <x v="2"/>
    <x v="29"/>
    <d v="2011-12-10T00:00:00"/>
    <s v="Standard Class"/>
    <s v="BS-11590"/>
    <s v="Brendan Sweed"/>
    <x v="1"/>
    <x v="0"/>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x v="0"/>
    <s v="Gilbert"/>
    <x v="16"/>
    <n v="85234"/>
    <x v="1"/>
    <s v="TEC-PH-10002726"/>
    <x v="2"/>
    <x v="7"/>
    <s v="netTALK DUO VoIP Telephone Service"/>
    <n v="167.96800000000002"/>
    <n v="4"/>
    <n v="0.2"/>
    <n v="62.988"/>
  </r>
  <r>
    <n v="70"/>
    <s v="CA-2013-119823"/>
    <x v="0"/>
    <x v="30"/>
    <d v="2013-06-07T00:00:00"/>
    <s v="First Class"/>
    <s v="KD-16270"/>
    <s v="Karen Daniels"/>
    <x v="0"/>
    <x v="0"/>
    <s v="Springfield"/>
    <x v="17"/>
    <n v="22153"/>
    <x v="0"/>
    <s v="OFF-PA-10000482"/>
    <x v="1"/>
    <x v="10"/>
    <s v="Snap-A-Way Black Print Carbonless Ruled Speed Letter, Triplicate"/>
    <n v="75.88"/>
    <n v="2"/>
    <n v="0"/>
    <n v="35.663599999999995"/>
  </r>
  <r>
    <n v="71"/>
    <s v="CA-2013-106075"/>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x v="0"/>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x v="0"/>
    <s v="Memphis"/>
    <x v="18"/>
    <n v="38109"/>
    <x v="0"/>
    <s v="FUR-CH-10000513"/>
    <x v="0"/>
    <x v="1"/>
    <s v="High-Back Leather Manager's Chair"/>
    <n v="831.93600000000015"/>
    <n v="8"/>
    <n v="0.2"/>
    <n v="-114.39120000000003"/>
  </r>
  <r>
    <n v="74"/>
    <s v="US-2012-134026"/>
    <x v="1"/>
    <x v="33"/>
    <d v="2012-05-02T00:00:00"/>
    <s v="Standard Class"/>
    <s v="JE-15745"/>
    <s v="Joel Eaton"/>
    <x v="0"/>
    <x v="0"/>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x v="0"/>
    <s v="Memphis"/>
    <x v="18"/>
    <n v="38109"/>
    <x v="0"/>
    <s v="OFF-ST-10004123"/>
    <x v="1"/>
    <x v="4"/>
    <s v="Safco Industrial Wire Shelving System"/>
    <n v="72.784000000000006"/>
    <n v="1"/>
    <n v="0.2"/>
    <n v="-18.196000000000002"/>
  </r>
  <r>
    <n v="76"/>
    <s v="US-2014-118038"/>
    <x v="3"/>
    <x v="34"/>
    <d v="2014-12-12T00:00:00"/>
    <s v="First Class"/>
    <s v="KB-16600"/>
    <s v="Ken Brennan"/>
    <x v="1"/>
    <x v="0"/>
    <s v="Houston"/>
    <x v="5"/>
    <n v="77041"/>
    <x v="2"/>
    <s v="OFF-BI-10004182"/>
    <x v="1"/>
    <x v="8"/>
    <s v="Economy Binders"/>
    <n v="1.2479999999999998"/>
    <n v="3"/>
    <n v="0.8"/>
    <n v="-1.9344000000000006"/>
  </r>
  <r>
    <n v="77"/>
    <s v="US-2014-118038"/>
    <x v="3"/>
    <x v="34"/>
    <d v="2014-12-12T00:00:00"/>
    <s v="First Class"/>
    <s v="KB-16600"/>
    <s v="Ken Brennan"/>
    <x v="1"/>
    <x v="0"/>
    <s v="Houston"/>
    <x v="5"/>
    <n v="77041"/>
    <x v="2"/>
    <s v="FUR-FU-10000260"/>
    <x v="0"/>
    <x v="5"/>
    <s v="6&quot; Cubicle Wall Clock, Black"/>
    <n v="9.7080000000000002"/>
    <n v="3"/>
    <n v="0.6"/>
    <n v="-5.8248000000000015"/>
  </r>
  <r>
    <n v="78"/>
    <s v="US-2014-118038"/>
    <x v="3"/>
    <x v="34"/>
    <d v="2014-12-12T00:00:00"/>
    <s v="First Class"/>
    <s v="KB-16600"/>
    <s v="Ken Brennan"/>
    <x v="1"/>
    <x v="0"/>
    <s v="Houston"/>
    <x v="5"/>
    <n v="77041"/>
    <x v="2"/>
    <s v="OFF-ST-10000615"/>
    <x v="1"/>
    <x v="4"/>
    <s v="SimpliFile Personal File, Black Granite, 15w x 6-15/16d x 11-1/4h"/>
    <n v="27.240000000000002"/>
    <n v="3"/>
    <n v="0.2"/>
    <n v="2.724000000000002"/>
  </r>
  <r>
    <n v="79"/>
    <s v="US-2011-147606"/>
    <x v="2"/>
    <x v="35"/>
    <d v="2011-12-01T00:00:00"/>
    <s v="Second Class"/>
    <s v="JE-15745"/>
    <s v="Joel Eaton"/>
    <x v="0"/>
    <x v="0"/>
    <s v="Houston"/>
    <x v="5"/>
    <n v="77070"/>
    <x v="2"/>
    <s v="FUR-FU-10003194"/>
    <x v="0"/>
    <x v="5"/>
    <s v="Eldon Expressions Desk Accessory, Wood Pencil Holder, Oak"/>
    <n v="19.3"/>
    <n v="5"/>
    <n v="0.6"/>
    <n v="-14.475000000000001"/>
  </r>
  <r>
    <n v="80"/>
    <s v="CA-2013-127208"/>
    <x v="0"/>
    <x v="1"/>
    <d v="2013-06-16T00:00:00"/>
    <s v="First Class"/>
    <s v="SC-20770"/>
    <s v="Stewart Carmichael"/>
    <x v="1"/>
    <x v="0"/>
    <s v="Decatur"/>
    <x v="19"/>
    <n v="35601"/>
    <x v="0"/>
    <s v="OFF-AP-10002118"/>
    <x v="1"/>
    <x v="9"/>
    <s v="1.7 Cubic Foot Compact &quot;Cube&quot; Office Refrigerators"/>
    <n v="208.16"/>
    <n v="1"/>
    <n v="0"/>
    <n v="56.20320000000001"/>
  </r>
  <r>
    <n v="81"/>
    <s v="CA-2013-127208"/>
    <x v="0"/>
    <x v="1"/>
    <d v="2013-06-16T00:00:00"/>
    <s v="First Class"/>
    <s v="SC-20770"/>
    <s v="Stewart Carmichael"/>
    <x v="1"/>
    <x v="0"/>
    <s v="Decatur"/>
    <x v="19"/>
    <n v="35601"/>
    <x v="0"/>
    <s v="OFF-BI-10002309"/>
    <x v="1"/>
    <x v="8"/>
    <s v="Avery Heavy-Duty EZD  Binder With Locking Rings"/>
    <n v="16.740000000000002"/>
    <n v="3"/>
    <n v="0"/>
    <n v="8.0351999999999997"/>
  </r>
  <r>
    <n v="82"/>
    <s v="CA-2011-139451"/>
    <x v="2"/>
    <x v="36"/>
    <d v="2011-10-16T00:00:00"/>
    <s v="Standard Class"/>
    <s v="DN-13690"/>
    <s v="Duane Noonan"/>
    <x v="0"/>
    <x v="0"/>
    <s v="San Francisco"/>
    <x v="1"/>
    <n v="94122"/>
    <x v="1"/>
    <s v="OFF-AR-10002053"/>
    <x v="1"/>
    <x v="6"/>
    <s v="Premium Writing Pencils, Soft, #2 by Central Association for the Blind"/>
    <n v="14.9"/>
    <n v="5"/>
    <n v="0"/>
    <n v="4.1720000000000006"/>
  </r>
  <r>
    <n v="83"/>
    <s v="CA-2011-139451"/>
    <x v="2"/>
    <x v="36"/>
    <d v="2011-10-16T00:00:00"/>
    <s v="Standard Class"/>
    <s v="DN-13690"/>
    <s v="Duane Noonan"/>
    <x v="0"/>
    <x v="0"/>
    <s v="San Francisco"/>
    <x v="1"/>
    <n v="94122"/>
    <x v="1"/>
    <s v="OFF-ST-10002370"/>
    <x v="1"/>
    <x v="4"/>
    <s v="Sortfiler Multipurpose Personal File Organizer, Black"/>
    <n v="21.39"/>
    <n v="1"/>
    <n v="0"/>
    <n v="6.2030999999999992"/>
  </r>
  <r>
    <n v="84"/>
    <s v="CA-2012-149734"/>
    <x v="1"/>
    <x v="37"/>
    <d v="2012-09-08T00:00:00"/>
    <s v="Standard Class"/>
    <s v="JC-16105"/>
    <s v="Julie Creighton"/>
    <x v="1"/>
    <x v="0"/>
    <s v="Durham"/>
    <x v="3"/>
    <n v="27707"/>
    <x v="0"/>
    <s v="OFF-EN-10000927"/>
    <x v="1"/>
    <x v="12"/>
    <s v="Jet-Pak Recycled Peel 'N' Seal Padded Mailers"/>
    <n v="200.98400000000004"/>
    <n v="7"/>
    <n v="0.2"/>
    <n v="62.807499999999976"/>
  </r>
  <r>
    <n v="85"/>
    <s v="US-2014-119662"/>
    <x v="3"/>
    <x v="38"/>
    <d v="2014-11-17T00:00:00"/>
    <s v="First Class"/>
    <s v="CS-12400"/>
    <s v="Christopher Schild"/>
    <x v="2"/>
    <x v="0"/>
    <s v="Chicago"/>
    <x v="10"/>
    <n v="60623"/>
    <x v="2"/>
    <s v="OFF-ST-10003656"/>
    <x v="1"/>
    <x v="4"/>
    <s v="Safco Industrial Wire Shelving"/>
    <n v="230.376"/>
    <n v="3"/>
    <n v="0.2"/>
    <n v="-48.954900000000002"/>
  </r>
  <r>
    <n v="86"/>
    <s v="CA-2014-140088"/>
    <x v="3"/>
    <x v="39"/>
    <d v="2014-05-31T00:00:00"/>
    <s v="Second Class"/>
    <s v="PO-18865"/>
    <s v="Patrick O'Donnell"/>
    <x v="0"/>
    <x v="0"/>
    <s v="Columbia"/>
    <x v="20"/>
    <n v="29203"/>
    <x v="0"/>
    <s v="FUR-CH-10000863"/>
    <x v="0"/>
    <x v="1"/>
    <s v="Novimex Swivel Fabric Task Chair"/>
    <n v="301.95999999999998"/>
    <n v="2"/>
    <n v="0"/>
    <n v="33.215599999999995"/>
  </r>
  <r>
    <n v="87"/>
    <s v="CA-2014-155558"/>
    <x v="3"/>
    <x v="40"/>
    <d v="2014-11-03T00:00:00"/>
    <s v="Standard Class"/>
    <s v="PG-18895"/>
    <s v="Paul Gonzalez"/>
    <x v="0"/>
    <x v="0"/>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x v="0"/>
    <s v="Rochester"/>
    <x v="11"/>
    <n v="55901"/>
    <x v="2"/>
    <s v="OFF-LA-10000134"/>
    <x v="1"/>
    <x v="2"/>
    <s v="Avery 511"/>
    <n v="6.16"/>
    <n v="2"/>
    <n v="0"/>
    <n v="2.9567999999999999"/>
  </r>
  <r>
    <n v="89"/>
    <s v="CA-2013-159695"/>
    <x v="0"/>
    <x v="41"/>
    <d v="2013-04-11T00:00:00"/>
    <s v="Second Class"/>
    <s v="GM-14455"/>
    <s v="Gary Mitchum"/>
    <x v="2"/>
    <x v="0"/>
    <s v="Houston"/>
    <x v="5"/>
    <n v="77095"/>
    <x v="2"/>
    <s v="OFF-ST-10003442"/>
    <x v="1"/>
    <x v="4"/>
    <s v="Eldon Portable Mobile Manager"/>
    <n v="158.36800000000002"/>
    <n v="7"/>
    <n v="0.2"/>
    <n v="13.857199999999999"/>
  </r>
  <r>
    <n v="90"/>
    <s v="CA-2013-109806"/>
    <x v="0"/>
    <x v="42"/>
    <d v="2013-09-23T00:00:00"/>
    <s v="Standard Class"/>
    <s v="JS-15685"/>
    <s v="Jim Sink"/>
    <x v="1"/>
    <x v="0"/>
    <s v="Los Angeles"/>
    <x v="1"/>
    <n v="90036"/>
    <x v="1"/>
    <s v="OFF-AR-10004930"/>
    <x v="1"/>
    <x v="6"/>
    <s v="Turquoise Lead Holder with Pocket Clip"/>
    <n v="20.100000000000001"/>
    <n v="3"/>
    <n v="0"/>
    <n v="6.6329999999999982"/>
  </r>
  <r>
    <n v="91"/>
    <s v="CA-2013-109806"/>
    <x v="0"/>
    <x v="42"/>
    <d v="2013-09-23T00:00:00"/>
    <s v="Standard Class"/>
    <s v="JS-15685"/>
    <s v="Jim Sink"/>
    <x v="1"/>
    <x v="0"/>
    <s v="Los Angeles"/>
    <x v="1"/>
    <n v="90036"/>
    <x v="1"/>
    <s v="TEC-PH-10004093"/>
    <x v="2"/>
    <x v="7"/>
    <s v="Panasonic Kx-TS550"/>
    <n v="73.584000000000003"/>
    <n v="2"/>
    <n v="0.2"/>
    <n v="8.2781999999999982"/>
  </r>
  <r>
    <n v="92"/>
    <s v="CA-2013-109806"/>
    <x v="0"/>
    <x v="42"/>
    <d v="2013-09-23T00:00:00"/>
    <s v="Standard Class"/>
    <s v="JS-15685"/>
    <s v="Jim Sink"/>
    <x v="1"/>
    <x v="0"/>
    <s v="Los Angeles"/>
    <x v="1"/>
    <n v="90036"/>
    <x v="1"/>
    <s v="OFF-PA-10000304"/>
    <x v="1"/>
    <x v="10"/>
    <s v="Xerox 1995"/>
    <n v="6.48"/>
    <n v="1"/>
    <n v="0"/>
    <n v="3.1104000000000003"/>
  </r>
  <r>
    <n v="93"/>
    <s v="CA-2012-149587"/>
    <x v="1"/>
    <x v="43"/>
    <d v="2012-02-05T00:00:00"/>
    <s v="Second Class"/>
    <s v="KB-16315"/>
    <s v="Karl Braun"/>
    <x v="0"/>
    <x v="0"/>
    <s v="Minneapolis"/>
    <x v="11"/>
    <n v="55407"/>
    <x v="2"/>
    <s v="OFF-PA-10003177"/>
    <x v="1"/>
    <x v="10"/>
    <s v="Xerox 1999"/>
    <n v="12.96"/>
    <n v="2"/>
    <n v="0"/>
    <n v="6.2208000000000006"/>
  </r>
  <r>
    <n v="94"/>
    <s v="CA-2012-149587"/>
    <x v="1"/>
    <x v="43"/>
    <d v="2012-02-05T00:00:00"/>
    <s v="Second Class"/>
    <s v="KB-16315"/>
    <s v="Karl Braun"/>
    <x v="0"/>
    <x v="0"/>
    <s v="Minneapolis"/>
    <x v="11"/>
    <n v="55407"/>
    <x v="2"/>
    <s v="FUR-FU-10003799"/>
    <x v="0"/>
    <x v="5"/>
    <s v="Seth Thomas 13 1/2&quot; Wall Clock"/>
    <n v="53.34"/>
    <n v="3"/>
    <n v="0"/>
    <n v="16.535399999999996"/>
  </r>
  <r>
    <n v="95"/>
    <s v="CA-2012-149587"/>
    <x v="1"/>
    <x v="43"/>
    <d v="2012-02-05T00:00:00"/>
    <s v="Second Class"/>
    <s v="KB-16315"/>
    <s v="Karl Braun"/>
    <x v="0"/>
    <x v="0"/>
    <s v="Minneapolis"/>
    <x v="11"/>
    <n v="55407"/>
    <x v="2"/>
    <s v="OFF-BI-10002852"/>
    <x v="1"/>
    <x v="8"/>
    <s v="Ibico Standard Transparent Covers"/>
    <n v="32.96"/>
    <n v="2"/>
    <n v="0"/>
    <n v="16.150400000000001"/>
  </r>
  <r>
    <n v="96"/>
    <s v="US-2014-109484"/>
    <x v="3"/>
    <x v="44"/>
    <d v="2014-11-13T00:00:00"/>
    <s v="Standard Class"/>
    <s v="RB-19705"/>
    <s v="Roger Barcio"/>
    <x v="2"/>
    <x v="0"/>
    <s v="Portland"/>
    <x v="21"/>
    <n v="97206"/>
    <x v="1"/>
    <s v="OFF-BI-10004738"/>
    <x v="1"/>
    <x v="8"/>
    <s v="Flexible Leather- Look Classic Collection Ring Binder"/>
    <n v="5.6820000000000013"/>
    <n v="1"/>
    <n v="0.7"/>
    <n v="-3.7880000000000003"/>
  </r>
  <r>
    <n v="97"/>
    <s v="CA-2014-161018"/>
    <x v="3"/>
    <x v="45"/>
    <d v="2014-11-12T00:00:00"/>
    <s v="Second Class"/>
    <s v="PN-18775"/>
    <s v="Parhena Norris"/>
    <x v="2"/>
    <x v="0"/>
    <s v="New York City"/>
    <x v="15"/>
    <n v="10009"/>
    <x v="3"/>
    <s v="FUR-FU-10000629"/>
    <x v="0"/>
    <x v="5"/>
    <s v="9-3/4 Diameter Round Wall Clock"/>
    <n v="96.53"/>
    <n v="7"/>
    <n v="0"/>
    <n v="40.5426"/>
  </r>
  <r>
    <n v="98"/>
    <s v="CA-2014-157833"/>
    <x v="3"/>
    <x v="46"/>
    <d v="2014-06-21T00:00:00"/>
    <s v="First Class"/>
    <s v="KD-16345"/>
    <s v="Katherine Ducich"/>
    <x v="0"/>
    <x v="0"/>
    <s v="San Francisco"/>
    <x v="1"/>
    <n v="94122"/>
    <x v="1"/>
    <s v="OFF-BI-10001721"/>
    <x v="1"/>
    <x v="8"/>
    <s v="Trimflex Flexible Post Binders"/>
    <n v="51.311999999999998"/>
    <n v="3"/>
    <n v="0.2"/>
    <n v="17.959199999999999"/>
  </r>
  <r>
    <n v="99"/>
    <s v="CA-2013-149223"/>
    <x v="0"/>
    <x v="47"/>
    <d v="2013-09-12T00:00:00"/>
    <s v="Standard Class"/>
    <s v="ER-13855"/>
    <s v="Elpida Rittenbach"/>
    <x v="1"/>
    <x v="0"/>
    <s v="Saint Paul"/>
    <x v="11"/>
    <n v="55106"/>
    <x v="2"/>
    <s v="OFF-AP-10000358"/>
    <x v="1"/>
    <x v="9"/>
    <s v="Fellowes Basic Home/Office Series Surge Protectors"/>
    <n v="77.88"/>
    <n v="6"/>
    <n v="0"/>
    <n v="22.585199999999993"/>
  </r>
  <r>
    <n v="100"/>
    <s v="CA-2013-158568"/>
    <x v="0"/>
    <x v="48"/>
    <d v="2013-09-03T00:00:00"/>
    <s v="Standard Class"/>
    <s v="RB-19465"/>
    <s v="Rick Bensley"/>
    <x v="2"/>
    <x v="0"/>
    <s v="Chicago"/>
    <x v="10"/>
    <n v="60610"/>
    <x v="2"/>
    <s v="OFF-PA-10003256"/>
    <x v="1"/>
    <x v="10"/>
    <s v="Avery Personal Creations Heavyweight Cards"/>
    <n v="64.623999999999995"/>
    <n v="7"/>
    <n v="0.2"/>
    <n v="22.618399999999994"/>
  </r>
  <r>
    <n v="101"/>
    <s v="CA-2013-158568"/>
    <x v="0"/>
    <x v="48"/>
    <d v="2013-09-03T00:00:00"/>
    <s v="Standard Class"/>
    <s v="RB-19465"/>
    <s v="Rick Bensley"/>
    <x v="2"/>
    <x v="0"/>
    <s v="Chicago"/>
    <x v="10"/>
    <n v="60610"/>
    <x v="2"/>
    <s v="TEC-AC-10001767"/>
    <x v="2"/>
    <x v="11"/>
    <s v="SanDisk Ultra 64 GB MicroSDHC Class 10 Memory Card"/>
    <n v="95.976000000000013"/>
    <n v="3"/>
    <n v="0.2"/>
    <n v="-10.797300000000011"/>
  </r>
  <r>
    <n v="102"/>
    <s v="CA-2013-158568"/>
    <x v="0"/>
    <x v="48"/>
    <d v="2013-09-03T00:00:00"/>
    <s v="Standard Class"/>
    <s v="RB-19465"/>
    <s v="Rick Bensley"/>
    <x v="2"/>
    <x v="0"/>
    <s v="Chicago"/>
    <x v="10"/>
    <n v="60610"/>
    <x v="2"/>
    <s v="OFF-BI-10002609"/>
    <x v="1"/>
    <x v="8"/>
    <s v="Avery Hidden Tab Dividers for Binding Systems"/>
    <n v="1.7879999999999996"/>
    <n v="3"/>
    <n v="0.8"/>
    <n v="-3.0396000000000001"/>
  </r>
  <r>
    <n v="103"/>
    <s v="CA-2013-129903"/>
    <x v="0"/>
    <x v="49"/>
    <d v="2013-12-05T00:00:00"/>
    <s v="Second Class"/>
    <s v="GZ-14470"/>
    <s v="Gary Zandusky"/>
    <x v="0"/>
    <x v="0"/>
    <s v="Rochester"/>
    <x v="11"/>
    <n v="55901"/>
    <x v="2"/>
    <s v="OFF-PA-10004040"/>
    <x v="1"/>
    <x v="10"/>
    <s v="Universal Premium White Copier/Laser Paper (20Lb. and 87 Bright)"/>
    <n v="23.92"/>
    <n v="4"/>
    <n v="0"/>
    <n v="11.720800000000001"/>
  </r>
  <r>
    <n v="104"/>
    <s v="US-2012-156867"/>
    <x v="1"/>
    <x v="50"/>
    <d v="2012-11-17T00:00:00"/>
    <s v="Standard Class"/>
    <s v="LC-16870"/>
    <s v="Lena Cacioppo"/>
    <x v="0"/>
    <x v="0"/>
    <s v="Aurora"/>
    <x v="22"/>
    <n v="80013"/>
    <x v="1"/>
    <s v="TEC-AC-10001552"/>
    <x v="2"/>
    <x v="11"/>
    <s v="Logitech K350 2.4Ghz Wireless Keyboard"/>
    <n v="238.89600000000002"/>
    <n v="6"/>
    <n v="0.2"/>
    <n v="-26.875800000000012"/>
  </r>
  <r>
    <n v="105"/>
    <s v="US-2012-156867"/>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x v="0"/>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x v="0"/>
    <s v="Charlotte"/>
    <x v="3"/>
    <n v="28205"/>
    <x v="0"/>
    <s v="TEC-AC-10003499"/>
    <x v="2"/>
    <x v="11"/>
    <s v="Memorex Mini Travel Drive 8 GB USB 2.0 Flash Drive"/>
    <n v="74.112000000000009"/>
    <n v="8"/>
    <n v="0.2"/>
    <n v="17.601600000000001"/>
  </r>
  <r>
    <n v="108"/>
    <s v="CA-2014-119004"/>
    <x v="3"/>
    <x v="51"/>
    <d v="2014-11-29T00:00:00"/>
    <s v="Standard Class"/>
    <s v="JM-15250"/>
    <s v="Janet Martin"/>
    <x v="0"/>
    <x v="0"/>
    <s v="Charlotte"/>
    <x v="3"/>
    <n v="28205"/>
    <x v="0"/>
    <s v="TEC-PH-10002844"/>
    <x v="2"/>
    <x v="7"/>
    <s v="Speck Products Candyshell Flip Case"/>
    <n v="27.992000000000004"/>
    <n v="1"/>
    <n v="0.2"/>
    <n v="2.0993999999999993"/>
  </r>
  <r>
    <n v="109"/>
    <s v="CA-2014-119004"/>
    <x v="3"/>
    <x v="51"/>
    <d v="2014-11-29T00:00:00"/>
    <s v="Standard Class"/>
    <s v="JM-15250"/>
    <s v="Janet Martin"/>
    <x v="0"/>
    <x v="0"/>
    <s v="Charlotte"/>
    <x v="3"/>
    <n v="28205"/>
    <x v="0"/>
    <s v="OFF-AR-10000390"/>
    <x v="1"/>
    <x v="6"/>
    <s v="Newell Chalk Holder"/>
    <n v="3.3040000000000003"/>
    <n v="1"/>
    <n v="0.2"/>
    <n v="1.0737999999999999"/>
  </r>
  <r>
    <n v="110"/>
    <s v="CA-2012-129476"/>
    <x v="1"/>
    <x v="52"/>
    <d v="2012-10-20T00:00:00"/>
    <s v="Standard Class"/>
    <s v="PA-19060"/>
    <s v="Pete Armstrong"/>
    <x v="2"/>
    <x v="0"/>
    <s v="Orland Park"/>
    <x v="10"/>
    <n v="60462"/>
    <x v="2"/>
    <s v="TEC-AC-10000844"/>
    <x v="2"/>
    <x v="11"/>
    <s v="Logitech Gaming G510s - Keyboard"/>
    <n v="339.96000000000004"/>
    <n v="5"/>
    <n v="0.2"/>
    <n v="67.991999999999962"/>
  </r>
  <r>
    <n v="111"/>
    <s v="CA-2014-146780"/>
    <x v="3"/>
    <x v="53"/>
    <d v="2014-12-31T00:00:00"/>
    <s v="Standard Class"/>
    <s v="CV-12805"/>
    <s v="Cynthia Voltz"/>
    <x v="1"/>
    <x v="0"/>
    <s v="New York City"/>
    <x v="15"/>
    <n v="10035"/>
    <x v="3"/>
    <s v="FUR-FU-10001934"/>
    <x v="0"/>
    <x v="5"/>
    <s v="Magnifier Swing Arm Lamp"/>
    <n v="41.96"/>
    <n v="2"/>
    <n v="0"/>
    <n v="10.909600000000001"/>
  </r>
  <r>
    <n v="112"/>
    <s v="CA-2013-128867"/>
    <x v="0"/>
    <x v="54"/>
    <d v="2013-11-11T00:00:00"/>
    <s v="Standard Class"/>
    <s v="CL-12565"/>
    <s v="Clay Ludtke"/>
    <x v="0"/>
    <x v="0"/>
    <s v="Urbandale"/>
    <x v="23"/>
    <n v="50322"/>
    <x v="2"/>
    <s v="OFF-AR-10000380"/>
    <x v="1"/>
    <x v="6"/>
    <s v="Hunt PowerHouse Electric Pencil Sharpener, Blue"/>
    <n v="75.959999999999994"/>
    <n v="2"/>
    <n v="0"/>
    <n v="22.78799999999999"/>
  </r>
  <r>
    <n v="113"/>
    <s v="CA-2013-128867"/>
    <x v="0"/>
    <x v="54"/>
    <d v="2013-11-11T00:00:00"/>
    <s v="Standard Class"/>
    <s v="CL-12565"/>
    <s v="Clay Ludtke"/>
    <x v="0"/>
    <x v="0"/>
    <s v="Urbandale"/>
    <x v="23"/>
    <n v="50322"/>
    <x v="2"/>
    <s v="OFF-BI-10003981"/>
    <x v="1"/>
    <x v="8"/>
    <s v="Avery Durable Plastic 1&quot; Binders"/>
    <n v="27.240000000000002"/>
    <n v="6"/>
    <n v="0"/>
    <n v="13.3476"/>
  </r>
  <r>
    <n v="114"/>
    <s v="CA-2011-115259"/>
    <x v="2"/>
    <x v="55"/>
    <d v="2011-08-27T00:00:00"/>
    <s v="Second Class"/>
    <s v="RC-19960"/>
    <s v="Ryan Crowe"/>
    <x v="0"/>
    <x v="0"/>
    <s v="Columbus"/>
    <x v="24"/>
    <n v="43229"/>
    <x v="3"/>
    <s v="OFF-FA-10000621"/>
    <x v="1"/>
    <x v="13"/>
    <s v="OIC Colored Binder Clips, Assorted Sizes"/>
    <n v="40.096000000000004"/>
    <n v="14"/>
    <n v="0.2"/>
    <n v="14.534799999999997"/>
  </r>
  <r>
    <n v="115"/>
    <s v="CA-2011-115259"/>
    <x v="2"/>
    <x v="55"/>
    <d v="2011-08-27T00:00:00"/>
    <s v="Second Class"/>
    <s v="RC-19960"/>
    <s v="Ryan Crowe"/>
    <x v="0"/>
    <x v="0"/>
    <s v="Columbus"/>
    <x v="24"/>
    <n v="43229"/>
    <x v="3"/>
    <s v="OFF-EN-10002600"/>
    <x v="1"/>
    <x v="12"/>
    <s v="Redi-Strip #10 Envelopes, 4 1/8 x 9 1/2"/>
    <n v="4.7200000000000006"/>
    <n v="2"/>
    <n v="0.2"/>
    <n v="1.6519999999999997"/>
  </r>
  <r>
    <n v="116"/>
    <s v="CA-2011-115259"/>
    <x v="2"/>
    <x v="55"/>
    <d v="2011-08-27T00:00:00"/>
    <s v="Second Class"/>
    <s v="RC-19960"/>
    <s v="Ryan Crowe"/>
    <x v="0"/>
    <x v="0"/>
    <s v="Columbus"/>
    <x v="24"/>
    <n v="43229"/>
    <x v="3"/>
    <s v="OFF-PA-10004965"/>
    <x v="1"/>
    <x v="10"/>
    <s v="Xerox 1921"/>
    <n v="23.976000000000003"/>
    <n v="3"/>
    <n v="0.2"/>
    <n v="7.4924999999999988"/>
  </r>
  <r>
    <n v="117"/>
    <s v="CA-2011-115259"/>
    <x v="2"/>
    <x v="55"/>
    <d v="2011-08-27T00:00:00"/>
    <s v="Second Class"/>
    <s v="RC-19960"/>
    <s v="Ryan Crowe"/>
    <x v="0"/>
    <x v="0"/>
    <s v="Columbus"/>
    <x v="24"/>
    <n v="43229"/>
    <x v="3"/>
    <s v="OFF-EN-10002504"/>
    <x v="1"/>
    <x v="12"/>
    <s v="Tyvek  Top-Opening Peel &amp; Seel Envelopes, Plain White"/>
    <n v="130.464"/>
    <n v="6"/>
    <n v="0.2"/>
    <n v="44.031599999999997"/>
  </r>
  <r>
    <n v="118"/>
    <s v="CA-2012-110457"/>
    <x v="1"/>
    <x v="56"/>
    <d v="2012-03-06T00:00:00"/>
    <s v="Standard Class"/>
    <s v="DK-13090"/>
    <s v="Dave Kipp"/>
    <x v="0"/>
    <x v="0"/>
    <s v="Seattle"/>
    <x v="4"/>
    <n v="98103"/>
    <x v="1"/>
    <s v="FUR-TA-10001768"/>
    <x v="0"/>
    <x v="3"/>
    <s v="Hon Racetrack Conference Tables"/>
    <n v="787.53"/>
    <n v="3"/>
    <n v="0"/>
    <n v="165.38129999999995"/>
  </r>
  <r>
    <n v="119"/>
    <s v="US-2012-136476"/>
    <x v="1"/>
    <x v="57"/>
    <d v="2012-04-10T00:00:00"/>
    <s v="Standard Class"/>
    <s v="GG-14650"/>
    <s v="Greg Guthrie"/>
    <x v="1"/>
    <x v="0"/>
    <s v="Bristol"/>
    <x v="18"/>
    <n v="37620"/>
    <x v="0"/>
    <s v="OFF-BI-10003650"/>
    <x v="1"/>
    <x v="8"/>
    <s v="GBC DocuBind 300 Electric Binding Machine"/>
    <n v="157.79400000000004"/>
    <n v="1"/>
    <n v="0.7"/>
    <n v="-115.71559999999999"/>
  </r>
  <r>
    <n v="120"/>
    <s v="CA-2013-103730"/>
    <x v="0"/>
    <x v="1"/>
    <d v="2013-06-16T00:00:00"/>
    <s v="First Class"/>
    <s v="SC-20725"/>
    <s v="Steven Cartwright"/>
    <x v="0"/>
    <x v="0"/>
    <s v="Wilmington"/>
    <x v="13"/>
    <n v="19805"/>
    <x v="3"/>
    <s v="FUR-FU-10002157"/>
    <x v="0"/>
    <x v="5"/>
    <s v="Artistic Insta-Plaque"/>
    <n v="47.04"/>
    <n v="3"/>
    <n v="0"/>
    <n v="18.345599999999997"/>
  </r>
  <r>
    <n v="121"/>
    <s v="CA-2013-103730"/>
    <x v="0"/>
    <x v="1"/>
    <d v="2013-06-16T00:00:00"/>
    <s v="First Class"/>
    <s v="SC-20725"/>
    <s v="Steven Cartwright"/>
    <x v="0"/>
    <x v="0"/>
    <s v="Wilmington"/>
    <x v="13"/>
    <n v="19805"/>
    <x v="3"/>
    <s v="OFF-BI-10003910"/>
    <x v="1"/>
    <x v="8"/>
    <s v="DXL Angle-View Binders with Locking Rings by Samsill"/>
    <n v="30.84"/>
    <n v="4"/>
    <n v="0"/>
    <n v="13.878"/>
  </r>
  <r>
    <n v="122"/>
    <s v="CA-2013-103730"/>
    <x v="0"/>
    <x v="1"/>
    <d v="2013-06-16T00:00:00"/>
    <s v="First Class"/>
    <s v="SC-20725"/>
    <s v="Steven Cartwright"/>
    <x v="0"/>
    <x v="0"/>
    <s v="Wilmington"/>
    <x v="13"/>
    <n v="19805"/>
    <x v="3"/>
    <s v="OFF-ST-10000777"/>
    <x v="1"/>
    <x v="4"/>
    <s v="Companion Letter/Legal File, Black"/>
    <n v="226.56"/>
    <n v="6"/>
    <n v="0"/>
    <n v="63.436800000000005"/>
  </r>
  <r>
    <n v="123"/>
    <s v="CA-2013-103730"/>
    <x v="0"/>
    <x v="1"/>
    <d v="2013-06-16T00:00:00"/>
    <s v="First Class"/>
    <s v="SC-20725"/>
    <s v="Steven Cartwright"/>
    <x v="0"/>
    <x v="0"/>
    <s v="Wilmington"/>
    <x v="13"/>
    <n v="19805"/>
    <x v="3"/>
    <s v="OFF-EN-10002500"/>
    <x v="1"/>
    <x v="12"/>
    <s v="Globe Weis Peel &amp; Seel First Class Envelopes"/>
    <n v="115.02"/>
    <n v="9"/>
    <n v="0"/>
    <n v="51.758999999999993"/>
  </r>
  <r>
    <n v="124"/>
    <s v="CA-2013-103730"/>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s v="Houston"/>
    <x v="5"/>
    <n v="77041"/>
    <x v="2"/>
    <s v="FUR-CH-10004063"/>
    <x v="0"/>
    <x v="1"/>
    <s v="Global Deluxe High-Back Manager's Chair"/>
    <n v="600.55799999999999"/>
    <n v="3"/>
    <n v="0.3"/>
    <n v="-8.5794000000000779"/>
  </r>
  <r>
    <n v="126"/>
    <s v="US-2011-134614"/>
    <x v="2"/>
    <x v="59"/>
    <d v="2011-09-25T00:00:00"/>
    <s v="Standard Class"/>
    <s v="PF-19165"/>
    <s v="Philip Fox"/>
    <x v="0"/>
    <x v="0"/>
    <s v="Bloomington"/>
    <x v="10"/>
    <n v="61701"/>
    <x v="2"/>
    <s v="FUR-TA-10004534"/>
    <x v="0"/>
    <x v="3"/>
    <s v="Bevis 44 x 96 Conference Tables"/>
    <n v="617.70000000000005"/>
    <n v="6"/>
    <n v="0.5"/>
    <n v="-407.68200000000013"/>
  </r>
  <r>
    <n v="127"/>
    <s v="US-2014-107272"/>
    <x v="3"/>
    <x v="60"/>
    <d v="2014-11-13T00:00:00"/>
    <s v="Standard Class"/>
    <s v="TS-21610"/>
    <s v="Troy Staebel"/>
    <x v="0"/>
    <x v="0"/>
    <s v="Phoenix"/>
    <x v="16"/>
    <n v="85023"/>
    <x v="1"/>
    <s v="OFF-BI-10003274"/>
    <x v="1"/>
    <x v="8"/>
    <s v="Avery Durable Slant Ring Binders, No Labels"/>
    <n v="2.3880000000000003"/>
    <n v="2"/>
    <n v="0.7"/>
    <n v="-1.8308"/>
  </r>
  <r>
    <n v="128"/>
    <s v="US-2014-107272"/>
    <x v="3"/>
    <x v="60"/>
    <d v="2014-11-13T00:00:00"/>
    <s v="Standard Class"/>
    <s v="TS-21610"/>
    <s v="Troy Staebel"/>
    <x v="0"/>
    <x v="0"/>
    <s v="Phoenix"/>
    <x v="16"/>
    <n v="85023"/>
    <x v="1"/>
    <s v="OFF-ST-10002974"/>
    <x v="1"/>
    <x v="4"/>
    <s v="Trav-L-File Heavy-Duty Shuttle II, Black"/>
    <n v="243.99200000000002"/>
    <n v="7"/>
    <n v="0.2"/>
    <n v="30.498999999999981"/>
  </r>
  <r>
    <n v="129"/>
    <s v="US-2013-125969"/>
    <x v="0"/>
    <x v="61"/>
    <d v="2013-11-11T00:00:00"/>
    <s v="Second Class"/>
    <s v="LS-16975"/>
    <s v="Lindsay Shagiari"/>
    <x v="2"/>
    <x v="0"/>
    <s v="Los Angeles"/>
    <x v="1"/>
    <n v="90004"/>
    <x v="1"/>
    <s v="FUR-CH-10001146"/>
    <x v="0"/>
    <x v="1"/>
    <s v="Global Task Chair, Black"/>
    <n v="81.424000000000007"/>
    <n v="2"/>
    <n v="0.2"/>
    <n v="-9.1601999999999961"/>
  </r>
  <r>
    <n v="130"/>
    <s v="US-2013-125969"/>
    <x v="0"/>
    <x v="61"/>
    <d v="2013-11-11T00:00:00"/>
    <s v="Second Class"/>
    <s v="LS-16975"/>
    <s v="Lindsay Shagiari"/>
    <x v="2"/>
    <x v="0"/>
    <s v="Los Angeles"/>
    <x v="1"/>
    <n v="90004"/>
    <x v="1"/>
    <s v="FUR-FU-10003773"/>
    <x v="0"/>
    <x v="5"/>
    <s v="Eldon Cleatmat Plus Chair Mats for High Pile Carpets"/>
    <n v="238.56"/>
    <n v="3"/>
    <n v="0"/>
    <n v="26.241599999999977"/>
  </r>
  <r>
    <n v="131"/>
    <s v="US-2014-164147"/>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x v="0"/>
    <s v="Columbus"/>
    <x v="24"/>
    <n v="43229"/>
    <x v="3"/>
    <s v="OFF-PA-10002377"/>
    <x v="1"/>
    <x v="10"/>
    <s v="Xerox 1916"/>
    <n v="78.304000000000002"/>
    <n v="2"/>
    <n v="0.2"/>
    <n v="29.363999999999997"/>
  </r>
  <r>
    <n v="133"/>
    <s v="US-2014-164147"/>
    <x v="3"/>
    <x v="62"/>
    <d v="2014-02-06T00:00:00"/>
    <s v="First Class"/>
    <s v="DW-13585"/>
    <s v="Dorothy Wardle"/>
    <x v="1"/>
    <x v="0"/>
    <s v="Columbus"/>
    <x v="24"/>
    <n v="43229"/>
    <x v="3"/>
    <s v="OFF-FA-10002780"/>
    <x v="1"/>
    <x v="13"/>
    <s v="Staples"/>
    <n v="21.456"/>
    <n v="9"/>
    <n v="0.2"/>
    <n v="6.9731999999999976"/>
  </r>
  <r>
    <n v="134"/>
    <s v="CA-2013-145583"/>
    <x v="0"/>
    <x v="63"/>
    <d v="2013-10-20T00:00:00"/>
    <s v="Standard Class"/>
    <s v="LC-16885"/>
    <s v="Lena Creighton"/>
    <x v="0"/>
    <x v="0"/>
    <s v="Roseville"/>
    <x v="1"/>
    <n v="95661"/>
    <x v="1"/>
    <s v="OFF-PA-10001804"/>
    <x v="1"/>
    <x v="10"/>
    <s v="Xerox 195"/>
    <n v="20.04"/>
    <n v="3"/>
    <n v="0"/>
    <n v="9.6191999999999993"/>
  </r>
  <r>
    <n v="135"/>
    <s v="CA-2013-145583"/>
    <x v="0"/>
    <x v="63"/>
    <d v="2013-10-20T00:00:00"/>
    <s v="Standard Class"/>
    <s v="LC-16885"/>
    <s v="Lena Creighton"/>
    <x v="0"/>
    <x v="0"/>
    <s v="Roseville"/>
    <x v="1"/>
    <n v="95661"/>
    <x v="1"/>
    <s v="OFF-PA-10001736"/>
    <x v="1"/>
    <x v="10"/>
    <s v="Xerox 1880"/>
    <n v="35.44"/>
    <n v="1"/>
    <n v="0"/>
    <n v="16.656799999999997"/>
  </r>
  <r>
    <n v="136"/>
    <s v="CA-2013-145583"/>
    <x v="0"/>
    <x v="63"/>
    <d v="2013-10-20T00:00:00"/>
    <s v="Standard Class"/>
    <s v="LC-16885"/>
    <s v="Lena Creighton"/>
    <x v="0"/>
    <x v="0"/>
    <s v="Roseville"/>
    <x v="1"/>
    <n v="95661"/>
    <x v="1"/>
    <s v="OFF-AR-10001149"/>
    <x v="1"/>
    <x v="6"/>
    <s v="Sanford Colorific Colored Pencils, 12/Box"/>
    <n v="11.52"/>
    <n v="4"/>
    <n v="0"/>
    <n v="3.4559999999999995"/>
  </r>
  <r>
    <n v="137"/>
    <s v="CA-2013-145583"/>
    <x v="0"/>
    <x v="63"/>
    <d v="2013-10-20T00:00:00"/>
    <s v="Standard Class"/>
    <s v="LC-16885"/>
    <s v="Lena Creighton"/>
    <x v="0"/>
    <x v="0"/>
    <s v="Roseville"/>
    <x v="1"/>
    <n v="95661"/>
    <x v="1"/>
    <s v="OFF-FA-10002988"/>
    <x v="1"/>
    <x v="13"/>
    <s v="Ideal Clamps"/>
    <n v="4.0199999999999996"/>
    <n v="2"/>
    <n v="0"/>
    <n v="1.9697999999999998"/>
  </r>
  <r>
    <n v="138"/>
    <s v="CA-2013-145583"/>
    <x v="0"/>
    <x v="63"/>
    <d v="2013-10-20T00:00:00"/>
    <s v="Standard Class"/>
    <s v="LC-16885"/>
    <s v="Lena Creighton"/>
    <x v="0"/>
    <x v="0"/>
    <s v="Roseville"/>
    <x v="1"/>
    <n v="95661"/>
    <x v="1"/>
    <s v="OFF-BI-10004781"/>
    <x v="1"/>
    <x v="8"/>
    <s v="GBC Wire Binding Strips"/>
    <n v="76.176000000000002"/>
    <n v="3"/>
    <n v="0.2"/>
    <n v="26.661599999999996"/>
  </r>
  <r>
    <n v="139"/>
    <s v="CA-2013-145583"/>
    <x v="0"/>
    <x v="63"/>
    <d v="2013-10-20T00:00:00"/>
    <s v="Standard Class"/>
    <s v="LC-16885"/>
    <s v="Lena Creighton"/>
    <x v="0"/>
    <x v="0"/>
    <s v="Roseville"/>
    <x v="1"/>
    <n v="95661"/>
    <x v="1"/>
    <s v="OFF-SU-10001218"/>
    <x v="1"/>
    <x v="14"/>
    <s v="Fiskars Softgrip Scissors"/>
    <n v="65.88"/>
    <n v="6"/>
    <n v="0"/>
    <n v="18.446400000000004"/>
  </r>
  <r>
    <n v="140"/>
    <s v="CA-2013-145583"/>
    <x v="0"/>
    <x v="63"/>
    <d v="2013-10-20T00:00:00"/>
    <s v="Standard Class"/>
    <s v="LC-16885"/>
    <s v="Lena Creighton"/>
    <x v="0"/>
    <x v="0"/>
    <s v="Roseville"/>
    <x v="1"/>
    <n v="95661"/>
    <x v="1"/>
    <s v="FUR-FU-10001706"/>
    <x v="0"/>
    <x v="5"/>
    <s v="Longer-Life Soft White Bulbs"/>
    <n v="43.120000000000005"/>
    <n v="14"/>
    <n v="0"/>
    <n v="20.697599999999998"/>
  </r>
  <r>
    <n v="141"/>
    <s v="CA-2013-1103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x v="0"/>
    <s v="San Francisco"/>
    <x v="1"/>
    <n v="94122"/>
    <x v="1"/>
    <s v="OFF-AR-10000940"/>
    <x v="1"/>
    <x v="6"/>
    <s v="Newell 343"/>
    <n v="8.82"/>
    <n v="3"/>
    <n v="0"/>
    <n v="2.3814000000000002"/>
  </r>
  <r>
    <n v="143"/>
    <s v="CA-2014-106180"/>
    <x v="3"/>
    <x v="65"/>
    <d v="2014-09-24T00:00:00"/>
    <s v="Standard Class"/>
    <s v="SH-19975"/>
    <s v="Sally Hughsby"/>
    <x v="1"/>
    <x v="0"/>
    <s v="San Francisco"/>
    <x v="1"/>
    <n v="94122"/>
    <x v="1"/>
    <s v="OFF-EN-10004030"/>
    <x v="1"/>
    <x v="12"/>
    <s v="Convenience Packs of Business Envelopes"/>
    <n v="10.86"/>
    <n v="3"/>
    <n v="0"/>
    <n v="5.1042000000000005"/>
  </r>
  <r>
    <n v="144"/>
    <s v="CA-2014-106180"/>
    <x v="3"/>
    <x v="65"/>
    <d v="2014-09-24T00:00:00"/>
    <s v="Standard Class"/>
    <s v="SH-19975"/>
    <s v="Sally Hughsby"/>
    <x v="1"/>
    <x v="0"/>
    <s v="San Francisco"/>
    <x v="1"/>
    <n v="94122"/>
    <x v="1"/>
    <s v="OFF-PA-10004327"/>
    <x v="1"/>
    <x v="10"/>
    <s v="Xerox 1911"/>
    <n v="143.69999999999999"/>
    <n v="3"/>
    <n v="0"/>
    <n v="68.975999999999999"/>
  </r>
  <r>
    <n v="145"/>
    <s v="CA-2014-155376"/>
    <x v="3"/>
    <x v="66"/>
    <d v="2014-12-28T00:00:00"/>
    <s v="Standard Class"/>
    <s v="SG-20080"/>
    <s v="Sandra Glassco"/>
    <x v="0"/>
    <x v="0"/>
    <s v="Independence"/>
    <x v="25"/>
    <n v="64055"/>
    <x v="2"/>
    <s v="OFF-AP-10001058"/>
    <x v="1"/>
    <x v="9"/>
    <s v="Sanyo 2.5 Cubic Foot Mid-Size Office Refrigerators"/>
    <n v="839.43000000000006"/>
    <n v="3"/>
    <n v="0"/>
    <n v="218.25179999999997"/>
  </r>
  <r>
    <n v="146"/>
    <s v="CA-2012-110744"/>
    <x v="1"/>
    <x v="67"/>
    <d v="2012-09-12T00:00:00"/>
    <s v="Standard Class"/>
    <s v="HA-14920"/>
    <s v="Helen Andreada"/>
    <x v="0"/>
    <x v="0"/>
    <s v="Pasadena"/>
    <x v="1"/>
    <n v="91104"/>
    <x v="1"/>
    <s v="OFF-ST-10003656"/>
    <x v="1"/>
    <x v="4"/>
    <s v="Safco Industrial Wire Shelving"/>
    <n v="671.93"/>
    <n v="7"/>
    <n v="0"/>
    <n v="20.157899999999998"/>
  </r>
  <r>
    <n v="147"/>
    <s v="CA-2011-110072"/>
    <x v="2"/>
    <x v="68"/>
    <d v="2011-10-28T00:00:00"/>
    <s v="Standard Class"/>
    <s v="MG-17680"/>
    <s v="Maureen Gastineau"/>
    <x v="2"/>
    <x v="0"/>
    <s v="Newark"/>
    <x v="24"/>
    <n v="43055"/>
    <x v="3"/>
    <s v="FUR-FU-10000521"/>
    <x v="0"/>
    <x v="5"/>
    <s v="Seth Thomas 14&quot; Putty-Colored Wall Clock"/>
    <n v="93.888000000000005"/>
    <n v="4"/>
    <n v="0.2"/>
    <n v="12.90959999999999"/>
  </r>
  <r>
    <n v="148"/>
    <s v="CA-2013-114489"/>
    <x v="0"/>
    <x v="5"/>
    <d v="2013-12-10T00:00:00"/>
    <s v="Standard Class"/>
    <s v="JE-16165"/>
    <s v="Justin Ellison"/>
    <x v="1"/>
    <x v="0"/>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x v="0"/>
    <s v="Franklin"/>
    <x v="6"/>
    <n v="53132"/>
    <x v="2"/>
    <s v="TEC-PH-10001448"/>
    <x v="2"/>
    <x v="7"/>
    <s v="Anker Astro 15000mAh USB Portable Charger"/>
    <n v="149.97"/>
    <n v="3"/>
    <n v="0"/>
    <n v="5.9987999999999815"/>
  </r>
  <r>
    <n v="150"/>
    <s v="CA-2013-114489"/>
    <x v="0"/>
    <x v="5"/>
    <d v="2013-12-10T00:00:00"/>
    <s v="Standard Class"/>
    <s v="JE-16165"/>
    <s v="Justin Ellison"/>
    <x v="1"/>
    <x v="0"/>
    <s v="Franklin"/>
    <x v="6"/>
    <n v="53132"/>
    <x v="2"/>
    <s v="FUR-CH-10000454"/>
    <x v="0"/>
    <x v="1"/>
    <s v="Hon Deluxe Fabric Upholstered Stacking Chairs, Rounded Back"/>
    <n v="1951.84"/>
    <n v="8"/>
    <n v="0"/>
    <n v="585.55199999999991"/>
  </r>
  <r>
    <n v="151"/>
    <s v="CA-2013-114489"/>
    <x v="0"/>
    <x v="5"/>
    <d v="2013-12-10T00:00:00"/>
    <s v="Standard Class"/>
    <s v="JE-16165"/>
    <s v="Justin Ellison"/>
    <x v="1"/>
    <x v="0"/>
    <s v="Franklin"/>
    <x v="6"/>
    <n v="53132"/>
    <x v="2"/>
    <s v="OFF-BI-10002735"/>
    <x v="1"/>
    <x v="8"/>
    <s v="GBC Prestige Therm-A-Bind Covers"/>
    <n v="171.55"/>
    <n v="5"/>
    <n v="0"/>
    <n v="80.628500000000003"/>
  </r>
  <r>
    <n v="152"/>
    <s v="CA-2013-158834"/>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x v="0"/>
    <s v="Scottsdale"/>
    <x v="16"/>
    <n v="85254"/>
    <x v="1"/>
    <s v="TEC-PH-10001254"/>
    <x v="2"/>
    <x v="7"/>
    <s v="Jabra BIZ 2300 Duo QD Duo Corded Headset"/>
    <n v="203.184"/>
    <n v="2"/>
    <n v="0.2"/>
    <n v="15.238799999999991"/>
  </r>
  <r>
    <n v="154"/>
    <s v="CA-2012-124919"/>
    <x v="1"/>
    <x v="70"/>
    <d v="2012-06-02T00:00:00"/>
    <s v="First Class"/>
    <s v="SP-20650"/>
    <s v="Stephanie Phelps"/>
    <x v="1"/>
    <x v="0"/>
    <s v="San Jose"/>
    <x v="1"/>
    <n v="95123"/>
    <x v="1"/>
    <s v="OFF-PA-10001950"/>
    <x v="1"/>
    <x v="10"/>
    <s v="Southworth 25% Cotton Antique Laid Paper &amp; Envelopes"/>
    <n v="58.379999999999995"/>
    <n v="7"/>
    <n v="0"/>
    <n v="26.270999999999994"/>
  </r>
  <r>
    <n v="155"/>
    <s v="CA-2012-124919"/>
    <x v="1"/>
    <x v="70"/>
    <d v="2012-06-02T00:00:00"/>
    <s v="First Class"/>
    <s v="SP-20650"/>
    <s v="Stephanie Phelps"/>
    <x v="1"/>
    <x v="0"/>
    <s v="San Jose"/>
    <x v="1"/>
    <n v="95123"/>
    <x v="1"/>
    <s v="OFF-PA-10002254"/>
    <x v="1"/>
    <x v="10"/>
    <s v="Xerox 1883"/>
    <n v="105.52"/>
    <n v="4"/>
    <n v="0"/>
    <n v="48.539199999999994"/>
  </r>
  <r>
    <n v="156"/>
    <s v="CA-2012-124919"/>
    <x v="1"/>
    <x v="70"/>
    <d v="2012-06-02T00:00:00"/>
    <s v="First Class"/>
    <s v="SP-20650"/>
    <s v="Stephanie Phelps"/>
    <x v="1"/>
    <x v="0"/>
    <s v="San Jose"/>
    <x v="1"/>
    <n v="95123"/>
    <x v="1"/>
    <s v="OFF-ST-10001590"/>
    <x v="1"/>
    <x v="4"/>
    <s v="Tenex Personal Project File with Scoop Front Design, Black"/>
    <n v="80.88"/>
    <n v="6"/>
    <n v="0"/>
    <n v="21.028799999999997"/>
  </r>
  <r>
    <n v="157"/>
    <s v="CA-2012-118948"/>
    <x v="1"/>
    <x v="71"/>
    <d v="2012-06-03T00:00:00"/>
    <s v="Standard Class"/>
    <s v="NK-18490"/>
    <s v="Neil Knudson"/>
    <x v="2"/>
    <x v="0"/>
    <s v="Seattle"/>
    <x v="4"/>
    <n v="98105"/>
    <x v="1"/>
    <s v="OFF-AR-10001547"/>
    <x v="1"/>
    <x v="6"/>
    <s v="Newell 311"/>
    <n v="6.63"/>
    <n v="3"/>
    <n v="0"/>
    <n v="1.7901"/>
  </r>
  <r>
    <n v="158"/>
    <s v="CA-2011-104269"/>
    <x v="2"/>
    <x v="72"/>
    <d v="2011-03-06T00:00:00"/>
    <s v="Second Class"/>
    <s v="DB-13060"/>
    <s v="Dave Brooks"/>
    <x v="0"/>
    <x v="0"/>
    <s v="Seattle"/>
    <x v="4"/>
    <n v="98115"/>
    <x v="1"/>
    <s v="FUR-CH-10004063"/>
    <x v="0"/>
    <x v="1"/>
    <s v="Global Deluxe High-Back Manager's Chair"/>
    <n v="457.56800000000004"/>
    <n v="2"/>
    <n v="0.2"/>
    <n v="51.476399999999941"/>
  </r>
  <r>
    <n v="159"/>
    <s v="CA-2013-114104"/>
    <x v="0"/>
    <x v="73"/>
    <d v="2013-11-25T00:00:00"/>
    <s v="Standard Class"/>
    <s v="NP-18670"/>
    <s v="Nora Paige"/>
    <x v="0"/>
    <x v="0"/>
    <s v="Edmond"/>
    <x v="26"/>
    <n v="73034"/>
    <x v="2"/>
    <s v="OFF-LA-10002475"/>
    <x v="1"/>
    <x v="2"/>
    <s v="Avery 519"/>
    <n v="14.62"/>
    <n v="2"/>
    <n v="0"/>
    <n v="6.8713999999999995"/>
  </r>
  <r>
    <n v="160"/>
    <s v="CA-2013-114104"/>
    <x v="0"/>
    <x v="73"/>
    <d v="2013-11-25T00:00:00"/>
    <s v="Standard Class"/>
    <s v="NP-18670"/>
    <s v="Nora Paige"/>
    <x v="0"/>
    <x v="0"/>
    <s v="Edmond"/>
    <x v="26"/>
    <n v="73034"/>
    <x v="2"/>
    <s v="TEC-PH-10004536"/>
    <x v="2"/>
    <x v="7"/>
    <s v="Avaya 5420 Digital phone"/>
    <n v="944.93000000000006"/>
    <n v="7"/>
    <n v="0"/>
    <n v="236.23250000000002"/>
  </r>
  <r>
    <n v="161"/>
    <s v="CA-2013-162733"/>
    <x v="0"/>
    <x v="74"/>
    <d v="2013-05-13T00:00:00"/>
    <s v="First Class"/>
    <s v="TT-21070"/>
    <s v="Ted Trevino"/>
    <x v="0"/>
    <x v="0"/>
    <s v="Los Angeles"/>
    <x v="1"/>
    <n v="90045"/>
    <x v="1"/>
    <s v="OFF-PA-10002751"/>
    <x v="1"/>
    <x v="10"/>
    <s v="Xerox 1920"/>
    <n v="5.98"/>
    <n v="1"/>
    <n v="0"/>
    <n v="2.6909999999999998"/>
  </r>
  <r>
    <n v="162"/>
    <s v="CA-2012-119697"/>
    <x v="1"/>
    <x v="75"/>
    <d v="2012-12-31T00:00:00"/>
    <s v="Second Class"/>
    <s v="EM-13960"/>
    <s v="Eric Murdock"/>
    <x v="0"/>
    <x v="0"/>
    <s v="Philadelphia"/>
    <x v="9"/>
    <n v="19134"/>
    <x v="3"/>
    <s v="TEC-AC-10003657"/>
    <x v="2"/>
    <x v="11"/>
    <s v="Lenovo 17-Key USB Numeric Keypad"/>
    <n v="54.384000000000007"/>
    <n v="2"/>
    <n v="0.2"/>
    <n v="1.359599999999995"/>
  </r>
  <r>
    <n v="163"/>
    <s v="CA-2013-154508"/>
    <x v="0"/>
    <x v="76"/>
    <d v="2013-11-21T00:00:00"/>
    <s v="Standard Class"/>
    <s v="RD-19900"/>
    <s v="Ruben Dartt"/>
    <x v="0"/>
    <x v="0"/>
    <s v="Carlsbad"/>
    <x v="27"/>
    <n v="88220"/>
    <x v="1"/>
    <s v="OFF-EN-10001990"/>
    <x v="1"/>
    <x v="12"/>
    <s v="Staples"/>
    <n v="28.4"/>
    <n v="5"/>
    <n v="0"/>
    <n v="13.347999999999997"/>
  </r>
  <r>
    <n v="164"/>
    <s v="CA-2013-113817"/>
    <x v="0"/>
    <x v="77"/>
    <d v="2013-11-12T00:00:00"/>
    <s v="Standard Class"/>
    <s v="MJ-17740"/>
    <s v="Max Jones"/>
    <x v="0"/>
    <x v="0"/>
    <s v="Seattle"/>
    <x v="4"/>
    <n v="98115"/>
    <x v="1"/>
    <s v="OFF-BI-10004002"/>
    <x v="1"/>
    <x v="8"/>
    <s v="Wilson Jones International Size A4 Ring Binders"/>
    <n v="27.680000000000003"/>
    <n v="2"/>
    <n v="0.2"/>
    <n v="9.6879999999999988"/>
  </r>
  <r>
    <n v="165"/>
    <s v="CA-2011-139892"/>
    <x v="2"/>
    <x v="78"/>
    <d v="2011-09-12T00:00:00"/>
    <s v="Standard Class"/>
    <s v="BM-11140"/>
    <s v="Becky Martin"/>
    <x v="0"/>
    <x v="0"/>
    <s v="San Antonio"/>
    <x v="5"/>
    <n v="78207"/>
    <x v="2"/>
    <s v="OFF-AR-10004441"/>
    <x v="1"/>
    <x v="6"/>
    <s v="BIC Brite Liner Highlighters"/>
    <n v="9.9359999999999999"/>
    <n v="3"/>
    <n v="0.2"/>
    <n v="2.7324000000000002"/>
  </r>
  <r>
    <n v="166"/>
    <s v="CA-2011-139892"/>
    <x v="2"/>
    <x v="78"/>
    <d v="2011-09-12T00:00:00"/>
    <s v="Standard Class"/>
    <s v="BM-11140"/>
    <s v="Becky Martin"/>
    <x v="0"/>
    <x v="0"/>
    <s v="San Antonio"/>
    <x v="5"/>
    <n v="78207"/>
    <x v="2"/>
    <s v="TEC-MA-10000822"/>
    <x v="2"/>
    <x v="15"/>
    <s v="Lexmark MX611dhe Monochrome Laser Printer"/>
    <n v="8159.9519999999993"/>
    <n v="8"/>
    <n v="0.4"/>
    <n v="-1359.992000000002"/>
  </r>
  <r>
    <n v="167"/>
    <s v="CA-2011-139892"/>
    <x v="2"/>
    <x v="78"/>
    <d v="2011-09-12T00:00:00"/>
    <s v="Standard Class"/>
    <s v="BM-11140"/>
    <s v="Becky Martin"/>
    <x v="0"/>
    <x v="0"/>
    <s v="San Antonio"/>
    <x v="5"/>
    <n v="78207"/>
    <x v="2"/>
    <s v="OFF-ST-10000991"/>
    <x v="1"/>
    <x v="4"/>
    <s v="Space Solutions HD Industrial Steel Shelving."/>
    <n v="275.928"/>
    <n v="3"/>
    <n v="0.2"/>
    <n v="-58.634699999999995"/>
  </r>
  <r>
    <n v="168"/>
    <s v="CA-2011-139892"/>
    <x v="2"/>
    <x v="78"/>
    <d v="2011-09-12T00:00:00"/>
    <s v="Standard Class"/>
    <s v="BM-11140"/>
    <s v="Becky Martin"/>
    <x v="0"/>
    <x v="0"/>
    <s v="San Antonio"/>
    <x v="5"/>
    <n v="78207"/>
    <x v="2"/>
    <s v="FUR-CH-10004287"/>
    <x v="0"/>
    <x v="1"/>
    <s v="SAFCO Arco Folding Chair"/>
    <n v="1740.0599999999997"/>
    <n v="9"/>
    <n v="0.3"/>
    <n v="-24.858000000000175"/>
  </r>
  <r>
    <n v="169"/>
    <s v="CA-2011-139892"/>
    <x v="2"/>
    <x v="78"/>
    <d v="2011-09-12T00:00:00"/>
    <s v="Standard Class"/>
    <s v="BM-11140"/>
    <s v="Becky Martin"/>
    <x v="0"/>
    <x v="0"/>
    <s v="San Antonio"/>
    <x v="5"/>
    <n v="78207"/>
    <x v="2"/>
    <s v="OFF-AR-10002656"/>
    <x v="1"/>
    <x v="6"/>
    <s v="Sanford Liquid Accent Highlighters"/>
    <n v="32.064"/>
    <n v="6"/>
    <n v="0.2"/>
    <n v="6.8135999999999974"/>
  </r>
  <r>
    <n v="170"/>
    <s v="CA-2011-139892"/>
    <x v="2"/>
    <x v="78"/>
    <d v="2011-09-12T00:00:00"/>
    <s v="Standard Class"/>
    <s v="BM-11140"/>
    <s v="Becky Martin"/>
    <x v="0"/>
    <x v="0"/>
    <s v="San Antonio"/>
    <x v="5"/>
    <n v="78207"/>
    <x v="2"/>
    <s v="OFF-AP-10002518"/>
    <x v="1"/>
    <x v="9"/>
    <s v="Kensington 7 Outlet MasterPiece Power Center"/>
    <n v="177.97999999999996"/>
    <n v="5"/>
    <n v="0.8"/>
    <n v="-453.84900000000005"/>
  </r>
  <r>
    <n v="171"/>
    <s v="CA-2011-139892"/>
    <x v="2"/>
    <x v="78"/>
    <d v="2011-09-12T00:00:00"/>
    <s v="Standard Class"/>
    <s v="BM-11140"/>
    <s v="Becky Martin"/>
    <x v="0"/>
    <x v="0"/>
    <s v="San Antonio"/>
    <x v="5"/>
    <n v="78207"/>
    <x v="2"/>
    <s v="TEC-PH-10003931"/>
    <x v="2"/>
    <x v="7"/>
    <s v="JBL Micro Wireless Portable Bluetooth Speaker"/>
    <n v="143.976"/>
    <n v="3"/>
    <n v="0.2"/>
    <n v="8.998500000000007"/>
  </r>
  <r>
    <n v="172"/>
    <s v="CA-2011-118962"/>
    <x v="2"/>
    <x v="79"/>
    <d v="2011-08-09T00:00:00"/>
    <s v="Standard Class"/>
    <s v="CS-12130"/>
    <s v="Chad Sievert"/>
    <x v="0"/>
    <x v="0"/>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x v="0"/>
    <s v="Los Angeles"/>
    <x v="1"/>
    <n v="90004"/>
    <x v="1"/>
    <s v="OFF-PA-10001144"/>
    <x v="1"/>
    <x v="10"/>
    <s v="Xerox 1913"/>
    <n v="110.96"/>
    <n v="2"/>
    <n v="0"/>
    <n v="53.260799999999996"/>
  </r>
  <r>
    <n v="174"/>
    <s v="CA-2011-118962"/>
    <x v="2"/>
    <x v="79"/>
    <d v="2011-08-09T00:00:00"/>
    <s v="Standard Class"/>
    <s v="CS-12130"/>
    <s v="Chad Sievert"/>
    <x v="0"/>
    <x v="0"/>
    <s v="Los Angeles"/>
    <x v="1"/>
    <n v="90004"/>
    <x v="1"/>
    <s v="FUR-CH-10003817"/>
    <x v="0"/>
    <x v="1"/>
    <s v="Global Value Steno Chair, Gray"/>
    <n v="340.14400000000006"/>
    <n v="7"/>
    <n v="0.2"/>
    <n v="21.259"/>
  </r>
  <r>
    <n v="175"/>
    <s v="US-2011-10085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x v="0"/>
    <s v="Chicago"/>
    <x v="10"/>
    <n v="60623"/>
    <x v="2"/>
    <s v="OFF-LA-10003148"/>
    <x v="1"/>
    <x v="2"/>
    <s v="Avery 51"/>
    <n v="20.16"/>
    <n v="4"/>
    <n v="0.2"/>
    <n v="6.5519999999999987"/>
  </r>
  <r>
    <n v="177"/>
    <s v="US-2014-152366"/>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x v="0"/>
    <s v="Newark"/>
    <x v="24"/>
    <n v="43055"/>
    <x v="3"/>
    <s v="FUR-CH-10004698"/>
    <x v="0"/>
    <x v="1"/>
    <s v="Padded Folding Chairs, Black, 4/Carton"/>
    <n v="396.80200000000002"/>
    <n v="7"/>
    <n v="0.3"/>
    <n v="-11.337199999999939"/>
  </r>
  <r>
    <n v="179"/>
    <s v="US-2012-101511"/>
    <x v="1"/>
    <x v="82"/>
    <d v="2012-11-23T00:00:00"/>
    <s v="Second Class"/>
    <s v="JE-15745"/>
    <s v="Joel Eaton"/>
    <x v="0"/>
    <x v="0"/>
    <s v="Newark"/>
    <x v="24"/>
    <n v="43055"/>
    <x v="3"/>
    <s v="OFF-SU-10002189"/>
    <x v="1"/>
    <x v="14"/>
    <s v="Acme Rosewood Handle Letter Opener"/>
    <n v="15.88"/>
    <n v="5"/>
    <n v="0.2"/>
    <n v="-3.771500000000001"/>
  </r>
  <r>
    <n v="180"/>
    <s v="CA-2012-137225"/>
    <x v="1"/>
    <x v="83"/>
    <d v="2012-12-19T00:00:00"/>
    <s v="Standard Class"/>
    <s v="JK-15640"/>
    <s v="Jim Kriz"/>
    <x v="2"/>
    <x v="0"/>
    <s v="New York City"/>
    <x v="15"/>
    <n v="10009"/>
    <x v="3"/>
    <s v="OFF-AR-10001940"/>
    <x v="1"/>
    <x v="6"/>
    <s v="Sanford Colorific Eraseable Coloring Pencils, 12 Count"/>
    <n v="3.28"/>
    <n v="1"/>
    <n v="0"/>
    <n v="1.4104000000000001"/>
  </r>
  <r>
    <n v="181"/>
    <s v="CA-2011-166191"/>
    <x v="2"/>
    <x v="29"/>
    <d v="2011-12-09T00:00:00"/>
    <s v="Second Class"/>
    <s v="DK-13150"/>
    <s v="David Kendrick"/>
    <x v="1"/>
    <x v="0"/>
    <s v="Decatur"/>
    <x v="10"/>
    <n v="62521"/>
    <x v="2"/>
    <s v="OFF-ST-10003455"/>
    <x v="1"/>
    <x v="4"/>
    <s v="Tenex File Box, Personal Filing Tote with Lid, Black"/>
    <n v="24.816000000000003"/>
    <n v="2"/>
    <n v="0.2"/>
    <n v="1.8612000000000002"/>
  </r>
  <r>
    <n v="182"/>
    <s v="CA-2011-166191"/>
    <x v="2"/>
    <x v="29"/>
    <d v="2011-12-09T00:00:00"/>
    <s v="Second Class"/>
    <s v="DK-13150"/>
    <s v="David Kendrick"/>
    <x v="1"/>
    <x v="0"/>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x v="0"/>
    <s v="Monroe"/>
    <x v="28"/>
    <n v="71203"/>
    <x v="0"/>
    <s v="TEC-PH-10003273"/>
    <x v="2"/>
    <x v="7"/>
    <s v="AT&amp;T TR1909W"/>
    <n v="503.96"/>
    <n v="4"/>
    <n v="0"/>
    <n v="131.02960000000002"/>
  </r>
  <r>
    <n v="184"/>
    <s v="CA-2011-158274"/>
    <x v="2"/>
    <x v="84"/>
    <d v="2011-11-24T00:00:00"/>
    <s v="Second Class"/>
    <s v="RM-19675"/>
    <s v="Robert Marley"/>
    <x v="2"/>
    <x v="0"/>
    <s v="Monroe"/>
    <x v="28"/>
    <n v="71203"/>
    <x v="0"/>
    <s v="TEC-PH-10004896"/>
    <x v="2"/>
    <x v="7"/>
    <s v="Nokia Lumia 521 (T-Mobile)"/>
    <n v="149.94999999999999"/>
    <n v="5"/>
    <n v="0"/>
    <n v="41.986000000000004"/>
  </r>
  <r>
    <n v="185"/>
    <s v="CA-2011-158274"/>
    <x v="2"/>
    <x v="84"/>
    <d v="2011-11-24T00:00:00"/>
    <s v="Second Class"/>
    <s v="RM-19675"/>
    <s v="Robert Marley"/>
    <x v="2"/>
    <x v="0"/>
    <s v="Monroe"/>
    <x v="28"/>
    <n v="71203"/>
    <x v="0"/>
    <s v="TEC-AC-10002345"/>
    <x v="2"/>
    <x v="11"/>
    <s v="HP Standard 104 key PS/2 Keyboard"/>
    <n v="29"/>
    <n v="2"/>
    <n v="0"/>
    <n v="7.25"/>
  </r>
  <r>
    <n v="186"/>
    <s v="CA-2013-105018"/>
    <x v="0"/>
    <x v="85"/>
    <d v="2013-12-03T00:00:00"/>
    <s v="Standard Class"/>
    <s v="SK-19990"/>
    <s v="Sally Knutson"/>
    <x v="0"/>
    <x v="0"/>
    <s v="Fairfield"/>
    <x v="29"/>
    <n v="6824"/>
    <x v="3"/>
    <s v="OFF-BI-10001890"/>
    <x v="1"/>
    <x v="8"/>
    <s v="Avery Poly Binder Pockets"/>
    <n v="7.16"/>
    <n v="2"/>
    <n v="0"/>
    <n v="3.4367999999999999"/>
  </r>
  <r>
    <n v="187"/>
    <s v="CA-2011-123260"/>
    <x v="2"/>
    <x v="86"/>
    <d v="2011-08-30T00:00:00"/>
    <s v="Standard Class"/>
    <s v="FM-14290"/>
    <s v="Frank Merwin"/>
    <x v="2"/>
    <x v="0"/>
    <s v="Los Angeles"/>
    <x v="1"/>
    <n v="90032"/>
    <x v="1"/>
    <s v="TEC-AC-10002323"/>
    <x v="2"/>
    <x v="11"/>
    <s v="SanDisk Ultra 32 GB MicroSDHC Class 10 Memory Card"/>
    <n v="176.8"/>
    <n v="8"/>
    <n v="0"/>
    <n v="22.984000000000009"/>
  </r>
  <r>
    <n v="188"/>
    <s v="CA-2013-157000"/>
    <x v="0"/>
    <x v="87"/>
    <d v="2013-07-23T00:00:00"/>
    <s v="Standard Class"/>
    <s v="AM-10360"/>
    <s v="Alice McCarthy"/>
    <x v="1"/>
    <x v="0"/>
    <s v="Grand Prairie"/>
    <x v="5"/>
    <n v="75051"/>
    <x v="2"/>
    <s v="OFF-ST-10001328"/>
    <x v="1"/>
    <x v="4"/>
    <s v="Personal Filing Tote with Lid, Black/Gray"/>
    <n v="37.224000000000004"/>
    <n v="3"/>
    <n v="0.2"/>
    <n v="3.7224000000000004"/>
  </r>
  <r>
    <n v="189"/>
    <s v="CA-2013-157000"/>
    <x v="0"/>
    <x v="87"/>
    <d v="2013-07-23T00:00:00"/>
    <s v="Standard Class"/>
    <s v="AM-10360"/>
    <s v="Alice McCarthy"/>
    <x v="1"/>
    <x v="0"/>
    <s v="Grand Prairie"/>
    <x v="5"/>
    <n v="75051"/>
    <x v="2"/>
    <s v="OFF-PA-10001950"/>
    <x v="1"/>
    <x v="10"/>
    <s v="Southworth 25% Cotton Antique Laid Paper &amp; Envelopes"/>
    <n v="20.016000000000002"/>
    <n v="3"/>
    <n v="0.2"/>
    <n v="6.2549999999999963"/>
  </r>
  <r>
    <n v="190"/>
    <s v="CA-2012-102281"/>
    <x v="1"/>
    <x v="88"/>
    <d v="2012-10-14T00:00:00"/>
    <s v="First Class"/>
    <s v="MP-17470"/>
    <s v="Mark Packer"/>
    <x v="2"/>
    <x v="0"/>
    <s v="New York City"/>
    <x v="15"/>
    <n v="10035"/>
    <x v="3"/>
    <s v="FUR-BO-10002613"/>
    <x v="0"/>
    <x v="0"/>
    <s v="Atlantic Metals Mobile 4-Shelf Bookcases, Custom Colors"/>
    <n v="899.13600000000008"/>
    <n v="4"/>
    <n v="0.2"/>
    <n v="112.39199999999991"/>
  </r>
  <r>
    <n v="191"/>
    <s v="CA-2012-102281"/>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s v="New York City"/>
    <x v="15"/>
    <n v="10035"/>
    <x v="3"/>
    <s v="OFF-PA-10000061"/>
    <x v="1"/>
    <x v="10"/>
    <s v="Xerox 205"/>
    <n v="51.84"/>
    <n v="8"/>
    <n v="0"/>
    <n v="24.883200000000002"/>
  </r>
  <r>
    <n v="193"/>
    <s v="CA-2012-102281"/>
    <x v="1"/>
    <x v="88"/>
    <d v="2012-10-14T00:00:00"/>
    <s v="First Class"/>
    <s v="MP-17470"/>
    <s v="Mark Packer"/>
    <x v="2"/>
    <x v="0"/>
    <s v="New York City"/>
    <x v="15"/>
    <n v="10035"/>
    <x v="3"/>
    <s v="FUR-BO-10002545"/>
    <x v="0"/>
    <x v="0"/>
    <s v="Atlantic Metals Mobile 3-Shelf Bookcases, Custom Colors"/>
    <n v="626.35200000000009"/>
    <n v="3"/>
    <n v="0.2"/>
    <n v="46.976400000000012"/>
  </r>
  <r>
    <n v="194"/>
    <s v="CA-2012-102281"/>
    <x v="1"/>
    <x v="88"/>
    <d v="2012-10-14T00:00:00"/>
    <s v="First Class"/>
    <s v="MP-17470"/>
    <s v="Mark Packer"/>
    <x v="2"/>
    <x v="0"/>
    <s v="New York City"/>
    <x v="15"/>
    <n v="10035"/>
    <x v="3"/>
    <s v="OFF-AR-10003514"/>
    <x v="1"/>
    <x v="6"/>
    <s v="4009 Highlighters by Sanford"/>
    <n v="19.899999999999999"/>
    <n v="5"/>
    <n v="0"/>
    <n v="6.5669999999999984"/>
  </r>
  <r>
    <n v="195"/>
    <s v="CA-2012-131457"/>
    <x v="1"/>
    <x v="89"/>
    <d v="2012-11-06T00:00:00"/>
    <s v="Standard Class"/>
    <s v="MZ-17515"/>
    <s v="Mary Zewe"/>
    <x v="1"/>
    <x v="0"/>
    <s v="Redlands"/>
    <x v="1"/>
    <n v="92374"/>
    <x v="1"/>
    <s v="OFF-EN-10001509"/>
    <x v="1"/>
    <x v="12"/>
    <s v="Poly String Tie Envelopes"/>
    <n v="14.280000000000001"/>
    <n v="7"/>
    <n v="0"/>
    <n v="6.7115999999999989"/>
  </r>
  <r>
    <n v="196"/>
    <s v="CA-2011-140004"/>
    <x v="2"/>
    <x v="90"/>
    <d v="2011-03-25T00:00:00"/>
    <s v="Standard Class"/>
    <s v="CB-12025"/>
    <s v="Cassandra Brandow"/>
    <x v="0"/>
    <x v="0"/>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x v="0"/>
    <s v="Westfield"/>
    <x v="30"/>
    <n v="7090"/>
    <x v="3"/>
    <s v="OFF-ST-10001414"/>
    <x v="1"/>
    <x v="4"/>
    <s v="Decoflex Hanging Personal Folder File"/>
    <n v="46.26"/>
    <n v="3"/>
    <n v="0"/>
    <n v="12.0276"/>
  </r>
  <r>
    <n v="199"/>
    <s v="US-2014-124303"/>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x v="0"/>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x v="0"/>
    <s v="Akron"/>
    <x v="24"/>
    <n v="44312"/>
    <x v="3"/>
    <s v="OFF-PA-10002666"/>
    <x v="1"/>
    <x v="10"/>
    <s v="Southworth 25% Cotton Linen-Finish Paper &amp; Envelopes"/>
    <n v="21.744000000000003"/>
    <n v="3"/>
    <n v="0.2"/>
    <n v="6.794999999999999"/>
  </r>
  <r>
    <n v="202"/>
    <s v="CA-2011-133690"/>
    <x v="2"/>
    <x v="93"/>
    <d v="2011-08-05T00:00:00"/>
    <s v="First Class"/>
    <s v="BS-11755"/>
    <s v="Bruce Stewart"/>
    <x v="0"/>
    <x v="0"/>
    <s v="Denver"/>
    <x v="22"/>
    <n v="80219"/>
    <x v="1"/>
    <s v="FUR-TA-10004289"/>
    <x v="0"/>
    <x v="3"/>
    <s v="BoxOffice By Design Rectangular and Half-Moon Meeting Room Tables"/>
    <n v="218.75"/>
    <n v="2"/>
    <n v="0.5"/>
    <n v="-161.875"/>
  </r>
  <r>
    <n v="203"/>
    <s v="CA-2011-133690"/>
    <x v="2"/>
    <x v="93"/>
    <d v="2011-08-05T00:00:00"/>
    <s v="First Class"/>
    <s v="BS-11755"/>
    <s v="Bruce Stewart"/>
    <x v="0"/>
    <x v="0"/>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x v="0"/>
    <s v="Dallas"/>
    <x v="5"/>
    <n v="75220"/>
    <x v="2"/>
    <s v="OFF-AP-10003217"/>
    <x v="1"/>
    <x v="9"/>
    <s v="Eureka Sanitaire  Commercial Upright"/>
    <n v="66.283999999999992"/>
    <n v="2"/>
    <n v="0.8"/>
    <n v="-178.96680000000001"/>
  </r>
  <r>
    <n v="205"/>
    <s v="CA-2014-126382"/>
    <x v="3"/>
    <x v="95"/>
    <d v="2014-06-08T00:00:00"/>
    <s v="Standard Class"/>
    <s v="HK-14890"/>
    <s v="Heather Kirkland"/>
    <x v="1"/>
    <x v="0"/>
    <s v="Franklin"/>
    <x v="18"/>
    <n v="37064"/>
    <x v="0"/>
    <s v="FUR-FU-10002960"/>
    <x v="0"/>
    <x v="5"/>
    <s v="Eldon 200 Class Desk Accessories, Burgundy"/>
    <n v="35.168000000000006"/>
    <n v="7"/>
    <n v="0.2"/>
    <n v="9.6712000000000025"/>
  </r>
  <r>
    <n v="206"/>
    <s v="CA-2014-108329"/>
    <x v="3"/>
    <x v="34"/>
    <d v="2014-12-15T00:00:00"/>
    <s v="Standard Class"/>
    <s v="LE-16810"/>
    <s v="Laurel Elliston"/>
    <x v="0"/>
    <x v="0"/>
    <s v="Whittier"/>
    <x v="1"/>
    <n v="90604"/>
    <x v="1"/>
    <s v="TEC-PH-10001918"/>
    <x v="2"/>
    <x v="7"/>
    <s v="Nortel Business Series Terminal T7208 Digital phone"/>
    <n v="444.76800000000003"/>
    <n v="4"/>
    <n v="0.2"/>
    <n v="44.476800000000026"/>
  </r>
  <r>
    <n v="207"/>
    <s v="CA-2014-135860"/>
    <x v="3"/>
    <x v="96"/>
    <d v="2014-12-08T00:00:00"/>
    <s v="Standard Class"/>
    <s v="JH-15985"/>
    <s v="Joseph Holt"/>
    <x v="0"/>
    <x v="0"/>
    <s v="Saginaw"/>
    <x v="12"/>
    <n v="48601"/>
    <x v="2"/>
    <s v="OFF-ST-10000642"/>
    <x v="1"/>
    <x v="4"/>
    <s v="Tennsco Lockers, Gray"/>
    <n v="83.92"/>
    <n v="4"/>
    <n v="0"/>
    <n v="5.8743999999999943"/>
  </r>
  <r>
    <n v="208"/>
    <s v="CA-2014-135860"/>
    <x v="3"/>
    <x v="96"/>
    <d v="2014-12-08T00:00:00"/>
    <s v="Standard Class"/>
    <s v="JH-15985"/>
    <s v="Joseph Holt"/>
    <x v="0"/>
    <x v="0"/>
    <s v="Saginaw"/>
    <x v="12"/>
    <n v="48601"/>
    <x v="2"/>
    <s v="TEC-PH-10001700"/>
    <x v="2"/>
    <x v="7"/>
    <s v="Panasonic KX-TG6844B Expandable Digital Cordless Telephone"/>
    <n v="131.97999999999999"/>
    <n v="2"/>
    <n v="0"/>
    <n v="35.634600000000006"/>
  </r>
  <r>
    <n v="209"/>
    <s v="CA-2014-135860"/>
    <x v="3"/>
    <x v="96"/>
    <d v="2014-12-08T00:00:00"/>
    <s v="Standard Class"/>
    <s v="JH-15985"/>
    <s v="Joseph Holt"/>
    <x v="0"/>
    <x v="0"/>
    <s v="Saginaw"/>
    <x v="12"/>
    <n v="48601"/>
    <x v="2"/>
    <s v="OFF-BI-10003274"/>
    <x v="1"/>
    <x v="8"/>
    <s v="Avery Durable Slant Ring Binders, No Labels"/>
    <n v="15.92"/>
    <n v="4"/>
    <n v="0"/>
    <n v="7.4824000000000002"/>
  </r>
  <r>
    <n v="210"/>
    <s v="CA-2014-135860"/>
    <x v="3"/>
    <x v="96"/>
    <d v="2014-12-08T00:00:00"/>
    <s v="Standard Class"/>
    <s v="JH-15985"/>
    <s v="Joseph Holt"/>
    <x v="0"/>
    <x v="0"/>
    <s v="Saginaw"/>
    <x v="12"/>
    <n v="48601"/>
    <x v="2"/>
    <s v="OFF-FA-10000134"/>
    <x v="1"/>
    <x v="13"/>
    <s v="Advantus Push Pins, Aluminum Head"/>
    <n v="52.29"/>
    <n v="9"/>
    <n v="0"/>
    <n v="16.209899999999998"/>
  </r>
  <r>
    <n v="211"/>
    <s v="CA-2014-135860"/>
    <x v="3"/>
    <x v="96"/>
    <d v="2014-12-08T00:00:00"/>
    <s v="Standard Class"/>
    <s v="JH-15985"/>
    <s v="Joseph Holt"/>
    <x v="0"/>
    <x v="0"/>
    <s v="Saginaw"/>
    <x v="12"/>
    <n v="48601"/>
    <x v="2"/>
    <s v="OFF-ST-10001522"/>
    <x v="1"/>
    <x v="4"/>
    <s v="Gould Plastics 18-Pocket Panel Bin, 34w x 5-1/4d x 20-1/2h"/>
    <n v="91.99"/>
    <n v="1"/>
    <n v="0"/>
    <n v="3.6795999999999935"/>
  </r>
  <r>
    <n v="212"/>
    <s v="CA-2012-101007"/>
    <x v="1"/>
    <x v="97"/>
    <d v="2012-02-13T00:00:00"/>
    <s v="Second Class"/>
    <s v="MS-17980"/>
    <s v="Michael Stewart"/>
    <x v="1"/>
    <x v="0"/>
    <s v="Dallas"/>
    <x v="5"/>
    <n v="75220"/>
    <x v="2"/>
    <s v="TEC-AC-10001266"/>
    <x v="2"/>
    <x v="11"/>
    <s v="Memorex Micro Travel Drive 8 GB"/>
    <n v="20.8"/>
    <n v="2"/>
    <n v="0.2"/>
    <n v="6.4999999999999991"/>
  </r>
  <r>
    <n v="213"/>
    <s v="CA-2012-146262"/>
    <x v="1"/>
    <x v="98"/>
    <d v="2012-01-09T00:00:00"/>
    <s v="Standard Class"/>
    <s v="VW-21775"/>
    <s v="Victoria Wilson"/>
    <x v="1"/>
    <x v="0"/>
    <s v="Medina"/>
    <x v="24"/>
    <n v="44256"/>
    <x v="3"/>
    <s v="OFF-LA-10004544"/>
    <x v="1"/>
    <x v="2"/>
    <s v="Avery 505"/>
    <n v="23.680000000000003"/>
    <n v="2"/>
    <n v="0.2"/>
    <n v="8.879999999999999"/>
  </r>
  <r>
    <n v="214"/>
    <s v="CA-2012-146262"/>
    <x v="1"/>
    <x v="98"/>
    <d v="2012-01-09T00:00:00"/>
    <s v="Standard Class"/>
    <s v="VW-21775"/>
    <s v="Victoria Wilson"/>
    <x v="1"/>
    <x v="0"/>
    <s v="Medina"/>
    <x v="24"/>
    <n v="44256"/>
    <x v="3"/>
    <s v="FUR-BO-10004695"/>
    <x v="0"/>
    <x v="0"/>
    <s v="O'Sullivan 2-Door Barrister Bookcase in Odessa Pine"/>
    <n v="452.45"/>
    <n v="5"/>
    <n v="0.5"/>
    <n v="-244.32300000000006"/>
  </r>
  <r>
    <n v="215"/>
    <s v="CA-2012-146262"/>
    <x v="1"/>
    <x v="98"/>
    <d v="2012-01-09T00:00:00"/>
    <s v="Standard Class"/>
    <s v="VW-21775"/>
    <s v="Victoria Wilson"/>
    <x v="1"/>
    <x v="0"/>
    <s v="Medina"/>
    <x v="24"/>
    <n v="44256"/>
    <x v="3"/>
    <s v="TEC-PH-10002844"/>
    <x v="2"/>
    <x v="7"/>
    <s v="Speck Products Candyshell Flip Case"/>
    <n v="62.981999999999999"/>
    <n v="3"/>
    <n v="0.4"/>
    <n v="-14.695800000000006"/>
  </r>
  <r>
    <n v="216"/>
    <s v="CA-2012-146262"/>
    <x v="1"/>
    <x v="98"/>
    <d v="2012-01-09T00:00:00"/>
    <s v="Standard Class"/>
    <s v="VW-21775"/>
    <s v="Victoria Wilson"/>
    <x v="1"/>
    <x v="0"/>
    <s v="Medina"/>
    <x v="24"/>
    <n v="44256"/>
    <x v="3"/>
    <s v="TEC-MA-10000864"/>
    <x v="2"/>
    <x v="15"/>
    <s v="Cisco 9971 IP Video Phone Charcoal"/>
    <n v="1188.0000000000002"/>
    <n v="9"/>
    <n v="0.7"/>
    <n v="-950.40000000000009"/>
  </r>
  <r>
    <n v="217"/>
    <s v="CA-2012-146262"/>
    <x v="1"/>
    <x v="98"/>
    <d v="2012-01-09T00:00:00"/>
    <s v="Standard Class"/>
    <s v="VW-21775"/>
    <s v="Victoria Wilson"/>
    <x v="1"/>
    <x v="0"/>
    <s v="Medina"/>
    <x v="24"/>
    <n v="44256"/>
    <x v="3"/>
    <s v="TEC-AC-10000109"/>
    <x v="2"/>
    <x v="11"/>
    <s v="Sony Micro Vault Click 16 GB USB 2.0 Flash Drive"/>
    <n v="89.584000000000003"/>
    <n v="2"/>
    <n v="0.2"/>
    <n v="4.4792000000000058"/>
  </r>
  <r>
    <n v="218"/>
    <s v="CA-2013-130162"/>
    <x v="0"/>
    <x v="99"/>
    <d v="2013-11-02T00:00:00"/>
    <s v="Standard Class"/>
    <s v="JH-15910"/>
    <s v="Jonathan Howell"/>
    <x v="0"/>
    <x v="0"/>
    <s v="Los Angeles"/>
    <x v="1"/>
    <n v="90032"/>
    <x v="1"/>
    <s v="OFF-ST-10001328"/>
    <x v="1"/>
    <x v="4"/>
    <s v="Personal Filing Tote with Lid, Black/Gray"/>
    <n v="93.06"/>
    <n v="6"/>
    <n v="0"/>
    <n v="26.056800000000003"/>
  </r>
  <r>
    <n v="219"/>
    <s v="CA-2013-130162"/>
    <x v="0"/>
    <x v="99"/>
    <d v="2013-11-02T00:00:00"/>
    <s v="Standard Class"/>
    <s v="JH-15910"/>
    <s v="Jonathan Howell"/>
    <x v="0"/>
    <x v="0"/>
    <s v="Los Angeles"/>
    <x v="1"/>
    <n v="90032"/>
    <x v="1"/>
    <s v="TEC-PH-10002563"/>
    <x v="2"/>
    <x v="7"/>
    <s v="Adtran 1202752G1"/>
    <n v="302.37599999999998"/>
    <n v="3"/>
    <n v="0.2"/>
    <n v="22.678200000000018"/>
  </r>
  <r>
    <n v="220"/>
    <s v="CA-2012-169397"/>
    <x v="1"/>
    <x v="100"/>
    <d v="2012-12-27T00:00:00"/>
    <s v="First Class"/>
    <s v="JB-15925"/>
    <s v="Joni Blumstein"/>
    <x v="0"/>
    <x v="0"/>
    <s v="Dublin"/>
    <x v="24"/>
    <n v="43017"/>
    <x v="3"/>
    <s v="OFF-FA-10000585"/>
    <x v="1"/>
    <x v="13"/>
    <s v="OIC Bulk Pack Metal Binder Clips"/>
    <n v="5.5840000000000005"/>
    <n v="2"/>
    <n v="0.2"/>
    <n v="1.8147999999999997"/>
  </r>
  <r>
    <n v="221"/>
    <s v="CA-2012-169397"/>
    <x v="1"/>
    <x v="100"/>
    <d v="2012-12-27T00:00:00"/>
    <s v="First Class"/>
    <s v="JB-15925"/>
    <s v="Joni Blumstein"/>
    <x v="0"/>
    <x v="0"/>
    <s v="Dublin"/>
    <x v="24"/>
    <n v="43017"/>
    <x v="3"/>
    <s v="OFF-PA-10004000"/>
    <x v="1"/>
    <x v="10"/>
    <s v="While You Were Out Pads, 50 per Pad, 4 x 5 1/4, Green Cycle"/>
    <n v="22.704000000000004"/>
    <n v="6"/>
    <n v="0.2"/>
    <n v="8.2302"/>
  </r>
  <r>
    <n v="222"/>
    <s v="CA-2012-169397"/>
    <x v="1"/>
    <x v="100"/>
    <d v="2012-12-27T00:00:00"/>
    <s v="First Class"/>
    <s v="JB-15925"/>
    <s v="Joni Blumstein"/>
    <x v="0"/>
    <x v="0"/>
    <s v="Dublin"/>
    <x v="24"/>
    <n v="43017"/>
    <x v="3"/>
    <s v="OFF-BI-10002852"/>
    <x v="1"/>
    <x v="8"/>
    <s v="Ibico Standard Transparent Covers"/>
    <n v="19.776000000000003"/>
    <n v="4"/>
    <n v="0.7"/>
    <n v="-13.843199999999996"/>
  </r>
  <r>
    <n v="223"/>
    <s v="CA-2012-169397"/>
    <x v="1"/>
    <x v="100"/>
    <d v="2012-12-27T00:00:00"/>
    <s v="First Class"/>
    <s v="JB-15925"/>
    <s v="Joni Blumstein"/>
    <x v="0"/>
    <x v="0"/>
    <s v="Dublin"/>
    <x v="24"/>
    <n v="43017"/>
    <x v="3"/>
    <s v="FUR-FU-10000087"/>
    <x v="0"/>
    <x v="5"/>
    <s v="Executive Impressions 14&quot; Two-Color Numerals Wall Clock"/>
    <n v="72.703999999999994"/>
    <n v="4"/>
    <n v="0.2"/>
    <n v="19.084800000000005"/>
  </r>
  <r>
    <n v="224"/>
    <s v="CA-2012-169397"/>
    <x v="1"/>
    <x v="100"/>
    <d v="2012-12-27T00:00:00"/>
    <s v="First Class"/>
    <s v="JB-15925"/>
    <s v="Joni Blumstein"/>
    <x v="0"/>
    <x v="0"/>
    <s v="Dublin"/>
    <x v="24"/>
    <n v="43017"/>
    <x v="3"/>
    <s v="TEC-MA-10001148"/>
    <x v="2"/>
    <x v="15"/>
    <s v="Swingline SM12-08 MicroCut Jam Free Shredder"/>
    <n v="479.98800000000006"/>
    <n v="4"/>
    <n v="0.7"/>
    <n v="-383.99040000000002"/>
  </r>
  <r>
    <n v="225"/>
    <s v="CA-2012-169397"/>
    <x v="1"/>
    <x v="100"/>
    <d v="2012-12-27T00:00:00"/>
    <s v="First Class"/>
    <s v="JB-15925"/>
    <s v="Joni Blumstein"/>
    <x v="0"/>
    <x v="0"/>
    <s v="Dublin"/>
    <x v="24"/>
    <n v="43017"/>
    <x v="3"/>
    <s v="OFF-AR-10001958"/>
    <x v="1"/>
    <x v="6"/>
    <s v="Stanley Bostitch Contemporary Electric Pencil Sharpeners"/>
    <n v="27.168000000000003"/>
    <n v="2"/>
    <n v="0.2"/>
    <n v="2.7168000000000001"/>
  </r>
  <r>
    <n v="226"/>
    <s v="CA-2012-163055"/>
    <x v="1"/>
    <x v="101"/>
    <d v="2012-08-16T00:00:00"/>
    <s v="Standard Class"/>
    <s v="DS-13180"/>
    <s v="David Smith"/>
    <x v="1"/>
    <x v="0"/>
    <s v="Detroit"/>
    <x v="12"/>
    <n v="48227"/>
    <x v="2"/>
    <s v="OFF-AR-10001026"/>
    <x v="1"/>
    <x v="6"/>
    <s v="Sanford Uni-Blazer View Highlighters, Chisel Tip, Yellow"/>
    <n v="2.2000000000000002"/>
    <n v="1"/>
    <n v="0"/>
    <n v="0.96800000000000019"/>
  </r>
  <r>
    <n v="227"/>
    <s v="CA-2012-163055"/>
    <x v="1"/>
    <x v="101"/>
    <d v="2012-08-16T00:00:00"/>
    <s v="Standard Class"/>
    <s v="DS-13180"/>
    <s v="David Smith"/>
    <x v="1"/>
    <x v="0"/>
    <s v="Detroit"/>
    <x v="12"/>
    <n v="48227"/>
    <x v="2"/>
    <s v="FUR-TA-10003748"/>
    <x v="0"/>
    <x v="3"/>
    <s v="Bevis 36 x 72 Conference Tables"/>
    <n v="622.44999999999993"/>
    <n v="5"/>
    <n v="0"/>
    <n v="136.93899999999999"/>
  </r>
  <r>
    <n v="228"/>
    <s v="CA-2012-163055"/>
    <x v="1"/>
    <x v="101"/>
    <d v="2012-08-16T00:00:00"/>
    <s v="Standard Class"/>
    <s v="DS-13180"/>
    <s v="David Smith"/>
    <x v="1"/>
    <x v="0"/>
    <s v="Detroit"/>
    <x v="12"/>
    <n v="48227"/>
    <x v="2"/>
    <s v="OFF-ST-10002485"/>
    <x v="1"/>
    <x v="4"/>
    <s v="Rogers Deluxe File Chest"/>
    <n v="21.98"/>
    <n v="1"/>
    <n v="0"/>
    <n v="0.21979999999999933"/>
  </r>
  <r>
    <n v="229"/>
    <s v="US-2012-145436"/>
    <x v="1"/>
    <x v="102"/>
    <d v="2012-03-04T00:00:00"/>
    <s v="Standard Class"/>
    <s v="VD-21670"/>
    <s v="Valerie Dominguez"/>
    <x v="0"/>
    <x v="0"/>
    <s v="Columbia"/>
    <x v="18"/>
    <n v="38401"/>
    <x v="0"/>
    <s v="FUR-CH-10004860"/>
    <x v="0"/>
    <x v="1"/>
    <s v="Global Low Back Tilter Chair"/>
    <n v="161.56800000000001"/>
    <n v="2"/>
    <n v="0.2"/>
    <n v="-28.274400000000021"/>
  </r>
  <r>
    <n v="230"/>
    <s v="US-2012-145436"/>
    <x v="1"/>
    <x v="102"/>
    <d v="2012-03-04T00:00:00"/>
    <s v="Standard Class"/>
    <s v="VD-21670"/>
    <s v="Valerie Dominguez"/>
    <x v="0"/>
    <x v="0"/>
    <s v="Columbia"/>
    <x v="18"/>
    <n v="38401"/>
    <x v="0"/>
    <s v="FUR-CH-10004477"/>
    <x v="0"/>
    <x v="1"/>
    <s v="Global Push Button Manager's Chair, Indigo"/>
    <n v="389.69600000000003"/>
    <n v="8"/>
    <n v="0.2"/>
    <n v="43.840799999999973"/>
  </r>
  <r>
    <n v="231"/>
    <s v="US-2011-156216"/>
    <x v="2"/>
    <x v="103"/>
    <d v="2011-09-17T00:00:00"/>
    <s v="Standard Class"/>
    <s v="EA-14035"/>
    <s v="Erin Ashbrook"/>
    <x v="1"/>
    <x v="0"/>
    <s v="Charlotte"/>
    <x v="3"/>
    <n v="28205"/>
    <x v="0"/>
    <s v="OFF-BI-10001679"/>
    <x v="1"/>
    <x v="8"/>
    <s v="GBC Instant Index System for Binding Systems"/>
    <n v="18.648000000000003"/>
    <n v="7"/>
    <n v="0.7"/>
    <n v="-12.431999999999999"/>
  </r>
  <r>
    <n v="232"/>
    <s v="US-2014-100930"/>
    <x v="3"/>
    <x v="104"/>
    <d v="2014-04-13T00:00:00"/>
    <s v="Standard Class"/>
    <s v="CS-12400"/>
    <s v="Christopher Schild"/>
    <x v="2"/>
    <x v="0"/>
    <s v="Tampa"/>
    <x v="2"/>
    <n v="33614"/>
    <x v="0"/>
    <s v="FUR-TA-10001705"/>
    <x v="0"/>
    <x v="3"/>
    <s v="Bush Advantage Collection Round Conference Table"/>
    <n v="233.86"/>
    <n v="2"/>
    <n v="0.45"/>
    <n v="-102.04800000000003"/>
  </r>
  <r>
    <n v="233"/>
    <s v="US-2014-100930"/>
    <x v="3"/>
    <x v="104"/>
    <d v="2014-04-13T00:00:00"/>
    <s v="Standard Class"/>
    <s v="CS-12400"/>
    <s v="Christopher Schild"/>
    <x v="2"/>
    <x v="0"/>
    <s v="Tampa"/>
    <x v="2"/>
    <n v="33614"/>
    <x v="0"/>
    <s v="FUR-TA-10003473"/>
    <x v="0"/>
    <x v="3"/>
    <s v="Bretford Rectangular Conference Table Tops"/>
    <n v="620.61450000000013"/>
    <n v="3"/>
    <n v="0.45"/>
    <n v="-248.24579999999992"/>
  </r>
  <r>
    <n v="234"/>
    <s v="US-2014-100930"/>
    <x v="3"/>
    <x v="104"/>
    <d v="2014-04-13T00:00:00"/>
    <s v="Standard Class"/>
    <s v="CS-12400"/>
    <s v="Christopher Schild"/>
    <x v="2"/>
    <x v="0"/>
    <s v="Tampa"/>
    <x v="2"/>
    <n v="33614"/>
    <x v="0"/>
    <s v="OFF-BI-10001679"/>
    <x v="1"/>
    <x v="8"/>
    <s v="GBC Instant Index System for Binding Systems"/>
    <n v="5.3280000000000012"/>
    <n v="2"/>
    <n v="0.7"/>
    <n v="-3.5519999999999996"/>
  </r>
  <r>
    <n v="235"/>
    <s v="US-2014-10093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x v="0"/>
    <s v="Tampa"/>
    <x v="2"/>
    <n v="33614"/>
    <x v="0"/>
    <s v="TEC-AC-10003832"/>
    <x v="2"/>
    <x v="11"/>
    <s v="Logitech P710e Mobile Speakerphone"/>
    <n v="617.97600000000011"/>
    <n v="3"/>
    <n v="0.2"/>
    <n v="-7.724700000000098"/>
  </r>
  <r>
    <n v="237"/>
    <s v="CA-2014-160514"/>
    <x v="3"/>
    <x v="105"/>
    <d v="2014-11-17T00:00:00"/>
    <s v="Standard Class"/>
    <s v="DB-13120"/>
    <s v="David Bremer"/>
    <x v="1"/>
    <x v="0"/>
    <s v="Santa Clara"/>
    <x v="1"/>
    <n v="95051"/>
    <x v="1"/>
    <s v="OFF-PA-10002479"/>
    <x v="1"/>
    <x v="10"/>
    <s v="Xerox 4200 Series MultiUse Premium Copy Paper (20Lb. and 84 Bright)"/>
    <n v="10.56"/>
    <n v="2"/>
    <n v="0"/>
    <n v="4.7519999999999998"/>
  </r>
  <r>
    <n v="238"/>
    <s v="CA-2013-157749"/>
    <x v="0"/>
    <x v="30"/>
    <d v="2013-06-10T00:00:00"/>
    <s v="Second Class"/>
    <s v="KL-16645"/>
    <s v="Ken Lonsdale"/>
    <x v="0"/>
    <x v="0"/>
    <s v="Chicago"/>
    <x v="10"/>
    <n v="60610"/>
    <x v="2"/>
    <s v="OFF-PA-10003349"/>
    <x v="1"/>
    <x v="10"/>
    <s v="Xerox 1957"/>
    <n v="25.920000000000005"/>
    <n v="5"/>
    <n v="0.2"/>
    <n v="9.3960000000000008"/>
  </r>
  <r>
    <n v="239"/>
    <s v="CA-2013-157749"/>
    <x v="0"/>
    <x v="30"/>
    <d v="2013-06-10T00:00:00"/>
    <s v="Second Class"/>
    <s v="KL-16645"/>
    <s v="Ken Lonsdale"/>
    <x v="0"/>
    <x v="0"/>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x v="0"/>
    <s v="Chicago"/>
    <x v="10"/>
    <n v="60610"/>
    <x v="2"/>
    <s v="FUR-FU-10004351"/>
    <x v="0"/>
    <x v="5"/>
    <s v="Staples"/>
    <n v="11.688000000000001"/>
    <n v="3"/>
    <n v="0.6"/>
    <n v="-4.6751999999999985"/>
  </r>
  <r>
    <n v="241"/>
    <s v="CA-2013-157749"/>
    <x v="0"/>
    <x v="30"/>
    <d v="2013-06-10T00:00:00"/>
    <s v="Second Class"/>
    <s v="KL-16645"/>
    <s v="Ken Lonsdale"/>
    <x v="0"/>
    <x v="0"/>
    <s v="Chicago"/>
    <x v="10"/>
    <n v="60610"/>
    <x v="2"/>
    <s v="TEC-PH-10000011"/>
    <x v="2"/>
    <x v="7"/>
    <s v="PureGear Roll-On Screen Protector"/>
    <n v="31.983999999999998"/>
    <n v="2"/>
    <n v="0.2"/>
    <n v="11.194399999999998"/>
  </r>
  <r>
    <n v="242"/>
    <s v="CA-2013-157749"/>
    <x v="0"/>
    <x v="30"/>
    <d v="2013-06-10T00:00:00"/>
    <s v="Second Class"/>
    <s v="KL-16645"/>
    <s v="Ken Lonsdale"/>
    <x v="0"/>
    <x v="0"/>
    <s v="Chicago"/>
    <x v="10"/>
    <n v="60610"/>
    <x v="2"/>
    <s v="FUR-TA-10002607"/>
    <x v="0"/>
    <x v="3"/>
    <s v="KI Conference Tables"/>
    <n v="177.22499999999999"/>
    <n v="5"/>
    <n v="0.5"/>
    <n v="-120.51299999999998"/>
  </r>
  <r>
    <n v="243"/>
    <s v="CA-2013-157749"/>
    <x v="0"/>
    <x v="30"/>
    <d v="2013-06-10T00:00:00"/>
    <s v="Second Class"/>
    <s v="KL-16645"/>
    <s v="Ken Lonsdale"/>
    <x v="0"/>
    <x v="0"/>
    <s v="Chicago"/>
    <x v="10"/>
    <n v="60610"/>
    <x v="2"/>
    <s v="FUR-FU-10002505"/>
    <x v="0"/>
    <x v="5"/>
    <s v="Eldon 100 Class Desk Accessories"/>
    <n v="4.0440000000000005"/>
    <n v="3"/>
    <n v="0.6"/>
    <n v="-2.8307999999999995"/>
  </r>
  <r>
    <n v="244"/>
    <s v="CA-2013-157749"/>
    <x v="0"/>
    <x v="30"/>
    <d v="2013-06-10T00:00:00"/>
    <s v="Second Class"/>
    <s v="KL-16645"/>
    <s v="Ken Lonsdale"/>
    <x v="0"/>
    <x v="0"/>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x v="0"/>
    <s v="Lakeville"/>
    <x v="11"/>
    <n v="55044"/>
    <x v="2"/>
    <s v="FUR-CH-10004063"/>
    <x v="0"/>
    <x v="1"/>
    <s v="Global Deluxe High-Back Manager's Chair"/>
    <n v="2001.8600000000001"/>
    <n v="7"/>
    <n v="0"/>
    <n v="580.53939999999989"/>
  </r>
  <r>
    <n v="246"/>
    <s v="CA-2011-131926"/>
    <x v="2"/>
    <x v="106"/>
    <d v="2011-06-06T00:00:00"/>
    <s v="Second Class"/>
    <s v="DW-13480"/>
    <s v="Dianna Wilson"/>
    <x v="2"/>
    <x v="0"/>
    <s v="Lakeville"/>
    <x v="11"/>
    <n v="55044"/>
    <x v="2"/>
    <s v="OFF-ST-10002276"/>
    <x v="1"/>
    <x v="4"/>
    <s v="Safco Steel Mobile File Cart"/>
    <n v="166.72"/>
    <n v="2"/>
    <n v="0"/>
    <n v="41.680000000000007"/>
  </r>
  <r>
    <n v="247"/>
    <s v="CA-2011-131926"/>
    <x v="2"/>
    <x v="106"/>
    <d v="2011-06-06T00:00:00"/>
    <s v="Second Class"/>
    <s v="DW-13480"/>
    <s v="Dianna Wilson"/>
    <x v="2"/>
    <x v="0"/>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x v="0"/>
    <s v="Lakeville"/>
    <x v="11"/>
    <n v="55044"/>
    <x v="2"/>
    <s v="OFF-AP-10002945"/>
    <x v="1"/>
    <x v="9"/>
    <s v="Honeywell Enviracaire Portable HEPA Air Cleaner for 17' x 22' Room"/>
    <n v="1503.25"/>
    <n v="5"/>
    <n v="0"/>
    <n v="496.07249999999993"/>
  </r>
  <r>
    <n v="249"/>
    <s v="CA-2011-131926"/>
    <x v="2"/>
    <x v="106"/>
    <d v="2011-06-06T00:00:00"/>
    <s v="Second Class"/>
    <s v="DW-13480"/>
    <s v="Dianna Wilson"/>
    <x v="2"/>
    <x v="0"/>
    <s v="Lakeville"/>
    <x v="11"/>
    <n v="55044"/>
    <x v="2"/>
    <s v="OFF-PA-10000061"/>
    <x v="1"/>
    <x v="10"/>
    <s v="Xerox 205"/>
    <n v="25.92"/>
    <n v="4"/>
    <n v="0"/>
    <n v="12.441600000000001"/>
  </r>
  <r>
    <n v="250"/>
    <s v="CA-2013-154739"/>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s v="San Diego"/>
    <x v="1"/>
    <n v="92037"/>
    <x v="1"/>
    <s v="OFF-PA-10004569"/>
    <x v="1"/>
    <x v="10"/>
    <s v="Wirebound Message Books, Two 4 1/4&quot; x 5&quot; Forms per Page"/>
    <n v="7.61"/>
    <n v="1"/>
    <n v="0"/>
    <n v="3.5766999999999998"/>
  </r>
  <r>
    <n v="252"/>
    <s v="CA-2013-145625"/>
    <x v="0"/>
    <x v="108"/>
    <d v="2013-09-18T00:00:00"/>
    <s v="Standard Class"/>
    <s v="KC-16540"/>
    <s v="Kelly Collister"/>
    <x v="0"/>
    <x v="0"/>
    <s v="San Diego"/>
    <x v="1"/>
    <n v="92037"/>
    <x v="1"/>
    <s v="TEC-AC-10003832"/>
    <x v="2"/>
    <x v="11"/>
    <s v="Logitech P710e Mobile Speakerphone"/>
    <n v="3347.37"/>
    <n v="13"/>
    <n v="0"/>
    <n v="636.0002999999997"/>
  </r>
  <r>
    <n v="253"/>
    <s v="CA-2013-146941"/>
    <x v="0"/>
    <x v="107"/>
    <d v="2013-12-14T00:00:00"/>
    <s v="First Class"/>
    <s v="DL-13315"/>
    <s v="Delfina Latchford"/>
    <x v="0"/>
    <x v="0"/>
    <s v="New York City"/>
    <x v="15"/>
    <n v="10024"/>
    <x v="3"/>
    <s v="OFF-ST-10001228"/>
    <x v="1"/>
    <x v="4"/>
    <s v="Fellowes Personal Hanging Folder Files, Navy"/>
    <n v="80.58"/>
    <n v="6"/>
    <n v="0"/>
    <n v="22.562400000000004"/>
  </r>
  <r>
    <n v="254"/>
    <s v="CA-2013-146941"/>
    <x v="0"/>
    <x v="107"/>
    <d v="2013-12-14T00:00:00"/>
    <s v="First Class"/>
    <s v="DL-13315"/>
    <s v="Delfina Latchford"/>
    <x v="0"/>
    <x v="0"/>
    <s v="New York City"/>
    <x v="15"/>
    <n v="10024"/>
    <x v="3"/>
    <s v="OFF-EN-10003296"/>
    <x v="1"/>
    <x v="12"/>
    <s v="Tyvek Side-Opening Peel &amp; Seel Expanding Envelopes"/>
    <n v="361.92"/>
    <n v="4"/>
    <n v="0"/>
    <n v="162.864"/>
  </r>
  <r>
    <n v="255"/>
    <s v="US-2012-159982"/>
    <x v="1"/>
    <x v="109"/>
    <d v="2012-12-04T00:00:00"/>
    <s v="Standard Class"/>
    <s v="DR-12880"/>
    <s v="Dan Reichenbach"/>
    <x v="1"/>
    <x v="0"/>
    <s v="Chicago"/>
    <x v="10"/>
    <n v="60623"/>
    <x v="2"/>
    <s v="FUR-FU-10002505"/>
    <x v="0"/>
    <x v="5"/>
    <s v="Eldon 100 Class Desk Accessories"/>
    <n v="12.132000000000001"/>
    <n v="9"/>
    <n v="0.6"/>
    <n v="-8.4923999999999982"/>
  </r>
  <r>
    <n v="256"/>
    <s v="US-2012-159982"/>
    <x v="1"/>
    <x v="109"/>
    <d v="2012-12-04T00:00:00"/>
    <s v="Standard Class"/>
    <s v="DR-12880"/>
    <s v="Dan Reichenbach"/>
    <x v="1"/>
    <x v="0"/>
    <s v="Chicago"/>
    <x v="10"/>
    <n v="60623"/>
    <x v="2"/>
    <s v="OFF-ST-10004804"/>
    <x v="1"/>
    <x v="4"/>
    <s v="Belkin 19&quot; Vented Equipment Shelf, Black"/>
    <n v="82.367999999999995"/>
    <n v="2"/>
    <n v="0.2"/>
    <n v="-19.562399999999997"/>
  </r>
  <r>
    <n v="257"/>
    <s v="US-2012-159982"/>
    <x v="1"/>
    <x v="109"/>
    <d v="2012-12-04T00:00:00"/>
    <s v="Standard Class"/>
    <s v="DR-12880"/>
    <s v="Dan Reichenbach"/>
    <x v="1"/>
    <x v="0"/>
    <s v="Chicago"/>
    <x v="10"/>
    <n v="60623"/>
    <x v="2"/>
    <s v="OFF-ST-10001590"/>
    <x v="1"/>
    <x v="4"/>
    <s v="Tenex Personal Project File with Scoop Front Design, Black"/>
    <n v="53.92"/>
    <n v="5"/>
    <n v="0.2"/>
    <n v="4.0439999999999969"/>
  </r>
  <r>
    <n v="258"/>
    <s v="US-2012-159982"/>
    <x v="1"/>
    <x v="109"/>
    <d v="2012-12-04T00:00:00"/>
    <s v="Standard Class"/>
    <s v="DR-12880"/>
    <s v="Dan Reichenbach"/>
    <x v="1"/>
    <x v="0"/>
    <s v="Chicago"/>
    <x v="10"/>
    <n v="60623"/>
    <x v="2"/>
    <s v="TEC-PH-10001580"/>
    <x v="2"/>
    <x v="7"/>
    <s v="Logitech Mobile Speakerphone P710e - speaker phone"/>
    <n v="647.904"/>
    <n v="6"/>
    <n v="0.2"/>
    <n v="56.691599999999966"/>
  </r>
  <r>
    <n v="259"/>
    <s v="CA-2014-163139"/>
    <x v="3"/>
    <x v="96"/>
    <d v="2014-12-04T00:00:00"/>
    <s v="Second Class"/>
    <s v="CC-12670"/>
    <s v="Craig Carreira"/>
    <x v="0"/>
    <x v="0"/>
    <s v="New York City"/>
    <x v="15"/>
    <n v="10009"/>
    <x v="3"/>
    <s v="TEC-AC-10000290"/>
    <x v="2"/>
    <x v="11"/>
    <s v="Sabrent 4-Port USB 2.0 Hub"/>
    <n v="20.37"/>
    <n v="3"/>
    <n v="0"/>
    <n v="6.9258000000000006"/>
  </r>
  <r>
    <n v="260"/>
    <s v="CA-2014-163139"/>
    <x v="3"/>
    <x v="96"/>
    <d v="2014-12-04T00:00:00"/>
    <s v="Second Class"/>
    <s v="CC-12670"/>
    <s v="Craig Carreira"/>
    <x v="0"/>
    <x v="0"/>
    <s v="New York City"/>
    <x v="15"/>
    <n v="10009"/>
    <x v="3"/>
    <s v="OFF-ST-10002790"/>
    <x v="1"/>
    <x v="4"/>
    <s v="Safco Industrial Shelving"/>
    <n v="221.54999999999998"/>
    <n v="3"/>
    <n v="0"/>
    <n v="6.6465000000000174"/>
  </r>
  <r>
    <n v="261"/>
    <s v="CA-2014-163139"/>
    <x v="3"/>
    <x v="96"/>
    <d v="2014-12-04T00:00:00"/>
    <s v="Second Class"/>
    <s v="CC-12670"/>
    <s v="Craig Carreira"/>
    <x v="0"/>
    <x v="0"/>
    <s v="New York City"/>
    <x v="15"/>
    <n v="10009"/>
    <x v="3"/>
    <s v="OFF-BI-10003460"/>
    <x v="1"/>
    <x v="8"/>
    <s v="Acco 3-Hole Punch"/>
    <n v="17.52"/>
    <n v="5"/>
    <n v="0.2"/>
    <n v="6.1319999999999988"/>
  </r>
  <r>
    <n v="262"/>
    <s v="US-2014-155299"/>
    <x v="3"/>
    <x v="110"/>
    <d v="2014-06-13T00:00:00"/>
    <s v="Standard Class"/>
    <s v="Dl-13600"/>
    <s v="Dorris liebe"/>
    <x v="1"/>
    <x v="0"/>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x v="0"/>
    <s v="Houston"/>
    <x v="5"/>
    <n v="77036"/>
    <x v="2"/>
    <s v="TEC-MA-10000822"/>
    <x v="2"/>
    <x v="15"/>
    <s v="Lexmark MX611dhe Monochrome Laser Printer"/>
    <n v="3059.982"/>
    <n v="3"/>
    <n v="0.4"/>
    <n v="-509.99700000000075"/>
  </r>
  <r>
    <n v="264"/>
    <s v="US-2011-106992"/>
    <x v="2"/>
    <x v="111"/>
    <d v="2011-09-21T00:00:00"/>
    <s v="Second Class"/>
    <s v="SB-20290"/>
    <s v="Sean Braxton"/>
    <x v="1"/>
    <x v="0"/>
    <s v="Houston"/>
    <x v="5"/>
    <n v="77036"/>
    <x v="2"/>
    <s v="TEC-MA-10003353"/>
    <x v="2"/>
    <x v="15"/>
    <s v="Xerox WorkCentre 6505DN Laser Multifunction Printer"/>
    <n v="2519.9579999999996"/>
    <n v="7"/>
    <n v="0.4"/>
    <n v="-251.99579999999992"/>
  </r>
  <r>
    <n v="265"/>
    <s v="CA-2013-125318"/>
    <x v="0"/>
    <x v="112"/>
    <d v="2013-06-14T00:00:00"/>
    <s v="Standard Class"/>
    <s v="RC-19825"/>
    <s v="Roy Collins"/>
    <x v="0"/>
    <x v="0"/>
    <s v="Chicago"/>
    <x v="10"/>
    <n v="60610"/>
    <x v="2"/>
    <s v="TEC-PH-10001433"/>
    <x v="2"/>
    <x v="7"/>
    <s v="Cisco Small Business SPA 502G VoIP phone"/>
    <n v="328.22399999999999"/>
    <n v="4"/>
    <n v="0.2"/>
    <n v="28.7196"/>
  </r>
  <r>
    <n v="266"/>
    <s v="CA-2012-155040"/>
    <x v="1"/>
    <x v="113"/>
    <d v="2012-11-15T00:00:00"/>
    <s v="Standard Class"/>
    <s v="AH-10210"/>
    <s v="Alan Hwang"/>
    <x v="0"/>
    <x v="0"/>
    <s v="Brentwood"/>
    <x v="1"/>
    <n v="94513"/>
    <x v="1"/>
    <s v="TEC-AC-10004469"/>
    <x v="2"/>
    <x v="11"/>
    <s v="Microsoft Sculpt Comfort Mouse"/>
    <n v="79.900000000000006"/>
    <n v="2"/>
    <n v="0"/>
    <n v="35.156000000000006"/>
  </r>
  <r>
    <n v="267"/>
    <s v="CA-2014-136826"/>
    <x v="3"/>
    <x v="114"/>
    <d v="2014-06-21T00:00:00"/>
    <s v="Standard Class"/>
    <s v="CB-12535"/>
    <s v="Claudia Bergmann"/>
    <x v="1"/>
    <x v="0"/>
    <s v="Chapel Hill"/>
    <x v="3"/>
    <n v="27514"/>
    <x v="0"/>
    <s v="OFF-AR-10003602"/>
    <x v="1"/>
    <x v="6"/>
    <s v="Quartet Omega Colored Chalk, 12/Pack"/>
    <n v="14.015999999999998"/>
    <n v="3"/>
    <n v="0.2"/>
    <n v="4.7303999999999995"/>
  </r>
  <r>
    <n v="268"/>
    <s v="CA-2013-111010"/>
    <x v="0"/>
    <x v="115"/>
    <d v="2013-01-28T00:00:00"/>
    <s v="Standard Class"/>
    <s v="PG-18895"/>
    <s v="Paul Gonzalez"/>
    <x v="0"/>
    <x v="0"/>
    <s v="Morristown"/>
    <x v="30"/>
    <n v="7960"/>
    <x v="3"/>
    <s v="OFF-FA-10003472"/>
    <x v="1"/>
    <x v="13"/>
    <s v="Bagged Rubber Bands"/>
    <n v="7.5600000000000005"/>
    <n v="6"/>
    <n v="0"/>
    <n v="0.3024"/>
  </r>
  <r>
    <n v="269"/>
    <s v="US-2014-145366"/>
    <x v="3"/>
    <x v="34"/>
    <d v="2014-12-14T00:00:00"/>
    <s v="Standard Class"/>
    <s v="CA-12310"/>
    <s v="Christine Abelman"/>
    <x v="1"/>
    <x v="0"/>
    <s v="Cincinnati"/>
    <x v="24"/>
    <n v="45231"/>
    <x v="3"/>
    <s v="OFF-ST-10004180"/>
    <x v="1"/>
    <x v="4"/>
    <s v="Safco Commercial Shelving"/>
    <n v="37.207999999999998"/>
    <n v="1"/>
    <n v="0.2"/>
    <n v="-7.4416000000000011"/>
  </r>
  <r>
    <n v="270"/>
    <s v="US-2014-145366"/>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x v="0"/>
    <s v="San Francisco"/>
    <x v="1"/>
    <n v="94110"/>
    <x v="1"/>
    <s v="OFF-ST-10003208"/>
    <x v="1"/>
    <x v="4"/>
    <s v="Adjustable Depth Letter/Legal Cart"/>
    <n v="725.84"/>
    <n v="4"/>
    <n v="0"/>
    <n v="210.4935999999999"/>
  </r>
  <r>
    <n v="272"/>
    <s v="CA-2012-155334"/>
    <x v="1"/>
    <x v="117"/>
    <d v="2012-07-31T00:00:00"/>
    <s v="First Class"/>
    <s v="HA-14920"/>
    <s v="Helen Andreada"/>
    <x v="0"/>
    <x v="0"/>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x v="0"/>
    <s v="San Francisco"/>
    <x v="1"/>
    <n v="94109"/>
    <x v="1"/>
    <s v="FUR-FU-10003274"/>
    <x v="0"/>
    <x v="5"/>
    <s v="Regeneration Desk Collection"/>
    <n v="5.28"/>
    <n v="3"/>
    <n v="0"/>
    <n v="2.3232000000000004"/>
  </r>
  <r>
    <n v="274"/>
    <s v="CA-2012-155334"/>
    <x v="1"/>
    <x v="117"/>
    <d v="2012-07-31T00:00:00"/>
    <s v="First Class"/>
    <s v="HA-14920"/>
    <s v="Helen Andreada"/>
    <x v="0"/>
    <x v="0"/>
    <s v="San Francisco"/>
    <x v="1"/>
    <n v="94109"/>
    <x v="1"/>
    <s v="OFF-BI-10002557"/>
    <x v="1"/>
    <x v="8"/>
    <s v="Presstex Flexible Ring Binders"/>
    <n v="10.92"/>
    <n v="3"/>
    <n v="0.2"/>
    <n v="4.0949999999999989"/>
  </r>
  <r>
    <n v="275"/>
    <s v="CA-2014-118136"/>
    <x v="3"/>
    <x v="118"/>
    <d v="2014-09-18T00:00:00"/>
    <s v="First Class"/>
    <s v="BB-10990"/>
    <s v="Barry Blumstein"/>
    <x v="1"/>
    <x v="0"/>
    <s v="Inglewood"/>
    <x v="1"/>
    <n v="90301"/>
    <x v="1"/>
    <s v="OFF-PA-10002615"/>
    <x v="1"/>
    <x v="10"/>
    <s v="Ampad Gold Fibre Wirebound Steno Books, 6&quot; x 9&quot;, Gregg Ruled"/>
    <n v="8.82"/>
    <n v="2"/>
    <n v="0"/>
    <n v="4.0571999999999999"/>
  </r>
  <r>
    <n v="276"/>
    <s v="CA-2014-118136"/>
    <x v="3"/>
    <x v="118"/>
    <d v="2014-09-18T00:00:00"/>
    <s v="First Class"/>
    <s v="BB-10990"/>
    <s v="Barry Blumstein"/>
    <x v="1"/>
    <x v="0"/>
    <s v="Inglewood"/>
    <x v="1"/>
    <n v="90301"/>
    <x v="1"/>
    <s v="OFF-AR-10001427"/>
    <x v="1"/>
    <x v="6"/>
    <s v="Newell 330"/>
    <n v="5.98"/>
    <n v="1"/>
    <n v="0"/>
    <n v="1.5548000000000002"/>
  </r>
  <r>
    <n v="277"/>
    <s v="CA-2014-132976"/>
    <x v="3"/>
    <x v="119"/>
    <d v="2014-10-18T00:00:00"/>
    <s v="Standard Class"/>
    <s v="AG-10495"/>
    <s v="Andrew Gjertsen"/>
    <x v="1"/>
    <x v="0"/>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x v="0"/>
    <s v="Philadelphia"/>
    <x v="9"/>
    <n v="19140"/>
    <x v="3"/>
    <s v="OFF-ST-10000876"/>
    <x v="1"/>
    <x v="4"/>
    <s v="Eldon Simplefile Box Office"/>
    <n v="59.712000000000003"/>
    <n v="6"/>
    <n v="0.2"/>
    <n v="5.9711999999999996"/>
  </r>
  <r>
    <n v="280"/>
    <s v="CA-2014-132976"/>
    <x v="3"/>
    <x v="119"/>
    <d v="2014-10-18T00:00:00"/>
    <s v="Standard Class"/>
    <s v="AG-10495"/>
    <s v="Andrew Gjertsen"/>
    <x v="1"/>
    <x v="0"/>
    <s v="Philadelphia"/>
    <x v="9"/>
    <n v="19140"/>
    <x v="3"/>
    <s v="OFF-LA-10002043"/>
    <x v="1"/>
    <x v="2"/>
    <s v="Avery 489"/>
    <n v="24.839999999999996"/>
    <n v="3"/>
    <n v="0.2"/>
    <n v="8.6940000000000008"/>
  </r>
  <r>
    <n v="281"/>
    <s v="US-2012-161991"/>
    <x v="1"/>
    <x v="120"/>
    <d v="2012-09-28T00:00:00"/>
    <s v="Second Class"/>
    <s v="SC-20725"/>
    <s v="Steven Cartwright"/>
    <x v="0"/>
    <x v="0"/>
    <s v="Houston"/>
    <x v="5"/>
    <n v="77070"/>
    <x v="2"/>
    <s v="OFF-BI-10004967"/>
    <x v="1"/>
    <x v="8"/>
    <s v="Round Ring Binders"/>
    <n v="2.0799999999999996"/>
    <n v="5"/>
    <n v="0.8"/>
    <n v="-3.4320000000000004"/>
  </r>
  <r>
    <n v="282"/>
    <s v="US-2012-161991"/>
    <x v="1"/>
    <x v="120"/>
    <d v="2012-09-28T00:00:00"/>
    <s v="Second Class"/>
    <s v="SC-20725"/>
    <s v="Steven Cartwright"/>
    <x v="0"/>
    <x v="0"/>
    <s v="Houston"/>
    <x v="5"/>
    <n v="77070"/>
    <x v="2"/>
    <s v="TEC-PH-10001760"/>
    <x v="2"/>
    <x v="7"/>
    <s v="Bose SoundLink Bluetooth Speaker"/>
    <n v="1114.4000000000001"/>
    <n v="7"/>
    <n v="0.2"/>
    <n v="376.11"/>
  </r>
  <r>
    <n v="283"/>
    <s v="CA-2012-130890"/>
    <x v="1"/>
    <x v="121"/>
    <d v="2012-11-06T00:00:00"/>
    <s v="Standard Class"/>
    <s v="JO-15280"/>
    <s v="Jas O'Carroll"/>
    <x v="0"/>
    <x v="0"/>
    <s v="Los Angeles"/>
    <x v="1"/>
    <n v="90004"/>
    <x v="1"/>
    <s v="FUR-TA-10002903"/>
    <x v="0"/>
    <x v="3"/>
    <s v="Bevis Round Bullnose 29&quot; High Table Top"/>
    <n v="1038.8399999999999"/>
    <n v="5"/>
    <n v="0.2"/>
    <n v="51.942000000000007"/>
  </r>
  <r>
    <n v="284"/>
    <s v="CA-2012-130883"/>
    <x v="1"/>
    <x v="120"/>
    <d v="2012-10-02T00:00:00"/>
    <s v="Standard Class"/>
    <s v="TB-21520"/>
    <s v="Tracy Blumstein"/>
    <x v="0"/>
    <x v="0"/>
    <s v="Portland"/>
    <x v="21"/>
    <n v="97206"/>
    <x v="1"/>
    <s v="OFF-PA-10000474"/>
    <x v="1"/>
    <x v="10"/>
    <s v="Staples"/>
    <n v="141.76"/>
    <n v="5"/>
    <n v="0.2"/>
    <n v="47.843999999999994"/>
  </r>
  <r>
    <n v="285"/>
    <s v="CA-2012-130883"/>
    <x v="1"/>
    <x v="120"/>
    <d v="2012-10-02T00:00:00"/>
    <s v="Standard Class"/>
    <s v="TB-21520"/>
    <s v="Tracy Blumstein"/>
    <x v="0"/>
    <x v="0"/>
    <s v="Portland"/>
    <x v="21"/>
    <n v="97206"/>
    <x v="1"/>
    <s v="TEC-AC-10001956"/>
    <x v="2"/>
    <x v="11"/>
    <s v="Microsoft Arc Touch Mouse"/>
    <n v="239.80000000000004"/>
    <n v="5"/>
    <n v="0.2"/>
    <n v="47.959999999999987"/>
  </r>
  <r>
    <n v="286"/>
    <s v="CA-2012-130883"/>
    <x v="1"/>
    <x v="120"/>
    <d v="2012-10-02T00:00:00"/>
    <s v="Standard Class"/>
    <s v="TB-21520"/>
    <s v="Tracy Blumstein"/>
    <x v="0"/>
    <x v="0"/>
    <s v="Portland"/>
    <x v="21"/>
    <n v="97206"/>
    <x v="1"/>
    <s v="OFF-PA-10004100"/>
    <x v="1"/>
    <x v="10"/>
    <s v="Xerox 216"/>
    <n v="31.104000000000006"/>
    <n v="6"/>
    <n v="0.2"/>
    <n v="10.8864"/>
  </r>
  <r>
    <n v="287"/>
    <s v="CA-2013-112697"/>
    <x v="0"/>
    <x v="122"/>
    <d v="2013-12-21T00:00:00"/>
    <s v="Second Class"/>
    <s v="AH-10195"/>
    <s v="Alan Haines"/>
    <x v="1"/>
    <x v="0"/>
    <s v="Tamarac"/>
    <x v="2"/>
    <n v="33319"/>
    <x v="0"/>
    <s v="OFF-BI-10000778"/>
    <x v="1"/>
    <x v="8"/>
    <s v="GBC VeloBinder Electric Binding Machine"/>
    <n v="254.05800000000002"/>
    <n v="7"/>
    <n v="0.7"/>
    <n v="-169.3719999999999"/>
  </r>
  <r>
    <n v="288"/>
    <s v="CA-2013-112697"/>
    <x v="0"/>
    <x v="122"/>
    <d v="2013-12-21T00:00:00"/>
    <s v="Second Class"/>
    <s v="AH-10195"/>
    <s v="Alan Haines"/>
    <x v="1"/>
    <x v="0"/>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x v="0"/>
    <s v="Tamarac"/>
    <x v="2"/>
    <n v="33319"/>
    <x v="0"/>
    <s v="OFF-SU-10000646"/>
    <x v="1"/>
    <x v="14"/>
    <s v="Premier Automatic Letter Opener"/>
    <n v="961.48000000000013"/>
    <n v="5"/>
    <n v="0.2"/>
    <n v="-204.31449999999995"/>
  </r>
  <r>
    <n v="290"/>
    <s v="CA-2013-110772"/>
    <x v="0"/>
    <x v="73"/>
    <d v="2013-11-25T00:00:00"/>
    <s v="Second Class"/>
    <s v="NZ-18565"/>
    <s v="Nick Zandusky"/>
    <x v="2"/>
    <x v="0"/>
    <s v="Columbus"/>
    <x v="24"/>
    <n v="43229"/>
    <x v="3"/>
    <s v="OFF-FA-10002983"/>
    <x v="1"/>
    <x v="13"/>
    <s v="Advantus SlideClip Paper Clips"/>
    <n v="19.096"/>
    <n v="7"/>
    <n v="0.2"/>
    <n v="6.6835999999999993"/>
  </r>
  <r>
    <n v="291"/>
    <s v="CA-2013-110772"/>
    <x v="0"/>
    <x v="73"/>
    <d v="2013-11-25T00:00:00"/>
    <s v="Second Class"/>
    <s v="NZ-18565"/>
    <s v="Nick Zandusky"/>
    <x v="2"/>
    <x v="0"/>
    <s v="Columbus"/>
    <x v="24"/>
    <n v="43229"/>
    <x v="3"/>
    <s v="OFF-LA-10004689"/>
    <x v="1"/>
    <x v="2"/>
    <s v="Avery 512"/>
    <n v="18.496000000000002"/>
    <n v="8"/>
    <n v="0.2"/>
    <n v="6.2423999999999999"/>
  </r>
  <r>
    <n v="292"/>
    <s v="CA-2013-110772"/>
    <x v="0"/>
    <x v="73"/>
    <d v="2013-11-25T00:00:00"/>
    <s v="Second Class"/>
    <s v="NZ-18565"/>
    <s v="Nick Zandusky"/>
    <x v="2"/>
    <x v="0"/>
    <s v="Columbus"/>
    <x v="24"/>
    <n v="43229"/>
    <x v="3"/>
    <s v="TEC-AC-10002001"/>
    <x v="2"/>
    <x v="11"/>
    <s v="Logitech Wireless Gaming Headset G930"/>
    <n v="255.98400000000004"/>
    <n v="2"/>
    <n v="0.2"/>
    <n v="54.396600000000007"/>
  </r>
  <r>
    <n v="293"/>
    <s v="CA-2013-110772"/>
    <x v="0"/>
    <x v="73"/>
    <d v="2013-11-25T00:00:00"/>
    <s v="Second Class"/>
    <s v="NZ-18565"/>
    <s v="Nick Zandusky"/>
    <x v="2"/>
    <x v="0"/>
    <s v="Columbus"/>
    <x v="24"/>
    <n v="43229"/>
    <x v="3"/>
    <s v="FUR-BO-10004709"/>
    <x v="0"/>
    <x v="0"/>
    <s v="Bush Westfield Collection Bookcases, Medium Cherry Finish"/>
    <n v="86.97"/>
    <n v="3"/>
    <n v="0.5"/>
    <n v="-48.703199999999995"/>
  </r>
  <r>
    <n v="294"/>
    <s v="CA-2011-111451"/>
    <x v="2"/>
    <x v="58"/>
    <d v="2011-12-28T00:00:00"/>
    <s v="First Class"/>
    <s v="KL-16555"/>
    <s v="Kelly Lampkin"/>
    <x v="1"/>
    <x v="0"/>
    <s v="Colorado Springs"/>
    <x v="22"/>
    <n v="80906"/>
    <x v="1"/>
    <s v="FUR-FU-10004091"/>
    <x v="0"/>
    <x v="5"/>
    <s v="Howard Miller 13&quot; Diameter Goldtone Round Wall Clock"/>
    <n v="300.416"/>
    <n v="8"/>
    <n v="0.2"/>
    <n v="78.859200000000001"/>
  </r>
  <r>
    <n v="295"/>
    <s v="CA-2011-111451"/>
    <x v="2"/>
    <x v="58"/>
    <d v="2011-12-28T00:00:00"/>
    <s v="First Class"/>
    <s v="KL-16555"/>
    <s v="Kelly Lampkin"/>
    <x v="1"/>
    <x v="0"/>
    <s v="Colorado Springs"/>
    <x v="22"/>
    <n v="80906"/>
    <x v="1"/>
    <s v="FUR-CH-10001891"/>
    <x v="0"/>
    <x v="1"/>
    <s v="Global Deluxe Office Fabric Chairs"/>
    <n v="230.35200000000003"/>
    <n v="3"/>
    <n v="0.2"/>
    <n v="20.155800000000013"/>
  </r>
  <r>
    <n v="296"/>
    <s v="CA-2011-111451"/>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x v="0"/>
    <s v="Colorado Springs"/>
    <x v="22"/>
    <n v="80906"/>
    <x v="1"/>
    <s v="OFF-BI-10004593"/>
    <x v="1"/>
    <x v="8"/>
    <s v="Ibico Laser Imprintable Binding System Covers"/>
    <n v="78.600000000000009"/>
    <n v="5"/>
    <n v="0.7"/>
    <n v="-62.88000000000001"/>
  </r>
  <r>
    <n v="298"/>
    <s v="CA-2011-111451"/>
    <x v="2"/>
    <x v="58"/>
    <d v="2011-12-28T00:00:00"/>
    <s v="First Class"/>
    <s v="KL-16555"/>
    <s v="Kelly Lampkin"/>
    <x v="1"/>
    <x v="0"/>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x v="0"/>
    <s v="Belleville"/>
    <x v="30"/>
    <n v="7109"/>
    <x v="3"/>
    <s v="OFF-PA-10002105"/>
    <x v="1"/>
    <x v="10"/>
    <s v="Xerox 223"/>
    <n v="32.400000000000006"/>
    <n v="5"/>
    <n v="0"/>
    <n v="15.552000000000001"/>
  </r>
  <r>
    <n v="300"/>
    <s v="CA-2013-142545"/>
    <x v="0"/>
    <x v="99"/>
    <d v="2013-11-04T00:00:00"/>
    <s v="Standard Class"/>
    <s v="JD-15895"/>
    <s v="Jonathan Doherty"/>
    <x v="1"/>
    <x v="0"/>
    <s v="Belleville"/>
    <x v="30"/>
    <n v="7109"/>
    <x v="3"/>
    <s v="OFF-ST-10002756"/>
    <x v="1"/>
    <x v="4"/>
    <s v="Tennsco Stur-D-Stor Boltless Shelving, 5 Shelves, 24&quot; Deep, Sand"/>
    <n v="1082.48"/>
    <n v="8"/>
    <n v="0"/>
    <n v="10.824800000000096"/>
  </r>
  <r>
    <n v="301"/>
    <s v="CA-2013-142545"/>
    <x v="0"/>
    <x v="99"/>
    <d v="2013-11-04T00:00:00"/>
    <s v="Standard Class"/>
    <s v="JD-15895"/>
    <s v="Jonathan Doherty"/>
    <x v="1"/>
    <x v="0"/>
    <s v="Belleville"/>
    <x v="30"/>
    <n v="7109"/>
    <x v="3"/>
    <s v="OFF-PA-10004243"/>
    <x v="1"/>
    <x v="10"/>
    <s v="Xerox 1939"/>
    <n v="56.91"/>
    <n v="3"/>
    <n v="0"/>
    <n v="27.316799999999997"/>
  </r>
  <r>
    <n v="302"/>
    <s v="CA-2013-142545"/>
    <x v="0"/>
    <x v="99"/>
    <d v="2013-11-04T00:00:00"/>
    <s v="Standard Class"/>
    <s v="JD-15895"/>
    <s v="Jonathan Doherty"/>
    <x v="1"/>
    <x v="0"/>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x v="0"/>
    <s v="Belleville"/>
    <x v="30"/>
    <n v="7109"/>
    <x v="3"/>
    <s v="OFF-BI-10002706"/>
    <x v="1"/>
    <x v="8"/>
    <s v="Avery Premier Heavy-Duty Binder with Round Locking Rings"/>
    <n v="14.28"/>
    <n v="1"/>
    <n v="0"/>
    <n v="6.5687999999999995"/>
  </r>
  <r>
    <n v="304"/>
    <s v="US-2014-152380"/>
    <x v="3"/>
    <x v="123"/>
    <d v="2014-11-24T00:00:00"/>
    <s v="Standard Class"/>
    <s v="JH-15910"/>
    <s v="Jonathan Howell"/>
    <x v="0"/>
    <x v="0"/>
    <s v="Chicago"/>
    <x v="10"/>
    <n v="60623"/>
    <x v="2"/>
    <s v="FUR-TA-10002533"/>
    <x v="0"/>
    <x v="3"/>
    <s v="BPI Conference Tables"/>
    <n v="219.07500000000002"/>
    <n v="3"/>
    <n v="0.5"/>
    <n v="-131.44500000000005"/>
  </r>
  <r>
    <n v="305"/>
    <s v="CA-2012-144253"/>
    <x v="1"/>
    <x v="124"/>
    <d v="2012-05-09T00:00:00"/>
    <s v="Second Class"/>
    <s v="AS-10225"/>
    <s v="Alan Schoenberger"/>
    <x v="1"/>
    <x v="0"/>
    <s v="New York City"/>
    <x v="15"/>
    <n v="10024"/>
    <x v="3"/>
    <s v="FUR-FU-10002671"/>
    <x v="0"/>
    <x v="5"/>
    <s v="Electrix 20W Halogen Replacement Bulb for Zoom-In Desk Lamp"/>
    <n v="26.8"/>
    <n v="2"/>
    <n v="0"/>
    <n v="12.863999999999999"/>
  </r>
  <r>
    <n v="306"/>
    <s v="CA-2011-130960"/>
    <x v="2"/>
    <x v="125"/>
    <d v="2012-01-04T00:00:00"/>
    <s v="Standard Class"/>
    <s v="KB-16600"/>
    <s v="Ken Brennan"/>
    <x v="1"/>
    <x v="0"/>
    <s v="Taylor"/>
    <x v="12"/>
    <n v="48180"/>
    <x v="2"/>
    <s v="OFF-AR-10003651"/>
    <x v="1"/>
    <x v="6"/>
    <s v="Newell 350"/>
    <n v="9.84"/>
    <n v="3"/>
    <n v="0"/>
    <n v="2.8535999999999988"/>
  </r>
  <r>
    <n v="307"/>
    <s v="CA-2011-111003"/>
    <x v="2"/>
    <x v="106"/>
    <d v="2011-06-06T00:00:00"/>
    <s v="Standard Class"/>
    <s v="CR-12625"/>
    <s v="Corey Roper"/>
    <x v="2"/>
    <x v="0"/>
    <s v="Lakewood"/>
    <x v="30"/>
    <n v="8701"/>
    <x v="3"/>
    <s v="OFF-BI-10001072"/>
    <x v="1"/>
    <x v="8"/>
    <s v="GBC Clear Cover, 8-1/2 x 11, unpunched, 25 covers per pack"/>
    <n v="45.480000000000004"/>
    <n v="3"/>
    <n v="0"/>
    <n v="20.9208"/>
  </r>
  <r>
    <n v="308"/>
    <s v="CA-2011-111003"/>
    <x v="2"/>
    <x v="106"/>
    <d v="2011-06-06T00:00:00"/>
    <s v="Standard Class"/>
    <s v="CR-12625"/>
    <s v="Corey Roper"/>
    <x v="2"/>
    <x v="0"/>
    <s v="Lakewood"/>
    <x v="30"/>
    <n v="8701"/>
    <x v="3"/>
    <s v="OFF-AR-10002135"/>
    <x v="1"/>
    <x v="6"/>
    <s v="Boston Heavy-Duty Trimline Electric Pencil Sharpeners"/>
    <n v="289.20000000000005"/>
    <n v="6"/>
    <n v="0"/>
    <n v="83.867999999999967"/>
  </r>
  <r>
    <n v="309"/>
    <s v="CA-2014-126774"/>
    <x v="3"/>
    <x v="4"/>
    <d v="2014-04-18T00:00:00"/>
    <s v="First Class"/>
    <s v="SH-20395"/>
    <s v="Shahid Hopkins"/>
    <x v="0"/>
    <x v="0"/>
    <s v="Arlington"/>
    <x v="17"/>
    <n v="22204"/>
    <x v="0"/>
    <s v="OFF-AR-10002804"/>
    <x v="1"/>
    <x v="6"/>
    <s v="Faber Castell Col-Erase Pencils"/>
    <n v="4.8899999999999997"/>
    <n v="1"/>
    <n v="0"/>
    <n v="2.0049000000000001"/>
  </r>
  <r>
    <n v="310"/>
    <s v="CA-2013-142902"/>
    <x v="0"/>
    <x v="126"/>
    <d v="2013-09-15T00:00:00"/>
    <s v="Second Class"/>
    <s v="BP-11185"/>
    <s v="Ben Peterman"/>
    <x v="1"/>
    <x v="0"/>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x v="0"/>
    <s v="Arvada"/>
    <x v="22"/>
    <n v="80004"/>
    <x v="1"/>
    <s v="FUR-CH-10004086"/>
    <x v="0"/>
    <x v="1"/>
    <s v="Hon 4070 Series Pagoda Armless Upholstered Stacking Chairs"/>
    <n v="466.76800000000003"/>
    <n v="2"/>
    <n v="0.2"/>
    <n v="52.511399999999981"/>
  </r>
  <r>
    <n v="312"/>
    <s v="CA-2013-142902"/>
    <x v="0"/>
    <x v="126"/>
    <d v="2013-09-15T00:00:00"/>
    <s v="Second Class"/>
    <s v="BP-11185"/>
    <s v="Ben Peterman"/>
    <x v="1"/>
    <x v="0"/>
    <s v="Arvada"/>
    <x v="22"/>
    <n v="80004"/>
    <x v="1"/>
    <s v="FUR-FU-10001756"/>
    <x v="0"/>
    <x v="5"/>
    <s v="Eldon Expressions Desk Accessory, Wood Photo Frame, Mahogany"/>
    <n v="15.231999999999999"/>
    <n v="1"/>
    <n v="0.2"/>
    <n v="1.7135999999999978"/>
  </r>
  <r>
    <n v="313"/>
    <s v="CA-2013-142902"/>
    <x v="0"/>
    <x v="126"/>
    <d v="2013-09-15T00:00:00"/>
    <s v="Second Class"/>
    <s v="BP-11185"/>
    <s v="Ben Peterman"/>
    <x v="1"/>
    <x v="0"/>
    <s v="Arvada"/>
    <x v="22"/>
    <n v="80004"/>
    <x v="1"/>
    <s v="OFF-LA-10000634"/>
    <x v="1"/>
    <x v="2"/>
    <s v="Avery 509"/>
    <n v="6.2640000000000002"/>
    <n v="3"/>
    <n v="0.2"/>
    <n v="2.0358000000000001"/>
  </r>
  <r>
    <n v="314"/>
    <s v="CA-2011-120887"/>
    <x v="2"/>
    <x v="127"/>
    <d v="2011-10-03T00:00:00"/>
    <s v="Standard Class"/>
    <s v="TS-21205"/>
    <s v="Thomas Seio"/>
    <x v="1"/>
    <x v="0"/>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x v="0"/>
    <s v="Saint Petersburg"/>
    <x v="2"/>
    <n v="33710"/>
    <x v="0"/>
    <s v="TEC-PH-10002398"/>
    <x v="2"/>
    <x v="7"/>
    <s v="AT&amp;T 1070 Corded Phone"/>
    <n v="178.38400000000001"/>
    <n v="2"/>
    <n v="0.2"/>
    <n v="22.297999999999973"/>
  </r>
  <r>
    <n v="316"/>
    <s v="CA-2011-167850"/>
    <x v="2"/>
    <x v="128"/>
    <d v="2011-08-16T00:00:00"/>
    <s v="Standard Class"/>
    <s v="AG-10525"/>
    <s v="Andy Gerbode"/>
    <x v="1"/>
    <x v="0"/>
    <s v="Saint Petersburg"/>
    <x v="2"/>
    <n v="33710"/>
    <x v="0"/>
    <s v="OFF-PA-10001937"/>
    <x v="1"/>
    <x v="10"/>
    <s v="Xerox 21"/>
    <n v="15.552000000000003"/>
    <n v="3"/>
    <n v="0.2"/>
    <n v="5.4432"/>
  </r>
  <r>
    <n v="317"/>
    <s v="CA-2011-164259"/>
    <x v="2"/>
    <x v="129"/>
    <d v="2011-12-30T00:00:00"/>
    <s v="First Class"/>
    <s v="SP-20860"/>
    <s v="Sung Pak"/>
    <x v="1"/>
    <x v="0"/>
    <s v="Philadelphia"/>
    <x v="9"/>
    <n v="19143"/>
    <x v="3"/>
    <s v="OFF-AR-10003373"/>
    <x v="1"/>
    <x v="6"/>
    <s v="Boston School Pro Electric Pencil Sharpener, 1670"/>
    <n v="99.13600000000001"/>
    <n v="4"/>
    <n v="0.2"/>
    <n v="8.674399999999995"/>
  </r>
  <r>
    <n v="318"/>
    <s v="CA-2011-164973"/>
    <x v="2"/>
    <x v="130"/>
    <d v="2011-11-09T00:00:00"/>
    <s v="Standard Class"/>
    <s v="NM-18445"/>
    <s v="Nathan Mautz"/>
    <x v="2"/>
    <x v="0"/>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x v="0"/>
    <s v="New York City"/>
    <x v="15"/>
    <n v="10024"/>
    <x v="3"/>
    <s v="TEC-MA-10002927"/>
    <x v="2"/>
    <x v="15"/>
    <s v="Canon imageCLASS MF7460 Monochrome Digital Laser Multifunction Copier"/>
    <n v="3991.98"/>
    <n v="2"/>
    <n v="0"/>
    <n v="1995.99"/>
  </r>
  <r>
    <n v="320"/>
    <s v="CA-2011-164973"/>
    <x v="2"/>
    <x v="130"/>
    <d v="2011-11-09T00:00:00"/>
    <s v="Standard Class"/>
    <s v="NM-18445"/>
    <s v="Nathan Mautz"/>
    <x v="2"/>
    <x v="0"/>
    <s v="New York City"/>
    <x v="15"/>
    <n v="10024"/>
    <x v="3"/>
    <s v="TEC-PH-10004093"/>
    <x v="2"/>
    <x v="7"/>
    <s v="Panasonic Kx-TS550"/>
    <n v="275.94"/>
    <n v="6"/>
    <n v="0"/>
    <n v="80.022599999999997"/>
  </r>
  <r>
    <n v="321"/>
    <s v="CA-2011-164973"/>
    <x v="2"/>
    <x v="130"/>
    <d v="2011-11-09T00:00:00"/>
    <s v="Standard Class"/>
    <s v="NM-18445"/>
    <s v="Nathan Mautz"/>
    <x v="2"/>
    <x v="0"/>
    <s v="New York City"/>
    <x v="15"/>
    <n v="10024"/>
    <x v="3"/>
    <s v="TEC-AC-10000892"/>
    <x v="2"/>
    <x v="11"/>
    <s v="NETGEAR N750 Dual Band Wi-Fi Gigabit Router"/>
    <n v="360"/>
    <n v="4"/>
    <n v="0"/>
    <n v="129.6"/>
  </r>
  <r>
    <n v="322"/>
    <s v="CA-2011-164973"/>
    <x v="2"/>
    <x v="130"/>
    <d v="2011-11-09T00:00:00"/>
    <s v="Standard Class"/>
    <s v="NM-18445"/>
    <s v="Nathan Mautz"/>
    <x v="2"/>
    <x v="0"/>
    <s v="New York City"/>
    <x v="15"/>
    <n v="10024"/>
    <x v="3"/>
    <s v="OFF-ST-10002974"/>
    <x v="1"/>
    <x v="4"/>
    <s v="Trav-L-File Heavy-Duty Shuttle II, Black"/>
    <n v="43.57"/>
    <n v="1"/>
    <n v="0"/>
    <n v="13.070999999999998"/>
  </r>
  <r>
    <n v="323"/>
    <s v="CA-2011-156601"/>
    <x v="2"/>
    <x v="111"/>
    <d v="2011-09-24T00:00:00"/>
    <s v="Standard Class"/>
    <s v="FA-14230"/>
    <s v="Frank Atkinson"/>
    <x v="1"/>
    <x v="0"/>
    <s v="Long Beach"/>
    <x v="1"/>
    <n v="90805"/>
    <x v="1"/>
    <s v="OFF-FA-10000624"/>
    <x v="1"/>
    <x v="13"/>
    <s v="OIC Binder Clips"/>
    <n v="7.16"/>
    <n v="2"/>
    <n v="0"/>
    <n v="3.58"/>
  </r>
  <r>
    <n v="324"/>
    <s v="CA-2013-162138"/>
    <x v="0"/>
    <x v="131"/>
    <d v="2013-04-28T00:00:00"/>
    <s v="Standard Class"/>
    <s v="GK-14620"/>
    <s v="Grace Kelly"/>
    <x v="1"/>
    <x v="0"/>
    <s v="Hesperia"/>
    <x v="1"/>
    <n v="92345"/>
    <x v="1"/>
    <s v="OFF-BI-10004593"/>
    <x v="1"/>
    <x v="8"/>
    <s v="Ibico Laser Imprintable Binding System Covers"/>
    <n v="251.52"/>
    <n v="6"/>
    <n v="0.2"/>
    <n v="81.744"/>
  </r>
  <r>
    <n v="325"/>
    <s v="CA-2013-162138"/>
    <x v="0"/>
    <x v="131"/>
    <d v="2013-04-28T00:00:00"/>
    <s v="Standard Class"/>
    <s v="GK-14620"/>
    <s v="Grace Kelly"/>
    <x v="1"/>
    <x v="0"/>
    <s v="Hesperia"/>
    <x v="1"/>
    <n v="92345"/>
    <x v="1"/>
    <s v="TEC-AC-10001908"/>
    <x v="2"/>
    <x v="11"/>
    <s v="Logitech Wireless Headset h800"/>
    <n v="99.99"/>
    <n v="1"/>
    <n v="0"/>
    <n v="34.996499999999997"/>
  </r>
  <r>
    <n v="326"/>
    <s v="CA-2014-153339"/>
    <x v="3"/>
    <x v="132"/>
    <d v="2014-11-06T00:00:00"/>
    <s v="Second Class"/>
    <s v="DJ-13510"/>
    <s v="Don Jones"/>
    <x v="1"/>
    <x v="0"/>
    <s v="Murfreesboro"/>
    <x v="18"/>
    <n v="37130"/>
    <x v="0"/>
    <s v="FUR-FU-10001967"/>
    <x v="0"/>
    <x v="5"/>
    <s v="Telescoping Adjustable Floor Lamp"/>
    <n v="15.991999999999999"/>
    <n v="1"/>
    <n v="0.2"/>
    <n v="0.99949999999999894"/>
  </r>
  <r>
    <n v="327"/>
    <s v="US-2013-141544"/>
    <x v="0"/>
    <x v="133"/>
    <d v="2013-09-02T00:00:00"/>
    <s v="First Class"/>
    <s v="PO-18850"/>
    <s v="Patrick O'Brill"/>
    <x v="0"/>
    <x v="0"/>
    <s v="Philadelphia"/>
    <x v="9"/>
    <n v="19143"/>
    <x v="3"/>
    <s v="TEC-PH-10003645"/>
    <x v="2"/>
    <x v="7"/>
    <s v="Aastra 57i VoIP phone"/>
    <n v="290.89800000000002"/>
    <n v="3"/>
    <n v="0.4"/>
    <n v="-67.876199999999997"/>
  </r>
  <r>
    <n v="328"/>
    <s v="US-2013-141544"/>
    <x v="0"/>
    <x v="133"/>
    <d v="2013-09-02T00:00:00"/>
    <s v="First Class"/>
    <s v="PO-18850"/>
    <s v="Patrick O'Brill"/>
    <x v="0"/>
    <x v="0"/>
    <s v="Philadelphia"/>
    <x v="9"/>
    <n v="19143"/>
    <x v="3"/>
    <s v="OFF-ST-10000675"/>
    <x v="1"/>
    <x v="4"/>
    <s v="File Shuttle II and Handi-File, Black"/>
    <n v="54.224000000000004"/>
    <n v="2"/>
    <n v="0.2"/>
    <n v="3.3889999999999993"/>
  </r>
  <r>
    <n v="329"/>
    <s v="US-2013-141544"/>
    <x v="0"/>
    <x v="133"/>
    <d v="2013-09-02T00:00:00"/>
    <s v="First Class"/>
    <s v="PO-18850"/>
    <s v="Patrick O'Brill"/>
    <x v="0"/>
    <x v="0"/>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x v="0"/>
    <s v="Philadelphia"/>
    <x v="9"/>
    <n v="19143"/>
    <x v="3"/>
    <s v="OFF-LA-10001074"/>
    <x v="1"/>
    <x v="2"/>
    <s v="Round Specialty Laser Printer Labels"/>
    <n v="100.24000000000001"/>
    <n v="10"/>
    <n v="0.2"/>
    <n v="33.830999999999989"/>
  </r>
  <r>
    <n v="331"/>
    <s v="US-2013-141544"/>
    <x v="0"/>
    <x v="133"/>
    <d v="2013-09-02T00:00:00"/>
    <s v="First Class"/>
    <s v="PO-18850"/>
    <s v="Patrick O'Brill"/>
    <x v="0"/>
    <x v="0"/>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x v="0"/>
    <s v="Philadelphia"/>
    <x v="9"/>
    <n v="19134"/>
    <x v="3"/>
    <s v="TEC-PH-10004614"/>
    <x v="2"/>
    <x v="7"/>
    <s v="AT&amp;T 841000 Phone"/>
    <n v="82.8"/>
    <n v="2"/>
    <n v="0.4"/>
    <n v="-20.700000000000003"/>
  </r>
  <r>
    <n v="333"/>
    <s v="US-2013-150147"/>
    <x v="0"/>
    <x v="134"/>
    <d v="2013-04-30T00:00:00"/>
    <s v="Second Class"/>
    <s v="JL-15850"/>
    <s v="John Lucas"/>
    <x v="0"/>
    <x v="0"/>
    <s v="Philadelphia"/>
    <x v="9"/>
    <n v="19134"/>
    <x v="3"/>
    <s v="OFF-BI-10001153"/>
    <x v="1"/>
    <x v="8"/>
    <s v="Ibico Recycled Grain-Textured Covers"/>
    <n v="20.724000000000004"/>
    <n v="2"/>
    <n v="0.7"/>
    <n v="-13.815999999999995"/>
  </r>
  <r>
    <n v="334"/>
    <s v="US-2013-150147"/>
    <x v="0"/>
    <x v="134"/>
    <d v="2013-04-30T00:00:00"/>
    <s v="Second Class"/>
    <s v="JL-15850"/>
    <s v="John Lucas"/>
    <x v="0"/>
    <x v="0"/>
    <s v="Philadelphia"/>
    <x v="9"/>
    <n v="19134"/>
    <x v="3"/>
    <s v="OFF-BI-10001982"/>
    <x v="1"/>
    <x v="8"/>
    <s v="Wilson Jones Custom Binder Spines &amp; Labels"/>
    <n v="4.8960000000000008"/>
    <n v="3"/>
    <n v="0.7"/>
    <n v="-3.4271999999999991"/>
  </r>
  <r>
    <n v="335"/>
    <s v="CA-2012-137946"/>
    <x v="1"/>
    <x v="135"/>
    <d v="2012-09-04T00:00:00"/>
    <s v="Second Class"/>
    <s v="DB-13615"/>
    <s v="Doug Bickford"/>
    <x v="0"/>
    <x v="0"/>
    <s v="Los Angeles"/>
    <x v="1"/>
    <n v="90045"/>
    <x v="1"/>
    <s v="OFF-BI-10001922"/>
    <x v="1"/>
    <x v="8"/>
    <s v="Storex Dura Pro Binders"/>
    <n v="4.7520000000000007"/>
    <n v="1"/>
    <n v="0.2"/>
    <n v="1.6037999999999997"/>
  </r>
  <r>
    <n v="336"/>
    <s v="CA-2012-137946"/>
    <x v="1"/>
    <x v="135"/>
    <d v="2012-09-04T00:00:00"/>
    <s v="Second Class"/>
    <s v="DB-13615"/>
    <s v="Doug Bickford"/>
    <x v="0"/>
    <x v="0"/>
    <s v="Los Angeles"/>
    <x v="1"/>
    <n v="90045"/>
    <x v="1"/>
    <s v="TEC-CO-10001449"/>
    <x v="2"/>
    <x v="16"/>
    <s v="Hewlett Packard LaserJet 3310 Copier"/>
    <n v="959.98400000000004"/>
    <n v="2"/>
    <n v="0.2"/>
    <n v="335.99440000000004"/>
  </r>
  <r>
    <n v="337"/>
    <s v="CA-2012-137946"/>
    <x v="1"/>
    <x v="135"/>
    <d v="2012-09-04T00:00:00"/>
    <s v="Second Class"/>
    <s v="DB-13615"/>
    <s v="Doug Bickford"/>
    <x v="0"/>
    <x v="0"/>
    <s v="Los Angeles"/>
    <x v="1"/>
    <n v="90045"/>
    <x v="1"/>
    <s v="OFF-BI-10004140"/>
    <x v="1"/>
    <x v="8"/>
    <s v="Avery Non-Stick Binders"/>
    <n v="14.368000000000002"/>
    <n v="4"/>
    <n v="0.2"/>
    <n v="4.4899999999999984"/>
  </r>
  <r>
    <n v="338"/>
    <s v="CA-2011-129924"/>
    <x v="2"/>
    <x v="136"/>
    <d v="2011-07-17T00:00:00"/>
    <s v="Standard Class"/>
    <s v="AC-10420"/>
    <s v="Alyssa Crouse"/>
    <x v="1"/>
    <x v="0"/>
    <s v="San Francisco"/>
    <x v="1"/>
    <n v="94122"/>
    <x v="1"/>
    <s v="OFF-BI-10003314"/>
    <x v="1"/>
    <x v="8"/>
    <s v="Tuff Stuff Recycled Round Ring Binders"/>
    <n v="7.7120000000000006"/>
    <n v="2"/>
    <n v="0.2"/>
    <n v="2.7956000000000003"/>
  </r>
  <r>
    <n v="339"/>
    <s v="CA-2011-129924"/>
    <x v="2"/>
    <x v="136"/>
    <d v="2011-07-17T00:00:00"/>
    <s v="Standard Class"/>
    <s v="AC-10420"/>
    <s v="Alyssa Crouse"/>
    <x v="1"/>
    <x v="0"/>
    <s v="San Francisco"/>
    <x v="1"/>
    <n v="94122"/>
    <x v="1"/>
    <s v="FUR-TA-10004575"/>
    <x v="0"/>
    <x v="3"/>
    <s v="Hon 5100 Series Wood Tables"/>
    <n v="698.35200000000009"/>
    <n v="3"/>
    <n v="0.2"/>
    <n v="-17.458800000000053"/>
  </r>
  <r>
    <n v="340"/>
    <s v="CA-2012-128167"/>
    <x v="1"/>
    <x v="137"/>
    <d v="2012-06-26T00:00:00"/>
    <s v="Second Class"/>
    <s v="KL-16645"/>
    <s v="Ken Lonsdale"/>
    <x v="0"/>
    <x v="0"/>
    <s v="Layton"/>
    <x v="7"/>
    <n v="84041"/>
    <x v="1"/>
    <s v="OFF-FA-10000490"/>
    <x v="1"/>
    <x v="13"/>
    <s v="OIC Binder Clips, Mini, 1/4&quot; Capacity, Black"/>
    <n v="4.96"/>
    <n v="4"/>
    <n v="0"/>
    <n v="2.3311999999999999"/>
  </r>
  <r>
    <n v="341"/>
    <s v="CA-2011-122336"/>
    <x v="2"/>
    <x v="138"/>
    <d v="2011-04-17T00:00:00"/>
    <s v="Second Class"/>
    <s v="JD-15895"/>
    <s v="Jonathan Doherty"/>
    <x v="1"/>
    <x v="0"/>
    <s v="Philadelphia"/>
    <x v="9"/>
    <n v="19140"/>
    <x v="3"/>
    <s v="OFF-AR-10000122"/>
    <x v="1"/>
    <x v="6"/>
    <s v="Newell 314"/>
    <n v="17.856000000000002"/>
    <n v="4"/>
    <n v="0.2"/>
    <n v="1.1159999999999979"/>
  </r>
  <r>
    <n v="342"/>
    <s v="CA-2011-122336"/>
    <x v="2"/>
    <x v="138"/>
    <d v="2011-04-17T00:00:00"/>
    <s v="Second Class"/>
    <s v="JD-15895"/>
    <s v="Jonathan Doherty"/>
    <x v="1"/>
    <x v="0"/>
    <s v="Philadelphia"/>
    <x v="9"/>
    <n v="19140"/>
    <x v="3"/>
    <s v="OFF-BI-10003656"/>
    <x v="1"/>
    <x v="8"/>
    <s v="Fellowes PB200 Plastic Comb Binding Machine"/>
    <n v="509.97000000000008"/>
    <n v="10"/>
    <n v="0.7"/>
    <n v="-407.97599999999989"/>
  </r>
  <r>
    <n v="343"/>
    <s v="CA-2011-122336"/>
    <x v="2"/>
    <x v="138"/>
    <d v="2011-04-17T00:00:00"/>
    <s v="Second Class"/>
    <s v="JD-15895"/>
    <s v="Jonathan Doherty"/>
    <x v="1"/>
    <x v="0"/>
    <s v="Philadelphia"/>
    <x v="9"/>
    <n v="19140"/>
    <x v="3"/>
    <s v="OFF-FA-10002780"/>
    <x v="1"/>
    <x v="13"/>
    <s v="Staples"/>
    <n v="30.991999999999997"/>
    <n v="13"/>
    <n v="0.2"/>
    <n v="10.072399999999996"/>
  </r>
  <r>
    <n v="344"/>
    <s v="CA-2011-122336"/>
    <x v="2"/>
    <x v="138"/>
    <d v="2011-04-17T00:00:00"/>
    <s v="Second Class"/>
    <s v="JD-15895"/>
    <s v="Jonathan Doherty"/>
    <x v="1"/>
    <x v="0"/>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x v="0"/>
    <s v="Austin"/>
    <x v="5"/>
    <n v="78745"/>
    <x v="2"/>
    <s v="OFF-ST-10000107"/>
    <x v="1"/>
    <x v="4"/>
    <s v="Fellowes Super Stor/Drawer"/>
    <n v="88.800000000000011"/>
    <n v="4"/>
    <n v="0.2"/>
    <n v="-2.2200000000000131"/>
  </r>
  <r>
    <n v="346"/>
    <s v="CA-2014-169901"/>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x v="0"/>
    <s v="Lowell"/>
    <x v="31"/>
    <n v="1852"/>
    <x v="3"/>
    <s v="OFF-PA-10000249"/>
    <x v="1"/>
    <x v="10"/>
    <s v="Staples"/>
    <n v="24.56"/>
    <n v="2"/>
    <n v="0"/>
    <n v="11.543199999999999"/>
  </r>
  <r>
    <n v="349"/>
    <s v="CA-2014-134306"/>
    <x v="3"/>
    <x v="141"/>
    <d v="2014-07-13T00:00:00"/>
    <s v="Standard Class"/>
    <s v="TD-20995"/>
    <s v="Tamara Dahlen"/>
    <x v="0"/>
    <x v="0"/>
    <s v="Lowell"/>
    <x v="31"/>
    <n v="1852"/>
    <x v="3"/>
    <s v="OFF-AR-10001374"/>
    <x v="1"/>
    <x v="6"/>
    <s v="BIC Brite Liner Highlighters, Chisel Tip"/>
    <n v="12.96"/>
    <n v="2"/>
    <n v="0"/>
    <n v="4.1471999999999998"/>
  </r>
  <r>
    <n v="350"/>
    <s v="CA-2013-129714"/>
    <x v="0"/>
    <x v="142"/>
    <d v="2013-09-04T00:00:00"/>
    <s v="First Class"/>
    <s v="AB-10060"/>
    <s v="Adam Bellavance"/>
    <x v="2"/>
    <x v="0"/>
    <s v="New York City"/>
    <x v="15"/>
    <n v="10009"/>
    <x v="3"/>
    <s v="TEC-AC-10000290"/>
    <x v="2"/>
    <x v="11"/>
    <s v="Sabrent 4-Port USB 2.0 Hub"/>
    <n v="6.79"/>
    <n v="1"/>
    <n v="0"/>
    <n v="2.3086000000000002"/>
  </r>
  <r>
    <n v="351"/>
    <s v="CA-2013-129714"/>
    <x v="0"/>
    <x v="142"/>
    <d v="2013-09-04T00:00:00"/>
    <s v="First Class"/>
    <s v="AB-10060"/>
    <s v="Adam Bellavance"/>
    <x v="2"/>
    <x v="0"/>
    <s v="New York City"/>
    <x v="15"/>
    <n v="10009"/>
    <x v="3"/>
    <s v="OFF-PA-10001970"/>
    <x v="1"/>
    <x v="10"/>
    <s v="Xerox 1881"/>
    <n v="24.56"/>
    <n v="2"/>
    <n v="0"/>
    <n v="11.543199999999999"/>
  </r>
  <r>
    <n v="352"/>
    <s v="CA-2013-129714"/>
    <x v="0"/>
    <x v="142"/>
    <d v="2013-09-04T00:00:00"/>
    <s v="First Class"/>
    <s v="AB-10060"/>
    <s v="Adam Bellavance"/>
    <x v="2"/>
    <x v="0"/>
    <s v="New York City"/>
    <x v="15"/>
    <n v="10009"/>
    <x v="3"/>
    <s v="OFF-BI-10002160"/>
    <x v="1"/>
    <x v="8"/>
    <s v="Acco Hanging Data Binders"/>
    <n v="3.048"/>
    <n v="1"/>
    <n v="0.2"/>
    <n v="1.0668"/>
  </r>
  <r>
    <n v="353"/>
    <s v="CA-2013-129714"/>
    <x v="0"/>
    <x v="142"/>
    <d v="2013-09-04T00:00:00"/>
    <s v="First Class"/>
    <s v="AB-10060"/>
    <s v="Adam Bellavance"/>
    <x v="2"/>
    <x v="0"/>
    <s v="New York City"/>
    <x v="15"/>
    <n v="10009"/>
    <x v="3"/>
    <s v="OFF-PA-10001970"/>
    <x v="1"/>
    <x v="10"/>
    <s v="Xerox 1881"/>
    <n v="49.12"/>
    <n v="4"/>
    <n v="0"/>
    <n v="23.086399999999998"/>
  </r>
  <r>
    <n v="354"/>
    <s v="CA-2013-129714"/>
    <x v="0"/>
    <x v="142"/>
    <d v="2013-09-04T00:00:00"/>
    <s v="First Class"/>
    <s v="AB-10060"/>
    <s v="Adam Bellavance"/>
    <x v="2"/>
    <x v="0"/>
    <s v="New York City"/>
    <x v="15"/>
    <n v="10009"/>
    <x v="3"/>
    <s v="OFF-BI-10004995"/>
    <x v="1"/>
    <x v="8"/>
    <s v="GBC DocuBind P400 Electric Binding System"/>
    <n v="4355.1680000000006"/>
    <n v="4"/>
    <n v="0.2"/>
    <n v="1415.4295999999997"/>
  </r>
  <r>
    <n v="355"/>
    <s v="CA-2013-138520"/>
    <x v="0"/>
    <x v="143"/>
    <d v="2013-04-14T00:00:00"/>
    <s v="Standard Class"/>
    <s v="JL-15505"/>
    <s v="Jeremy Lonsdale"/>
    <x v="0"/>
    <x v="0"/>
    <s v="New York City"/>
    <x v="15"/>
    <n v="10035"/>
    <x v="3"/>
    <s v="FUR-BO-10002268"/>
    <x v="0"/>
    <x v="0"/>
    <s v="Sauder Barrister Bookcases"/>
    <n v="388.70400000000006"/>
    <n v="6"/>
    <n v="0.2"/>
    <n v="-4.8588000000000022"/>
  </r>
  <r>
    <n v="356"/>
    <s v="CA-2013-138520"/>
    <x v="0"/>
    <x v="143"/>
    <d v="2013-04-14T00:00:00"/>
    <s v="Standard Class"/>
    <s v="JL-15505"/>
    <s v="Jeremy Lonsdale"/>
    <x v="0"/>
    <x v="0"/>
    <s v="New York City"/>
    <x v="15"/>
    <n v="10035"/>
    <x v="3"/>
    <s v="OFF-EN-10001137"/>
    <x v="1"/>
    <x v="12"/>
    <s v="#10 Gummed Flap White Envelopes, 100/Box"/>
    <n v="8.26"/>
    <n v="2"/>
    <n v="0"/>
    <n v="3.7995999999999999"/>
  </r>
  <r>
    <n v="357"/>
    <s v="CA-2013-138520"/>
    <x v="0"/>
    <x v="143"/>
    <d v="2013-04-14T00:00:00"/>
    <s v="Standard Class"/>
    <s v="JL-15505"/>
    <s v="Jeremy Lonsdale"/>
    <x v="0"/>
    <x v="0"/>
    <s v="New York City"/>
    <x v="15"/>
    <n v="10035"/>
    <x v="3"/>
    <s v="OFF-AR-10002399"/>
    <x v="1"/>
    <x v="6"/>
    <s v="Dixon Prang Watercolor Pencils, 10-Color Set with Brush"/>
    <n v="17.04"/>
    <n v="4"/>
    <n v="0"/>
    <n v="6.9863999999999997"/>
  </r>
  <r>
    <n v="358"/>
    <s v="CA-2013-138520"/>
    <x v="0"/>
    <x v="143"/>
    <d v="2013-04-14T00:00:00"/>
    <s v="Standard Class"/>
    <s v="JL-15505"/>
    <s v="Jeremy Lonsdale"/>
    <x v="0"/>
    <x v="0"/>
    <s v="New York City"/>
    <x v="15"/>
    <n v="10035"/>
    <x v="3"/>
    <s v="OFF-PA-10002713"/>
    <x v="1"/>
    <x v="10"/>
    <s v="Adams Phone Message Book, 200 Message Capacity, 8 1/16” x 11”"/>
    <n v="34.4"/>
    <n v="5"/>
    <n v="0"/>
    <n v="15.823999999999998"/>
  </r>
  <r>
    <n v="359"/>
    <s v="CA-2013-130001"/>
    <x v="0"/>
    <x v="131"/>
    <d v="2013-04-29T00:00:00"/>
    <s v="Standard Class"/>
    <s v="HK-14890"/>
    <s v="Heather Kirkland"/>
    <x v="1"/>
    <x v="0"/>
    <s v="Charlotte"/>
    <x v="3"/>
    <n v="28205"/>
    <x v="0"/>
    <s v="OFF-PA-10002666"/>
    <x v="1"/>
    <x v="10"/>
    <s v="Southworth 25% Cotton Linen-Finish Paper &amp; Envelopes"/>
    <n v="36.240000000000009"/>
    <n v="5"/>
    <n v="0.2"/>
    <n v="11.324999999999996"/>
  </r>
  <r>
    <n v="360"/>
    <s v="CA-2014-155698"/>
    <x v="3"/>
    <x v="144"/>
    <d v="2014-03-12T00:00:00"/>
    <s v="First Class"/>
    <s v="VB-21745"/>
    <s v="Victoria Brennan"/>
    <x v="1"/>
    <x v="0"/>
    <s v="Columbus"/>
    <x v="32"/>
    <n v="31907"/>
    <x v="0"/>
    <s v="OFF-AP-10001124"/>
    <x v="1"/>
    <x v="9"/>
    <s v="Belkin 8 Outlet SurgeMaster II Gold Surge Protector with Phone Protection"/>
    <n v="647.84"/>
    <n v="8"/>
    <n v="0"/>
    <n v="168.4384"/>
  </r>
  <r>
    <n v="361"/>
    <s v="CA-2014-155698"/>
    <x v="3"/>
    <x v="144"/>
    <d v="2014-03-12T00:00:00"/>
    <s v="First Class"/>
    <s v="VB-21745"/>
    <s v="Victoria Brennan"/>
    <x v="1"/>
    <x v="0"/>
    <s v="Columbus"/>
    <x v="32"/>
    <n v="31907"/>
    <x v="0"/>
    <s v="OFF-LA-10001158"/>
    <x v="1"/>
    <x v="2"/>
    <s v="Avery Address/Shipping Labels for Typewriters, 4&quot; x 2&quot;"/>
    <n v="20.7"/>
    <n v="2"/>
    <n v="0"/>
    <n v="9.9359999999999999"/>
  </r>
  <r>
    <n v="362"/>
    <s v="CA-2014-144904"/>
    <x v="3"/>
    <x v="145"/>
    <d v="2014-10-02T00:00:00"/>
    <s v="Standard Class"/>
    <s v="KW-16435"/>
    <s v="Katrina Willman"/>
    <x v="0"/>
    <x v="0"/>
    <s v="New York City"/>
    <x v="15"/>
    <n v="10009"/>
    <x v="3"/>
    <s v="OFF-LA-10001158"/>
    <x v="1"/>
    <x v="2"/>
    <s v="Avery Address/Shipping Labels for Typewriters, 4&quot; x 2&quot;"/>
    <n v="20.7"/>
    <n v="2"/>
    <n v="0"/>
    <n v="9.9359999999999999"/>
  </r>
  <r>
    <n v="363"/>
    <s v="CA-2014-144904"/>
    <x v="3"/>
    <x v="145"/>
    <d v="2014-10-02T00:00:00"/>
    <s v="Standard Class"/>
    <s v="KW-16435"/>
    <s v="Katrina Willman"/>
    <x v="0"/>
    <x v="0"/>
    <s v="New York City"/>
    <x v="15"/>
    <n v="10009"/>
    <x v="3"/>
    <s v="FUR-CH-10000785"/>
    <x v="0"/>
    <x v="1"/>
    <s v="Global Ergonomic Managers Chair"/>
    <n v="488.64600000000002"/>
    <n v="3"/>
    <n v="0.1"/>
    <n v="86.870400000000004"/>
  </r>
  <r>
    <n v="364"/>
    <s v="CA-2014-144904"/>
    <x v="3"/>
    <x v="145"/>
    <d v="2014-10-02T00:00:00"/>
    <s v="Standard Class"/>
    <s v="KW-16435"/>
    <s v="Katrina Willman"/>
    <x v="0"/>
    <x v="0"/>
    <s v="New York City"/>
    <x v="15"/>
    <n v="10009"/>
    <x v="3"/>
    <s v="OFF-AR-10003732"/>
    <x v="1"/>
    <x v="6"/>
    <s v="Newell 333"/>
    <n v="5.56"/>
    <n v="2"/>
    <n v="0"/>
    <n v="1.4455999999999998"/>
  </r>
  <r>
    <n v="365"/>
    <s v="CA-2014-144904"/>
    <x v="3"/>
    <x v="145"/>
    <d v="2014-10-02T00:00:00"/>
    <s v="Standard Class"/>
    <s v="KW-16435"/>
    <s v="Katrina Willman"/>
    <x v="0"/>
    <x v="0"/>
    <s v="New York City"/>
    <x v="15"/>
    <n v="10009"/>
    <x v="3"/>
    <s v="FUR-FU-10000023"/>
    <x v="0"/>
    <x v="5"/>
    <s v="Eldon Wave Desk Accessories"/>
    <n v="47.12"/>
    <n v="8"/>
    <n v="0"/>
    <n v="20.732800000000001"/>
  </r>
  <r>
    <n v="366"/>
    <s v="CA-2011-123344"/>
    <x v="2"/>
    <x v="146"/>
    <d v="2011-09-29T00:00:00"/>
    <s v="Standard Class"/>
    <s v="JD-16060"/>
    <s v="Julia Dunbar"/>
    <x v="0"/>
    <x v="0"/>
    <s v="San Francisco"/>
    <x v="1"/>
    <n v="94109"/>
    <x v="1"/>
    <s v="OFF-ST-10001713"/>
    <x v="1"/>
    <x v="4"/>
    <s v="Gould Plastics 9-Pocket Panel Bin, 18-3/8w x 5-1/4d x 20-1/2h, Black"/>
    <n v="211.96"/>
    <n v="4"/>
    <n v="0"/>
    <n v="8.4783999999999935"/>
  </r>
  <r>
    <n v="367"/>
    <s v="CA-2013-155516"/>
    <x v="0"/>
    <x v="147"/>
    <d v="2013-10-22T00:00:00"/>
    <s v="Same Day"/>
    <s v="MK-17905"/>
    <s v="Michael Kennedy"/>
    <x v="1"/>
    <x v="0"/>
    <s v="Manchester"/>
    <x v="29"/>
    <n v="6040"/>
    <x v="3"/>
    <s v="OFF-BI-10002412"/>
    <x v="1"/>
    <x v="8"/>
    <s v="Wilson Jones “Snap” Scratch Pad Binder Tool for Ring Binders"/>
    <n v="23.2"/>
    <n v="4"/>
    <n v="0"/>
    <n v="10.44"/>
  </r>
  <r>
    <n v="368"/>
    <s v="CA-2013-155516"/>
    <x v="0"/>
    <x v="147"/>
    <d v="2013-10-22T00:00:00"/>
    <s v="Same Day"/>
    <s v="MK-17905"/>
    <s v="Michael Kennedy"/>
    <x v="1"/>
    <x v="0"/>
    <s v="Manchester"/>
    <x v="29"/>
    <n v="6040"/>
    <x v="3"/>
    <s v="OFF-SU-10001225"/>
    <x v="1"/>
    <x v="14"/>
    <s v="Staples"/>
    <n v="7.36"/>
    <n v="2"/>
    <n v="0"/>
    <n v="0.14719999999999978"/>
  </r>
  <r>
    <n v="369"/>
    <s v="CA-2013-155516"/>
    <x v="0"/>
    <x v="147"/>
    <d v="2013-10-22T00:00:00"/>
    <s v="Same Day"/>
    <s v="MK-17905"/>
    <s v="Michael Kennedy"/>
    <x v="1"/>
    <x v="0"/>
    <s v="Manchester"/>
    <x v="29"/>
    <n v="6040"/>
    <x v="3"/>
    <s v="OFF-ST-10002406"/>
    <x v="1"/>
    <x v="4"/>
    <s v="Pizazz Global Quick File"/>
    <n v="104.79"/>
    <n v="7"/>
    <n v="0"/>
    <n v="29.341200000000008"/>
  </r>
  <r>
    <n v="370"/>
    <s v="CA-2013-155516"/>
    <x v="0"/>
    <x v="147"/>
    <d v="2013-10-22T00:00:00"/>
    <s v="Same Day"/>
    <s v="MK-17905"/>
    <s v="Michael Kennedy"/>
    <x v="1"/>
    <x v="0"/>
    <s v="Manchester"/>
    <x v="29"/>
    <n v="6040"/>
    <x v="3"/>
    <s v="FUR-BO-10002545"/>
    <x v="0"/>
    <x v="0"/>
    <s v="Atlantic Metals Mobile 3-Shelf Bookcases, Custom Colors"/>
    <n v="1043.92"/>
    <n v="4"/>
    <n v="0"/>
    <n v="271.41920000000005"/>
  </r>
  <r>
    <n v="371"/>
    <s v="CA-2014-104745"/>
    <x v="3"/>
    <x v="148"/>
    <d v="2014-06-05T00:00:00"/>
    <s v="Standard Class"/>
    <s v="GT-14755"/>
    <s v="Guy Thornton"/>
    <x v="0"/>
    <x v="0"/>
    <s v="Harlingen"/>
    <x v="5"/>
    <n v="78550"/>
    <x v="2"/>
    <s v="OFF-PA-10002036"/>
    <x v="1"/>
    <x v="10"/>
    <s v="Xerox 1930"/>
    <n v="25.920000000000005"/>
    <n v="5"/>
    <n v="0.2"/>
    <n v="9.3960000000000008"/>
  </r>
  <r>
    <n v="372"/>
    <s v="CA-2014-104745"/>
    <x v="3"/>
    <x v="148"/>
    <d v="2014-06-05T00:00:00"/>
    <s v="Standard Class"/>
    <s v="GT-14755"/>
    <s v="Guy Thornton"/>
    <x v="0"/>
    <x v="0"/>
    <s v="Harlingen"/>
    <x v="5"/>
    <n v="78550"/>
    <x v="2"/>
    <s v="OFF-ST-10002205"/>
    <x v="1"/>
    <x v="4"/>
    <s v="File Shuttle I and Handi-File"/>
    <n v="53.424000000000007"/>
    <n v="3"/>
    <n v="0.2"/>
    <n v="4.6746000000000016"/>
  </r>
  <r>
    <n v="373"/>
    <s v="US-2011-119137"/>
    <x v="2"/>
    <x v="149"/>
    <d v="2011-07-27T00:00:00"/>
    <s v="Standard Class"/>
    <s v="AG-10900"/>
    <s v="Arthur Gainer"/>
    <x v="0"/>
    <x v="0"/>
    <s v="Tucson"/>
    <x v="16"/>
    <n v="85705"/>
    <x v="1"/>
    <s v="OFF-BI-10001982"/>
    <x v="1"/>
    <x v="8"/>
    <s v="Wilson Jones Custom Binder Spines &amp; Labels"/>
    <n v="8.1600000000000019"/>
    <n v="5"/>
    <n v="0.7"/>
    <n v="-5.7119999999999997"/>
  </r>
  <r>
    <n v="374"/>
    <s v="US-2011-119137"/>
    <x v="2"/>
    <x v="149"/>
    <d v="2011-07-27T00:00:00"/>
    <s v="Standard Class"/>
    <s v="AG-10900"/>
    <s v="Arthur Gainer"/>
    <x v="0"/>
    <x v="0"/>
    <s v="Tucson"/>
    <x v="16"/>
    <n v="85705"/>
    <x v="1"/>
    <s v="TEC-AC-10003911"/>
    <x v="2"/>
    <x v="11"/>
    <s v="NETGEAR AC1750 Dual Band Gigabit Smart WiFi Router"/>
    <n v="1023.9360000000001"/>
    <n v="8"/>
    <n v="0.2"/>
    <n v="179.1887999999999"/>
  </r>
  <r>
    <n v="375"/>
    <s v="US-2011-119137"/>
    <x v="2"/>
    <x v="149"/>
    <d v="2011-07-27T00:00:00"/>
    <s v="Standard Class"/>
    <s v="AG-10900"/>
    <s v="Arthur Gainer"/>
    <x v="0"/>
    <x v="0"/>
    <s v="Tucson"/>
    <x v="16"/>
    <n v="85705"/>
    <x v="1"/>
    <s v="OFF-AR-10000658"/>
    <x v="1"/>
    <x v="6"/>
    <s v="Newell 324"/>
    <n v="9.24"/>
    <n v="1"/>
    <n v="0.2"/>
    <n v="0.92399999999999993"/>
  </r>
  <r>
    <n v="376"/>
    <s v="US-2011-119137"/>
    <x v="2"/>
    <x v="149"/>
    <d v="2011-07-27T00:00:00"/>
    <s v="Standard Class"/>
    <s v="AG-10900"/>
    <s v="Arthur Gainer"/>
    <x v="0"/>
    <x v="0"/>
    <s v="Tucson"/>
    <x v="16"/>
    <n v="85705"/>
    <x v="1"/>
    <s v="TEC-AC-10002076"/>
    <x v="2"/>
    <x v="11"/>
    <s v="Microsoft Natural Keyboard Elite"/>
    <n v="479.04"/>
    <n v="10"/>
    <n v="0.2"/>
    <n v="-29.940000000000012"/>
  </r>
  <r>
    <n v="377"/>
    <s v="US-2013-134656"/>
    <x v="0"/>
    <x v="150"/>
    <d v="2013-10-02T00:00:00"/>
    <s v="First Class"/>
    <s v="MM-18280"/>
    <s v="Muhammed MacIntyre"/>
    <x v="1"/>
    <x v="0"/>
    <s v="Quincy"/>
    <x v="10"/>
    <n v="62301"/>
    <x v="2"/>
    <s v="OFF-PA-10003039"/>
    <x v="1"/>
    <x v="10"/>
    <s v="Xerox 1960"/>
    <n v="99.13600000000001"/>
    <n v="4"/>
    <n v="0.2"/>
    <n v="30.979999999999993"/>
  </r>
  <r>
    <n v="378"/>
    <s v="US-2014-134481"/>
    <x v="3"/>
    <x v="151"/>
    <d v="2014-09-02T00:00:00"/>
    <s v="Standard Class"/>
    <s v="AR-10405"/>
    <s v="Allen Rosenblatt"/>
    <x v="1"/>
    <x v="0"/>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x v="0"/>
    <s v="Houston"/>
    <x v="5"/>
    <n v="77095"/>
    <x v="2"/>
    <s v="OFF-AP-10000696"/>
    <x v="1"/>
    <x v="9"/>
    <s v="Holmes Odor Grabber"/>
    <n v="8.6519999999999975"/>
    <n v="3"/>
    <n v="0.8"/>
    <n v="-20.332200000000007"/>
  </r>
  <r>
    <n v="380"/>
    <s v="CA-2012-130792"/>
    <x v="1"/>
    <x v="152"/>
    <d v="2012-05-05T00:00:00"/>
    <s v="Standard Class"/>
    <s v="RA-19915"/>
    <s v="Russell Applegate"/>
    <x v="0"/>
    <x v="0"/>
    <s v="Houston"/>
    <x v="5"/>
    <n v="77095"/>
    <x v="2"/>
    <s v="OFF-ST-10003327"/>
    <x v="1"/>
    <x v="4"/>
    <s v="Akro-Mils 12-Gallon Tote"/>
    <n v="23.832000000000001"/>
    <n v="3"/>
    <n v="0.2"/>
    <n v="2.6810999999999954"/>
  </r>
  <r>
    <n v="381"/>
    <s v="CA-2012-130792"/>
    <x v="1"/>
    <x v="152"/>
    <d v="2012-05-05T00:00:00"/>
    <s v="Standard Class"/>
    <s v="RA-19915"/>
    <s v="Russell Applegate"/>
    <x v="0"/>
    <x v="0"/>
    <s v="Houston"/>
    <x v="5"/>
    <n v="77095"/>
    <x v="2"/>
    <s v="OFF-BI-10000309"/>
    <x v="1"/>
    <x v="8"/>
    <s v="GBC Twin Loop Wire Binding Elements, 9/16&quot; Spine, Black"/>
    <n v="12.175999999999998"/>
    <n v="4"/>
    <n v="0.8"/>
    <n v="-18.872800000000009"/>
  </r>
  <r>
    <n v="382"/>
    <s v="CA-2013-134775"/>
    <x v="0"/>
    <x v="99"/>
    <d v="2013-10-30T00:00:00"/>
    <s v="First Class"/>
    <s v="AS-10285"/>
    <s v="Alejandro Savely"/>
    <x v="1"/>
    <x v="0"/>
    <s v="San Francisco"/>
    <x v="1"/>
    <n v="94109"/>
    <x v="1"/>
    <s v="OFF-PA-10004734"/>
    <x v="1"/>
    <x v="10"/>
    <s v="Southworth Structures Collection"/>
    <n v="50.96"/>
    <n v="7"/>
    <n v="0"/>
    <n v="25.48"/>
  </r>
  <r>
    <n v="383"/>
    <s v="CA-2013-134775"/>
    <x v="0"/>
    <x v="99"/>
    <d v="2013-10-30T00:00:00"/>
    <s v="First Class"/>
    <s v="AS-10285"/>
    <s v="Alejandro Savely"/>
    <x v="1"/>
    <x v="0"/>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x v="0"/>
    <s v="Taylor"/>
    <x v="12"/>
    <n v="48180"/>
    <x v="2"/>
    <s v="TEC-AC-10004708"/>
    <x v="2"/>
    <x v="11"/>
    <s v="Sony 32GB Class 10 Micro SDHC R40 Memory Card"/>
    <n v="41.9"/>
    <n v="2"/>
    <n v="0"/>
    <n v="8.7989999999999995"/>
  </r>
  <r>
    <n v="385"/>
    <s v="US-2012-168935"/>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x v="0"/>
    <s v="Pembroke Pines"/>
    <x v="2"/>
    <n v="33024"/>
    <x v="0"/>
    <s v="TEC-AC-10002335"/>
    <x v="2"/>
    <x v="11"/>
    <s v="Logitech Media Keyboard K200"/>
    <n v="83.976000000000013"/>
    <n v="3"/>
    <n v="0.2"/>
    <n v="-1.049700000000005"/>
  </r>
  <r>
    <n v="387"/>
    <s v="CA-2012-122756"/>
    <x v="1"/>
    <x v="155"/>
    <d v="2012-12-07T00:00:00"/>
    <s v="Standard Class"/>
    <s v="DK-13225"/>
    <s v="Dean Katz"/>
    <x v="1"/>
    <x v="0"/>
    <s v="Philadelphia"/>
    <x v="9"/>
    <n v="19140"/>
    <x v="3"/>
    <s v="TEC-MA-10001681"/>
    <x v="2"/>
    <x v="15"/>
    <s v="Lexmark MarkNet N8150 Wireless Print Server"/>
    <n v="482.34000000000003"/>
    <n v="4"/>
    <n v="0.7"/>
    <n v="-337.63799999999981"/>
  </r>
  <r>
    <n v="388"/>
    <s v="CA-2012-122756"/>
    <x v="1"/>
    <x v="155"/>
    <d v="2012-12-07T00:00:00"/>
    <s v="Standard Class"/>
    <s v="DK-13225"/>
    <s v="Dean Katz"/>
    <x v="1"/>
    <x v="0"/>
    <s v="Philadelphia"/>
    <x v="9"/>
    <n v="19140"/>
    <x v="3"/>
    <s v="FUR-FU-10001935"/>
    <x v="0"/>
    <x v="5"/>
    <s v="3M Hangers With Command Adhesive"/>
    <n v="2.9600000000000004"/>
    <n v="1"/>
    <n v="0.2"/>
    <n v="0.77700000000000025"/>
  </r>
  <r>
    <n v="389"/>
    <s v="CA-2011-115973"/>
    <x v="2"/>
    <x v="156"/>
    <d v="2011-11-26T00:00:00"/>
    <s v="First Class"/>
    <s v="NG-18430"/>
    <s v="Nathan Gelder"/>
    <x v="0"/>
    <x v="0"/>
    <s v="Cincinnati"/>
    <x v="24"/>
    <n v="45231"/>
    <x v="3"/>
    <s v="OFF-AR-10004757"/>
    <x v="1"/>
    <x v="6"/>
    <s v="Crayola Colored Pencils"/>
    <n v="2.6240000000000001"/>
    <n v="1"/>
    <n v="0.2"/>
    <n v="0.42639999999999978"/>
  </r>
  <r>
    <n v="390"/>
    <s v="CA-2014-101798"/>
    <x v="3"/>
    <x v="157"/>
    <d v="2014-12-16T00:00:00"/>
    <s v="Standard Class"/>
    <s v="MV-18190"/>
    <s v="Mike Vittorini"/>
    <x v="0"/>
    <x v="0"/>
    <s v="New York City"/>
    <x v="15"/>
    <n v="10009"/>
    <x v="3"/>
    <s v="OFF-BI-10000050"/>
    <x v="1"/>
    <x v="8"/>
    <s v="Angle-D Binders with Locking Rings, Label Holders"/>
    <n v="23.36"/>
    <n v="4"/>
    <n v="0.2"/>
    <n v="7.8839999999999986"/>
  </r>
  <r>
    <n v="391"/>
    <s v="CA-2014-101798"/>
    <x v="3"/>
    <x v="157"/>
    <d v="2014-12-16T00:00:00"/>
    <s v="Standard Class"/>
    <s v="MV-18190"/>
    <s v="Mike Vittorini"/>
    <x v="0"/>
    <x v="0"/>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x v="0"/>
    <s v="Des Moines"/>
    <x v="4"/>
    <n v="98198"/>
    <x v="1"/>
    <s v="TEC-PH-10003012"/>
    <x v="2"/>
    <x v="7"/>
    <s v="Nortel Meridian M3904 Professional Digital phone"/>
    <n v="246.38400000000001"/>
    <n v="2"/>
    <n v="0.2"/>
    <n v="27.718199999999968"/>
  </r>
  <r>
    <n v="393"/>
    <s v="US-2011-135972"/>
    <x v="2"/>
    <x v="158"/>
    <d v="2011-09-23T00:00:00"/>
    <s v="Second Class"/>
    <s v="JG-15115"/>
    <s v="Jack Garza"/>
    <x v="0"/>
    <x v="0"/>
    <s v="Des Moines"/>
    <x v="4"/>
    <n v="98198"/>
    <x v="1"/>
    <s v="TEC-CO-10002313"/>
    <x v="2"/>
    <x v="16"/>
    <s v="Canon PC1080F Personal Copier"/>
    <n v="1799.97"/>
    <n v="3"/>
    <n v="0"/>
    <n v="701.98829999999998"/>
  </r>
  <r>
    <n v="394"/>
    <s v="US-2011-134971"/>
    <x v="2"/>
    <x v="159"/>
    <d v="2011-06-10T00:00:00"/>
    <s v="Second Class"/>
    <s v="BP-11095"/>
    <s v="Bart Pistole"/>
    <x v="1"/>
    <x v="0"/>
    <s v="Peoria"/>
    <x v="10"/>
    <n v="61604"/>
    <x v="2"/>
    <s v="OFF-BI-10003982"/>
    <x v="1"/>
    <x v="8"/>
    <s v="Wilson Jones Century Plastic Molded Ring Binders"/>
    <n v="12.461999999999996"/>
    <n v="3"/>
    <n v="0.8"/>
    <n v="-20.5623"/>
  </r>
  <r>
    <n v="395"/>
    <s v="CA-2014-102946"/>
    <x v="3"/>
    <x v="160"/>
    <d v="2014-07-06T00:00:00"/>
    <s v="Standard Class"/>
    <s v="VP-21730"/>
    <s v="Victor Preis"/>
    <x v="2"/>
    <x v="0"/>
    <s v="Las Vegas"/>
    <x v="33"/>
    <n v="89115"/>
    <x v="1"/>
    <s v="OFF-BI-10004492"/>
    <x v="1"/>
    <x v="8"/>
    <s v="Tuf-Vin Binders"/>
    <n v="75.792000000000002"/>
    <n v="3"/>
    <n v="0.2"/>
    <n v="25.579799999999992"/>
  </r>
  <r>
    <n v="396"/>
    <s v="CA-2014-165603"/>
    <x v="3"/>
    <x v="161"/>
    <d v="2014-10-20T00:00:00"/>
    <s v="Second Class"/>
    <s v="SS-20140"/>
    <s v="Saphhira Shifley"/>
    <x v="1"/>
    <x v="0"/>
    <s v="Warwick"/>
    <x v="34"/>
    <n v="2886"/>
    <x v="3"/>
    <s v="OFF-ST-10000798"/>
    <x v="1"/>
    <x v="4"/>
    <s v="2300 Heavy-Duty Transfer File Systems by Perma"/>
    <n v="49.96"/>
    <n v="2"/>
    <n v="0"/>
    <n v="9.4923999999999964"/>
  </r>
  <r>
    <n v="397"/>
    <s v="CA-2014-165603"/>
    <x v="3"/>
    <x v="161"/>
    <d v="2014-10-20T00:00:00"/>
    <s v="Second Class"/>
    <s v="SS-20140"/>
    <s v="Saphhira Shifley"/>
    <x v="1"/>
    <x v="0"/>
    <s v="Warwick"/>
    <x v="34"/>
    <n v="2886"/>
    <x v="3"/>
    <s v="OFF-PA-10002552"/>
    <x v="1"/>
    <x v="10"/>
    <s v="Xerox 1958"/>
    <n v="12.96"/>
    <n v="2"/>
    <n v="0"/>
    <n v="6.2208000000000006"/>
  </r>
  <r>
    <n v="398"/>
    <s v="CA-2012-122259"/>
    <x v="1"/>
    <x v="89"/>
    <d v="2012-11-04T00:00:00"/>
    <s v="Standard Class"/>
    <s v="HP-14815"/>
    <s v="Harold Pawlan"/>
    <x v="2"/>
    <x v="0"/>
    <s v="Jackson"/>
    <x v="12"/>
    <n v="49201"/>
    <x v="2"/>
    <s v="OFF-SU-10002573"/>
    <x v="1"/>
    <x v="14"/>
    <s v="Acme 10&quot; Easy Grip Assistive Scissors"/>
    <n v="70.12"/>
    <n v="4"/>
    <n v="0"/>
    <n v="21.035999999999994"/>
  </r>
  <r>
    <n v="399"/>
    <s v="CA-2013-108987"/>
    <x v="0"/>
    <x v="162"/>
    <d v="2013-09-11T00:00:00"/>
    <s v="Second Class"/>
    <s v="AG-10675"/>
    <s v="Anna Gayman"/>
    <x v="0"/>
    <x v="0"/>
    <s v="Houston"/>
    <x v="5"/>
    <n v="77036"/>
    <x v="2"/>
    <s v="OFF-ST-10001580"/>
    <x v="1"/>
    <x v="4"/>
    <s v="Super Decoflex Portable Personal File"/>
    <n v="35.952000000000005"/>
    <n v="3"/>
    <n v="0.2"/>
    <n v="3.5951999999999984"/>
  </r>
  <r>
    <n v="400"/>
    <s v="CA-2013-108987"/>
    <x v="0"/>
    <x v="162"/>
    <d v="2013-09-11T00:00:00"/>
    <s v="Second Class"/>
    <s v="AG-10675"/>
    <s v="Anna Gayman"/>
    <x v="0"/>
    <x v="0"/>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x v="0"/>
    <s v="Houston"/>
    <x v="5"/>
    <n v="77036"/>
    <x v="2"/>
    <s v="OFF-ST-10000934"/>
    <x v="1"/>
    <x v="4"/>
    <s v="Contico 72&quot;H Heavy-Duty Storage System"/>
    <n v="131.136"/>
    <n v="4"/>
    <n v="0.2"/>
    <n v="-32.783999999999999"/>
  </r>
  <r>
    <n v="402"/>
    <s v="CA-2013-108987"/>
    <x v="0"/>
    <x v="162"/>
    <d v="2013-09-11T00:00:00"/>
    <s v="Second Class"/>
    <s v="AG-10675"/>
    <s v="Anna Gayman"/>
    <x v="0"/>
    <x v="0"/>
    <s v="Houston"/>
    <x v="5"/>
    <n v="77036"/>
    <x v="2"/>
    <s v="TEC-AC-10000158"/>
    <x v="2"/>
    <x v="11"/>
    <s v="Sony 64GB Class 10 Micro SDHC R40 Memory Card"/>
    <n v="57.584000000000003"/>
    <n v="2"/>
    <n v="0.2"/>
    <n v="0.71979999999999933"/>
  </r>
  <r>
    <n v="403"/>
    <s v="CA-2011-113166"/>
    <x v="2"/>
    <x v="163"/>
    <d v="2011-12-26T00:00:00"/>
    <s v="First Class"/>
    <s v="LF-17185"/>
    <s v="Luke Foster"/>
    <x v="0"/>
    <x v="0"/>
    <s v="Miami"/>
    <x v="2"/>
    <n v="33180"/>
    <x v="0"/>
    <s v="OFF-PA-10001947"/>
    <x v="1"/>
    <x v="10"/>
    <s v="Xerox 1974"/>
    <n v="9.5680000000000014"/>
    <n v="2"/>
    <n v="0.2"/>
    <n v="3.4683999999999999"/>
  </r>
  <r>
    <n v="404"/>
    <s v="CA-2011-155208"/>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x v="0"/>
    <s v="New York City"/>
    <x v="15"/>
    <n v="10024"/>
    <x v="3"/>
    <s v="OFF-AP-10004249"/>
    <x v="1"/>
    <x v="9"/>
    <s v="Staples"/>
    <n v="35.910000000000004"/>
    <n v="3"/>
    <n v="0"/>
    <n v="9.6956999999999987"/>
  </r>
  <r>
    <n v="406"/>
    <s v="CA-2014-117457"/>
    <x v="3"/>
    <x v="166"/>
    <d v="2014-12-13T00:00:00"/>
    <s v="Standard Class"/>
    <s v="KH-16510"/>
    <s v="Keith Herrera"/>
    <x v="0"/>
    <x v="0"/>
    <s v="San Francisco"/>
    <x v="1"/>
    <n v="94110"/>
    <x v="1"/>
    <s v="TEC-AC-10000158"/>
    <x v="2"/>
    <x v="11"/>
    <s v="Sony 64GB Class 10 Micro SDHC R40 Memory Card"/>
    <n v="179.95000000000002"/>
    <n v="5"/>
    <n v="0"/>
    <n v="37.789500000000004"/>
  </r>
  <r>
    <n v="407"/>
    <s v="CA-2014-117457"/>
    <x v="3"/>
    <x v="166"/>
    <d v="2014-12-13T00:00:00"/>
    <s v="Standard Class"/>
    <s v="KH-16510"/>
    <s v="Keith Herrera"/>
    <x v="0"/>
    <x v="0"/>
    <s v="San Francisco"/>
    <x v="1"/>
    <n v="94110"/>
    <x v="1"/>
    <s v="TEC-CO-10004115"/>
    <x v="2"/>
    <x v="16"/>
    <s v="Sharp AL-1530CS Digital Copier"/>
    <n v="1199.9760000000001"/>
    <n v="3"/>
    <n v="0.2"/>
    <n v="434.99130000000002"/>
  </r>
  <r>
    <n v="408"/>
    <s v="CA-2014-117457"/>
    <x v="3"/>
    <x v="166"/>
    <d v="2014-12-13T00:00:00"/>
    <s v="Standard Class"/>
    <s v="KH-16510"/>
    <s v="Keith Herrera"/>
    <x v="0"/>
    <x v="0"/>
    <s v="San Francisco"/>
    <x v="1"/>
    <n v="94110"/>
    <x v="1"/>
    <s v="OFF-PA-10003724"/>
    <x v="1"/>
    <x v="10"/>
    <s v="Wirebound Message Book, 4 per Page"/>
    <n v="27.15"/>
    <n v="5"/>
    <n v="0"/>
    <n v="13.3035"/>
  </r>
  <r>
    <n v="409"/>
    <s v="CA-2014-117457"/>
    <x v="3"/>
    <x v="166"/>
    <d v="2014-12-13T00:00:00"/>
    <s v="Standard Class"/>
    <s v="KH-16510"/>
    <s v="Keith Herrera"/>
    <x v="0"/>
    <x v="0"/>
    <s v="San Francisco"/>
    <x v="1"/>
    <n v="94110"/>
    <x v="1"/>
    <s v="FUR-TA-10002041"/>
    <x v="0"/>
    <x v="3"/>
    <s v="Bevis Round Conference Table Top, X-Base"/>
    <n v="1004.0239999999999"/>
    <n v="7"/>
    <n v="0.2"/>
    <n v="-112.95269999999994"/>
  </r>
  <r>
    <n v="410"/>
    <s v="CA-2014-117457"/>
    <x v="3"/>
    <x v="166"/>
    <d v="2014-12-13T00:00:00"/>
    <s v="Standard Class"/>
    <s v="KH-16510"/>
    <s v="Keith Herrera"/>
    <x v="0"/>
    <x v="0"/>
    <s v="San Francisco"/>
    <x v="1"/>
    <n v="94110"/>
    <x v="1"/>
    <s v="OFF-PA-10002893"/>
    <x v="1"/>
    <x v="10"/>
    <s v="Wirebound Service Call Books, 5 1/2&quot; x 4&quot;"/>
    <n v="9.68"/>
    <n v="1"/>
    <n v="0"/>
    <n v="4.6463999999999999"/>
  </r>
  <r>
    <n v="411"/>
    <s v="CA-2014-117457"/>
    <x v="3"/>
    <x v="166"/>
    <d v="2014-12-13T00:00:00"/>
    <s v="Standard Class"/>
    <s v="KH-16510"/>
    <s v="Keith Herrera"/>
    <x v="0"/>
    <x v="0"/>
    <s v="San Francisco"/>
    <x v="1"/>
    <n v="94110"/>
    <x v="1"/>
    <s v="OFF-LA-10003766"/>
    <x v="1"/>
    <x v="2"/>
    <s v="Self-Adhesive Removable Labels"/>
    <n v="28.349999999999998"/>
    <n v="9"/>
    <n v="0"/>
    <n v="13.608000000000001"/>
  </r>
  <r>
    <n v="412"/>
    <s v="CA-2014-117457"/>
    <x v="3"/>
    <x v="166"/>
    <d v="2014-12-13T00:00:00"/>
    <s v="Standard Class"/>
    <s v="KH-16510"/>
    <s v="Keith Herrera"/>
    <x v="0"/>
    <x v="0"/>
    <s v="San Francisco"/>
    <x v="1"/>
    <n v="94110"/>
    <x v="1"/>
    <s v="OFF-PA-10001970"/>
    <x v="1"/>
    <x v="10"/>
    <s v="Xerox 1908"/>
    <n v="55.98"/>
    <n v="1"/>
    <n v="0"/>
    <n v="27.430199999999999"/>
  </r>
  <r>
    <n v="413"/>
    <s v="CA-2014-117457"/>
    <x v="3"/>
    <x v="166"/>
    <d v="2014-12-13T00:00:00"/>
    <s v="Standard Class"/>
    <s v="KH-16510"/>
    <s v="Keith Herrera"/>
    <x v="0"/>
    <x v="0"/>
    <s v="San Francisco"/>
    <x v="1"/>
    <n v="94110"/>
    <x v="1"/>
    <s v="FUR-BO-10001972"/>
    <x v="0"/>
    <x v="0"/>
    <s v="O'Sullivan 4-Shelf Bookcase in Odessa Pine"/>
    <n v="1336.829"/>
    <n v="13"/>
    <n v="0.15"/>
    <n v="31.454799999999949"/>
  </r>
  <r>
    <n v="414"/>
    <s v="CA-2014-117457"/>
    <x v="3"/>
    <x v="166"/>
    <d v="2014-12-13T00:00:00"/>
    <s v="Standard Class"/>
    <s v="KH-16510"/>
    <s v="Keith Herrera"/>
    <x v="0"/>
    <x v="0"/>
    <s v="San Francisco"/>
    <x v="1"/>
    <n v="94110"/>
    <x v="1"/>
    <s v="FUR-CH-10003956"/>
    <x v="0"/>
    <x v="1"/>
    <s v="Novimex High-Tech Fabric Mesh Task Chair"/>
    <n v="113.56800000000001"/>
    <n v="2"/>
    <n v="0.2"/>
    <n v="-18.454800000000013"/>
  </r>
  <r>
    <n v="415"/>
    <s v="CA-2014-142636"/>
    <x v="3"/>
    <x v="132"/>
    <d v="2014-11-08T00:00:00"/>
    <s v="Standard Class"/>
    <s v="KC-16675"/>
    <s v="Kimberly Carter"/>
    <x v="1"/>
    <x v="0"/>
    <s v="Seattle"/>
    <x v="4"/>
    <n v="98105"/>
    <x v="1"/>
    <s v="OFF-PA-10000157"/>
    <x v="1"/>
    <x v="10"/>
    <s v="Xerox 191"/>
    <n v="139.86000000000001"/>
    <n v="7"/>
    <n v="0"/>
    <n v="65.734199999999987"/>
  </r>
  <r>
    <n v="416"/>
    <s v="CA-2014-142636"/>
    <x v="3"/>
    <x v="132"/>
    <d v="2014-11-08T00:00:00"/>
    <s v="Standard Class"/>
    <s v="KC-16675"/>
    <s v="Kimberly Carter"/>
    <x v="1"/>
    <x v="0"/>
    <s v="Seattle"/>
    <x v="4"/>
    <n v="98105"/>
    <x v="1"/>
    <s v="FUR-CH-10001891"/>
    <x v="0"/>
    <x v="1"/>
    <s v="Global Deluxe Office Fabric Chairs"/>
    <n v="307.13600000000002"/>
    <n v="4"/>
    <n v="0.2"/>
    <n v="26.874400000000023"/>
  </r>
  <r>
    <n v="417"/>
    <s v="CA-2014-122105"/>
    <x v="3"/>
    <x v="92"/>
    <d v="2014-06-29T00:00:00"/>
    <s v="Standard Class"/>
    <s v="CJ-12010"/>
    <s v="Caroline Jumper"/>
    <x v="0"/>
    <x v="0"/>
    <s v="Huntington Beach"/>
    <x v="1"/>
    <n v="92646"/>
    <x v="1"/>
    <s v="OFF-AR-10004344"/>
    <x v="1"/>
    <x v="6"/>
    <s v="Bulldog Vacuum Base Pencil Sharpener"/>
    <n v="95.92"/>
    <n v="8"/>
    <n v="0"/>
    <n v="25.898399999999995"/>
  </r>
  <r>
    <n v="418"/>
    <s v="CA-2013-148796"/>
    <x v="0"/>
    <x v="167"/>
    <d v="2013-04-19T00:00:00"/>
    <s v="Standard Class"/>
    <s v="PB-19150"/>
    <s v="Philip Brown"/>
    <x v="0"/>
    <x v="0"/>
    <s v="Los Angeles"/>
    <x v="1"/>
    <n v="90004"/>
    <x v="1"/>
    <s v="FUR-CH-10004886"/>
    <x v="0"/>
    <x v="1"/>
    <s v="Bevis Steel Folding Chairs"/>
    <n v="383.8"/>
    <n v="5"/>
    <n v="0.2"/>
    <n v="38.379999999999981"/>
  </r>
  <r>
    <n v="419"/>
    <s v="CA-2014-154816"/>
    <x v="3"/>
    <x v="44"/>
    <d v="2014-11-11T00:00:00"/>
    <s v="Standard Class"/>
    <s v="VB-21745"/>
    <s v="Victoria Brennan"/>
    <x v="1"/>
    <x v="0"/>
    <s v="Richmond"/>
    <x v="0"/>
    <n v="40475"/>
    <x v="0"/>
    <s v="OFF-PA-10003845"/>
    <x v="1"/>
    <x v="10"/>
    <s v="Xerox 1987"/>
    <n v="5.78"/>
    <n v="1"/>
    <n v="0"/>
    <n v="2.8322000000000003"/>
  </r>
  <r>
    <n v="420"/>
    <s v="CA-2014-110478"/>
    <x v="3"/>
    <x v="168"/>
    <d v="2014-03-10T00:00:00"/>
    <s v="Standard Class"/>
    <s v="SP-20860"/>
    <s v="Sung Pak"/>
    <x v="1"/>
    <x v="0"/>
    <s v="Los Angeles"/>
    <x v="1"/>
    <n v="90045"/>
    <x v="1"/>
    <s v="OFF-AR-10001573"/>
    <x v="1"/>
    <x v="6"/>
    <s v="American Pencil"/>
    <n v="9.32"/>
    <n v="4"/>
    <n v="0"/>
    <n v="2.702799999999999"/>
  </r>
  <r>
    <n v="421"/>
    <s v="CA-2014-110478"/>
    <x v="3"/>
    <x v="168"/>
    <d v="2014-03-10T00:00:00"/>
    <s v="Standard Class"/>
    <s v="SP-20860"/>
    <s v="Sung Pak"/>
    <x v="1"/>
    <x v="0"/>
    <s v="Los Angeles"/>
    <x v="1"/>
    <n v="90045"/>
    <x v="1"/>
    <s v="OFF-EN-10000483"/>
    <x v="1"/>
    <x v="12"/>
    <s v="White Envelopes, White Envelopes with Clear Poly Window"/>
    <n v="15.25"/>
    <n v="1"/>
    <n v="0"/>
    <n v="7.0149999999999988"/>
  </r>
  <r>
    <n v="422"/>
    <s v="CA-2011-142048"/>
    <x v="2"/>
    <x v="169"/>
    <d v="2011-06-25T00:00:00"/>
    <s v="First Class"/>
    <s v="JE-15745"/>
    <s v="Joel Eaton"/>
    <x v="0"/>
    <x v="0"/>
    <s v="Louisville"/>
    <x v="22"/>
    <n v="80027"/>
    <x v="1"/>
    <s v="TEC-AC-10004114"/>
    <x v="2"/>
    <x v="11"/>
    <s v="KeyTronic 6101 Series - Keyboard - Black"/>
    <n v="196.75200000000001"/>
    <n v="6"/>
    <n v="0.2"/>
    <n v="56.566200000000009"/>
  </r>
  <r>
    <n v="423"/>
    <s v="CA-2014-125388"/>
    <x v="3"/>
    <x v="15"/>
    <d v="2014-10-24T00:00:00"/>
    <s v="Standard Class"/>
    <s v="MP-17965"/>
    <s v="Michael Paige"/>
    <x v="1"/>
    <x v="0"/>
    <s v="Lawrence"/>
    <x v="31"/>
    <n v="1841"/>
    <x v="3"/>
    <s v="FUR-FU-10004712"/>
    <x v="0"/>
    <x v="5"/>
    <s v="Westinghouse Mesh Shade Clip-On Gooseneck Lamp, Black"/>
    <n v="56.56"/>
    <n v="4"/>
    <n v="0"/>
    <n v="14.705600000000004"/>
  </r>
  <r>
    <n v="424"/>
    <s v="CA-2014-125388"/>
    <x v="3"/>
    <x v="15"/>
    <d v="2014-10-24T00:00:00"/>
    <s v="Standard Class"/>
    <s v="MP-17965"/>
    <s v="Michael Paige"/>
    <x v="1"/>
    <x v="0"/>
    <s v="Lawrence"/>
    <x v="31"/>
    <n v="1841"/>
    <x v="3"/>
    <s v="OFF-ST-10000918"/>
    <x v="1"/>
    <x v="4"/>
    <s v="Crate-A-Files"/>
    <n v="32.700000000000003"/>
    <n v="3"/>
    <n v="0"/>
    <n v="8.5019999999999989"/>
  </r>
  <r>
    <n v="425"/>
    <s v="CA-2014-155705"/>
    <x v="3"/>
    <x v="170"/>
    <d v="2014-08-24T00:00:00"/>
    <s v="Second Class"/>
    <s v="NF-18385"/>
    <s v="Natalie Fritzler"/>
    <x v="0"/>
    <x v="0"/>
    <s v="Jackson"/>
    <x v="35"/>
    <n v="39212"/>
    <x v="0"/>
    <s v="FUR-CH-10000015"/>
    <x v="0"/>
    <x v="1"/>
    <s v="Hon Multipurpose Stacking Arm Chairs"/>
    <n v="866.4"/>
    <n v="4"/>
    <n v="0"/>
    <n v="225.26400000000001"/>
  </r>
  <r>
    <n v="426"/>
    <s v="CA-2014-149160"/>
    <x v="3"/>
    <x v="51"/>
    <d v="2014-11-27T00:00:00"/>
    <s v="Second Class"/>
    <s v="JM-15265"/>
    <s v="Janet Molinari"/>
    <x v="1"/>
    <x v="0"/>
    <s v="Canton"/>
    <x v="12"/>
    <n v="48187"/>
    <x v="2"/>
    <s v="FUR-FU-10003347"/>
    <x v="0"/>
    <x v="5"/>
    <s v="Coloredge Poster Frame"/>
    <n v="28.4"/>
    <n v="2"/>
    <n v="0"/>
    <n v="11.076000000000001"/>
  </r>
  <r>
    <n v="427"/>
    <s v="CA-2014-149160"/>
    <x v="3"/>
    <x v="51"/>
    <d v="2014-11-27T00:00:00"/>
    <s v="Second Class"/>
    <s v="JM-15265"/>
    <s v="Janet Molinari"/>
    <x v="1"/>
    <x v="0"/>
    <s v="Canton"/>
    <x v="12"/>
    <n v="48187"/>
    <x v="2"/>
    <s v="OFF-BI-10001543"/>
    <x v="1"/>
    <x v="8"/>
    <s v="GBC VeloBinder Manual Binding System"/>
    <n v="287.92"/>
    <n v="8"/>
    <n v="0"/>
    <n v="138.20160000000001"/>
  </r>
  <r>
    <n v="428"/>
    <s v="CA-2011-101476"/>
    <x v="2"/>
    <x v="171"/>
    <d v="2011-09-13T00:00:00"/>
    <s v="First Class"/>
    <s v="SD-20485"/>
    <s v="Shirley Daniels"/>
    <x v="2"/>
    <x v="0"/>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x v="0"/>
    <s v="San Antonio"/>
    <x v="5"/>
    <n v="78207"/>
    <x v="2"/>
    <s v="OFF-AR-10000369"/>
    <x v="1"/>
    <x v="6"/>
    <s v="Design Ebony Sketching Pencil"/>
    <n v="6.6719999999999988"/>
    <n v="6"/>
    <n v="0.2"/>
    <n v="0.50039999999999996"/>
  </r>
  <r>
    <n v="430"/>
    <s v="US-2013-123750"/>
    <x v="0"/>
    <x v="173"/>
    <d v="2013-04-22T00:00:00"/>
    <s v="Standard Class"/>
    <s v="RB-19795"/>
    <s v="Ross Baird"/>
    <x v="2"/>
    <x v="0"/>
    <s v="Gastonia"/>
    <x v="3"/>
    <n v="28052"/>
    <x v="0"/>
    <s v="OFF-BI-10004584"/>
    <x v="1"/>
    <x v="8"/>
    <s v="GBC ProClick 150 Presentation Binding System"/>
    <n v="189.58800000000005"/>
    <n v="2"/>
    <n v="0.7"/>
    <n v="-145.35079999999999"/>
  </r>
  <r>
    <n v="431"/>
    <s v="US-2013-123750"/>
    <x v="0"/>
    <x v="173"/>
    <d v="2013-04-22T00:00:00"/>
    <s v="Standard Class"/>
    <s v="RB-19795"/>
    <s v="Ross Baird"/>
    <x v="2"/>
    <x v="0"/>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x v="0"/>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x v="0"/>
    <s v="Gastonia"/>
    <x v="3"/>
    <n v="28052"/>
    <x v="0"/>
    <s v="OFF-ST-10000617"/>
    <x v="1"/>
    <x v="4"/>
    <s v="Woodgrain Magazine Files by Perma"/>
    <n v="4.7679999999999998"/>
    <n v="2"/>
    <n v="0.2"/>
    <n v="-0.7748000000000006"/>
  </r>
  <r>
    <n v="434"/>
    <s v="CA-2013-127369"/>
    <x v="0"/>
    <x v="112"/>
    <d v="2013-06-08T00:00:00"/>
    <s v="First Class"/>
    <s v="DB-13060"/>
    <s v="Dave Brooks"/>
    <x v="0"/>
    <x v="0"/>
    <s v="Lowell"/>
    <x v="31"/>
    <n v="1852"/>
    <x v="3"/>
    <s v="OFF-ST-10003306"/>
    <x v="1"/>
    <x v="4"/>
    <s v="Letter Size Cart"/>
    <n v="714.30000000000007"/>
    <n v="5"/>
    <n v="0"/>
    <n v="207.14699999999993"/>
  </r>
  <r>
    <n v="435"/>
    <s v="US-2011-150574"/>
    <x v="2"/>
    <x v="174"/>
    <d v="2011-12-25T00:00:00"/>
    <s v="Standard Class"/>
    <s v="MK-18160"/>
    <s v="Mike Kennedy"/>
    <x v="0"/>
    <x v="0"/>
    <s v="Jacksonville"/>
    <x v="2"/>
    <n v="32216"/>
    <x v="0"/>
    <s v="OFF-BI-10000773"/>
    <x v="1"/>
    <x v="8"/>
    <s v="Insertable Tab Post Binder Dividers"/>
    <n v="4.8120000000000003"/>
    <n v="2"/>
    <n v="0.7"/>
    <n v="-3.6891999999999996"/>
  </r>
  <r>
    <n v="436"/>
    <s v="US-2011-150574"/>
    <x v="2"/>
    <x v="174"/>
    <d v="2011-12-25T00:00:00"/>
    <s v="Standard Class"/>
    <s v="MK-18160"/>
    <s v="Mike Kennedy"/>
    <x v="0"/>
    <x v="0"/>
    <s v="Jacksonville"/>
    <x v="2"/>
    <n v="32216"/>
    <x v="0"/>
    <s v="TEC-AC-10002600"/>
    <x v="2"/>
    <x v="11"/>
    <s v="Belkin QODE FastFit Bluetooth Keyboard"/>
    <n v="247.8"/>
    <n v="5"/>
    <n v="0.2"/>
    <n v="-18.584999999999994"/>
  </r>
  <r>
    <n v="437"/>
    <s v="CA-2013-147375"/>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x v="0"/>
    <s v="Chicago"/>
    <x v="10"/>
    <n v="60623"/>
    <x v="2"/>
    <s v="OFF-PA-10001970"/>
    <x v="1"/>
    <x v="10"/>
    <s v="Xerox 1908"/>
    <n v="313.488"/>
    <n v="7"/>
    <n v="0.2"/>
    <n v="113.63939999999998"/>
  </r>
  <r>
    <n v="439"/>
    <s v="CA-2014-130043"/>
    <x v="3"/>
    <x v="175"/>
    <d v="2014-09-20T00:00:00"/>
    <s v="Standard Class"/>
    <s v="BB-11545"/>
    <s v="Brenda Bowman"/>
    <x v="1"/>
    <x v="0"/>
    <s v="Houston"/>
    <x v="5"/>
    <n v="77070"/>
    <x v="2"/>
    <s v="OFF-PA-10002230"/>
    <x v="1"/>
    <x v="10"/>
    <s v="Xerox 1897"/>
    <n v="31.872000000000003"/>
    <n v="8"/>
    <n v="0.2"/>
    <n v="11.553600000000003"/>
  </r>
  <r>
    <n v="440"/>
    <s v="CA-2014-157252"/>
    <x v="3"/>
    <x v="176"/>
    <d v="2014-01-24T00:00:00"/>
    <s v="Second Class"/>
    <s v="CV-12805"/>
    <s v="Cynthia Voltz"/>
    <x v="1"/>
    <x v="0"/>
    <s v="New York City"/>
    <x v="15"/>
    <n v="10024"/>
    <x v="3"/>
    <s v="FUR-CH-10003396"/>
    <x v="0"/>
    <x v="1"/>
    <s v="Global Deluxe Steno Chair"/>
    <n v="207.84600000000003"/>
    <n v="3"/>
    <n v="0.1"/>
    <n v="2.3093999999999895"/>
  </r>
  <r>
    <n v="441"/>
    <s v="CA-2013-115756"/>
    <x v="0"/>
    <x v="64"/>
    <d v="2013-09-08T00:00:00"/>
    <s v="Second Class"/>
    <s v="PK-19075"/>
    <s v="Pete Kriz"/>
    <x v="0"/>
    <x v="0"/>
    <s v="Detroit"/>
    <x v="12"/>
    <n v="48227"/>
    <x v="2"/>
    <s v="FUR-FU-10000246"/>
    <x v="0"/>
    <x v="5"/>
    <s v="Aluminum Document Frame"/>
    <n v="12.22"/>
    <n v="1"/>
    <n v="0"/>
    <n v="3.6659999999999986"/>
  </r>
  <r>
    <n v="442"/>
    <s v="CA-2013-115756"/>
    <x v="0"/>
    <x v="64"/>
    <d v="2013-09-08T00:00:00"/>
    <s v="Second Class"/>
    <s v="PK-19075"/>
    <s v="Pete Kriz"/>
    <x v="0"/>
    <x v="0"/>
    <s v="Detroit"/>
    <x v="12"/>
    <n v="48227"/>
    <x v="2"/>
    <s v="OFF-ST-10000060"/>
    <x v="1"/>
    <x v="4"/>
    <s v="Fellowes Bankers Box Staxonsteel Drawer File/Stacking System"/>
    <n v="194.94"/>
    <n v="3"/>
    <n v="0"/>
    <n v="23.392800000000008"/>
  </r>
  <r>
    <n v="443"/>
    <s v="CA-2013-115756"/>
    <x v="0"/>
    <x v="64"/>
    <d v="2013-09-08T00:00:00"/>
    <s v="Second Class"/>
    <s v="PK-19075"/>
    <s v="Pete Kriz"/>
    <x v="0"/>
    <x v="0"/>
    <s v="Detroit"/>
    <x v="12"/>
    <n v="48227"/>
    <x v="2"/>
    <s v="OFF-ST-10003058"/>
    <x v="1"/>
    <x v="4"/>
    <s v="Eldon Mobile Mega Data Cart  Mega Stackable  Add-On Trays"/>
    <n v="70.949999999999989"/>
    <n v="3"/>
    <n v="0"/>
    <n v="20.575499999999998"/>
  </r>
  <r>
    <n v="444"/>
    <s v="CA-2013-115756"/>
    <x v="0"/>
    <x v="64"/>
    <d v="2013-09-08T00:00:00"/>
    <s v="Second Class"/>
    <s v="PK-19075"/>
    <s v="Pete Kriz"/>
    <x v="0"/>
    <x v="0"/>
    <s v="Detroit"/>
    <x v="12"/>
    <n v="48227"/>
    <x v="2"/>
    <s v="OFF-PA-10002222"/>
    <x v="1"/>
    <x v="10"/>
    <s v="Xerox Color Copier Paper, 11&quot; x 17&quot;, Ream"/>
    <n v="91.36"/>
    <n v="4"/>
    <n v="0"/>
    <n v="42.025599999999997"/>
  </r>
  <r>
    <n v="445"/>
    <s v="CA-2013-115756"/>
    <x v="0"/>
    <x v="64"/>
    <d v="2013-09-08T00:00:00"/>
    <s v="Second Class"/>
    <s v="PK-19075"/>
    <s v="Pete Kriz"/>
    <x v="0"/>
    <x v="0"/>
    <s v="Detroit"/>
    <x v="12"/>
    <n v="48227"/>
    <x v="2"/>
    <s v="FUR-CH-10002372"/>
    <x v="0"/>
    <x v="1"/>
    <s v="Office Star - Ergonomically Designed Knee Chair"/>
    <n v="242.94"/>
    <n v="3"/>
    <n v="0"/>
    <n v="29.152800000000013"/>
  </r>
  <r>
    <n v="446"/>
    <s v="CA-2013-115756"/>
    <x v="0"/>
    <x v="64"/>
    <d v="2013-09-08T00:00:00"/>
    <s v="Second Class"/>
    <s v="PK-19075"/>
    <s v="Pete Kriz"/>
    <x v="0"/>
    <x v="0"/>
    <s v="Detroit"/>
    <x v="12"/>
    <n v="48227"/>
    <x v="2"/>
    <s v="OFF-LA-10001317"/>
    <x v="1"/>
    <x v="2"/>
    <s v="Avery 520"/>
    <n v="22.05"/>
    <n v="7"/>
    <n v="0"/>
    <n v="10.584"/>
  </r>
  <r>
    <n v="447"/>
    <s v="CA-2014-154214"/>
    <x v="3"/>
    <x v="177"/>
    <d v="2014-03-26T00:00:00"/>
    <s v="Second Class"/>
    <s v="TB-21595"/>
    <s v="Troy Blackwell"/>
    <x v="0"/>
    <x v="0"/>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x v="0"/>
    <s v="Auburn"/>
    <x v="15"/>
    <n v="13021"/>
    <x v="3"/>
    <s v="OFF-AR-10000588"/>
    <x v="1"/>
    <x v="6"/>
    <s v="Newell 345"/>
    <n v="59.519999999999996"/>
    <n v="3"/>
    <n v="0"/>
    <n v="15.475200000000001"/>
  </r>
  <r>
    <n v="449"/>
    <s v="CA-2013-166674"/>
    <x v="0"/>
    <x v="178"/>
    <d v="2013-04-04T00:00:00"/>
    <s v="Second Class"/>
    <s v="RB-19360"/>
    <s v="Raymond Buch"/>
    <x v="0"/>
    <x v="0"/>
    <s v="Auburn"/>
    <x v="15"/>
    <n v="13021"/>
    <x v="3"/>
    <s v="OFF-ST-10001469"/>
    <x v="1"/>
    <x v="4"/>
    <s v="Fellowes Bankers Box Recycled Super Stor/Drawer"/>
    <n v="161.94"/>
    <n v="3"/>
    <n v="0"/>
    <n v="9.716399999999993"/>
  </r>
  <r>
    <n v="450"/>
    <s v="CA-2013-166674"/>
    <x v="0"/>
    <x v="178"/>
    <d v="2013-04-04T00:00:00"/>
    <s v="Second Class"/>
    <s v="RB-19360"/>
    <s v="Raymond Buch"/>
    <x v="0"/>
    <x v="0"/>
    <s v="Auburn"/>
    <x v="15"/>
    <n v="13021"/>
    <x v="3"/>
    <s v="OFF-AR-10001953"/>
    <x v="1"/>
    <x v="6"/>
    <s v="Boston 1645 Deluxe Heavier-Duty Electric Pencil Sharpener"/>
    <n v="263.88"/>
    <n v="6"/>
    <n v="0"/>
    <n v="71.247600000000006"/>
  </r>
  <r>
    <n v="451"/>
    <s v="CA-2013-166674"/>
    <x v="0"/>
    <x v="178"/>
    <d v="2013-04-04T00:00:00"/>
    <s v="Second Class"/>
    <s v="RB-19360"/>
    <s v="Raymond Buch"/>
    <x v="0"/>
    <x v="0"/>
    <s v="Auburn"/>
    <x v="15"/>
    <n v="13021"/>
    <x v="3"/>
    <s v="OFF-AR-10003156"/>
    <x v="1"/>
    <x v="6"/>
    <s v="50 Colored Long Pencils"/>
    <n v="30.48"/>
    <n v="3"/>
    <n v="0"/>
    <n v="7.9248000000000012"/>
  </r>
  <r>
    <n v="452"/>
    <s v="CA-2013-166674"/>
    <x v="0"/>
    <x v="178"/>
    <d v="2013-04-04T00:00:00"/>
    <s v="Second Class"/>
    <s v="RB-19360"/>
    <s v="Raymond Buch"/>
    <x v="0"/>
    <x v="0"/>
    <s v="Auburn"/>
    <x v="15"/>
    <n v="13021"/>
    <x v="3"/>
    <s v="OFF-AR-10004974"/>
    <x v="1"/>
    <x v="6"/>
    <s v="Newell 342"/>
    <n v="9.84"/>
    <n v="3"/>
    <n v="0"/>
    <n v="2.8535999999999988"/>
  </r>
  <r>
    <n v="453"/>
    <s v="CA-2013-166674"/>
    <x v="0"/>
    <x v="178"/>
    <d v="2013-04-04T00:00:00"/>
    <s v="Second Class"/>
    <s v="RB-19360"/>
    <s v="Raymond Buch"/>
    <x v="0"/>
    <x v="0"/>
    <s v="Auburn"/>
    <x v="15"/>
    <n v="13021"/>
    <x v="3"/>
    <s v="TEC-PH-10002365"/>
    <x v="2"/>
    <x v="7"/>
    <s v="Belkin Grip Candy Sheer Case / Cover for iPhone 5 and 5S"/>
    <n v="35.119999999999997"/>
    <n v="4"/>
    <n v="0"/>
    <n v="9.1311999999999998"/>
  </r>
  <r>
    <n v="454"/>
    <s v="CA-2014-147277"/>
    <x v="3"/>
    <x v="179"/>
    <d v="2014-10-25T00:00:00"/>
    <s v="Standard Class"/>
    <s v="EB-13705"/>
    <s v="Ed Braxton"/>
    <x v="1"/>
    <x v="0"/>
    <s v="Akron"/>
    <x v="24"/>
    <n v="44312"/>
    <x v="3"/>
    <s v="FUR-TA-10001539"/>
    <x v="0"/>
    <x v="3"/>
    <s v="Chromcraft Rectangular Conference Tables"/>
    <n v="284.36399999999998"/>
    <n v="2"/>
    <n v="0.4"/>
    <n v="-75.830400000000054"/>
  </r>
  <r>
    <n v="455"/>
    <s v="CA-2014-147277"/>
    <x v="3"/>
    <x v="179"/>
    <d v="2014-10-25T00:00:00"/>
    <s v="Standard Class"/>
    <s v="EB-13705"/>
    <s v="Ed Braxton"/>
    <x v="1"/>
    <x v="0"/>
    <s v="Akron"/>
    <x v="24"/>
    <n v="44312"/>
    <x v="3"/>
    <s v="OFF-ST-10000142"/>
    <x v="1"/>
    <x v="4"/>
    <s v="Deluxe Rollaway Locking File with Drawer"/>
    <n v="665.40800000000002"/>
    <n v="2"/>
    <n v="0.2"/>
    <n v="66.540799999999962"/>
  </r>
  <r>
    <n v="456"/>
    <s v="CA-2013-100153"/>
    <x v="0"/>
    <x v="180"/>
    <d v="2013-12-18T00:00:00"/>
    <s v="Standard Class"/>
    <s v="KH-16630"/>
    <s v="Ken Heidel"/>
    <x v="1"/>
    <x v="0"/>
    <s v="Norman"/>
    <x v="26"/>
    <n v="73071"/>
    <x v="2"/>
    <s v="TEC-AC-10001772"/>
    <x v="2"/>
    <x v="11"/>
    <s v="Memorex Mini Travel Drive 16 GB USB 2.0 Flash Drive"/>
    <n v="63.88"/>
    <n v="4"/>
    <n v="0"/>
    <n v="24.913200000000003"/>
  </r>
  <r>
    <n v="457"/>
    <s v="US-2011-110674"/>
    <x v="2"/>
    <x v="181"/>
    <d v="2011-02-19T00:00:00"/>
    <s v="Standard Class"/>
    <s v="SC-20095"/>
    <s v="Sanjit Chand"/>
    <x v="0"/>
    <x v="0"/>
    <s v="Concord"/>
    <x v="1"/>
    <n v="94521"/>
    <x v="1"/>
    <s v="FUR-CH-10000225"/>
    <x v="0"/>
    <x v="1"/>
    <s v="Global Geo Office Task Chair, Gray"/>
    <n v="129.56800000000001"/>
    <n v="2"/>
    <n v="0.2"/>
    <n v="-24.294000000000018"/>
  </r>
  <r>
    <n v="458"/>
    <s v="US-2013-157945"/>
    <x v="0"/>
    <x v="182"/>
    <d v="2013-10-02T00:00:00"/>
    <s v="Standard Class"/>
    <s v="NF-18385"/>
    <s v="Natalie Fritzler"/>
    <x v="0"/>
    <x v="0"/>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x v="0"/>
    <s v="Decatur"/>
    <x v="10"/>
    <n v="62521"/>
    <x v="2"/>
    <s v="OFF-EN-10001415"/>
    <x v="1"/>
    <x v="12"/>
    <s v="Staples"/>
    <n v="8.9280000000000008"/>
    <n v="2"/>
    <n v="0.2"/>
    <n v="3.3479999999999999"/>
  </r>
  <r>
    <n v="460"/>
    <s v="CA-2012-109638"/>
    <x v="1"/>
    <x v="83"/>
    <d v="2012-12-22T00:00:00"/>
    <s v="Standard Class"/>
    <s v="JH-15985"/>
    <s v="Joseph Holt"/>
    <x v="0"/>
    <x v="0"/>
    <s v="Seattle"/>
    <x v="4"/>
    <n v="98115"/>
    <x v="1"/>
    <s v="OFF-AP-10002472"/>
    <x v="1"/>
    <x v="9"/>
    <s v="3M Office Air Cleaner"/>
    <n v="103.92"/>
    <n v="4"/>
    <n v="0"/>
    <n v="36.372"/>
  </r>
  <r>
    <n v="461"/>
    <s v="CA-2012-109638"/>
    <x v="1"/>
    <x v="83"/>
    <d v="2012-12-22T00:00:00"/>
    <s v="Standard Class"/>
    <s v="JH-15985"/>
    <s v="Joseph Holt"/>
    <x v="0"/>
    <x v="0"/>
    <s v="Seattle"/>
    <x v="4"/>
    <n v="98115"/>
    <x v="1"/>
    <s v="TEC-AC-10004571"/>
    <x v="2"/>
    <x v="11"/>
    <s v="Logitech G700s Rechargeable Gaming Mouse"/>
    <n v="899.91"/>
    <n v="9"/>
    <n v="0"/>
    <n v="377.96220000000005"/>
  </r>
  <r>
    <n v="462"/>
    <s v="CA-2012-109638"/>
    <x v="1"/>
    <x v="83"/>
    <d v="2012-12-22T00:00:00"/>
    <s v="Standard Class"/>
    <s v="JH-15985"/>
    <s v="Joseph Holt"/>
    <x v="0"/>
    <x v="0"/>
    <s v="Seattle"/>
    <x v="4"/>
    <n v="98115"/>
    <x v="1"/>
    <s v="OFF-BI-10001098"/>
    <x v="1"/>
    <x v="8"/>
    <s v="Acco D-Ring Binder w/DublLock"/>
    <n v="51.311999999999998"/>
    <n v="3"/>
    <n v="0.2"/>
    <n v="18.600599999999996"/>
  </r>
  <r>
    <n v="463"/>
    <s v="CA-2013-109869"/>
    <x v="0"/>
    <x v="183"/>
    <d v="2013-04-30T00:00:00"/>
    <s v="Standard Class"/>
    <s v="TN-21040"/>
    <s v="Tanja Norvell"/>
    <x v="2"/>
    <x v="0"/>
    <s v="Phoenix"/>
    <x v="16"/>
    <n v="85023"/>
    <x v="1"/>
    <s v="FUR-FU-10000023"/>
    <x v="0"/>
    <x v="5"/>
    <s v="Eldon Wave Desk Accessories"/>
    <n v="23.56"/>
    <n v="5"/>
    <n v="0.2"/>
    <n v="7.0680000000000005"/>
  </r>
  <r>
    <n v="464"/>
    <s v="CA-2013-109869"/>
    <x v="0"/>
    <x v="183"/>
    <d v="2013-04-30T00:00:00"/>
    <s v="Standard Class"/>
    <s v="TN-21040"/>
    <s v="Tanja Norvell"/>
    <x v="2"/>
    <x v="0"/>
    <s v="Phoenix"/>
    <x v="16"/>
    <n v="85023"/>
    <x v="1"/>
    <s v="FUR-TA-10001889"/>
    <x v="0"/>
    <x v="3"/>
    <s v="Bush Advantage Collection Racetrack Conference Table"/>
    <n v="1272.6299999999999"/>
    <n v="6"/>
    <n v="0.5"/>
    <n v="-814.4831999999999"/>
  </r>
  <r>
    <n v="465"/>
    <s v="CA-2013-109869"/>
    <x v="0"/>
    <x v="183"/>
    <d v="2013-04-30T00:00:00"/>
    <s v="Standard Class"/>
    <s v="TN-21040"/>
    <s v="Tanja Norvell"/>
    <x v="2"/>
    <x v="0"/>
    <s v="Phoenix"/>
    <x v="16"/>
    <n v="85023"/>
    <x v="1"/>
    <s v="OFF-BI-10000315"/>
    <x v="1"/>
    <x v="8"/>
    <s v="Poly Designer Cover &amp; Back"/>
    <n v="28.484999999999999"/>
    <n v="5"/>
    <n v="0.7"/>
    <n v="-20.888999999999989"/>
  </r>
  <r>
    <n v="466"/>
    <s v="CA-2013-109869"/>
    <x v="0"/>
    <x v="183"/>
    <d v="2013-04-30T00:00:00"/>
    <s v="Standard Class"/>
    <s v="TN-21040"/>
    <s v="Tanja Norvell"/>
    <x v="2"/>
    <x v="0"/>
    <s v="Phoenix"/>
    <x v="16"/>
    <n v="85023"/>
    <x v="1"/>
    <s v="OFF-SU-10003505"/>
    <x v="1"/>
    <x v="14"/>
    <s v="Premier Electric Letter Opener"/>
    <n v="185.376"/>
    <n v="2"/>
    <n v="0.2"/>
    <n v="-34.758000000000017"/>
  </r>
  <r>
    <n v="467"/>
    <s v="CA-2013-109869"/>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x v="0"/>
    <s v="Amarillo"/>
    <x v="5"/>
    <n v="79109"/>
    <x v="2"/>
    <s v="FUR-BO-10002824"/>
    <x v="0"/>
    <x v="0"/>
    <s v="Bush Mission Pointe Library"/>
    <n v="205.33279999999996"/>
    <n v="2"/>
    <n v="0.32"/>
    <n v="-36.235200000000006"/>
  </r>
  <r>
    <n v="470"/>
    <s v="US-2013-100419"/>
    <x v="0"/>
    <x v="186"/>
    <d v="2013-12-21T00:00:00"/>
    <s v="Second Class"/>
    <s v="CC-12670"/>
    <s v="Craig Carreira"/>
    <x v="0"/>
    <x v="0"/>
    <s v="Chicago"/>
    <x v="10"/>
    <n v="60610"/>
    <x v="2"/>
    <s v="OFF-BI-10002194"/>
    <x v="1"/>
    <x v="8"/>
    <s v="Cardinal Hold-It CD Pocket"/>
    <n v="4.7879999999999985"/>
    <n v="3"/>
    <n v="0.8"/>
    <n v="-7.9001999999999999"/>
  </r>
  <r>
    <n v="471"/>
    <s v="CA-2012-154144"/>
    <x v="1"/>
    <x v="139"/>
    <d v="2012-12-24T00:00:00"/>
    <s v="Standard Class"/>
    <s v="MH-17785"/>
    <s v="Maya Herman"/>
    <x v="1"/>
    <x v="0"/>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x v="0"/>
    <s v="San Francisco"/>
    <x v="1"/>
    <n v="94110"/>
    <x v="1"/>
    <s v="OFF-ST-10002743"/>
    <x v="1"/>
    <x v="4"/>
    <s v="SAFCO Boltless Steel Shelving"/>
    <n v="340.92"/>
    <n v="3"/>
    <n v="0"/>
    <n v="3.4091999999999842"/>
  </r>
  <r>
    <n v="473"/>
    <s v="CA-2011-144666"/>
    <x v="2"/>
    <x v="187"/>
    <d v="2011-11-11T00:00:00"/>
    <s v="Second Class"/>
    <s v="JP-15520"/>
    <s v="Jeremy Pistek"/>
    <x v="0"/>
    <x v="0"/>
    <s v="San Francisco"/>
    <x v="1"/>
    <n v="94110"/>
    <x v="1"/>
    <s v="FUR-BO-10001601"/>
    <x v="0"/>
    <x v="0"/>
    <s v="Sauder Mission Library with Doors, Fruitwood Finish"/>
    <n v="222.66599999999997"/>
    <n v="2"/>
    <n v="0.15"/>
    <n v="10.478399999999979"/>
  </r>
  <r>
    <n v="474"/>
    <s v="CA-2011-144666"/>
    <x v="2"/>
    <x v="187"/>
    <d v="2011-11-11T00:00:00"/>
    <s v="Second Class"/>
    <s v="JP-15520"/>
    <s v="Jeremy Pistek"/>
    <x v="0"/>
    <x v="0"/>
    <s v="San Francisco"/>
    <x v="1"/>
    <n v="94110"/>
    <x v="1"/>
    <s v="TEC-PH-10002680"/>
    <x v="2"/>
    <x v="7"/>
    <s v="Samsung Galaxy Note 3"/>
    <n v="703.96800000000007"/>
    <n v="4"/>
    <n v="0.2"/>
    <n v="87.995999999999924"/>
  </r>
  <r>
    <n v="475"/>
    <s v="CA-2011-144666"/>
    <x v="2"/>
    <x v="187"/>
    <d v="2011-11-11T00:00:00"/>
    <s v="Second Class"/>
    <s v="JP-15520"/>
    <s v="Jeremy Pistek"/>
    <x v="0"/>
    <x v="0"/>
    <s v="San Francisco"/>
    <x v="1"/>
    <n v="94110"/>
    <x v="1"/>
    <s v="OFF-ST-10001321"/>
    <x v="1"/>
    <x v="4"/>
    <s v="Decoflex Hanging Personal Folder File, Blue"/>
    <n v="92.52"/>
    <n v="6"/>
    <n v="0"/>
    <n v="24.980400000000007"/>
  </r>
  <r>
    <n v="476"/>
    <s v="CA-2011-144666"/>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x v="0"/>
    <s v="San Francisco"/>
    <x v="1"/>
    <n v="94110"/>
    <x v="1"/>
    <s v="OFF-PA-10003465"/>
    <x v="1"/>
    <x v="10"/>
    <s v="Xerox 1912"/>
    <n v="94.85"/>
    <n v="5"/>
    <n v="0"/>
    <n v="45.527999999999992"/>
  </r>
  <r>
    <n v="478"/>
    <s v="CA-2013-103891"/>
    <x v="0"/>
    <x v="188"/>
    <d v="2013-07-20T00:00:00"/>
    <s v="Standard Class"/>
    <s v="KH-16690"/>
    <s v="Kristen Hastings"/>
    <x v="1"/>
    <x v="0"/>
    <s v="Los Angeles"/>
    <x v="1"/>
    <n v="90008"/>
    <x v="1"/>
    <s v="TEC-PH-10000149"/>
    <x v="2"/>
    <x v="7"/>
    <s v="Cisco SPA525G2 IP Phone - Wireless"/>
    <n v="95.76"/>
    <n v="6"/>
    <n v="0.2"/>
    <n v="7.1819999999999951"/>
  </r>
  <r>
    <n v="479"/>
    <s v="CA-2013-152632"/>
    <x v="0"/>
    <x v="189"/>
    <d v="2013-11-03T00:00:00"/>
    <s v="Standard Class"/>
    <s v="JE-15475"/>
    <s v="Jeremy Ellison"/>
    <x v="0"/>
    <x v="0"/>
    <s v="Troy"/>
    <x v="15"/>
    <n v="12180"/>
    <x v="3"/>
    <s v="FUR-FU-10002671"/>
    <x v="0"/>
    <x v="5"/>
    <s v="Electrix 20W Halogen Replacement Bulb for Zoom-In Desk Lamp"/>
    <n v="40.200000000000003"/>
    <n v="3"/>
    <n v="0"/>
    <n v="19.295999999999999"/>
  </r>
  <r>
    <n v="480"/>
    <s v="CA-2013-100790"/>
    <x v="0"/>
    <x v="190"/>
    <d v="2013-07-03T00:00:00"/>
    <s v="Standard Class"/>
    <s v="JG-15805"/>
    <s v="John Grady"/>
    <x v="1"/>
    <x v="0"/>
    <s v="New York City"/>
    <x v="15"/>
    <n v="10024"/>
    <x v="3"/>
    <s v="OFF-AR-10003045"/>
    <x v="1"/>
    <x v="6"/>
    <s v="Prang Colored Pencils"/>
    <n v="14.7"/>
    <n v="5"/>
    <n v="0"/>
    <n v="6.6150000000000002"/>
  </r>
  <r>
    <n v="481"/>
    <s v="CA-2013-100790"/>
    <x v="0"/>
    <x v="190"/>
    <d v="2013-07-03T00:00:00"/>
    <s v="Standard Class"/>
    <s v="JG-15805"/>
    <s v="John Grady"/>
    <x v="1"/>
    <x v="0"/>
    <s v="New York City"/>
    <x v="15"/>
    <n v="10024"/>
    <x v="3"/>
    <s v="OFF-ST-10000689"/>
    <x v="1"/>
    <x v="4"/>
    <s v="Fellowes Strictly Business Drawer File, Letter/Legal Size"/>
    <n v="704.25"/>
    <n v="5"/>
    <n v="0"/>
    <n v="84.51"/>
  </r>
  <r>
    <n v="482"/>
    <s v="CA-2011-134677"/>
    <x v="2"/>
    <x v="191"/>
    <d v="2011-10-10T00:00:00"/>
    <s v="Standard Class"/>
    <s v="XP-21865"/>
    <s v="Xylona Preis"/>
    <x v="0"/>
    <x v="0"/>
    <s v="San Diego"/>
    <x v="1"/>
    <n v="92024"/>
    <x v="1"/>
    <s v="TEC-AC-10001445"/>
    <x v="2"/>
    <x v="11"/>
    <s v="Imation USB 2.0 Swivel Flash Drive USB flash drive - 4 GB - Pink"/>
    <n v="9.09"/>
    <n v="3"/>
    <n v="0"/>
    <n v="1.9088999999999996"/>
  </r>
  <r>
    <n v="483"/>
    <s v="CA-2011-127691"/>
    <x v="2"/>
    <x v="192"/>
    <d v="2011-07-27T00:00:00"/>
    <s v="Standard Class"/>
    <s v="EM-14065"/>
    <s v="Erin Mull"/>
    <x v="0"/>
    <x v="0"/>
    <s v="New York City"/>
    <x v="15"/>
    <n v="10024"/>
    <x v="3"/>
    <s v="OFF-AR-10002053"/>
    <x v="1"/>
    <x v="6"/>
    <s v="Premium Writing Pencils, Soft, #2 by Central Association for the Blind"/>
    <n v="5.96"/>
    <n v="2"/>
    <n v="0"/>
    <n v="1.6688000000000001"/>
  </r>
  <r>
    <n v="484"/>
    <s v="CA-2011-127691"/>
    <x v="2"/>
    <x v="192"/>
    <d v="2011-07-27T00:00:00"/>
    <s v="Standard Class"/>
    <s v="EM-14065"/>
    <s v="Erin Mull"/>
    <x v="0"/>
    <x v="0"/>
    <s v="New York City"/>
    <x v="15"/>
    <n v="10024"/>
    <x v="3"/>
    <s v="TEC-AC-10002567"/>
    <x v="2"/>
    <x v="11"/>
    <s v="Logitech G602 Wireless Gaming Mouse"/>
    <n v="159.97999999999999"/>
    <n v="2"/>
    <n v="0"/>
    <n v="57.592799999999997"/>
  </r>
  <r>
    <n v="485"/>
    <s v="CA-2014-140963"/>
    <x v="3"/>
    <x v="193"/>
    <d v="2014-06-14T00:00:00"/>
    <s v="First Class"/>
    <s v="MT-18070"/>
    <s v="Michelle Tran"/>
    <x v="2"/>
    <x v="0"/>
    <s v="Los Angeles"/>
    <x v="1"/>
    <n v="90045"/>
    <x v="1"/>
    <s v="OFF-LA-10003923"/>
    <x v="1"/>
    <x v="2"/>
    <s v="Alphabetical Labels for Top Tab Filing"/>
    <n v="29.6"/>
    <n v="2"/>
    <n v="0"/>
    <n v="14.8"/>
  </r>
  <r>
    <n v="486"/>
    <s v="CA-2014-140963"/>
    <x v="3"/>
    <x v="193"/>
    <d v="2014-06-14T00:00:00"/>
    <s v="First Class"/>
    <s v="MT-18070"/>
    <s v="Michelle Tran"/>
    <x v="2"/>
    <x v="0"/>
    <s v="Los Angeles"/>
    <x v="1"/>
    <n v="90045"/>
    <x v="1"/>
    <s v="FUR-BO-10001337"/>
    <x v="0"/>
    <x v="0"/>
    <s v="O'Sullivan Living Dimensions 2-Shelf Bookcases"/>
    <n v="514.16499999999996"/>
    <n v="5"/>
    <n v="0.15"/>
    <n v="-30.24499999999999"/>
  </r>
  <r>
    <n v="487"/>
    <s v="CA-2014-140963"/>
    <x v="3"/>
    <x v="193"/>
    <d v="2014-06-14T00:00:00"/>
    <s v="First Class"/>
    <s v="MT-18070"/>
    <s v="Michelle Tran"/>
    <x v="2"/>
    <x v="0"/>
    <s v="Los Angeles"/>
    <x v="1"/>
    <n v="90045"/>
    <x v="1"/>
    <s v="TEC-PH-10001924"/>
    <x v="2"/>
    <x v="7"/>
    <s v="iHome FM Clock Radio with Lightning Dock"/>
    <n v="279.95999999999998"/>
    <n v="5"/>
    <n v="0.2"/>
    <n v="17.497500000000016"/>
  </r>
  <r>
    <n v="488"/>
    <s v="CA-2011-154627"/>
    <x v="2"/>
    <x v="194"/>
    <d v="2011-10-31T00:00:00"/>
    <s v="First Class"/>
    <s v="SA-20830"/>
    <s v="Sue Ann Reed"/>
    <x v="0"/>
    <x v="0"/>
    <s v="Chicago"/>
    <x v="10"/>
    <n v="60610"/>
    <x v="2"/>
    <s v="TEC-PH-10001363"/>
    <x v="2"/>
    <x v="7"/>
    <s v="Apple iPhone 5S"/>
    <n v="2735.9520000000002"/>
    <n v="6"/>
    <n v="0.2"/>
    <n v="341.99399999999969"/>
  </r>
  <r>
    <n v="489"/>
    <s v="CA-2011-133753"/>
    <x v="2"/>
    <x v="3"/>
    <d v="2011-06-13T00:00:00"/>
    <s v="Second Class"/>
    <s v="CW-11905"/>
    <s v="Carl Weiss"/>
    <x v="2"/>
    <x v="0"/>
    <s v="Huntsville"/>
    <x v="5"/>
    <n v="77340"/>
    <x v="2"/>
    <s v="TEC-PH-10000376"/>
    <x v="2"/>
    <x v="7"/>
    <s v="Square Credit Card Reader"/>
    <n v="7.9920000000000009"/>
    <n v="1"/>
    <n v="0.2"/>
    <n v="0.59940000000000015"/>
  </r>
  <r>
    <n v="490"/>
    <s v="CA-2011-133753"/>
    <x v="2"/>
    <x v="3"/>
    <d v="2011-06-13T00:00:00"/>
    <s v="Second Class"/>
    <s v="CW-11905"/>
    <s v="Carl Weiss"/>
    <x v="2"/>
    <x v="0"/>
    <s v="Huntsville"/>
    <x v="5"/>
    <n v="77340"/>
    <x v="2"/>
    <s v="TEC-AC-10000303"/>
    <x v="2"/>
    <x v="11"/>
    <s v="Logitech M510 Wireless Mouse"/>
    <n v="63.984000000000009"/>
    <n v="2"/>
    <n v="0.2"/>
    <n v="10.397399999999998"/>
  </r>
  <r>
    <n v="491"/>
    <s v="CA-2011-133753"/>
    <x v="2"/>
    <x v="3"/>
    <d v="2011-06-13T00:00:00"/>
    <s v="Second Class"/>
    <s v="CW-11905"/>
    <s v="Carl Weiss"/>
    <x v="2"/>
    <x v="0"/>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x v="0"/>
    <s v="Rochester"/>
    <x v="15"/>
    <n v="14609"/>
    <x v="3"/>
    <s v="OFF-ST-10001809"/>
    <x v="1"/>
    <x v="4"/>
    <s v="Fellowes Officeware Wire Shelving"/>
    <n v="449.15"/>
    <n v="5"/>
    <n v="0"/>
    <n v="8.9829999999999899"/>
  </r>
  <r>
    <n v="493"/>
    <s v="CA-2011-113362"/>
    <x v="2"/>
    <x v="80"/>
    <d v="2011-09-19T00:00:00"/>
    <s v="Standard Class"/>
    <s v="AJ-10960"/>
    <s v="Astrea Jones"/>
    <x v="0"/>
    <x v="0"/>
    <s v="Rochester"/>
    <x v="15"/>
    <n v="14609"/>
    <x v="3"/>
    <s v="OFF-EN-10003845"/>
    <x v="1"/>
    <x v="12"/>
    <s v="Colored Envelopes"/>
    <n v="11.07"/>
    <n v="3"/>
    <n v="0"/>
    <n v="5.0921999999999992"/>
  </r>
  <r>
    <n v="494"/>
    <s v="CA-2013-169166"/>
    <x v="0"/>
    <x v="195"/>
    <d v="2013-05-15T00:00:00"/>
    <s v="Standard Class"/>
    <s v="SS-20590"/>
    <s v="Sonia Sunley"/>
    <x v="0"/>
    <x v="0"/>
    <s v="Seattle"/>
    <x v="4"/>
    <n v="98115"/>
    <x v="1"/>
    <s v="TEC-AC-10000991"/>
    <x v="2"/>
    <x v="11"/>
    <s v="Sony Micro Vault Click 8 GB USB 2.0 Flash Drive"/>
    <n v="93.98"/>
    <n v="2"/>
    <n v="0"/>
    <n v="13.157200000000003"/>
  </r>
  <r>
    <n v="495"/>
    <s v="US-2013-120929"/>
    <x v="0"/>
    <x v="196"/>
    <d v="2013-03-22T00:00:00"/>
    <s v="Second Class"/>
    <s v="RO-19780"/>
    <s v="Rose O'Brian"/>
    <x v="0"/>
    <x v="0"/>
    <s v="Memphis"/>
    <x v="18"/>
    <n v="38109"/>
    <x v="0"/>
    <s v="FUR-TA-10001857"/>
    <x v="0"/>
    <x v="3"/>
    <s v="Balt Solid Wood Rectangular Table"/>
    <n v="189.88200000000001"/>
    <n v="3"/>
    <n v="0.4"/>
    <n v="-94.941000000000017"/>
  </r>
  <r>
    <n v="496"/>
    <s v="CA-2012-134782"/>
    <x v="1"/>
    <x v="17"/>
    <d v="2012-12-31T00:00:00"/>
    <s v="Standard Class"/>
    <s v="MD-17350"/>
    <s v="Maribeth Dona"/>
    <x v="0"/>
    <x v="0"/>
    <s v="Fayetteville"/>
    <x v="36"/>
    <n v="72701"/>
    <x v="0"/>
    <s v="OFF-EN-10001434"/>
    <x v="1"/>
    <x v="12"/>
    <s v="Strathmore #10 Envelopes, Ultimate White"/>
    <n v="105.42"/>
    <n v="2"/>
    <n v="0"/>
    <n v="51.655799999999999"/>
  </r>
  <r>
    <n v="497"/>
    <s v="CA-2013-126158"/>
    <x v="0"/>
    <x v="197"/>
    <d v="2013-08-01T00:00:00"/>
    <s v="Standard Class"/>
    <s v="SC-20095"/>
    <s v="Sanjit Chand"/>
    <x v="0"/>
    <x v="0"/>
    <s v="Costa Mesa"/>
    <x v="1"/>
    <n v="92627"/>
    <x v="1"/>
    <s v="OFF-BI-10002498"/>
    <x v="1"/>
    <x v="8"/>
    <s v="Clear Mylar Reinforcing Strips"/>
    <n v="119.61600000000001"/>
    <n v="8"/>
    <n v="0.2"/>
    <n v="40.370399999999997"/>
  </r>
  <r>
    <n v="498"/>
    <s v="CA-2013-126158"/>
    <x v="0"/>
    <x v="197"/>
    <d v="2013-08-01T00:00:00"/>
    <s v="Standard Class"/>
    <s v="SC-20095"/>
    <s v="Sanjit Chand"/>
    <x v="0"/>
    <x v="0"/>
    <s v="Costa Mesa"/>
    <x v="1"/>
    <n v="92627"/>
    <x v="1"/>
    <s v="FUR-FU-10004864"/>
    <x v="0"/>
    <x v="5"/>
    <s v="Howard Miller 14-1/2&quot; Diameter Chrome Round Wall Clock"/>
    <n v="255.76"/>
    <n v="4"/>
    <n v="0"/>
    <n v="81.843199999999996"/>
  </r>
  <r>
    <n v="499"/>
    <s v="CA-2013-126158"/>
    <x v="0"/>
    <x v="197"/>
    <d v="2013-08-01T00:00:00"/>
    <s v="Standard Class"/>
    <s v="SC-20095"/>
    <s v="Sanjit Chand"/>
    <x v="0"/>
    <x v="0"/>
    <s v="Costa Mesa"/>
    <x v="1"/>
    <n v="92627"/>
    <x v="1"/>
    <s v="FUR-CH-10002602"/>
    <x v="0"/>
    <x v="1"/>
    <s v="DMI Arturo Collection Mission-style Design Wood Chair"/>
    <n v="241.56799999999998"/>
    <n v="2"/>
    <n v="0.2"/>
    <n v="18.11760000000001"/>
  </r>
  <r>
    <n v="500"/>
    <s v="CA-2013-126158"/>
    <x v="0"/>
    <x v="197"/>
    <d v="2013-08-01T00:00:00"/>
    <s v="Standard Class"/>
    <s v="SC-20095"/>
    <s v="Sanjit Chand"/>
    <x v="0"/>
    <x v="0"/>
    <s v="Costa Mesa"/>
    <x v="1"/>
    <n v="92627"/>
    <x v="1"/>
    <s v="FUR-FU-10000073"/>
    <x v="0"/>
    <x v="5"/>
    <s v="Deflect-O Glasstique Clear Desk Accessories"/>
    <n v="69.3"/>
    <n v="9"/>
    <n v="0"/>
    <n v="22.868999999999996"/>
  </r>
  <r>
    <n v="501"/>
    <s v="US-2013-105578"/>
    <x v="0"/>
    <x v="198"/>
    <d v="2013-06-05T00:00:00"/>
    <s v="Standard Class"/>
    <s v="MY-17380"/>
    <s v="Maribeth Yedwab"/>
    <x v="1"/>
    <x v="0"/>
    <s v="Parker"/>
    <x v="22"/>
    <n v="80134"/>
    <x v="1"/>
    <s v="OFF-BI-10001670"/>
    <x v="1"/>
    <x v="8"/>
    <s v="Vinyl Sectional Post Binders"/>
    <n v="22.620000000000005"/>
    <n v="2"/>
    <n v="0.7"/>
    <n v="-15.079999999999998"/>
  </r>
  <r>
    <n v="502"/>
    <s v="US-2013-105578"/>
    <x v="0"/>
    <x v="198"/>
    <d v="2013-06-05T00:00:00"/>
    <s v="Standard Class"/>
    <s v="MY-17380"/>
    <s v="Maribeth Yedwab"/>
    <x v="1"/>
    <x v="0"/>
    <s v="Parker"/>
    <x v="22"/>
    <n v="80134"/>
    <x v="1"/>
    <s v="OFF-BI-10001658"/>
    <x v="1"/>
    <x v="8"/>
    <s v="GBC Standard Therm-A-Bind Covers"/>
    <n v="14.952000000000004"/>
    <n v="2"/>
    <n v="0.7"/>
    <n v="-11.961599999999997"/>
  </r>
  <r>
    <n v="503"/>
    <s v="US-2013-105578"/>
    <x v="0"/>
    <x v="198"/>
    <d v="2013-06-05T00:00:00"/>
    <s v="Standard Class"/>
    <s v="MY-17380"/>
    <s v="Maribeth Yedwab"/>
    <x v="1"/>
    <x v="0"/>
    <s v="Parker"/>
    <x v="22"/>
    <n v="80134"/>
    <x v="1"/>
    <s v="FUR-CH-10001215"/>
    <x v="0"/>
    <x v="1"/>
    <s v="Global Troy Executive Leather Low-Back Tilter"/>
    <n v="801.5680000000001"/>
    <n v="2"/>
    <n v="0.2"/>
    <n v="50.097999999999985"/>
  </r>
  <r>
    <n v="504"/>
    <s v="US-2013-105578"/>
    <x v="0"/>
    <x v="198"/>
    <d v="2013-06-05T00:00:00"/>
    <s v="Standard Class"/>
    <s v="MY-17380"/>
    <s v="Maribeth Yedwab"/>
    <x v="1"/>
    <x v="0"/>
    <s v="Parker"/>
    <x v="22"/>
    <n v="80134"/>
    <x v="1"/>
    <s v="OFF-BI-10000831"/>
    <x v="1"/>
    <x v="8"/>
    <s v="Storex Flexible Poly Binders with Double Pockets"/>
    <n v="2.3760000000000003"/>
    <n v="3"/>
    <n v="0.7"/>
    <n v="-1.9007999999999998"/>
  </r>
  <r>
    <n v="505"/>
    <s v="US-2013-105578"/>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x v="0"/>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x v="0"/>
    <s v="Atlanta"/>
    <x v="32"/>
    <n v="30318"/>
    <x v="0"/>
    <s v="OFF-AR-10001662"/>
    <x v="1"/>
    <x v="6"/>
    <s v="Rogers Handheld Barrel Pencil Sharpener"/>
    <n v="2.74"/>
    <n v="1"/>
    <n v="0"/>
    <n v="0.73980000000000024"/>
  </r>
  <r>
    <n v="508"/>
    <s v="CA-2012-145352"/>
    <x v="1"/>
    <x v="199"/>
    <d v="2012-03-22T00:00:00"/>
    <s v="Standard Class"/>
    <s v="CM-12385"/>
    <s v="Christopher Martinez"/>
    <x v="0"/>
    <x v="0"/>
    <s v="Atlanta"/>
    <x v="32"/>
    <n v="30318"/>
    <x v="0"/>
    <s v="OFF-AR-10003856"/>
    <x v="1"/>
    <x v="6"/>
    <s v="Newell 344"/>
    <n v="8.34"/>
    <n v="3"/>
    <n v="0"/>
    <n v="2.1683999999999997"/>
  </r>
  <r>
    <n v="509"/>
    <s v="CA-2012-145352"/>
    <x v="1"/>
    <x v="199"/>
    <d v="2012-03-22T00:00:00"/>
    <s v="Standard Class"/>
    <s v="CM-12385"/>
    <s v="Christopher Martinez"/>
    <x v="0"/>
    <x v="0"/>
    <s v="Atlanta"/>
    <x v="32"/>
    <n v="30318"/>
    <x v="0"/>
    <s v="OFF-ST-10001228"/>
    <x v="1"/>
    <x v="4"/>
    <s v="Personal File Boxes with Fold-Down Carry Handle"/>
    <n v="46.74"/>
    <n v="3"/>
    <n v="0"/>
    <n v="11.684999999999999"/>
  </r>
  <r>
    <n v="510"/>
    <s v="CA-2012-145352"/>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x v="0"/>
    <s v="Gladstone"/>
    <x v="25"/>
    <n v="64118"/>
    <x v="2"/>
    <s v="FUR-FU-10001290"/>
    <x v="0"/>
    <x v="5"/>
    <s v="Executive Impressions Supervisor Wall Clock"/>
    <n v="126.30000000000001"/>
    <n v="3"/>
    <n v="0"/>
    <n v="40.415999999999997"/>
  </r>
  <r>
    <n v="512"/>
    <s v="CA-2014-135307"/>
    <x v="3"/>
    <x v="200"/>
    <d v="2014-11-28T00:00:00"/>
    <s v="First Class"/>
    <s v="LS-17245"/>
    <s v="Lynn Smith"/>
    <x v="0"/>
    <x v="0"/>
    <s v="Gladstone"/>
    <x v="25"/>
    <n v="64118"/>
    <x v="2"/>
    <s v="TEC-AC-10002399"/>
    <x v="2"/>
    <x v="11"/>
    <s v="SanDisk Cruzer 32 GB USB Flash Drive"/>
    <n v="38.04"/>
    <n v="2"/>
    <n v="0"/>
    <n v="12.172799999999999"/>
  </r>
  <r>
    <n v="513"/>
    <s v="CA-2013-106341"/>
    <x v="0"/>
    <x v="201"/>
    <d v="2013-10-24T00:00:00"/>
    <s v="First Class"/>
    <s v="LF-17185"/>
    <s v="Luke Foster"/>
    <x v="0"/>
    <x v="0"/>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x v="0"/>
    <s v="Los Angeles"/>
    <x v="1"/>
    <n v="90049"/>
    <x v="1"/>
    <s v="OFF-AR-10003811"/>
    <x v="1"/>
    <x v="6"/>
    <s v="Newell 327"/>
    <n v="6.63"/>
    <n v="3"/>
    <n v="0"/>
    <n v="1.7901"/>
  </r>
  <r>
    <n v="515"/>
    <s v="CA-2014-163405"/>
    <x v="3"/>
    <x v="202"/>
    <d v="2014-12-26T00:00:00"/>
    <s v="Standard Class"/>
    <s v="BN-11515"/>
    <s v="Bradley Nguyen"/>
    <x v="0"/>
    <x v="0"/>
    <s v="Los Angeles"/>
    <x v="1"/>
    <n v="90049"/>
    <x v="1"/>
    <s v="OFF-AR-10001246"/>
    <x v="1"/>
    <x v="6"/>
    <s v="Newell 317"/>
    <n v="5.88"/>
    <n v="2"/>
    <n v="0"/>
    <n v="1.7051999999999996"/>
  </r>
  <r>
    <n v="516"/>
    <s v="CA-2014-127432"/>
    <x v="3"/>
    <x v="203"/>
    <d v="2014-01-28T00:00:00"/>
    <s v="Standard Class"/>
    <s v="AD-10180"/>
    <s v="Alan Dominguez"/>
    <x v="2"/>
    <x v="0"/>
    <s v="Great Falls"/>
    <x v="37"/>
    <n v="59405"/>
    <x v="1"/>
    <s v="TEC-CO-10003236"/>
    <x v="2"/>
    <x v="16"/>
    <s v="Canon Image Class D660 Copier"/>
    <n v="2999.95"/>
    <n v="5"/>
    <n v="0"/>
    <n v="1379.9769999999999"/>
  </r>
  <r>
    <n v="517"/>
    <s v="CA-2014-127432"/>
    <x v="3"/>
    <x v="203"/>
    <d v="2014-01-28T00:00:00"/>
    <s v="Standard Class"/>
    <s v="AD-10180"/>
    <s v="Alan Dominguez"/>
    <x v="2"/>
    <x v="0"/>
    <s v="Great Falls"/>
    <x v="37"/>
    <n v="59405"/>
    <x v="1"/>
    <s v="OFF-ST-10004507"/>
    <x v="1"/>
    <x v="4"/>
    <s v="Advantus Rolling Storage Box"/>
    <n v="51.449999999999996"/>
    <n v="3"/>
    <n v="0"/>
    <n v="13.891499999999999"/>
  </r>
  <r>
    <n v="518"/>
    <s v="CA-2014-127432"/>
    <x v="3"/>
    <x v="203"/>
    <d v="2014-01-28T00:00:00"/>
    <s v="Standard Class"/>
    <s v="AD-10180"/>
    <s v="Alan Dominguez"/>
    <x v="2"/>
    <x v="0"/>
    <s v="Great Falls"/>
    <x v="37"/>
    <n v="59405"/>
    <x v="1"/>
    <s v="OFF-PA-10001667"/>
    <x v="1"/>
    <x v="10"/>
    <s v="Great White Multi-Use Recycled Paper (20Lb. and 84 Bright)"/>
    <n v="11.96"/>
    <n v="2"/>
    <n v="0"/>
    <n v="5.3819999999999997"/>
  </r>
  <r>
    <n v="519"/>
    <s v="CA-2014-127432"/>
    <x v="3"/>
    <x v="203"/>
    <d v="2014-01-28T00:00:00"/>
    <s v="Standard Class"/>
    <s v="AD-10180"/>
    <s v="Alan Dominguez"/>
    <x v="2"/>
    <x v="0"/>
    <s v="Great Falls"/>
    <x v="37"/>
    <n v="59405"/>
    <x v="1"/>
    <s v="OFF-ST-10004459"/>
    <x v="1"/>
    <x v="4"/>
    <s v="Tennsco Single-Tier Lockers"/>
    <n v="1126.02"/>
    <n v="3"/>
    <n v="0"/>
    <n v="56.300999999999988"/>
  </r>
  <r>
    <n v="520"/>
    <s v="CA-2012-157812"/>
    <x v="1"/>
    <x v="204"/>
    <d v="2012-03-26T00:00:00"/>
    <s v="Standard Class"/>
    <s v="DB-13210"/>
    <s v="Dean Braden"/>
    <x v="0"/>
    <x v="0"/>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x v="0"/>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x v="0"/>
    <s v="Houston"/>
    <x v="5"/>
    <n v="77041"/>
    <x v="2"/>
    <s v="OFF-BI-10000285"/>
    <x v="1"/>
    <x v="8"/>
    <s v="XtraLife ClearVue Slant-D Ring Binders by Cardinal"/>
    <n v="14.111999999999997"/>
    <n v="9"/>
    <n v="0.8"/>
    <n v="-21.167999999999999"/>
  </r>
  <r>
    <n v="523"/>
    <s v="CA-2014-145142"/>
    <x v="3"/>
    <x v="205"/>
    <d v="2014-01-26T00:00:00"/>
    <s v="First Class"/>
    <s v="MC-17605"/>
    <s v="Matt Connell"/>
    <x v="1"/>
    <x v="0"/>
    <s v="Detroit"/>
    <x v="12"/>
    <n v="48234"/>
    <x v="2"/>
    <s v="FUR-TA-10001857"/>
    <x v="0"/>
    <x v="3"/>
    <s v="Balt Solid Wood Rectangular Table"/>
    <n v="210.98"/>
    <n v="2"/>
    <n v="0"/>
    <n v="21.097999999999985"/>
  </r>
  <r>
    <n v="524"/>
    <s v="US-2013-139486"/>
    <x v="0"/>
    <x v="206"/>
    <d v="2013-05-24T00:00:00"/>
    <s v="First Class"/>
    <s v="LH-17155"/>
    <s v="Logan Haushalter"/>
    <x v="0"/>
    <x v="0"/>
    <s v="Los Angeles"/>
    <x v="1"/>
    <n v="90032"/>
    <x v="1"/>
    <s v="TEC-PH-10003555"/>
    <x v="2"/>
    <x v="7"/>
    <s v="Motorola HK250 Universal Bluetooth Headset"/>
    <n v="55.176000000000002"/>
    <n v="3"/>
    <n v="0.2"/>
    <n v="-12.414599999999997"/>
  </r>
  <r>
    <n v="525"/>
    <s v="US-2013-139486"/>
    <x v="0"/>
    <x v="206"/>
    <d v="2013-05-24T00:00:00"/>
    <s v="First Class"/>
    <s v="LH-17155"/>
    <s v="Logan Haushalter"/>
    <x v="0"/>
    <x v="0"/>
    <s v="Los Angeles"/>
    <x v="1"/>
    <n v="90032"/>
    <x v="1"/>
    <s v="TEC-AC-10003832"/>
    <x v="2"/>
    <x v="11"/>
    <s v="Imation 16GB Mini TravelDrive USB 2.0 Flash Drive"/>
    <n v="66.260000000000005"/>
    <n v="2"/>
    <n v="0"/>
    <n v="27.166600000000003"/>
  </r>
  <r>
    <n v="526"/>
    <s v="CA-2012-158792"/>
    <x v="1"/>
    <x v="207"/>
    <d v="2013-01-02T00:00:00"/>
    <s v="Standard Class"/>
    <s v="BD-11605"/>
    <s v="Brian Dahlen"/>
    <x v="0"/>
    <x v="0"/>
    <s v="Lawrence"/>
    <x v="31"/>
    <n v="1841"/>
    <x v="3"/>
    <s v="OFF-FA-10002815"/>
    <x v="1"/>
    <x v="13"/>
    <s v="Staples"/>
    <n v="22.200000000000003"/>
    <n v="5"/>
    <n v="0"/>
    <n v="10.434000000000001"/>
  </r>
  <r>
    <n v="527"/>
    <s v="CA-2014-113558"/>
    <x v="3"/>
    <x v="208"/>
    <d v="2014-10-27T00:00:00"/>
    <s v="Standard Class"/>
    <s v="PH-18790"/>
    <s v="Patricia Hirasaki"/>
    <x v="2"/>
    <x v="0"/>
    <s v="Lakeland"/>
    <x v="2"/>
    <n v="33801"/>
    <x v="0"/>
    <s v="FUR-CH-10003379"/>
    <x v="0"/>
    <x v="1"/>
    <s v="Global Commerce Series High-Back Swivel/Tilt Chairs"/>
    <n v="683.95200000000011"/>
    <n v="3"/>
    <n v="0.2"/>
    <n v="42.746999999999986"/>
  </r>
  <r>
    <n v="528"/>
    <s v="CA-2014-113558"/>
    <x v="3"/>
    <x v="208"/>
    <d v="2014-10-27T00:00:00"/>
    <s v="Standard Class"/>
    <s v="PH-18790"/>
    <s v="Patricia Hirasaki"/>
    <x v="2"/>
    <x v="0"/>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x v="0"/>
    <s v="Philadelphia"/>
    <x v="9"/>
    <n v="19134"/>
    <x v="3"/>
    <s v="OFF-ST-10004963"/>
    <x v="1"/>
    <x v="4"/>
    <s v="Eldon Gobal File Keepers"/>
    <n v="36.336000000000006"/>
    <n v="3"/>
    <n v="0.2"/>
    <n v="-7.2672000000000043"/>
  </r>
  <r>
    <n v="530"/>
    <s v="US-2012-138303"/>
    <x v="1"/>
    <x v="37"/>
    <d v="2012-09-07T00:00:00"/>
    <s v="Standard Class"/>
    <s v="MG-18145"/>
    <s v="Mike Gockenbach"/>
    <x v="0"/>
    <x v="0"/>
    <s v="Philadelphia"/>
    <x v="9"/>
    <n v="19134"/>
    <x v="3"/>
    <s v="OFF-SU-10002881"/>
    <x v="1"/>
    <x v="14"/>
    <s v="Martin Yale Chadless Opener Electric Letter Opener"/>
    <n v="666.24800000000005"/>
    <n v="1"/>
    <n v="0.2"/>
    <n v="-149.9058"/>
  </r>
  <r>
    <n v="531"/>
    <s v="US-2012-138303"/>
    <x v="1"/>
    <x v="37"/>
    <d v="2012-09-07T00:00:00"/>
    <s v="Standard Class"/>
    <s v="MG-18145"/>
    <s v="Mike Gockenbach"/>
    <x v="0"/>
    <x v="0"/>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x v="0"/>
    <s v="Los Angeles"/>
    <x v="1"/>
    <n v="90036"/>
    <x v="1"/>
    <s v="FUR-CH-10000595"/>
    <x v="0"/>
    <x v="1"/>
    <s v="Safco Contoured Stacking Chairs"/>
    <n v="190.72000000000003"/>
    <n v="1"/>
    <n v="0.2"/>
    <n v="11.919999999999987"/>
  </r>
  <r>
    <n v="533"/>
    <s v="US-2014-129441"/>
    <x v="3"/>
    <x v="210"/>
    <d v="2014-09-12T00:00:00"/>
    <s v="Standard Class"/>
    <s v="JC-15340"/>
    <s v="Jasper Cacioppo"/>
    <x v="0"/>
    <x v="0"/>
    <s v="Los Angeles"/>
    <x v="1"/>
    <n v="90032"/>
    <x v="1"/>
    <s v="FUR-FU-10000448"/>
    <x v="0"/>
    <x v="5"/>
    <s v="Tenex Chairmats For Use With Carpeted Floors"/>
    <n v="47.94"/>
    <n v="3"/>
    <n v="0"/>
    <n v="2.3969999999999985"/>
  </r>
  <r>
    <n v="534"/>
    <s v="CA-2013-168753"/>
    <x v="0"/>
    <x v="211"/>
    <d v="2013-06-02T00:00:00"/>
    <s v="Second Class"/>
    <s v="RL-19615"/>
    <s v="Rob Lucas"/>
    <x v="0"/>
    <x v="0"/>
    <s v="Montgomery"/>
    <x v="19"/>
    <n v="36116"/>
    <x v="0"/>
    <s v="TEC-PH-10000984"/>
    <x v="2"/>
    <x v="7"/>
    <s v="Panasonic KX-TG9471B"/>
    <n v="979.95"/>
    <n v="5"/>
    <n v="0"/>
    <n v="274.38600000000008"/>
  </r>
  <r>
    <n v="535"/>
    <s v="CA-2013-168753"/>
    <x v="0"/>
    <x v="211"/>
    <d v="2013-06-02T00:00:00"/>
    <s v="Second Class"/>
    <s v="RL-19615"/>
    <s v="Rob Lucas"/>
    <x v="0"/>
    <x v="0"/>
    <s v="Montgomery"/>
    <x v="19"/>
    <n v="36116"/>
    <x v="0"/>
    <s v="OFF-BI-10002557"/>
    <x v="1"/>
    <x v="8"/>
    <s v="Presstex Flexible Ring Binders"/>
    <n v="22.75"/>
    <n v="5"/>
    <n v="0"/>
    <n v="11.375"/>
  </r>
  <r>
    <n v="536"/>
    <s v="CA-2013-126613"/>
    <x v="0"/>
    <x v="212"/>
    <d v="2013-07-17T00:00:00"/>
    <s v="Standard Class"/>
    <s v="AA-10375"/>
    <s v="Allen Armold"/>
    <x v="0"/>
    <x v="0"/>
    <s v="Mesa"/>
    <x v="16"/>
    <n v="85204"/>
    <x v="1"/>
    <s v="OFF-ST-10001325"/>
    <x v="1"/>
    <x v="4"/>
    <s v="Sterilite Officeware Hinged File Box"/>
    <n v="16.768000000000001"/>
    <n v="2"/>
    <n v="0.2"/>
    <n v="1.4672000000000001"/>
  </r>
  <r>
    <n v="537"/>
    <s v="US-2014-122637"/>
    <x v="3"/>
    <x v="213"/>
    <d v="2014-09-09T00:00:00"/>
    <s v="Second Class"/>
    <s v="EP-13915"/>
    <s v="Emily Phan"/>
    <x v="0"/>
    <x v="0"/>
    <s v="Chicago"/>
    <x v="10"/>
    <n v="60653"/>
    <x v="2"/>
    <s v="OFF-BI-10002429"/>
    <x v="1"/>
    <x v="8"/>
    <s v="Premier Elliptical Ring Binder, Black"/>
    <n v="42.615999999999993"/>
    <n v="7"/>
    <n v="0.8"/>
    <n v="-68.185600000000022"/>
  </r>
  <r>
    <n v="538"/>
    <s v="CA-2012-147851"/>
    <x v="1"/>
    <x v="155"/>
    <d v="2012-12-08T00:00:00"/>
    <s v="Standard Class"/>
    <s v="MP-17470"/>
    <s v="Mark Packer"/>
    <x v="2"/>
    <x v="0"/>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x v="0"/>
    <s v="Henderson"/>
    <x v="0"/>
    <n v="42420"/>
    <x v="0"/>
    <s v="OFF-AP-10001271"/>
    <x v="1"/>
    <x v="9"/>
    <s v="Eureka The Boss Cordless Rechargeable Stick Vac"/>
    <n v="152.94"/>
    <n v="3"/>
    <n v="0"/>
    <n v="41.293800000000005"/>
  </r>
  <r>
    <n v="540"/>
    <s v="CA-2012-134894"/>
    <x v="1"/>
    <x v="214"/>
    <d v="2012-12-11T00:00:00"/>
    <s v="Standard Class"/>
    <s v="DK-12985"/>
    <s v="Darren Koutras"/>
    <x v="0"/>
    <x v="0"/>
    <s v="Henderson"/>
    <x v="0"/>
    <n v="42420"/>
    <x v="0"/>
    <s v="FUR-CH-10002647"/>
    <x v="0"/>
    <x v="1"/>
    <s v="Situations Contoured Folding Chairs, 4/Set"/>
    <n v="283.92"/>
    <n v="4"/>
    <n v="0"/>
    <n v="70.980000000000018"/>
  </r>
  <r>
    <n v="541"/>
    <s v="CA-2011-140795"/>
    <x v="2"/>
    <x v="215"/>
    <d v="2011-02-04T00:00:00"/>
    <s v="First Class"/>
    <s v="BD-11500"/>
    <s v="Bradley Drucker"/>
    <x v="0"/>
    <x v="0"/>
    <s v="Green Bay"/>
    <x v="6"/>
    <n v="54302"/>
    <x v="2"/>
    <s v="TEC-AC-10001432"/>
    <x v="2"/>
    <x v="11"/>
    <s v="Enermax Aurora Lite Keyboard"/>
    <n v="468.90000000000003"/>
    <n v="6"/>
    <n v="0"/>
    <n v="206.31600000000006"/>
  </r>
  <r>
    <n v="542"/>
    <s v="CA-2013-136924"/>
    <x v="0"/>
    <x v="216"/>
    <d v="2013-07-18T00:00:00"/>
    <s v="First Class"/>
    <s v="ES-14080"/>
    <s v="Erin Smith"/>
    <x v="1"/>
    <x v="0"/>
    <s v="Tucson"/>
    <x v="16"/>
    <n v="85705"/>
    <x v="1"/>
    <s v="TEC-PH-10002262"/>
    <x v="2"/>
    <x v="7"/>
    <s v="LG Electronics Tone+ HBS-730 Bluetooth Headset"/>
    <n v="380.86400000000003"/>
    <n v="8"/>
    <n v="0.2"/>
    <n v="38.086400000000026"/>
  </r>
  <r>
    <n v="543"/>
    <s v="US-2012-120131"/>
    <x v="1"/>
    <x v="217"/>
    <d v="2012-12-23T00:00:00"/>
    <s v="Standard Class"/>
    <s v="LM-17065"/>
    <s v="Liz MacKendrick"/>
    <x v="0"/>
    <x v="0"/>
    <s v="Springfield"/>
    <x v="24"/>
    <n v="45503"/>
    <x v="3"/>
    <s v="OFF-ST-10001809"/>
    <x v="1"/>
    <x v="4"/>
    <s v="Fellowes Officeware Wire Shelving"/>
    <n v="646.77600000000007"/>
    <n v="9"/>
    <n v="0.2"/>
    <n v="-145.52460000000002"/>
  </r>
  <r>
    <n v="544"/>
    <s v="CA-2011-103849"/>
    <x v="2"/>
    <x v="218"/>
    <d v="2011-05-16T00:00:00"/>
    <s v="Standard Class"/>
    <s v="PG-18895"/>
    <s v="Paul Gonzalez"/>
    <x v="0"/>
    <x v="0"/>
    <s v="Fort Worth"/>
    <x v="5"/>
    <n v="76106"/>
    <x v="2"/>
    <s v="TEC-AC-10001465"/>
    <x v="2"/>
    <x v="11"/>
    <s v="SanDisk Cruzer 64 GB USB Flash Drive"/>
    <n v="58.112000000000002"/>
    <n v="2"/>
    <n v="0.2"/>
    <n v="7.263999999999994"/>
  </r>
  <r>
    <n v="545"/>
    <s v="CA-2011-103849"/>
    <x v="2"/>
    <x v="218"/>
    <d v="2011-05-16T00:00:00"/>
    <s v="Standard Class"/>
    <s v="PG-18895"/>
    <s v="Paul Gonzalez"/>
    <x v="0"/>
    <x v="0"/>
    <s v="Fort Worth"/>
    <x v="5"/>
    <n v="76106"/>
    <x v="2"/>
    <s v="TEC-PH-10002597"/>
    <x v="2"/>
    <x v="7"/>
    <s v="Xblue XB-1670-86 X16 Small Office Telephone - Titanium"/>
    <n v="100.792"/>
    <n v="1"/>
    <n v="0.2"/>
    <n v="6.2995000000000019"/>
  </r>
  <r>
    <n v="546"/>
    <s v="CA-2011-103849"/>
    <x v="2"/>
    <x v="218"/>
    <d v="2011-05-16T00:00:00"/>
    <s v="Standard Class"/>
    <s v="PG-18895"/>
    <s v="Paul Gonzalez"/>
    <x v="0"/>
    <x v="0"/>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x v="0"/>
    <s v="New York City"/>
    <x v="15"/>
    <n v="10035"/>
    <x v="3"/>
    <s v="OFF-BI-10000404"/>
    <x v="1"/>
    <x v="8"/>
    <s v="Avery Printable Repositionable Plastic Tabs"/>
    <n v="41.28"/>
    <n v="6"/>
    <n v="0.2"/>
    <n v="13.931999999999999"/>
  </r>
  <r>
    <n v="548"/>
    <s v="CA-2014-162929"/>
    <x v="3"/>
    <x v="123"/>
    <d v="2014-11-23T00:00:00"/>
    <s v="First Class"/>
    <s v="AS-10135"/>
    <s v="Adrian Shami"/>
    <x v="2"/>
    <x v="0"/>
    <s v="New York City"/>
    <x v="15"/>
    <n v="10035"/>
    <x v="3"/>
    <s v="OFF-PA-10002986"/>
    <x v="1"/>
    <x v="10"/>
    <s v="Xerox 1898"/>
    <n v="13.36"/>
    <n v="2"/>
    <n v="0"/>
    <n v="6.4127999999999998"/>
  </r>
  <r>
    <n v="549"/>
    <s v="CA-2012-113173"/>
    <x v="1"/>
    <x v="219"/>
    <d v="2012-11-17T00:00:00"/>
    <s v="Second Class"/>
    <s v="DK-13225"/>
    <s v="Dean Katz"/>
    <x v="1"/>
    <x v="0"/>
    <s v="Chicago"/>
    <x v="10"/>
    <n v="60653"/>
    <x v="2"/>
    <s v="OFF-ST-10000604"/>
    <x v="1"/>
    <x v="4"/>
    <s v="Home/Office Personal File Carts"/>
    <n v="250.27199999999999"/>
    <n v="9"/>
    <n v="0.2"/>
    <n v="15.641999999999982"/>
  </r>
  <r>
    <n v="550"/>
    <s v="CA-2012-113173"/>
    <x v="1"/>
    <x v="219"/>
    <d v="2012-11-17T00:00:00"/>
    <s v="Second Class"/>
    <s v="DK-13225"/>
    <s v="Dean Katz"/>
    <x v="1"/>
    <x v="0"/>
    <s v="Chicago"/>
    <x v="10"/>
    <n v="60653"/>
    <x v="2"/>
    <s v="OFF-BI-10004738"/>
    <x v="1"/>
    <x v="8"/>
    <s v="Flexible Leather- Look Classic Collection Ring Binder"/>
    <n v="11.363999999999997"/>
    <n v="3"/>
    <n v="0.8"/>
    <n v="-17.045999999999999"/>
  </r>
  <r>
    <n v="551"/>
    <s v="CA-2012-113173"/>
    <x v="1"/>
    <x v="219"/>
    <d v="2012-11-17T00:00:00"/>
    <s v="Second Class"/>
    <s v="DK-13225"/>
    <s v="Dean Katz"/>
    <x v="1"/>
    <x v="0"/>
    <s v="Chicago"/>
    <x v="10"/>
    <n v="60653"/>
    <x v="2"/>
    <s v="OFF-SU-10001935"/>
    <x v="1"/>
    <x v="14"/>
    <s v="Staples"/>
    <n v="8.7200000000000006"/>
    <n v="5"/>
    <n v="0.2"/>
    <n v="-1.7440000000000015"/>
  </r>
  <r>
    <n v="552"/>
    <s v="CA-2013-136406"/>
    <x v="0"/>
    <x v="173"/>
    <d v="2013-04-18T00:00:00"/>
    <s v="Second Class"/>
    <s v="BD-11320"/>
    <s v="Bill Donatelli"/>
    <x v="0"/>
    <x v="0"/>
    <s v="San Francisco"/>
    <x v="1"/>
    <n v="94110"/>
    <x v="1"/>
    <s v="FUR-CH-10002024"/>
    <x v="0"/>
    <x v="1"/>
    <s v="HON 5400 Series Task Chairs for Big and Tall"/>
    <n v="1121.568"/>
    <n v="2"/>
    <n v="0.2"/>
    <n v="0"/>
  </r>
  <r>
    <n v="553"/>
    <s v="CA-2014-112774"/>
    <x v="3"/>
    <x v="220"/>
    <d v="2014-09-13T00:00:00"/>
    <s v="First Class"/>
    <s v="RC-19960"/>
    <s v="Ryan Crowe"/>
    <x v="0"/>
    <x v="0"/>
    <s v="Jacksonville"/>
    <x v="2"/>
    <n v="32216"/>
    <x v="0"/>
    <s v="FUR-FU-10003039"/>
    <x v="0"/>
    <x v="5"/>
    <s v="Howard Miller 11-1/2&quot; Diameter Grantwood Wall Clock"/>
    <n v="34.504000000000005"/>
    <n v="1"/>
    <n v="0.2"/>
    <n v="6.0381999999999998"/>
  </r>
  <r>
    <n v="554"/>
    <s v="CA-2014-101945"/>
    <x v="3"/>
    <x v="221"/>
    <d v="2014-11-29T00:00:00"/>
    <s v="Standard Class"/>
    <s v="GT-14710"/>
    <s v="Greg Tran"/>
    <x v="0"/>
    <x v="0"/>
    <s v="Houston"/>
    <x v="5"/>
    <n v="77070"/>
    <x v="2"/>
    <s v="OFF-FA-10004248"/>
    <x v="1"/>
    <x v="13"/>
    <s v="Advantus T-Pin Paper Clips"/>
    <n v="10.824"/>
    <n v="3"/>
    <n v="0.2"/>
    <n v="2.5707"/>
  </r>
  <r>
    <n v="555"/>
    <s v="CA-2014-100650"/>
    <x v="3"/>
    <x v="222"/>
    <d v="2014-07-04T00:00:00"/>
    <s v="Second Class"/>
    <s v="DK-13225"/>
    <s v="Dean Katz"/>
    <x v="1"/>
    <x v="0"/>
    <s v="Anaheim"/>
    <x v="1"/>
    <n v="92804"/>
    <x v="1"/>
    <s v="OFF-ST-10001780"/>
    <x v="1"/>
    <x v="4"/>
    <s v="Tennsco 16-Compartment Lockers with Coat Rack"/>
    <n v="1295.78"/>
    <n v="2"/>
    <n v="0"/>
    <n v="310.98720000000003"/>
  </r>
  <r>
    <n v="556"/>
    <s v="CA-2011-155852"/>
    <x v="2"/>
    <x v="223"/>
    <d v="2011-03-07T00:00:00"/>
    <s v="Second Class"/>
    <s v="AJ-10945"/>
    <s v="Ashley Jarboe"/>
    <x v="0"/>
    <x v="0"/>
    <s v="Wilmington"/>
    <x v="3"/>
    <n v="28403"/>
    <x v="0"/>
    <s v="OFF-AR-10003560"/>
    <x v="1"/>
    <x v="6"/>
    <s v="Zebra Zazzle Fluorescent Highlighters"/>
    <n v="19.456000000000003"/>
    <n v="4"/>
    <n v="0.2"/>
    <n v="3.4047999999999981"/>
  </r>
  <r>
    <n v="557"/>
    <s v="CA-2013-113243"/>
    <x v="0"/>
    <x v="224"/>
    <d v="2013-06-16T00:00:00"/>
    <s v="Standard Class"/>
    <s v="OT-18730"/>
    <s v="Olvera Toch"/>
    <x v="0"/>
    <x v="0"/>
    <s v="Los Angeles"/>
    <x v="1"/>
    <n v="90045"/>
    <x v="1"/>
    <s v="OFF-LA-10001297"/>
    <x v="1"/>
    <x v="2"/>
    <s v="Avery 473"/>
    <n v="20.7"/>
    <n v="2"/>
    <n v="0"/>
    <n v="9.9359999999999999"/>
  </r>
  <r>
    <n v="558"/>
    <s v="CA-2013-113243"/>
    <x v="0"/>
    <x v="224"/>
    <d v="2013-06-16T00:00:00"/>
    <s v="Standard Class"/>
    <s v="OT-18730"/>
    <s v="Olvera Toch"/>
    <x v="0"/>
    <x v="0"/>
    <s v="Los Angeles"/>
    <x v="1"/>
    <n v="90045"/>
    <x v="1"/>
    <s v="FUR-TA-10004256"/>
    <x v="0"/>
    <x v="3"/>
    <s v="Bretford “Just In Time” Height-Adjustable Multi-Task Work Tables"/>
    <n v="1335.68"/>
    <n v="4"/>
    <n v="0.2"/>
    <n v="-217.04800000000017"/>
  </r>
  <r>
    <n v="559"/>
    <s v="CA-2013-113243"/>
    <x v="0"/>
    <x v="224"/>
    <d v="2013-06-16T00:00:00"/>
    <s v="Standard Class"/>
    <s v="OT-18730"/>
    <s v="Olvera Toch"/>
    <x v="0"/>
    <x v="0"/>
    <s v="Los Angeles"/>
    <x v="1"/>
    <n v="90045"/>
    <x v="1"/>
    <s v="OFF-PA-10003441"/>
    <x v="1"/>
    <x v="10"/>
    <s v="Xerox 226"/>
    <n v="32.400000000000006"/>
    <n v="5"/>
    <n v="0"/>
    <n v="15.552000000000001"/>
  </r>
  <r>
    <n v="560"/>
    <s v="CA-2014-118731"/>
    <x v="3"/>
    <x v="225"/>
    <d v="2014-11-23T00:00:00"/>
    <s v="Second Class"/>
    <s v="LP-17080"/>
    <s v="Liz Pelletier"/>
    <x v="0"/>
    <x v="0"/>
    <s v="San Francisco"/>
    <x v="1"/>
    <n v="94110"/>
    <x v="1"/>
    <s v="FUR-FU-10003347"/>
    <x v="0"/>
    <x v="5"/>
    <s v="Coloredge Poster Frame"/>
    <n v="42.599999999999994"/>
    <n v="3"/>
    <n v="0"/>
    <n v="16.614000000000001"/>
  </r>
  <r>
    <n v="561"/>
    <s v="CA-2014-118731"/>
    <x v="3"/>
    <x v="225"/>
    <d v="2014-11-23T00:00:00"/>
    <s v="Second Class"/>
    <s v="LP-17080"/>
    <s v="Liz Pelletier"/>
    <x v="0"/>
    <x v="0"/>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x v="0"/>
    <s v="Tampa"/>
    <x v="2"/>
    <n v="33614"/>
    <x v="0"/>
    <s v="OFF-AP-10003914"/>
    <x v="1"/>
    <x v="9"/>
    <s v="Sanitaire Vibra Groomer IR Commercial Upright Vacuum, Replacement Belts"/>
    <n v="13"/>
    <n v="5"/>
    <n v="0.2"/>
    <n v="1.3000000000000007"/>
  </r>
  <r>
    <n v="563"/>
    <s v="CA-2011-145576"/>
    <x v="2"/>
    <x v="80"/>
    <d v="2011-09-18T00:00:00"/>
    <s v="Second Class"/>
    <s v="CA-12775"/>
    <s v="Cynthia Arntzen"/>
    <x v="0"/>
    <x v="0"/>
    <s v="Tampa"/>
    <x v="2"/>
    <n v="33614"/>
    <x v="0"/>
    <s v="FUR-FU-10004020"/>
    <x v="0"/>
    <x v="5"/>
    <s v="Advantus Panel Wall Acrylic Frame"/>
    <n v="13.128"/>
    <n v="3"/>
    <n v="0.2"/>
    <n v="3.7743000000000002"/>
  </r>
  <r>
    <n v="564"/>
    <s v="CA-2012-130736"/>
    <x v="1"/>
    <x v="214"/>
    <d v="2012-12-09T00:00:00"/>
    <s v="First Class"/>
    <s v="JF-15490"/>
    <s v="Jeremy Farry"/>
    <x v="0"/>
    <x v="0"/>
    <s v="Seattle"/>
    <x v="4"/>
    <n v="98105"/>
    <x v="1"/>
    <s v="OFF-FA-10003467"/>
    <x v="1"/>
    <x v="13"/>
    <s v="Alliance Big Bands Rubber Bands, 12/Pack"/>
    <n v="3.96"/>
    <n v="2"/>
    <n v="0"/>
    <n v="0"/>
  </r>
  <r>
    <n v="565"/>
    <s v="CA-2012-130736"/>
    <x v="1"/>
    <x v="214"/>
    <d v="2012-12-09T00:00:00"/>
    <s v="First Class"/>
    <s v="JF-15490"/>
    <s v="Jeremy Farry"/>
    <x v="0"/>
    <x v="0"/>
    <s v="Seattle"/>
    <x v="4"/>
    <n v="98105"/>
    <x v="1"/>
    <s v="OFF-LA-10000634"/>
    <x v="1"/>
    <x v="2"/>
    <s v="Avery 509"/>
    <n v="2.61"/>
    <n v="1"/>
    <n v="0"/>
    <n v="1.2005999999999999"/>
  </r>
  <r>
    <n v="566"/>
    <s v="CA-2014-137099"/>
    <x v="3"/>
    <x v="226"/>
    <d v="2014-12-11T00:00:00"/>
    <s v="First Class"/>
    <s v="FP-14320"/>
    <s v="Frank Preis"/>
    <x v="0"/>
    <x v="0"/>
    <s v="Los Angeles"/>
    <x v="1"/>
    <n v="90008"/>
    <x v="1"/>
    <s v="TEC-PH-10002496"/>
    <x v="2"/>
    <x v="7"/>
    <s v="Cisco SPA301"/>
    <n v="374.37600000000003"/>
    <n v="3"/>
    <n v="0.2"/>
    <n v="46.796999999999983"/>
  </r>
  <r>
    <n v="567"/>
    <s v="CA-2014-156951"/>
    <x v="3"/>
    <x v="172"/>
    <d v="2014-10-09T00:00:00"/>
    <s v="Standard Class"/>
    <s v="EB-13840"/>
    <s v="Ellis Ballard"/>
    <x v="1"/>
    <x v="0"/>
    <s v="Seattle"/>
    <x v="4"/>
    <n v="98105"/>
    <x v="1"/>
    <s v="OFF-PA-10004530"/>
    <x v="1"/>
    <x v="10"/>
    <s v="Personal Creations Ink Jet Cards and Labels"/>
    <n v="91.84"/>
    <n v="8"/>
    <n v="0"/>
    <n v="45.001600000000003"/>
  </r>
  <r>
    <n v="568"/>
    <s v="CA-2014-156951"/>
    <x v="3"/>
    <x v="172"/>
    <d v="2014-10-09T00:00:00"/>
    <s v="Standard Class"/>
    <s v="EB-13840"/>
    <s v="Ellis Ballard"/>
    <x v="1"/>
    <x v="0"/>
    <s v="Seattle"/>
    <x v="4"/>
    <n v="98105"/>
    <x v="1"/>
    <s v="OFF-BI-10001107"/>
    <x v="1"/>
    <x v="8"/>
    <s v="GBC White Gloss Covers, Plain Front"/>
    <n v="81.088000000000008"/>
    <n v="7"/>
    <n v="0.2"/>
    <n v="27.3672"/>
  </r>
  <r>
    <n v="569"/>
    <s v="CA-2014-156951"/>
    <x v="3"/>
    <x v="172"/>
    <d v="2014-10-09T00:00:00"/>
    <s v="Standard Class"/>
    <s v="EB-13840"/>
    <s v="Ellis Ballard"/>
    <x v="1"/>
    <x v="0"/>
    <s v="Seattle"/>
    <x v="4"/>
    <n v="98105"/>
    <x v="1"/>
    <s v="OFF-PA-10004451"/>
    <x v="1"/>
    <x v="10"/>
    <s v="Xerox 222"/>
    <n v="19.440000000000001"/>
    <n v="3"/>
    <n v="0"/>
    <n v="9.3312000000000008"/>
  </r>
  <r>
    <n v="570"/>
    <s v="CA-2014-156951"/>
    <x v="3"/>
    <x v="172"/>
    <d v="2014-10-09T00:00:00"/>
    <s v="Standard Class"/>
    <s v="EB-13840"/>
    <s v="Ellis Ballard"/>
    <x v="1"/>
    <x v="0"/>
    <s v="Seattle"/>
    <x v="4"/>
    <n v="98105"/>
    <x v="1"/>
    <s v="FUR-CH-10004997"/>
    <x v="0"/>
    <x v="1"/>
    <s v="Hon Every-Day Series Multi-Task Chairs"/>
    <n v="451.15199999999993"/>
    <n v="3"/>
    <n v="0.2"/>
    <n v="0"/>
  </r>
  <r>
    <n v="571"/>
    <s v="CA-2014-164826"/>
    <x v="3"/>
    <x v="116"/>
    <d v="2015-01-05T00:00:00"/>
    <s v="Standard Class"/>
    <s v="JF-15415"/>
    <s v="Jennifer Ferguson"/>
    <x v="0"/>
    <x v="0"/>
    <s v="New York City"/>
    <x v="15"/>
    <n v="10024"/>
    <x v="3"/>
    <s v="OFF-LA-10001297"/>
    <x v="1"/>
    <x v="2"/>
    <s v="Avery 473"/>
    <n v="72.45"/>
    <n v="7"/>
    <n v="0"/>
    <n v="34.775999999999996"/>
  </r>
  <r>
    <n v="572"/>
    <s v="CA-2014-164826"/>
    <x v="3"/>
    <x v="116"/>
    <d v="2015-01-05T00:00:00"/>
    <s v="Standard Class"/>
    <s v="JF-15415"/>
    <s v="Jennifer Ferguson"/>
    <x v="0"/>
    <x v="0"/>
    <s v="New York City"/>
    <x v="15"/>
    <n v="10024"/>
    <x v="3"/>
    <s v="OFF-FA-10000585"/>
    <x v="1"/>
    <x v="13"/>
    <s v="OIC Bulk Pack Metal Binder Clips"/>
    <n v="13.96"/>
    <n v="4"/>
    <n v="0"/>
    <n v="6.4215999999999998"/>
  </r>
  <r>
    <n v="573"/>
    <s v="CA-2014-164826"/>
    <x v="3"/>
    <x v="116"/>
    <d v="2015-01-05T00:00:00"/>
    <s v="Standard Class"/>
    <s v="JF-15415"/>
    <s v="Jennifer Ferguson"/>
    <x v="0"/>
    <x v="0"/>
    <s v="New York City"/>
    <x v="15"/>
    <n v="10024"/>
    <x v="3"/>
    <s v="OFF-BI-10001922"/>
    <x v="1"/>
    <x v="8"/>
    <s v="Storex Dura Pro Binders"/>
    <n v="33.264000000000003"/>
    <n v="7"/>
    <n v="0.2"/>
    <n v="11.226599999999999"/>
  </r>
  <r>
    <n v="574"/>
    <s v="CA-2014-164826"/>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x v="0"/>
    <s v="Marysville"/>
    <x v="4"/>
    <n v="98270"/>
    <x v="1"/>
    <s v="OFF-AR-10003394"/>
    <x v="1"/>
    <x v="6"/>
    <s v="Newell 332"/>
    <n v="8.82"/>
    <n v="3"/>
    <n v="0"/>
    <n v="2.3814000000000002"/>
  </r>
  <r>
    <n v="576"/>
    <s v="CA-2012-149713"/>
    <x v="1"/>
    <x v="227"/>
    <d v="2012-09-22T00:00:00"/>
    <s v="Second Class"/>
    <s v="TG-21640"/>
    <s v="Trudy Glocke"/>
    <x v="0"/>
    <x v="0"/>
    <s v="Long Beach"/>
    <x v="1"/>
    <n v="90805"/>
    <x v="1"/>
    <s v="OFF-PA-10004530"/>
    <x v="1"/>
    <x v="10"/>
    <s v="Personal Creations Ink Jet Cards and Labels"/>
    <n v="160.72"/>
    <n v="14"/>
    <n v="0"/>
    <n v="78.752800000000008"/>
  </r>
  <r>
    <n v="577"/>
    <s v="CA-2012-149713"/>
    <x v="1"/>
    <x v="227"/>
    <d v="2012-09-22T00:00:00"/>
    <s v="Second Class"/>
    <s v="TG-21640"/>
    <s v="Trudy Glocke"/>
    <x v="0"/>
    <x v="0"/>
    <s v="Long Beach"/>
    <x v="1"/>
    <n v="90805"/>
    <x v="1"/>
    <s v="OFF-PA-10001450"/>
    <x v="1"/>
    <x v="10"/>
    <s v="Rediform S.O.S. Phone Message Books"/>
    <n v="19.920000000000002"/>
    <n v="4"/>
    <n v="0"/>
    <n v="9.7608000000000015"/>
  </r>
  <r>
    <n v="578"/>
    <s v="CA-2012-149713"/>
    <x v="1"/>
    <x v="227"/>
    <d v="2012-09-22T00:00:00"/>
    <s v="Second Class"/>
    <s v="TG-21640"/>
    <s v="Trudy Glocke"/>
    <x v="0"/>
    <x v="0"/>
    <s v="Long Beach"/>
    <x v="1"/>
    <n v="90805"/>
    <x v="1"/>
    <s v="OFF-SU-10001574"/>
    <x v="1"/>
    <x v="14"/>
    <s v="Acme Value Line Scissors"/>
    <n v="7.3"/>
    <n v="2"/>
    <n v="0"/>
    <n v="2.1899999999999995"/>
  </r>
  <r>
    <n v="579"/>
    <s v="CA-2014-118640"/>
    <x v="3"/>
    <x v="228"/>
    <d v="2014-07-27T00:00:00"/>
    <s v="Standard Class"/>
    <s v="CS-11950"/>
    <s v="Carlos Soltero"/>
    <x v="0"/>
    <x v="0"/>
    <s v="Chicago"/>
    <x v="10"/>
    <n v="60610"/>
    <x v="2"/>
    <s v="OFF-ST-10002974"/>
    <x v="1"/>
    <x v="4"/>
    <s v="Trav-L-File Heavy-Duty Shuttle II, Black"/>
    <n v="69.712000000000003"/>
    <n v="2"/>
    <n v="0.2"/>
    <n v="8.7139999999999951"/>
  </r>
  <r>
    <n v="580"/>
    <s v="CA-2014-118640"/>
    <x v="3"/>
    <x v="228"/>
    <d v="2014-07-27T00:00:00"/>
    <s v="Standard Class"/>
    <s v="CS-11950"/>
    <s v="Carlos Soltero"/>
    <x v="0"/>
    <x v="0"/>
    <s v="Chicago"/>
    <x v="10"/>
    <n v="60610"/>
    <x v="2"/>
    <s v="FUR-FU-10001475"/>
    <x v="0"/>
    <x v="5"/>
    <s v="Contract Clock, 14&quot;, Brown"/>
    <n v="8.7919999999999998"/>
    <n v="1"/>
    <n v="0.6"/>
    <n v="-5.7148000000000003"/>
  </r>
  <r>
    <n v="581"/>
    <s v="CA-2012-132906"/>
    <x v="1"/>
    <x v="229"/>
    <d v="2012-09-14T00:00:00"/>
    <s v="Standard Class"/>
    <s v="CC-12145"/>
    <s v="Charles Crestani"/>
    <x v="0"/>
    <x v="0"/>
    <s v="Los Angeles"/>
    <x v="1"/>
    <n v="90004"/>
    <x v="1"/>
    <s v="OFF-SU-10004498"/>
    <x v="1"/>
    <x v="14"/>
    <s v="Martin-Yale Premier Letter Opener"/>
    <n v="51.52"/>
    <n v="4"/>
    <n v="0"/>
    <n v="1.5456000000000003"/>
  </r>
  <r>
    <n v="582"/>
    <s v="CA-2014-145233"/>
    <x v="3"/>
    <x v="96"/>
    <d v="2014-12-06T00:00:00"/>
    <s v="Standard Class"/>
    <s v="DV-13465"/>
    <s v="Dianna Vittorini"/>
    <x v="0"/>
    <x v="0"/>
    <s v="Denver"/>
    <x v="22"/>
    <n v="80219"/>
    <x v="1"/>
    <s v="TEC-PH-10004977"/>
    <x v="2"/>
    <x v="7"/>
    <s v="GE 30524EE4"/>
    <n v="470.37600000000009"/>
    <n v="3"/>
    <n v="0.2"/>
    <n v="52.917299999999955"/>
  </r>
  <r>
    <n v="583"/>
    <s v="CA-2014-145233"/>
    <x v="3"/>
    <x v="96"/>
    <d v="2014-12-06T00:00:00"/>
    <s v="Standard Class"/>
    <s v="DV-13465"/>
    <s v="Dianna Vittorini"/>
    <x v="0"/>
    <x v="0"/>
    <s v="Denver"/>
    <x v="22"/>
    <n v="80219"/>
    <x v="1"/>
    <s v="TEC-PH-10000586"/>
    <x v="2"/>
    <x v="7"/>
    <s v="AT&amp;T SB67148 SynJ"/>
    <n v="105.584"/>
    <n v="2"/>
    <n v="0.2"/>
    <n v="9.2386000000000053"/>
  </r>
  <r>
    <n v="584"/>
    <s v="CA-2014-145233"/>
    <x v="3"/>
    <x v="96"/>
    <d v="2014-12-06T00:00:00"/>
    <s v="Standard Class"/>
    <s v="DV-13465"/>
    <s v="Dianna Vittorini"/>
    <x v="0"/>
    <x v="0"/>
    <s v="Denver"/>
    <x v="22"/>
    <n v="80219"/>
    <x v="1"/>
    <s v="OFF-AP-10000358"/>
    <x v="1"/>
    <x v="9"/>
    <s v="Fellowes Basic Home/Office Series Surge Protectors"/>
    <n v="31.152000000000001"/>
    <n v="3"/>
    <n v="0.2"/>
    <n v="3.5045999999999964"/>
  </r>
  <r>
    <n v="585"/>
    <s v="CA-2014-145233"/>
    <x v="3"/>
    <x v="96"/>
    <d v="2014-12-06T00:00:00"/>
    <s v="Standard Class"/>
    <s v="DV-13465"/>
    <s v="Dianna Vittorini"/>
    <x v="0"/>
    <x v="0"/>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x v="0"/>
    <s v="Denver"/>
    <x v="22"/>
    <n v="80219"/>
    <x v="1"/>
    <s v="TEC-PH-10001254"/>
    <x v="2"/>
    <x v="7"/>
    <s v="Jabra BIZ 2300 Duo QD Duo Corded Headset"/>
    <n v="406.36799999999999"/>
    <n v="4"/>
    <n v="0.2"/>
    <n v="30.477599999999981"/>
  </r>
  <r>
    <n v="587"/>
    <s v="CA-2012-128139"/>
    <x v="1"/>
    <x v="230"/>
    <d v="2012-07-09T00:00:00"/>
    <s v="Standard Class"/>
    <s v="BD-11725"/>
    <s v="Bruce Degenhardt"/>
    <x v="0"/>
    <x v="0"/>
    <s v="Richmond"/>
    <x v="0"/>
    <n v="40475"/>
    <x v="0"/>
    <s v="FUR-CH-10003956"/>
    <x v="0"/>
    <x v="1"/>
    <s v="Novimex High-Tech Fabric Mesh Task Chair"/>
    <n v="70.98"/>
    <n v="1"/>
    <n v="0"/>
    <n v="4.968599999999995"/>
  </r>
  <r>
    <n v="588"/>
    <s v="CA-2012-128139"/>
    <x v="1"/>
    <x v="230"/>
    <d v="2012-07-09T00:00:00"/>
    <s v="Standard Class"/>
    <s v="BD-11725"/>
    <s v="Bruce Degenhardt"/>
    <x v="0"/>
    <x v="0"/>
    <s v="Richmond"/>
    <x v="0"/>
    <n v="40475"/>
    <x v="0"/>
    <s v="OFF-LA-10003930"/>
    <x v="1"/>
    <x v="2"/>
    <s v="Dot Matrix Printer Tape Reel Labels, White, 5000/Box"/>
    <n v="294.93"/>
    <n v="3"/>
    <n v="0"/>
    <n v="144.51570000000001"/>
  </r>
  <r>
    <n v="589"/>
    <s v="US-2013-156986"/>
    <x v="0"/>
    <x v="231"/>
    <d v="2013-03-25T00:00:00"/>
    <s v="Standard Class"/>
    <s v="ZC-21910"/>
    <s v="Zuschuss Carroll"/>
    <x v="0"/>
    <x v="0"/>
    <s v="Salem"/>
    <x v="21"/>
    <n v="97301"/>
    <x v="1"/>
    <s v="TEC-PH-10003800"/>
    <x v="2"/>
    <x v="7"/>
    <s v="i.Sound Portable Power - 8000 mAh"/>
    <n v="84.784000000000006"/>
    <n v="2"/>
    <n v="0.2"/>
    <n v="-20.136200000000006"/>
  </r>
  <r>
    <n v="590"/>
    <s v="US-2013-156986"/>
    <x v="0"/>
    <x v="231"/>
    <d v="2013-03-25T00:00:00"/>
    <s v="Standard Class"/>
    <s v="ZC-21910"/>
    <s v="Zuschuss Carroll"/>
    <x v="0"/>
    <x v="0"/>
    <s v="Salem"/>
    <x v="21"/>
    <n v="97301"/>
    <x v="1"/>
    <s v="OFF-PA-10002005"/>
    <x v="1"/>
    <x v="10"/>
    <s v="Xerox 225"/>
    <n v="20.736000000000004"/>
    <n v="4"/>
    <n v="0.2"/>
    <n v="7.2576000000000001"/>
  </r>
  <r>
    <n v="591"/>
    <s v="US-2013-156986"/>
    <x v="0"/>
    <x v="231"/>
    <d v="2013-03-25T00:00:00"/>
    <s v="Standard Class"/>
    <s v="ZC-21910"/>
    <s v="Zuschuss Carroll"/>
    <x v="0"/>
    <x v="0"/>
    <s v="Salem"/>
    <x v="21"/>
    <n v="97301"/>
    <x v="1"/>
    <s v="OFF-BI-10002498"/>
    <x v="1"/>
    <x v="8"/>
    <s v="Clear Mylar Reinforcing Strips"/>
    <n v="16.821000000000005"/>
    <n v="3"/>
    <n v="0.7"/>
    <n v="-12.896100000000004"/>
  </r>
  <r>
    <n v="592"/>
    <s v="US-2013-156986"/>
    <x v="0"/>
    <x v="231"/>
    <d v="2013-03-25T00:00:00"/>
    <s v="Standard Class"/>
    <s v="ZC-21910"/>
    <s v="Zuschuss Carroll"/>
    <x v="0"/>
    <x v="0"/>
    <s v="Salem"/>
    <x v="21"/>
    <n v="97301"/>
    <x v="1"/>
    <s v="OFF-PA-10004101"/>
    <x v="1"/>
    <x v="10"/>
    <s v="Xerox 1894"/>
    <n v="10.368000000000002"/>
    <n v="2"/>
    <n v="0.2"/>
    <n v="3.6288"/>
  </r>
  <r>
    <n v="593"/>
    <s v="CA-2011-135405"/>
    <x v="2"/>
    <x v="232"/>
    <d v="2011-01-14T00:00:00"/>
    <s v="Standard Class"/>
    <s v="MS-17830"/>
    <s v="Melanie Seite"/>
    <x v="0"/>
    <x v="0"/>
    <s v="Laredo"/>
    <x v="5"/>
    <n v="78041"/>
    <x v="2"/>
    <s v="OFF-AR-10004078"/>
    <x v="1"/>
    <x v="6"/>
    <s v="Newell 312"/>
    <n v="9.3439999999999994"/>
    <n v="2"/>
    <n v="0.2"/>
    <n v="1.1679999999999997"/>
  </r>
  <r>
    <n v="594"/>
    <s v="CA-2011-135405"/>
    <x v="2"/>
    <x v="232"/>
    <d v="2011-01-14T00:00:00"/>
    <s v="Standard Class"/>
    <s v="MS-17830"/>
    <s v="Melanie Seite"/>
    <x v="0"/>
    <x v="0"/>
    <s v="Laredo"/>
    <x v="5"/>
    <n v="78041"/>
    <x v="2"/>
    <s v="TEC-AC-10001266"/>
    <x v="2"/>
    <x v="11"/>
    <s v="Memorex Micro Travel Drive 8 GB"/>
    <n v="31.200000000000003"/>
    <n v="3"/>
    <n v="0.2"/>
    <n v="9.7499999999999964"/>
  </r>
  <r>
    <n v="595"/>
    <s v="CA-2011-131450"/>
    <x v="2"/>
    <x v="233"/>
    <d v="2011-08-15T00:00:00"/>
    <s v="Standard Class"/>
    <s v="LR-16915"/>
    <s v="Lena Radford"/>
    <x v="0"/>
    <x v="0"/>
    <s v="San Diego"/>
    <x v="1"/>
    <n v="92024"/>
    <x v="1"/>
    <s v="OFF-AP-10004708"/>
    <x v="1"/>
    <x v="9"/>
    <s v="Fellowes Superior 10 Outlet Split Surge Protector"/>
    <n v="76.12"/>
    <n v="2"/>
    <n v="0"/>
    <n v="22.074799999999996"/>
  </r>
  <r>
    <n v="596"/>
    <s v="CA-2011-131450"/>
    <x v="2"/>
    <x v="233"/>
    <d v="2011-08-15T00:00:00"/>
    <s v="Standard Class"/>
    <s v="LR-16915"/>
    <s v="Lena Radford"/>
    <x v="0"/>
    <x v="0"/>
    <s v="San Diego"/>
    <x v="1"/>
    <n v="92024"/>
    <x v="1"/>
    <s v="TEC-CO-10004115"/>
    <x v="2"/>
    <x v="16"/>
    <s v="Sharp AL-1530CS Digital Copier"/>
    <n v="1199.9760000000001"/>
    <n v="3"/>
    <n v="0.2"/>
    <n v="434.99130000000002"/>
  </r>
  <r>
    <n v="597"/>
    <s v="CA-2011-131450"/>
    <x v="2"/>
    <x v="233"/>
    <d v="2011-08-15T00:00:00"/>
    <s v="Standard Class"/>
    <s v="LR-16915"/>
    <s v="Lena Radford"/>
    <x v="0"/>
    <x v="0"/>
    <s v="San Diego"/>
    <x v="1"/>
    <n v="92024"/>
    <x v="1"/>
    <s v="TEC-PH-10002398"/>
    <x v="2"/>
    <x v="7"/>
    <s v="AT&amp;T 1070 Corded Phone"/>
    <n v="445.96000000000004"/>
    <n v="5"/>
    <n v="0.2"/>
    <n v="55.744999999999948"/>
  </r>
  <r>
    <n v="598"/>
    <s v="CA-2011-131450"/>
    <x v="2"/>
    <x v="233"/>
    <d v="2011-08-15T00:00:00"/>
    <s v="Standard Class"/>
    <s v="LR-16915"/>
    <s v="Lena Radford"/>
    <x v="0"/>
    <x v="0"/>
    <s v="San Diego"/>
    <x v="1"/>
    <n v="92024"/>
    <x v="1"/>
    <s v="FUR-FU-10001979"/>
    <x v="0"/>
    <x v="5"/>
    <s v="Dana Halogen Swing-Arm Architect Lamp"/>
    <n v="327.76"/>
    <n v="8"/>
    <n v="0"/>
    <n v="91.772800000000018"/>
  </r>
  <r>
    <n v="599"/>
    <s v="CA-2013-120180"/>
    <x v="0"/>
    <x v="216"/>
    <d v="2013-07-17T00:00:00"/>
    <s v="First Class"/>
    <s v="TP-21130"/>
    <s v="Theone Pippenger"/>
    <x v="0"/>
    <x v="0"/>
    <s v="Philadelphia"/>
    <x v="9"/>
    <n v="19134"/>
    <x v="3"/>
    <s v="OFF-SU-10004115"/>
    <x v="1"/>
    <x v="14"/>
    <s v="Acme Stainless Steel Office Snips"/>
    <n v="11.632"/>
    <n v="2"/>
    <n v="0.2"/>
    <n v="1.0178000000000007"/>
  </r>
  <r>
    <n v="600"/>
    <s v="US-2013-100720"/>
    <x v="0"/>
    <x v="87"/>
    <d v="2013-07-22T00:00:00"/>
    <s v="Standard Class"/>
    <s v="CK-12205"/>
    <s v="Chloris Kastensmidt"/>
    <x v="0"/>
    <x v="0"/>
    <s v="Philadelphia"/>
    <x v="9"/>
    <n v="19120"/>
    <x v="3"/>
    <s v="TEC-PH-10001425"/>
    <x v="2"/>
    <x v="7"/>
    <s v="Mophie Juice Pack Helium for iPhone"/>
    <n v="143.98199999999997"/>
    <n v="3"/>
    <n v="0.4"/>
    <n v="-28.796400000000006"/>
  </r>
  <r>
    <n v="601"/>
    <s v="US-2013-100720"/>
    <x v="0"/>
    <x v="87"/>
    <d v="2013-07-22T00:00:00"/>
    <s v="Standard Class"/>
    <s v="CK-12205"/>
    <s v="Chloris Kastensmidt"/>
    <x v="0"/>
    <x v="0"/>
    <s v="Philadelphia"/>
    <x v="9"/>
    <n v="19120"/>
    <x v="3"/>
    <s v="TEC-PH-10003963"/>
    <x v="2"/>
    <x v="7"/>
    <s v="GE 2-Jack Phone Line Splitter"/>
    <n v="494.37599999999998"/>
    <n v="4"/>
    <n v="0.4"/>
    <n v="-115.35440000000006"/>
  </r>
  <r>
    <n v="602"/>
    <s v="US-2013-100720"/>
    <x v="0"/>
    <x v="87"/>
    <d v="2013-07-22T00:00:00"/>
    <s v="Standard Class"/>
    <s v="CK-12205"/>
    <s v="Chloris Kastensmidt"/>
    <x v="0"/>
    <x v="0"/>
    <s v="Philadelphia"/>
    <x v="9"/>
    <n v="19120"/>
    <x v="3"/>
    <s v="OFF-SU-10001574"/>
    <x v="1"/>
    <x v="14"/>
    <s v="Acme Value Line Scissors"/>
    <n v="5.84"/>
    <n v="2"/>
    <n v="0.2"/>
    <n v="0.72999999999999954"/>
  </r>
  <r>
    <n v="603"/>
    <s v="CA-2011-149958"/>
    <x v="2"/>
    <x v="234"/>
    <d v="2011-03-19T00:00:00"/>
    <s v="Standard Class"/>
    <s v="AS-10240"/>
    <s v="Alan Shonely"/>
    <x v="0"/>
    <x v="0"/>
    <s v="Tampa"/>
    <x v="2"/>
    <n v="33614"/>
    <x v="0"/>
    <s v="OFF-ST-10001490"/>
    <x v="1"/>
    <x v="4"/>
    <s v="Hot File 7-Pocket, Floor Stand"/>
    <n v="142.77600000000001"/>
    <n v="1"/>
    <n v="0.2"/>
    <n v="17.84699999999998"/>
  </r>
  <r>
    <n v="604"/>
    <s v="CA-2011-149958"/>
    <x v="2"/>
    <x v="234"/>
    <d v="2011-03-19T00:00:00"/>
    <s v="Standard Class"/>
    <s v="AS-10240"/>
    <s v="Alan Shonely"/>
    <x v="0"/>
    <x v="0"/>
    <s v="Tampa"/>
    <x v="2"/>
    <n v="33614"/>
    <x v="0"/>
    <s v="FUR-FU-10001756"/>
    <x v="0"/>
    <x v="5"/>
    <s v="Eldon Expressions Desk Accessory, Wood Photo Frame, Mahogany"/>
    <n v="45.695999999999998"/>
    <n v="3"/>
    <n v="0.2"/>
    <n v="5.1407999999999916"/>
  </r>
  <r>
    <n v="605"/>
    <s v="CA-2011-149958"/>
    <x v="2"/>
    <x v="234"/>
    <d v="2011-03-19T00:00:00"/>
    <s v="Standard Class"/>
    <s v="AS-10240"/>
    <s v="Alan Shonely"/>
    <x v="0"/>
    <x v="0"/>
    <s v="Tampa"/>
    <x v="2"/>
    <n v="33614"/>
    <x v="0"/>
    <s v="OFF-BI-10000773"/>
    <x v="1"/>
    <x v="8"/>
    <s v="Insertable Tab Post Binder Dividers"/>
    <n v="7.218"/>
    <n v="3"/>
    <n v="0.7"/>
    <n v="-5.5338000000000012"/>
  </r>
  <r>
    <n v="606"/>
    <s v="CA-2011-149958"/>
    <x v="2"/>
    <x v="234"/>
    <d v="2011-03-19T00:00:00"/>
    <s v="Standard Class"/>
    <s v="AS-10240"/>
    <s v="Alan Shonely"/>
    <x v="0"/>
    <x v="0"/>
    <s v="Tampa"/>
    <x v="2"/>
    <n v="33614"/>
    <x v="0"/>
    <s v="OFF-BI-10001543"/>
    <x v="1"/>
    <x v="8"/>
    <s v="GBC VeloBinder Manual Binding System"/>
    <n v="43.188000000000009"/>
    <n v="4"/>
    <n v="0.7"/>
    <n v="-31.671199999999999"/>
  </r>
  <r>
    <n v="607"/>
    <s v="CA-2011-149958"/>
    <x v="2"/>
    <x v="234"/>
    <d v="2011-03-19T00:00:00"/>
    <s v="Standard Class"/>
    <s v="AS-10240"/>
    <s v="Alan Shonely"/>
    <x v="0"/>
    <x v="0"/>
    <s v="Tampa"/>
    <x v="2"/>
    <n v="33614"/>
    <x v="0"/>
    <s v="OFF-PA-10002120"/>
    <x v="1"/>
    <x v="10"/>
    <s v="Xerox 1889"/>
    <n v="131.904"/>
    <n v="3"/>
    <n v="0.2"/>
    <n v="47.815200000000004"/>
  </r>
  <r>
    <n v="608"/>
    <s v="US-2011-105767"/>
    <x v="2"/>
    <x v="235"/>
    <d v="2011-05-27T00:00:00"/>
    <s v="Standard Class"/>
    <s v="AR-10510"/>
    <s v="Andrew Roberts"/>
    <x v="0"/>
    <x v="0"/>
    <s v="Philadelphia"/>
    <x v="9"/>
    <n v="19134"/>
    <x v="3"/>
    <s v="OFF-BI-10000848"/>
    <x v="1"/>
    <x v="8"/>
    <s v="Angle-D Ring Binders"/>
    <n v="3.2820000000000005"/>
    <n v="2"/>
    <n v="0.7"/>
    <n v="-2.6256000000000004"/>
  </r>
  <r>
    <n v="609"/>
    <s v="US-2011-105767"/>
    <x v="2"/>
    <x v="235"/>
    <d v="2011-05-27T00:00:00"/>
    <s v="Standard Class"/>
    <s v="AR-10510"/>
    <s v="Andrew Roberts"/>
    <x v="0"/>
    <x v="0"/>
    <s v="Philadelphia"/>
    <x v="9"/>
    <n v="19134"/>
    <x v="3"/>
    <s v="OFF-AR-10001246"/>
    <x v="1"/>
    <x v="6"/>
    <s v="Newell 317"/>
    <n v="21.167999999999999"/>
    <n v="9"/>
    <n v="0.2"/>
    <n v="2.3813999999999984"/>
  </r>
  <r>
    <n v="610"/>
    <s v="US-2011-105767"/>
    <x v="2"/>
    <x v="235"/>
    <d v="2011-05-27T00:00:00"/>
    <s v="Standard Class"/>
    <s v="AR-10510"/>
    <s v="Andrew Roberts"/>
    <x v="0"/>
    <x v="0"/>
    <s v="Philadelphia"/>
    <x v="9"/>
    <n v="19134"/>
    <x v="3"/>
    <s v="TEC-PH-10003092"/>
    <x v="2"/>
    <x v="7"/>
    <s v="Motorola L804"/>
    <n v="55.188000000000002"/>
    <n v="2"/>
    <n v="0.4"/>
    <n v="-10.117800000000003"/>
  </r>
  <r>
    <n v="611"/>
    <s v="CA-2013-161816"/>
    <x v="0"/>
    <x v="236"/>
    <d v="2013-05-02T00:00:00"/>
    <s v="First Class"/>
    <s v="NB-18655"/>
    <s v="Nona Balk"/>
    <x v="1"/>
    <x v="0"/>
    <s v="Dallas"/>
    <x v="5"/>
    <n v="75217"/>
    <x v="2"/>
    <s v="TEC-PH-10003012"/>
    <x v="2"/>
    <x v="7"/>
    <s v="Nortel Meridian M3904 Professional Digital phone"/>
    <n v="369.57600000000002"/>
    <n v="3"/>
    <n v="0.2"/>
    <n v="41.577299999999951"/>
  </r>
  <r>
    <n v="612"/>
    <s v="CA-2013-161816"/>
    <x v="0"/>
    <x v="236"/>
    <d v="2013-05-02T00:00:00"/>
    <s v="First Class"/>
    <s v="NB-18655"/>
    <s v="Nona Balk"/>
    <x v="1"/>
    <x v="0"/>
    <s v="Dallas"/>
    <x v="5"/>
    <n v="75217"/>
    <x v="2"/>
    <s v="OFF-LA-10004345"/>
    <x v="1"/>
    <x v="2"/>
    <s v="Avery 493"/>
    <n v="15.712000000000002"/>
    <n v="4"/>
    <n v="0.2"/>
    <n v="5.6955999999999989"/>
  </r>
  <r>
    <n v="613"/>
    <s v="CA-2013-121223"/>
    <x v="0"/>
    <x v="108"/>
    <d v="2013-09-14T00:00:00"/>
    <s v="Second Class"/>
    <s v="GD-14590"/>
    <s v="Giulietta Dortch"/>
    <x v="1"/>
    <x v="0"/>
    <s v="Philadelphia"/>
    <x v="9"/>
    <n v="19143"/>
    <x v="3"/>
    <s v="OFF-PA-10001204"/>
    <x v="1"/>
    <x v="10"/>
    <s v="Xerox 1972"/>
    <n v="8.4480000000000004"/>
    <n v="2"/>
    <n v="0.2"/>
    <n v="2.6399999999999997"/>
  </r>
  <r>
    <n v="614"/>
    <s v="CA-2013-121223"/>
    <x v="0"/>
    <x v="108"/>
    <d v="2013-09-14T00:00:00"/>
    <s v="Second Class"/>
    <s v="GD-14590"/>
    <s v="Giulietta Dortch"/>
    <x v="1"/>
    <x v="0"/>
    <s v="Philadelphia"/>
    <x v="9"/>
    <n v="19143"/>
    <x v="3"/>
    <s v="TEC-PH-10004667"/>
    <x v="2"/>
    <x v="7"/>
    <s v="Cisco 8x8 Inc. 6753i IP Business Phone System"/>
    <n v="728.94600000000003"/>
    <n v="9"/>
    <n v="0.4"/>
    <n v="-157.93830000000008"/>
  </r>
  <r>
    <n v="615"/>
    <s v="CA-2014-138611"/>
    <x v="3"/>
    <x v="237"/>
    <d v="2014-11-18T00:00:00"/>
    <s v="Second Class"/>
    <s v="CK-12595"/>
    <s v="Clytie Kelty"/>
    <x v="0"/>
    <x v="0"/>
    <s v="Grove City"/>
    <x v="24"/>
    <n v="43123"/>
    <x v="3"/>
    <s v="TEC-PH-10000011"/>
    <x v="2"/>
    <x v="7"/>
    <s v="PureGear Roll-On Screen Protector"/>
    <n v="119.93999999999998"/>
    <n v="10"/>
    <n v="0.4"/>
    <n v="15.99199999999999"/>
  </r>
  <r>
    <n v="616"/>
    <s v="CA-2014-138611"/>
    <x v="3"/>
    <x v="237"/>
    <d v="2014-11-18T00:00:00"/>
    <s v="Second Class"/>
    <s v="CK-12595"/>
    <s v="Clytie Kelty"/>
    <x v="0"/>
    <x v="0"/>
    <s v="Grove City"/>
    <x v="24"/>
    <n v="43123"/>
    <x v="3"/>
    <s v="OFF-BI-10002949"/>
    <x v="1"/>
    <x v="8"/>
    <s v="Prestige Round Ring Binders"/>
    <n v="3.6480000000000006"/>
    <n v="2"/>
    <n v="0.7"/>
    <n v="-2.7967999999999993"/>
  </r>
  <r>
    <n v="617"/>
    <s v="CA-2014-117947"/>
    <x v="3"/>
    <x v="238"/>
    <d v="2014-08-24T00:00:00"/>
    <s v="Second Class"/>
    <s v="NG-18355"/>
    <s v="Nat Gilpin"/>
    <x v="1"/>
    <x v="0"/>
    <s v="New York City"/>
    <x v="15"/>
    <n v="10011"/>
    <x v="3"/>
    <s v="FUR-FU-10003849"/>
    <x v="0"/>
    <x v="5"/>
    <s v="DAX Metal Frame, Desktop, Stepped-Edge"/>
    <n v="40.479999999999997"/>
    <n v="2"/>
    <n v="0"/>
    <n v="15.787199999999999"/>
  </r>
  <r>
    <n v="618"/>
    <s v="CA-2014-117947"/>
    <x v="3"/>
    <x v="238"/>
    <d v="2014-08-24T00:00:00"/>
    <s v="Second Class"/>
    <s v="NG-18355"/>
    <s v="Nat Gilpin"/>
    <x v="1"/>
    <x v="0"/>
    <s v="New York City"/>
    <x v="15"/>
    <n v="10011"/>
    <x v="3"/>
    <s v="FUR-FU-10000010"/>
    <x v="0"/>
    <x v="5"/>
    <s v="DAX Value U-Channel Document Frames, Easel Back"/>
    <n v="9.94"/>
    <n v="2"/>
    <n v="0"/>
    <n v="3.0813999999999995"/>
  </r>
  <r>
    <n v="619"/>
    <s v="CA-2014-117947"/>
    <x v="3"/>
    <x v="238"/>
    <d v="2014-08-24T00:00:00"/>
    <s v="Second Class"/>
    <s v="NG-18355"/>
    <s v="Nat Gilpin"/>
    <x v="1"/>
    <x v="0"/>
    <s v="New York City"/>
    <x v="15"/>
    <n v="10011"/>
    <x v="3"/>
    <s v="OFF-BI-10002824"/>
    <x v="1"/>
    <x v="8"/>
    <s v="Recycled Easel Ring Binders"/>
    <n v="107.42400000000001"/>
    <n v="9"/>
    <n v="0.2"/>
    <n v="33.569999999999986"/>
  </r>
  <r>
    <n v="620"/>
    <s v="CA-2014-117947"/>
    <x v="3"/>
    <x v="238"/>
    <d v="2014-08-24T00:00:00"/>
    <s v="Second Class"/>
    <s v="NG-18355"/>
    <s v="Nat Gilpin"/>
    <x v="1"/>
    <x v="0"/>
    <s v="New York City"/>
    <x v="15"/>
    <n v="10011"/>
    <x v="3"/>
    <s v="TEC-PH-10002538"/>
    <x v="2"/>
    <x v="7"/>
    <s v="Grandstream GXP1160 VoIP phone"/>
    <n v="37.909999999999997"/>
    <n v="1"/>
    <n v="0"/>
    <n v="10.993899999999996"/>
  </r>
  <r>
    <n v="621"/>
    <s v="CA-2014-117947"/>
    <x v="3"/>
    <x v="238"/>
    <d v="2014-08-24T00:00:00"/>
    <s v="Second Class"/>
    <s v="NG-18355"/>
    <s v="Nat Gilpin"/>
    <x v="1"/>
    <x v="0"/>
    <s v="New York City"/>
    <x v="15"/>
    <n v="10011"/>
    <x v="3"/>
    <s v="FUR-FU-10000521"/>
    <x v="0"/>
    <x v="5"/>
    <s v="Seth Thomas 14&quot; Putty-Colored Wall Clock"/>
    <n v="88.02"/>
    <n v="3"/>
    <n v="0"/>
    <n v="27.286199999999994"/>
  </r>
  <r>
    <n v="622"/>
    <s v="US-2011-111171"/>
    <x v="2"/>
    <x v="58"/>
    <d v="2011-12-31T00:00:00"/>
    <s v="Standard Class"/>
    <s v="CA-12265"/>
    <s v="Christina Anderson"/>
    <x v="0"/>
    <x v="0"/>
    <s v="Chicago"/>
    <x v="10"/>
    <n v="60610"/>
    <x v="2"/>
    <s v="OFF-BI-10002103"/>
    <x v="1"/>
    <x v="8"/>
    <s v="Cardinal Slant-D Ring Binder, Heavy Gauge Vinyl"/>
    <n v="8.6899999999999977"/>
    <n v="5"/>
    <n v="0.8"/>
    <n v="-14.773"/>
  </r>
  <r>
    <n v="623"/>
    <s v="CA-2012-138009"/>
    <x v="1"/>
    <x v="239"/>
    <d v="2012-12-03T00:00:00"/>
    <s v="Standard Class"/>
    <s v="SF-20965"/>
    <s v="Sylvia Foulston"/>
    <x v="1"/>
    <x v="0"/>
    <s v="Dearborn"/>
    <x v="12"/>
    <n v="48126"/>
    <x v="2"/>
    <s v="FUR-CH-10004853"/>
    <x v="0"/>
    <x v="1"/>
    <s v="Global Manager's Adjustable Task Chair, Storm"/>
    <n v="301.95999999999998"/>
    <n v="2"/>
    <n v="0"/>
    <n v="87.568399999999968"/>
  </r>
  <r>
    <n v="624"/>
    <s v="CA-2012-138009"/>
    <x v="1"/>
    <x v="239"/>
    <d v="2012-12-03T00:00:00"/>
    <s v="Standard Class"/>
    <s v="SF-20965"/>
    <s v="Sylvia Foulston"/>
    <x v="1"/>
    <x v="0"/>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x v="0"/>
    <s v="Dearborn"/>
    <x v="12"/>
    <n v="48126"/>
    <x v="2"/>
    <s v="OFF-ST-10001272"/>
    <x v="1"/>
    <x v="4"/>
    <s v="Mini 13-1/2 Capacity Data Binder Rack, Pearl"/>
    <n v="523.48"/>
    <n v="4"/>
    <n v="0"/>
    <n v="130.87"/>
  </r>
  <r>
    <n v="626"/>
    <s v="CA-2012-138009"/>
    <x v="1"/>
    <x v="239"/>
    <d v="2012-12-03T00:00:00"/>
    <s v="Standard Class"/>
    <s v="SF-20965"/>
    <s v="Sylvia Foulston"/>
    <x v="1"/>
    <x v="0"/>
    <s v="Dearborn"/>
    <x v="12"/>
    <n v="48126"/>
    <x v="2"/>
    <s v="OFF-AR-10004042"/>
    <x v="1"/>
    <x v="6"/>
    <s v="BOSTON Model 1800 Electric Pencil Sharpeners, Putty/Woodgrain"/>
    <n v="161.82"/>
    <n v="9"/>
    <n v="0"/>
    <n v="46.927799999999984"/>
  </r>
  <r>
    <n v="627"/>
    <s v="CA-2014-163020"/>
    <x v="3"/>
    <x v="175"/>
    <d v="2014-09-20T00:00:00"/>
    <s v="Standard Class"/>
    <s v="MO-17800"/>
    <s v="Meg O'Connel"/>
    <x v="2"/>
    <x v="0"/>
    <s v="New York City"/>
    <x v="15"/>
    <n v="10009"/>
    <x v="3"/>
    <s v="FUR-FU-10000221"/>
    <x v="0"/>
    <x v="5"/>
    <s v="Master Caster Door Stop, Brown"/>
    <n v="35.56"/>
    <n v="7"/>
    <n v="0"/>
    <n v="12.090399999999999"/>
  </r>
  <r>
    <n v="628"/>
    <s v="CA-2014-153787"/>
    <x v="3"/>
    <x v="240"/>
    <d v="2014-05-24T00:00:00"/>
    <s v="Standard Class"/>
    <s v="AT-10735"/>
    <s v="Annie Thurman"/>
    <x v="0"/>
    <x v="0"/>
    <s v="Seattle"/>
    <x v="4"/>
    <n v="98115"/>
    <x v="1"/>
    <s v="OFF-AP-10001563"/>
    <x v="1"/>
    <x v="9"/>
    <s v="Belkin Premiere Surge Master II 8-outlet surge protector"/>
    <n v="97.16"/>
    <n v="2"/>
    <n v="0"/>
    <n v="28.176399999999987"/>
  </r>
  <r>
    <n v="629"/>
    <s v="CA-2014-133431"/>
    <x v="3"/>
    <x v="94"/>
    <d v="2014-12-22T00:00:00"/>
    <s v="Standard Class"/>
    <s v="LC-17140"/>
    <s v="Logan Currie"/>
    <x v="0"/>
    <x v="0"/>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x v="0"/>
    <s v="San Francisco"/>
    <x v="1"/>
    <n v="94122"/>
    <x v="1"/>
    <s v="OFF-PA-10002615"/>
    <x v="1"/>
    <x v="10"/>
    <s v="Ampad Gold Fibre Wirebound Steno Books, 6&quot; x 9&quot;, Gregg Ruled"/>
    <n v="13.23"/>
    <n v="3"/>
    <n v="0"/>
    <n v="6.0857999999999999"/>
  </r>
  <r>
    <n v="631"/>
    <s v="US-2013-135720"/>
    <x v="0"/>
    <x v="25"/>
    <d v="2013-12-14T00:00:00"/>
    <s v="Second Class"/>
    <s v="FM-14380"/>
    <s v="Fred McMath"/>
    <x v="0"/>
    <x v="0"/>
    <s v="Aurora"/>
    <x v="22"/>
    <n v="80013"/>
    <x v="1"/>
    <s v="OFF-ST-10001963"/>
    <x v="1"/>
    <x v="4"/>
    <s v="Tennsco Regal Shelving Units"/>
    <n v="243.38400000000001"/>
    <n v="3"/>
    <n v="0.2"/>
    <n v="-51.719100000000012"/>
  </r>
  <r>
    <n v="632"/>
    <s v="US-2013-135720"/>
    <x v="0"/>
    <x v="25"/>
    <d v="2013-12-14T00:00:00"/>
    <s v="Second Class"/>
    <s v="FM-14380"/>
    <s v="Fred McMath"/>
    <x v="0"/>
    <x v="0"/>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x v="0"/>
    <s v="Aurora"/>
    <x v="22"/>
    <n v="80013"/>
    <x v="1"/>
    <s v="TEC-PH-10002103"/>
    <x v="2"/>
    <x v="7"/>
    <s v="Jabra SPEAK 410"/>
    <n v="300.76799999999997"/>
    <n v="4"/>
    <n v="0.2"/>
    <n v="30.076800000000006"/>
  </r>
  <r>
    <n v="634"/>
    <s v="CA-2014-144694"/>
    <x v="3"/>
    <x v="241"/>
    <d v="2014-09-27T00:00:00"/>
    <s v="Second Class"/>
    <s v="BD-11605"/>
    <s v="Brian Dahlen"/>
    <x v="0"/>
    <x v="0"/>
    <s v="Miami"/>
    <x v="2"/>
    <n v="33180"/>
    <x v="0"/>
    <s v="TEC-AC-10002857"/>
    <x v="2"/>
    <x v="11"/>
    <s v="Verbatim 25 GB 6x Blu-ray Single Layer Recordable Disc, 1/Pack"/>
    <n v="17.880000000000003"/>
    <n v="3"/>
    <n v="0.2"/>
    <n v="2.458499999999999"/>
  </r>
  <r>
    <n v="635"/>
    <s v="CA-2014-144694"/>
    <x v="3"/>
    <x v="241"/>
    <d v="2014-09-27T00:00:00"/>
    <s v="Second Class"/>
    <s v="BD-11605"/>
    <s v="Brian Dahlen"/>
    <x v="0"/>
    <x v="0"/>
    <s v="Miami"/>
    <x v="2"/>
    <n v="33180"/>
    <x v="0"/>
    <s v="OFF-LA-10003930"/>
    <x v="1"/>
    <x v="2"/>
    <s v="Dot Matrix Printer Tape Reel Labels, White, 5000/Box"/>
    <n v="235.94400000000002"/>
    <n v="3"/>
    <n v="0.2"/>
    <n v="85.529700000000005"/>
  </r>
  <r>
    <n v="636"/>
    <s v="CA-2012-168004"/>
    <x v="1"/>
    <x v="242"/>
    <d v="2012-10-09T00:00:00"/>
    <s v="Second Class"/>
    <s v="DJ-13420"/>
    <s v="Denny Joy"/>
    <x v="1"/>
    <x v="0"/>
    <s v="Warner Robins"/>
    <x v="32"/>
    <n v="31088"/>
    <x v="0"/>
    <s v="FUR-CH-10001482"/>
    <x v="0"/>
    <x v="1"/>
    <s v="Office Star - Mesh Screen back chair with Vinyl seat"/>
    <n v="392.93999999999994"/>
    <n v="3"/>
    <n v="0"/>
    <n v="43.223399999999984"/>
  </r>
  <r>
    <n v="637"/>
    <s v="US-2013-123470"/>
    <x v="0"/>
    <x v="243"/>
    <d v="2013-08-22T00:00:00"/>
    <s v="Standard Class"/>
    <s v="ME-17725"/>
    <s v="Max Engle"/>
    <x v="0"/>
    <x v="0"/>
    <s v="Aurora"/>
    <x v="22"/>
    <n v="80013"/>
    <x v="1"/>
    <s v="OFF-BI-10001989"/>
    <x v="1"/>
    <x v="8"/>
    <s v="Premium Transparent Presentation Covers by GBC"/>
    <n v="18.882000000000005"/>
    <n v="3"/>
    <n v="0.7"/>
    <n v="-13.846800000000002"/>
  </r>
  <r>
    <n v="638"/>
    <s v="US-2013-123470"/>
    <x v="0"/>
    <x v="243"/>
    <d v="2013-08-22T00:00:00"/>
    <s v="Standard Class"/>
    <s v="ME-17725"/>
    <s v="Max Engle"/>
    <x v="0"/>
    <x v="0"/>
    <s v="Aurora"/>
    <x v="22"/>
    <n v="80013"/>
    <x v="1"/>
    <s v="OFF-AP-10003287"/>
    <x v="1"/>
    <x v="9"/>
    <s v="Tripp Lite TLP810NET Broadband Surge for Modem/Fax"/>
    <n v="122.328"/>
    <n v="3"/>
    <n v="0.2"/>
    <n v="12.232799999999997"/>
  </r>
  <r>
    <n v="639"/>
    <s v="CA-2013-115917"/>
    <x v="0"/>
    <x v="244"/>
    <d v="2013-05-26T00:00:00"/>
    <s v="Standard Class"/>
    <s v="RB-19465"/>
    <s v="Rick Bensley"/>
    <x v="2"/>
    <x v="0"/>
    <s v="Vallejo"/>
    <x v="1"/>
    <n v="94591"/>
    <x v="1"/>
    <s v="FUR-FU-10000576"/>
    <x v="0"/>
    <x v="5"/>
    <s v="Luxo Professional Fluorescent Magnifier Lamp with Clamp-Mount Base"/>
    <n v="1049.2"/>
    <n v="5"/>
    <n v="0"/>
    <n v="272.79200000000003"/>
  </r>
  <r>
    <n v="640"/>
    <s v="CA-2013-115917"/>
    <x v="0"/>
    <x v="244"/>
    <d v="2013-05-26T00:00:00"/>
    <s v="Standard Class"/>
    <s v="RB-19465"/>
    <s v="Rick Bensley"/>
    <x v="2"/>
    <x v="0"/>
    <s v="Vallejo"/>
    <x v="1"/>
    <n v="94591"/>
    <x v="1"/>
    <s v="OFF-BI-10004728"/>
    <x v="1"/>
    <x v="8"/>
    <s v="Wilson Jones Turn Tabs Binder Tool for Ring Binders"/>
    <n v="15.424000000000001"/>
    <n v="4"/>
    <n v="0.2"/>
    <n v="5.0128000000000004"/>
  </r>
  <r>
    <n v="641"/>
    <s v="CA-2013-147067"/>
    <x v="0"/>
    <x v="122"/>
    <d v="2013-12-23T00:00:00"/>
    <s v="Standard Class"/>
    <s v="JD-16150"/>
    <s v="Justin Deggeller"/>
    <x v="1"/>
    <x v="0"/>
    <s v="Minneapolis"/>
    <x v="11"/>
    <n v="55407"/>
    <x v="2"/>
    <s v="FUR-FU-10000732"/>
    <x v="0"/>
    <x v="5"/>
    <s v="Eldon 200 Class Desk Accessories"/>
    <n v="18.84"/>
    <n v="3"/>
    <n v="0"/>
    <n v="6.0287999999999995"/>
  </r>
  <r>
    <n v="642"/>
    <s v="CA-2014-167913"/>
    <x v="3"/>
    <x v="245"/>
    <d v="2014-08-04T00:00:00"/>
    <s v="Second Class"/>
    <s v="JL-15835"/>
    <s v="John Lee"/>
    <x v="0"/>
    <x v="0"/>
    <s v="Mission Viejo"/>
    <x v="1"/>
    <n v="92691"/>
    <x v="1"/>
    <s v="OFF-ST-10000585"/>
    <x v="1"/>
    <x v="4"/>
    <s v="Economy Rollaway Files"/>
    <n v="330.4"/>
    <n v="2"/>
    <n v="0"/>
    <n v="85.903999999999996"/>
  </r>
  <r>
    <n v="643"/>
    <s v="CA-2014-167913"/>
    <x v="3"/>
    <x v="245"/>
    <d v="2014-08-04T00:00:00"/>
    <s v="Second Class"/>
    <s v="JL-15835"/>
    <s v="John Lee"/>
    <x v="0"/>
    <x v="0"/>
    <s v="Mission Viejo"/>
    <x v="1"/>
    <n v="92691"/>
    <x v="1"/>
    <s v="OFF-LA-10002787"/>
    <x v="1"/>
    <x v="2"/>
    <s v="Avery 480"/>
    <n v="26.25"/>
    <n v="7"/>
    <n v="0"/>
    <n v="12.599999999999998"/>
  </r>
  <r>
    <n v="644"/>
    <s v="CA-2014-106103"/>
    <x v="3"/>
    <x v="193"/>
    <d v="2014-06-16T00:00:00"/>
    <s v="Standard Class"/>
    <s v="SC-20305"/>
    <s v="Sean Christensen"/>
    <x v="0"/>
    <x v="0"/>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x v="0"/>
    <s v="Plainfield"/>
    <x v="30"/>
    <n v="7060"/>
    <x v="3"/>
    <s v="OFF-PA-10001934"/>
    <x v="1"/>
    <x v="10"/>
    <s v="Xerox 1993"/>
    <n v="6.48"/>
    <n v="1"/>
    <n v="0"/>
    <n v="3.1752000000000002"/>
  </r>
  <r>
    <n v="646"/>
    <s v="CA-2014-126221"/>
    <x v="3"/>
    <x v="247"/>
    <d v="2015-01-06T00:00:00"/>
    <s v="Standard Class"/>
    <s v="CC-12430"/>
    <s v="Chuck Clark"/>
    <x v="2"/>
    <x v="0"/>
    <s v="Columbus"/>
    <x v="14"/>
    <n v="47201"/>
    <x v="2"/>
    <s v="OFF-AP-10002457"/>
    <x v="1"/>
    <x v="9"/>
    <s v="Eureka The Boss Plus 12-Amp Hard Box Upright Vacuum, Red"/>
    <n v="209.3"/>
    <n v="2"/>
    <n v="0"/>
    <n v="56.510999999999996"/>
  </r>
  <r>
    <n v="647"/>
    <s v="CA-2013-103947"/>
    <x v="0"/>
    <x v="178"/>
    <d v="2013-04-09T00:00:00"/>
    <s v="Standard Class"/>
    <s v="BB-10990"/>
    <s v="Barry Blumstein"/>
    <x v="1"/>
    <x v="0"/>
    <s v="Sierra Vista"/>
    <x v="16"/>
    <n v="85635"/>
    <x v="1"/>
    <s v="OFF-FA-10003112"/>
    <x v="1"/>
    <x v="13"/>
    <s v="Staples"/>
    <n v="31.560000000000002"/>
    <n v="5"/>
    <n v="0.2"/>
    <n v="9.8624999999999972"/>
  </r>
  <r>
    <n v="648"/>
    <s v="CA-2013-103947"/>
    <x v="0"/>
    <x v="178"/>
    <d v="2013-04-09T00:00:00"/>
    <s v="Standard Class"/>
    <s v="BB-10990"/>
    <s v="Barry Blumstein"/>
    <x v="1"/>
    <x v="0"/>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x v="0"/>
    <s v="Vancouver"/>
    <x v="4"/>
    <n v="98661"/>
    <x v="1"/>
    <s v="FUR-FU-10001935"/>
    <x v="0"/>
    <x v="5"/>
    <s v="3M Hangers With Command Adhesive"/>
    <n v="14.8"/>
    <n v="4"/>
    <n v="0"/>
    <n v="6.0680000000000014"/>
  </r>
  <r>
    <n v="650"/>
    <s v="CA-2013-160745"/>
    <x v="0"/>
    <x v="25"/>
    <d v="2013-12-17T00:00:00"/>
    <s v="Second Class"/>
    <s v="AR-10825"/>
    <s v="Anthony Rawles"/>
    <x v="1"/>
    <x v="0"/>
    <s v="Vancouver"/>
    <x v="4"/>
    <n v="98661"/>
    <x v="1"/>
    <s v="TEC-PH-10003273"/>
    <x v="2"/>
    <x v="7"/>
    <s v="AT&amp;T TR1909W"/>
    <n v="302.37599999999998"/>
    <n v="3"/>
    <n v="0.2"/>
    <n v="22.678200000000018"/>
  </r>
  <r>
    <n v="651"/>
    <s v="CA-2013-160745"/>
    <x v="0"/>
    <x v="25"/>
    <d v="2013-12-17T00:00:00"/>
    <s v="Second Class"/>
    <s v="AR-10825"/>
    <s v="Anthony Rawles"/>
    <x v="1"/>
    <x v="0"/>
    <s v="Vancouver"/>
    <x v="4"/>
    <n v="98661"/>
    <x v="1"/>
    <s v="TEC-AC-10001142"/>
    <x v="2"/>
    <x v="11"/>
    <s v="First Data FD10 PIN Pad"/>
    <n v="316"/>
    <n v="4"/>
    <n v="0"/>
    <n v="31.599999999999966"/>
  </r>
  <r>
    <n v="652"/>
    <s v="CA-2013-132661"/>
    <x v="0"/>
    <x v="248"/>
    <d v="2013-10-30T00:00:00"/>
    <s v="Standard Class"/>
    <s v="SR-20740"/>
    <s v="Steven Roelle"/>
    <x v="2"/>
    <x v="0"/>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x v="0"/>
    <s v="New York City"/>
    <x v="15"/>
    <n v="10035"/>
    <x v="3"/>
    <s v="OFF-PA-10003892"/>
    <x v="1"/>
    <x v="10"/>
    <s v="Xerox 1943"/>
    <n v="97.82"/>
    <n v="2"/>
    <n v="0"/>
    <n v="45.975399999999993"/>
  </r>
  <r>
    <n v="654"/>
    <s v="CA-2014-140844"/>
    <x v="3"/>
    <x v="249"/>
    <d v="2014-06-24T00:00:00"/>
    <s v="Standard Class"/>
    <s v="AR-10405"/>
    <s v="Allen Rosenblatt"/>
    <x v="1"/>
    <x v="0"/>
    <s v="New York City"/>
    <x v="15"/>
    <n v="10035"/>
    <x v="3"/>
    <s v="TEC-AC-10001101"/>
    <x v="2"/>
    <x v="11"/>
    <s v="Sony 16GB Class 10 Micro SDHC R40 Memory Card"/>
    <n v="103.12"/>
    <n v="8"/>
    <n v="0"/>
    <n v="10.311999999999998"/>
  </r>
  <r>
    <n v="655"/>
    <s v="CA-2013-137239"/>
    <x v="0"/>
    <x v="250"/>
    <d v="2013-08-29T00:00:00"/>
    <s v="Standard Class"/>
    <s v="CR-12730"/>
    <s v="Craig Reiter"/>
    <x v="0"/>
    <x v="0"/>
    <s v="Columbus"/>
    <x v="24"/>
    <n v="43229"/>
    <x v="3"/>
    <s v="OFF-AP-10002439"/>
    <x v="1"/>
    <x v="9"/>
    <s v="Tripp Lite Isotel 8 Ultra 8 Outlet Metal Surge"/>
    <n v="113.55200000000001"/>
    <n v="2"/>
    <n v="0.2"/>
    <n v="8.5163999999999938"/>
  </r>
  <r>
    <n v="656"/>
    <s v="CA-2013-137239"/>
    <x v="0"/>
    <x v="250"/>
    <d v="2013-08-29T00:00:00"/>
    <s v="Standard Class"/>
    <s v="CR-12730"/>
    <s v="Craig Reiter"/>
    <x v="0"/>
    <x v="0"/>
    <s v="Columbus"/>
    <x v="24"/>
    <n v="43229"/>
    <x v="3"/>
    <s v="OFF-BI-10002827"/>
    <x v="1"/>
    <x v="8"/>
    <s v="Avery Durable Poly Binders"/>
    <n v="3.3180000000000005"/>
    <n v="2"/>
    <n v="0.7"/>
    <n v="-2.6543999999999999"/>
  </r>
  <r>
    <n v="657"/>
    <s v="CA-2013-137239"/>
    <x v="0"/>
    <x v="250"/>
    <d v="2013-08-29T00:00:00"/>
    <s v="Standard Class"/>
    <s v="CR-12730"/>
    <s v="Craig Reiter"/>
    <x v="0"/>
    <x v="0"/>
    <s v="Columbus"/>
    <x v="24"/>
    <n v="43229"/>
    <x v="3"/>
    <s v="OFF-EN-10002230"/>
    <x v="1"/>
    <x v="12"/>
    <s v="Airmail Envelopes"/>
    <n v="134.28800000000001"/>
    <n v="2"/>
    <n v="0.2"/>
    <n v="45.322199999999995"/>
  </r>
  <r>
    <n v="658"/>
    <s v="US-2013-156097"/>
    <x v="0"/>
    <x v="251"/>
    <d v="2013-09-20T00:00:00"/>
    <s v="Same Day"/>
    <s v="EH-14125"/>
    <s v="Eugene Hildebrand"/>
    <x v="2"/>
    <x v="0"/>
    <s v="Aurora"/>
    <x v="10"/>
    <n v="60505"/>
    <x v="2"/>
    <s v="FUR-CH-10001215"/>
    <x v="0"/>
    <x v="1"/>
    <s v="Global Troy Executive Leather Low-Back Tilter"/>
    <n v="701.37199999999996"/>
    <n v="2"/>
    <n v="0.3"/>
    <n v="-50.098000000000013"/>
  </r>
  <r>
    <n v="659"/>
    <s v="US-2013-156097"/>
    <x v="0"/>
    <x v="251"/>
    <d v="2013-09-20T00:00:00"/>
    <s v="Same Day"/>
    <s v="EH-14125"/>
    <s v="Eugene Hildebrand"/>
    <x v="2"/>
    <x v="0"/>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x v="0"/>
    <s v="Arlington"/>
    <x v="5"/>
    <n v="76017"/>
    <x v="2"/>
    <s v="OFF-ST-10001490"/>
    <x v="1"/>
    <x v="4"/>
    <s v="Hot File 7-Pocket, Floor Stand"/>
    <n v="999.43200000000002"/>
    <n v="7"/>
    <n v="0.2"/>
    <n v="124.92899999999986"/>
  </r>
  <r>
    <n v="661"/>
    <s v="CA-2012-146563"/>
    <x v="1"/>
    <x v="252"/>
    <d v="2012-08-28T00:00:00"/>
    <s v="Standard Class"/>
    <s v="CB-12025"/>
    <s v="Cassandra Brandow"/>
    <x v="0"/>
    <x v="0"/>
    <s v="Arlington"/>
    <x v="5"/>
    <n v="76017"/>
    <x v="2"/>
    <s v="OFF-ST-10001511"/>
    <x v="1"/>
    <x v="4"/>
    <s v="Space Solutions Commercial Steel Shelving"/>
    <n v="724.08"/>
    <n v="14"/>
    <n v="0.2"/>
    <n v="-135.7650000000001"/>
  </r>
  <r>
    <n v="662"/>
    <s v="CA-2012-146563"/>
    <x v="1"/>
    <x v="252"/>
    <d v="2012-08-28T00:00:00"/>
    <s v="Standard Class"/>
    <s v="CB-12025"/>
    <s v="Cassandra Brandow"/>
    <x v="0"/>
    <x v="0"/>
    <s v="Arlington"/>
    <x v="5"/>
    <n v="76017"/>
    <x v="2"/>
    <s v="FUR-TA-10001768"/>
    <x v="0"/>
    <x v="3"/>
    <s v="Hon Racetrack Conference Tables"/>
    <n v="918.78499999999985"/>
    <n v="5"/>
    <n v="0.3"/>
    <n v="-118.12950000000006"/>
  </r>
  <r>
    <n v="663"/>
    <s v="CA-2012-146563"/>
    <x v="1"/>
    <x v="252"/>
    <d v="2012-08-28T00:00:00"/>
    <s v="Standard Class"/>
    <s v="CB-12025"/>
    <s v="Cassandra Brandow"/>
    <x v="0"/>
    <x v="0"/>
    <s v="Arlington"/>
    <x v="5"/>
    <n v="76017"/>
    <x v="2"/>
    <s v="OFF-BI-10003981"/>
    <x v="1"/>
    <x v="8"/>
    <s v="Avery Durable Plastic 1&quot; Binders"/>
    <n v="2.7239999999999993"/>
    <n v="3"/>
    <n v="0.8"/>
    <n v="-4.2222000000000008"/>
  </r>
  <r>
    <n v="664"/>
    <s v="CA-2013-123666"/>
    <x v="0"/>
    <x v="253"/>
    <d v="2013-03-31T00:00:00"/>
    <s v="Standard Class"/>
    <s v="SP-20545"/>
    <s v="Sibella Parks"/>
    <x v="1"/>
    <x v="0"/>
    <s v="New York City"/>
    <x v="15"/>
    <n v="10011"/>
    <x v="3"/>
    <s v="OFF-ST-10001522"/>
    <x v="1"/>
    <x v="4"/>
    <s v="Gould Plastics 18-Pocket Panel Bin, 34w x 5-1/4d x 20-1/2h"/>
    <n v="459.95"/>
    <n v="5"/>
    <n v="0"/>
    <n v="18.397999999999968"/>
  </r>
  <r>
    <n v="665"/>
    <s v="CA-2013-143308"/>
    <x v="0"/>
    <x v="254"/>
    <d v="2013-11-05T00:00:00"/>
    <s v="Same Day"/>
    <s v="RC-19825"/>
    <s v="Roy Collins"/>
    <x v="0"/>
    <x v="0"/>
    <s v="Louisville"/>
    <x v="0"/>
    <n v="40214"/>
    <x v="0"/>
    <s v="OFF-FA-10000621"/>
    <x v="1"/>
    <x v="13"/>
    <s v="OIC Colored Binder Clips, Assorted Sizes"/>
    <n v="10.74"/>
    <n v="3"/>
    <n v="0"/>
    <n v="5.2625999999999999"/>
  </r>
  <r>
    <n v="666"/>
    <s v="CA-2014-132682"/>
    <x v="3"/>
    <x v="110"/>
    <d v="2014-06-11T00:00:00"/>
    <s v="Second Class"/>
    <s v="TH-21235"/>
    <s v="Tiffany House"/>
    <x v="1"/>
    <x v="0"/>
    <s v="Dallas"/>
    <x v="5"/>
    <n v="75081"/>
    <x v="2"/>
    <s v="OFF-SU-10004231"/>
    <x v="1"/>
    <x v="14"/>
    <s v="Acme Tagit Stainless Steel Antibacterial Scissors"/>
    <n v="23.76"/>
    <n v="3"/>
    <n v="0.2"/>
    <n v="2.0789999999999997"/>
  </r>
  <r>
    <n v="667"/>
    <s v="CA-2014-132682"/>
    <x v="3"/>
    <x v="110"/>
    <d v="2014-06-11T00:00:00"/>
    <s v="Second Class"/>
    <s v="TH-21235"/>
    <s v="Tiffany House"/>
    <x v="1"/>
    <x v="0"/>
    <s v="Dallas"/>
    <x v="5"/>
    <n v="75081"/>
    <x v="2"/>
    <s v="OFF-PA-10000474"/>
    <x v="1"/>
    <x v="10"/>
    <s v="Staples"/>
    <n v="85.055999999999997"/>
    <n v="3"/>
    <n v="0.2"/>
    <n v="28.706399999999991"/>
  </r>
  <r>
    <n v="668"/>
    <s v="CA-2014-132682"/>
    <x v="3"/>
    <x v="110"/>
    <d v="2014-06-11T00:00:00"/>
    <s v="Second Class"/>
    <s v="TH-21235"/>
    <s v="Tiffany House"/>
    <x v="1"/>
    <x v="0"/>
    <s v="Dallas"/>
    <x v="5"/>
    <n v="75081"/>
    <x v="2"/>
    <s v="TEC-PH-10004042"/>
    <x v="2"/>
    <x v="7"/>
    <s v="ClearOne Communications CHAT 70 OC Speaker Phone"/>
    <n v="381.57600000000002"/>
    <n v="3"/>
    <n v="0.2"/>
    <n v="28.618200000000002"/>
  </r>
  <r>
    <n v="669"/>
    <s v="CA-2011-156314"/>
    <x v="2"/>
    <x v="163"/>
    <d v="2011-12-26T00:00:00"/>
    <s v="First Class"/>
    <s v="RP-19390"/>
    <s v="Resi Pölking"/>
    <x v="0"/>
    <x v="0"/>
    <s v="Cleveland"/>
    <x v="24"/>
    <n v="44105"/>
    <x v="3"/>
    <s v="FUR-FU-10003096"/>
    <x v="0"/>
    <x v="5"/>
    <s v="Master Giant Foot Doorstop, Safety Yellow"/>
    <n v="30.36"/>
    <n v="5"/>
    <n v="0.2"/>
    <n v="8.7285000000000004"/>
  </r>
  <r>
    <n v="670"/>
    <s v="US-2014-106663"/>
    <x v="3"/>
    <x v="255"/>
    <d v="2014-06-14T00:00:00"/>
    <s v="Standard Class"/>
    <s v="MO-17800"/>
    <s v="Meg O'Connel"/>
    <x v="2"/>
    <x v="0"/>
    <s v="Chicago"/>
    <x v="10"/>
    <n v="60653"/>
    <x v="2"/>
    <s v="FUR-FU-10002759"/>
    <x v="0"/>
    <x v="5"/>
    <s v="12-1/2 Diameter Round Wall Clock"/>
    <n v="23.976000000000003"/>
    <n v="3"/>
    <n v="0.6"/>
    <n v="-14.385599999999997"/>
  </r>
  <r>
    <n v="671"/>
    <s v="US-2014-106663"/>
    <x v="3"/>
    <x v="255"/>
    <d v="2014-06-14T00:00:00"/>
    <s v="Standard Class"/>
    <s v="MO-17800"/>
    <s v="Meg O'Connel"/>
    <x v="2"/>
    <x v="0"/>
    <s v="Chicago"/>
    <x v="10"/>
    <n v="60653"/>
    <x v="2"/>
    <s v="FUR-TA-10000688"/>
    <x v="0"/>
    <x v="3"/>
    <s v="Chromcraft Bull-Nose Wood Round Conference Table Top, Wood Base"/>
    <n v="108.925"/>
    <n v="1"/>
    <n v="0.5"/>
    <n v="-71.890500000000017"/>
  </r>
  <r>
    <n v="672"/>
    <s v="US-2014-106663"/>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s v="Quincy"/>
    <x v="10"/>
    <n v="62301"/>
    <x v="2"/>
    <s v="OFF-AR-10001954"/>
    <x v="1"/>
    <x v="6"/>
    <s v="Newell 331"/>
    <n v="19.559999999999999"/>
    <n v="5"/>
    <n v="0.2"/>
    <n v="1.7115"/>
  </r>
  <r>
    <n v="674"/>
    <s v="CA-2014-130351"/>
    <x v="3"/>
    <x v="256"/>
    <d v="2014-12-09T00:00:00"/>
    <s v="First Class"/>
    <s v="RB-19570"/>
    <s v="Rob Beeghly"/>
    <x v="0"/>
    <x v="0"/>
    <s v="Columbus"/>
    <x v="14"/>
    <n v="47201"/>
    <x v="2"/>
    <s v="OFF-AP-10004532"/>
    <x v="1"/>
    <x v="9"/>
    <s v="Kensington 6 Outlet Guardian Standard Surge Protector"/>
    <n v="61.44"/>
    <n v="3"/>
    <n v="0"/>
    <n v="16.588799999999999"/>
  </r>
  <r>
    <n v="675"/>
    <s v="CA-2014-130351"/>
    <x v="3"/>
    <x v="256"/>
    <d v="2014-12-09T00:00:00"/>
    <s v="First Class"/>
    <s v="RB-19570"/>
    <s v="Rob Beeghly"/>
    <x v="0"/>
    <x v="0"/>
    <s v="Columbus"/>
    <x v="14"/>
    <n v="47201"/>
    <x v="2"/>
    <s v="OFF-PA-10002137"/>
    <x v="1"/>
    <x v="10"/>
    <s v="Southworth 100% Résumé Paper, 24lb."/>
    <n v="38.9"/>
    <n v="5"/>
    <n v="0"/>
    <n v="17.504999999999995"/>
  </r>
  <r>
    <n v="676"/>
    <s v="CA-2014-130351"/>
    <x v="3"/>
    <x v="256"/>
    <d v="2014-12-09T00:00:00"/>
    <s v="First Class"/>
    <s v="RB-19570"/>
    <s v="Rob Beeghly"/>
    <x v="0"/>
    <x v="0"/>
    <s v="Columbus"/>
    <x v="14"/>
    <n v="47201"/>
    <x v="2"/>
    <s v="TEC-AC-10003832"/>
    <x v="2"/>
    <x v="11"/>
    <s v="Imation 16GB Mini TravelDrive USB 2.0 Flash Drive"/>
    <n v="99.390000000000015"/>
    <n v="3"/>
    <n v="0"/>
    <n v="40.749900000000004"/>
  </r>
  <r>
    <n v="677"/>
    <s v="US-2014-119438"/>
    <x v="3"/>
    <x v="257"/>
    <d v="2014-03-24T00:00:00"/>
    <s v="Standard Class"/>
    <s v="CD-11980"/>
    <s v="Carol Darley"/>
    <x v="0"/>
    <x v="0"/>
    <s v="Tyler"/>
    <x v="5"/>
    <n v="75701"/>
    <x v="2"/>
    <s v="OFF-AP-10000804"/>
    <x v="1"/>
    <x v="9"/>
    <s v="Hoover Portapower Portable Vacuum"/>
    <n v="2.6879999999999997"/>
    <n v="3"/>
    <n v="0.8"/>
    <n v="-7.3920000000000021"/>
  </r>
  <r>
    <n v="678"/>
    <s v="US-2014-119438"/>
    <x v="3"/>
    <x v="257"/>
    <d v="2014-03-24T00:00:00"/>
    <s v="Standard Class"/>
    <s v="CD-11980"/>
    <s v="Carol Darley"/>
    <x v="0"/>
    <x v="0"/>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x v="0"/>
    <s v="Tyler"/>
    <x v="5"/>
    <n v="75701"/>
    <x v="2"/>
    <s v="FUR-FU-10003553"/>
    <x v="0"/>
    <x v="5"/>
    <s v="Howard Miller 13-1/2&quot; Diameter Rosebrook Wall Clock"/>
    <n v="82.524000000000001"/>
    <n v="3"/>
    <n v="0.6"/>
    <n v="-41.261999999999972"/>
  </r>
  <r>
    <n v="680"/>
    <s v="US-2014-119438"/>
    <x v="3"/>
    <x v="257"/>
    <d v="2014-03-24T00:00:00"/>
    <s v="Standard Class"/>
    <s v="CD-11980"/>
    <s v="Carol Darley"/>
    <x v="0"/>
    <x v="0"/>
    <s v="Tyler"/>
    <x v="5"/>
    <n v="75701"/>
    <x v="2"/>
    <s v="OFF-BI-10004632"/>
    <x v="1"/>
    <x v="8"/>
    <s v="Ibico Hi-Tech Manual Binding System"/>
    <n v="182.99399999999997"/>
    <n v="3"/>
    <n v="0.8"/>
    <n v="-320.23950000000013"/>
  </r>
  <r>
    <n v="681"/>
    <s v="CA-2013-164511"/>
    <x v="0"/>
    <x v="258"/>
    <d v="2013-11-25T00:00:00"/>
    <s v="Standard Class"/>
    <s v="DJ-13630"/>
    <s v="Doug Jacobs"/>
    <x v="0"/>
    <x v="0"/>
    <s v="New York City"/>
    <x v="15"/>
    <n v="10024"/>
    <x v="3"/>
    <s v="OFF-BI-10003305"/>
    <x v="1"/>
    <x v="8"/>
    <s v="Avery Hanging File Binders"/>
    <n v="14.352000000000002"/>
    <n v="3"/>
    <n v="0.2"/>
    <n v="4.6643999999999988"/>
  </r>
  <r>
    <n v="682"/>
    <s v="CA-2013-164511"/>
    <x v="0"/>
    <x v="258"/>
    <d v="2013-11-25T00:00:00"/>
    <s v="Standard Class"/>
    <s v="DJ-13630"/>
    <s v="Doug Jacobs"/>
    <x v="0"/>
    <x v="0"/>
    <s v="New York City"/>
    <x v="15"/>
    <n v="10024"/>
    <x v="3"/>
    <s v="OFF-ST-10002583"/>
    <x v="1"/>
    <x v="4"/>
    <s v="Fellowes Neat Ideas Storage Cubes"/>
    <n v="64.959999999999994"/>
    <n v="2"/>
    <n v="0"/>
    <n v="2.598399999999998"/>
  </r>
  <r>
    <n v="683"/>
    <s v="CA-2013-164511"/>
    <x v="0"/>
    <x v="258"/>
    <d v="2013-11-25T00:00:00"/>
    <s v="Standard Class"/>
    <s v="DJ-13630"/>
    <s v="Doug Jacobs"/>
    <x v="0"/>
    <x v="0"/>
    <s v="New York City"/>
    <x v="15"/>
    <n v="10024"/>
    <x v="3"/>
    <s v="OFF-ST-10004507"/>
    <x v="1"/>
    <x v="4"/>
    <s v="Advantus Rolling Storage Box"/>
    <n v="68.599999999999994"/>
    <n v="4"/>
    <n v="0"/>
    <n v="18.521999999999998"/>
  </r>
  <r>
    <n v="684"/>
    <s v="US-2014-168116"/>
    <x v="3"/>
    <x v="259"/>
    <d v="2014-11-05T00:00:00"/>
    <s v="Same Day"/>
    <s v="GT-14635"/>
    <s v="Grant Thornton"/>
    <x v="1"/>
    <x v="0"/>
    <s v="Burlington"/>
    <x v="3"/>
    <n v="27217"/>
    <x v="0"/>
    <s v="TEC-MA-10004125"/>
    <x v="2"/>
    <x v="15"/>
    <s v="Cubify CubeX 3D Printer Triple Head Print"/>
    <n v="7999.98"/>
    <n v="4"/>
    <n v="0.5"/>
    <n v="-3839.9903999999988"/>
  </r>
  <r>
    <n v="685"/>
    <s v="US-2014-168116"/>
    <x v="3"/>
    <x v="259"/>
    <d v="2014-11-05T00:00:00"/>
    <s v="Same Day"/>
    <s v="GT-14635"/>
    <s v="Grant Thornton"/>
    <x v="1"/>
    <x v="0"/>
    <s v="Burlington"/>
    <x v="3"/>
    <n v="27217"/>
    <x v="0"/>
    <s v="OFF-AP-10002457"/>
    <x v="1"/>
    <x v="9"/>
    <s v="Eureka The Boss Plus 12-Amp Hard Box Upright Vacuum, Red"/>
    <n v="167.44000000000003"/>
    <n v="2"/>
    <n v="0.2"/>
    <n v="14.650999999999989"/>
  </r>
  <r>
    <n v="686"/>
    <s v="CA-2011-157784"/>
    <x v="2"/>
    <x v="260"/>
    <d v="2011-07-08T00:00:00"/>
    <s v="First Class"/>
    <s v="MC-17845"/>
    <s v="Michael Chen"/>
    <x v="0"/>
    <x v="0"/>
    <s v="Jackson"/>
    <x v="35"/>
    <n v="39212"/>
    <x v="0"/>
    <s v="TEC-AC-10003911"/>
    <x v="2"/>
    <x v="11"/>
    <s v="NETGEAR AC1750 Dual Band Gigabit Smart WiFi Router"/>
    <n v="479.97"/>
    <n v="3"/>
    <n v="0"/>
    <n v="163.18979999999999"/>
  </r>
  <r>
    <n v="687"/>
    <s v="CA-2011-157784"/>
    <x v="2"/>
    <x v="260"/>
    <d v="2011-07-08T00:00:00"/>
    <s v="First Class"/>
    <s v="MC-17845"/>
    <s v="Michael Chen"/>
    <x v="0"/>
    <x v="0"/>
    <s v="Jackson"/>
    <x v="35"/>
    <n v="39212"/>
    <x v="0"/>
    <s v="OFF-LA-10001934"/>
    <x v="1"/>
    <x v="2"/>
    <s v="Avery 516"/>
    <n v="14.62"/>
    <n v="2"/>
    <n v="0"/>
    <n v="6.8713999999999995"/>
  </r>
  <r>
    <n v="688"/>
    <s v="CA-2011-157784"/>
    <x v="2"/>
    <x v="260"/>
    <d v="2011-07-08T00:00:00"/>
    <s v="First Class"/>
    <s v="MC-17845"/>
    <s v="Michael Chen"/>
    <x v="0"/>
    <x v="0"/>
    <s v="Jackson"/>
    <x v="35"/>
    <n v="39212"/>
    <x v="0"/>
    <s v="OFF-PA-10000304"/>
    <x v="1"/>
    <x v="10"/>
    <s v="Xerox 1995"/>
    <n v="19.440000000000001"/>
    <n v="3"/>
    <n v="0"/>
    <n v="9.3312000000000008"/>
  </r>
  <r>
    <n v="689"/>
    <s v="CA-2014-161480"/>
    <x v="3"/>
    <x v="53"/>
    <d v="2014-12-30T00:00:00"/>
    <s v="Standard Class"/>
    <s v="RA-19285"/>
    <s v="Ralph Arnett"/>
    <x v="0"/>
    <x v="0"/>
    <s v="New York City"/>
    <x v="15"/>
    <n v="10035"/>
    <x v="3"/>
    <s v="FUR-BO-10004015"/>
    <x v="0"/>
    <x v="0"/>
    <s v="Bush Andora Bookcase, Maple/Graphite Gray Finish"/>
    <n v="191.98400000000001"/>
    <n v="2"/>
    <n v="0.2"/>
    <n v="4.7995999999999768"/>
  </r>
  <r>
    <n v="690"/>
    <s v="US-2011-117135"/>
    <x v="2"/>
    <x v="261"/>
    <d v="2011-06-23T00:00:00"/>
    <s v="Second Class"/>
    <s v="NP-18325"/>
    <s v="Naresj Patel"/>
    <x v="0"/>
    <x v="0"/>
    <s v="Waynesboro"/>
    <x v="17"/>
    <n v="22980"/>
    <x v="0"/>
    <s v="FUR-FU-10004071"/>
    <x v="0"/>
    <x v="5"/>
    <s v="Luxo Professional Magnifying Clamp-On Fluorescent Lamps"/>
    <n v="104.01"/>
    <n v="1"/>
    <n v="0"/>
    <n v="14.561400000000006"/>
  </r>
  <r>
    <n v="691"/>
    <s v="US-2011-117135"/>
    <x v="2"/>
    <x v="261"/>
    <d v="2011-06-23T00:00:00"/>
    <s v="Second Class"/>
    <s v="NP-18325"/>
    <s v="Naresj Patel"/>
    <x v="0"/>
    <x v="0"/>
    <s v="Waynesboro"/>
    <x v="17"/>
    <n v="22980"/>
    <x v="0"/>
    <s v="TEC-PH-10002033"/>
    <x v="2"/>
    <x v="7"/>
    <s v="Konftel 250 Conference phone - Charcoal black"/>
    <n v="284.82"/>
    <n v="1"/>
    <n v="0"/>
    <n v="74.053200000000004"/>
  </r>
  <r>
    <n v="692"/>
    <s v="US-2011-117135"/>
    <x v="2"/>
    <x v="261"/>
    <d v="2011-06-23T00:00:00"/>
    <s v="Second Class"/>
    <s v="NP-18325"/>
    <s v="Naresj Patel"/>
    <x v="0"/>
    <x v="0"/>
    <s v="Waynesboro"/>
    <x v="17"/>
    <n v="22980"/>
    <x v="0"/>
    <s v="OFF-ST-10002444"/>
    <x v="1"/>
    <x v="4"/>
    <s v="Recycled Eldon Regeneration Jumbo File"/>
    <n v="36.839999999999996"/>
    <n v="3"/>
    <n v="0"/>
    <n v="10.315199999999999"/>
  </r>
  <r>
    <n v="693"/>
    <s v="CA-2012-131534"/>
    <x v="1"/>
    <x v="262"/>
    <d v="2012-04-02T00:00:00"/>
    <s v="Standard Class"/>
    <s v="AB-10165"/>
    <s v="Alan Barnes"/>
    <x v="0"/>
    <x v="0"/>
    <s v="Los Angeles"/>
    <x v="1"/>
    <n v="90036"/>
    <x v="1"/>
    <s v="TEC-AC-10002253"/>
    <x v="2"/>
    <x v="11"/>
    <s v="Imation Bio 8GB USB Flash Drive Imation Corp"/>
    <n v="166.24"/>
    <n v="1"/>
    <n v="0"/>
    <n v="24.936000000000007"/>
  </r>
  <r>
    <n v="694"/>
    <s v="CA-2012-131534"/>
    <x v="1"/>
    <x v="262"/>
    <d v="2012-04-02T00:00:00"/>
    <s v="Standard Class"/>
    <s v="AB-10165"/>
    <s v="Alan Barnes"/>
    <x v="0"/>
    <x v="0"/>
    <s v="Los Angeles"/>
    <x v="1"/>
    <n v="90036"/>
    <x v="1"/>
    <s v="OFF-PA-10000743"/>
    <x v="1"/>
    <x v="10"/>
    <s v="Xerox 1977"/>
    <n v="33.4"/>
    <n v="5"/>
    <n v="0"/>
    <n v="16.032"/>
  </r>
  <r>
    <n v="695"/>
    <s v="CA-2012-119291"/>
    <x v="1"/>
    <x v="263"/>
    <d v="2012-05-17T00:00:00"/>
    <s v="First Class"/>
    <s v="JO-15550"/>
    <s v="Jesus Ocampo"/>
    <x v="2"/>
    <x v="0"/>
    <s v="Chester"/>
    <x v="9"/>
    <n v="19013"/>
    <x v="3"/>
    <s v="OFF-AR-10003373"/>
    <x v="1"/>
    <x v="6"/>
    <s v="Boston School Pro Electric Pencil Sharpener, 1670"/>
    <n v="198.27200000000002"/>
    <n v="8"/>
    <n v="0.2"/>
    <n v="17.34879999999999"/>
  </r>
  <r>
    <n v="696"/>
    <s v="CA-2012-119291"/>
    <x v="1"/>
    <x v="263"/>
    <d v="2012-05-17T00:00:00"/>
    <s v="First Class"/>
    <s v="JO-15550"/>
    <s v="Jesus Ocampo"/>
    <x v="2"/>
    <x v="0"/>
    <s v="Chester"/>
    <x v="9"/>
    <n v="19013"/>
    <x v="3"/>
    <s v="OFF-LA-10002312"/>
    <x v="1"/>
    <x v="2"/>
    <s v="Avery 490"/>
    <n v="47.360000000000007"/>
    <n v="4"/>
    <n v="0.2"/>
    <n v="17.759999999999998"/>
  </r>
  <r>
    <n v="697"/>
    <s v="CA-2012-119291"/>
    <x v="1"/>
    <x v="263"/>
    <d v="2012-05-17T00:00:00"/>
    <s v="First Class"/>
    <s v="JO-15550"/>
    <s v="Jesus Ocampo"/>
    <x v="2"/>
    <x v="0"/>
    <s v="Chester"/>
    <x v="9"/>
    <n v="19013"/>
    <x v="3"/>
    <s v="OFF-EN-10000927"/>
    <x v="1"/>
    <x v="12"/>
    <s v="Jet-Pak Recycled Peel 'N' Seal Padded Mailers"/>
    <n v="200.98400000000004"/>
    <n v="7"/>
    <n v="0.2"/>
    <n v="62.807499999999976"/>
  </r>
  <r>
    <n v="698"/>
    <s v="CA-2012-119291"/>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x v="0"/>
    <s v="Chester"/>
    <x v="9"/>
    <n v="19013"/>
    <x v="3"/>
    <s v="OFF-AR-10001118"/>
    <x v="1"/>
    <x v="6"/>
    <s v="Binney &amp; Smith Crayola Metallic Crayons, 16-Color Pack"/>
    <n v="2.6960000000000002"/>
    <n v="1"/>
    <n v="0.2"/>
    <n v="0.8088000000000003"/>
  </r>
  <r>
    <n v="700"/>
    <s v="CA-2012-119291"/>
    <x v="1"/>
    <x v="263"/>
    <d v="2012-05-17T00:00:00"/>
    <s v="First Class"/>
    <s v="JO-15550"/>
    <s v="Jesus Ocampo"/>
    <x v="2"/>
    <x v="0"/>
    <s v="Chester"/>
    <x v="9"/>
    <n v="19013"/>
    <x v="3"/>
    <s v="OFF-BI-10001575"/>
    <x v="1"/>
    <x v="8"/>
    <s v="GBC Linen Binding Covers"/>
    <n v="18.588000000000005"/>
    <n v="2"/>
    <n v="0.7"/>
    <n v="-13.6312"/>
  </r>
  <r>
    <n v="701"/>
    <s v="CA-2012-119291"/>
    <x v="1"/>
    <x v="263"/>
    <d v="2012-05-17T00:00:00"/>
    <s v="First Class"/>
    <s v="JO-15550"/>
    <s v="Jesus Ocampo"/>
    <x v="2"/>
    <x v="0"/>
    <s v="Chester"/>
    <x v="9"/>
    <n v="19013"/>
    <x v="3"/>
    <s v="OFF-BI-10001982"/>
    <x v="1"/>
    <x v="8"/>
    <s v="Wilson Jones Custom Binder Spines &amp; Labels"/>
    <n v="4.8960000000000008"/>
    <n v="3"/>
    <n v="0.7"/>
    <n v="-3.4271999999999991"/>
  </r>
  <r>
    <n v="702"/>
    <s v="CA-2014-114552"/>
    <x v="3"/>
    <x v="264"/>
    <d v="2014-09-09T00:00:00"/>
    <s v="Standard Class"/>
    <s v="Dl-13600"/>
    <s v="Dorris liebe"/>
    <x v="1"/>
    <x v="0"/>
    <s v="Cleveland"/>
    <x v="24"/>
    <n v="44105"/>
    <x v="3"/>
    <s v="FUR-FU-10002960"/>
    <x v="0"/>
    <x v="5"/>
    <s v="Eldon 200 Class Desk Accessories, Burgundy"/>
    <n v="15.072000000000003"/>
    <n v="3"/>
    <n v="0.2"/>
    <n v="4.1448"/>
  </r>
  <r>
    <n v="703"/>
    <s v="CA-2013-163755"/>
    <x v="0"/>
    <x v="254"/>
    <d v="2013-11-09T00:00:00"/>
    <s v="Second Class"/>
    <s v="AS-10285"/>
    <s v="Alejandro Savely"/>
    <x v="1"/>
    <x v="0"/>
    <s v="Seattle"/>
    <x v="4"/>
    <n v="98103"/>
    <x v="1"/>
    <s v="FUR-FU-10003394"/>
    <x v="0"/>
    <x v="5"/>
    <s v="Tenex &quot;The Solids&quot; Textured Chair Mats"/>
    <n v="209.88"/>
    <n v="3"/>
    <n v="0"/>
    <n v="35.679599999999979"/>
  </r>
  <r>
    <n v="704"/>
    <s v="CA-2012-142027"/>
    <x v="1"/>
    <x v="265"/>
    <d v="2012-04-14T00:00:00"/>
    <s v="Standard Class"/>
    <s v="JK-15370"/>
    <s v="Jay Kimmel"/>
    <x v="0"/>
    <x v="0"/>
    <s v="Long Beach"/>
    <x v="1"/>
    <n v="90805"/>
    <x v="1"/>
    <s v="FUR-TA-10002774"/>
    <x v="0"/>
    <x v="3"/>
    <s v="Laminate Occasional Tables"/>
    <n v="369.91200000000003"/>
    <n v="3"/>
    <n v="0.2"/>
    <n v="-13.871700000000047"/>
  </r>
  <r>
    <n v="705"/>
    <s v="CA-2011-138527"/>
    <x v="2"/>
    <x v="171"/>
    <d v="2011-09-17T00:00:00"/>
    <s v="Standard Class"/>
    <s v="BN-11470"/>
    <s v="Brad Norvell"/>
    <x v="1"/>
    <x v="0"/>
    <s v="Cary"/>
    <x v="3"/>
    <n v="27511"/>
    <x v="0"/>
    <s v="OFF-PA-10001800"/>
    <x v="1"/>
    <x v="10"/>
    <s v="Xerox 220"/>
    <n v="10.368000000000002"/>
    <n v="2"/>
    <n v="0.2"/>
    <n v="3.6288"/>
  </r>
  <r>
    <n v="706"/>
    <s v="CA-2011-138527"/>
    <x v="2"/>
    <x v="171"/>
    <d v="2011-09-17T00:00:00"/>
    <s v="Standard Class"/>
    <s v="BN-11470"/>
    <s v="Brad Norvell"/>
    <x v="1"/>
    <x v="0"/>
    <s v="Cary"/>
    <x v="3"/>
    <n v="27511"/>
    <x v="0"/>
    <s v="OFF-AP-10001469"/>
    <x v="1"/>
    <x v="9"/>
    <s v="Fellowes 8 Outlet Superior Workstation Surge Protector"/>
    <n v="166.84"/>
    <n v="5"/>
    <n v="0.2"/>
    <n v="18.769499999999987"/>
  </r>
  <r>
    <n v="707"/>
    <s v="CA-2011-138527"/>
    <x v="2"/>
    <x v="171"/>
    <d v="2011-09-17T00:00:00"/>
    <s v="Standard Class"/>
    <s v="BN-11470"/>
    <s v="Brad Norvell"/>
    <x v="1"/>
    <x v="0"/>
    <s v="Cary"/>
    <x v="3"/>
    <n v="27511"/>
    <x v="0"/>
    <s v="TEC-AC-10002399"/>
    <x v="2"/>
    <x v="11"/>
    <s v="SanDisk Cruzer 32 GB USB Flash Drive"/>
    <n v="15.216000000000001"/>
    <n v="1"/>
    <n v="0.2"/>
    <n v="2.2823999999999991"/>
  </r>
  <r>
    <n v="708"/>
    <s v="CA-2011-112158"/>
    <x v="2"/>
    <x v="266"/>
    <d v="2011-12-04T00:00:00"/>
    <s v="First Class"/>
    <s v="DP-13165"/>
    <s v="David Philippe"/>
    <x v="0"/>
    <x v="0"/>
    <s v="New York City"/>
    <x v="15"/>
    <n v="10035"/>
    <x v="3"/>
    <s v="TEC-AC-10003628"/>
    <x v="2"/>
    <x v="11"/>
    <s v="Logitech 910-002974 M325 Wireless Mouse for Web Scrolling"/>
    <n v="119.96"/>
    <n v="4"/>
    <n v="0"/>
    <n v="52.78240000000001"/>
  </r>
  <r>
    <n v="709"/>
    <s v="CA-2011-112158"/>
    <x v="2"/>
    <x v="266"/>
    <d v="2011-12-04T00:00:00"/>
    <s v="First Class"/>
    <s v="DP-13165"/>
    <s v="David Philippe"/>
    <x v="0"/>
    <x v="0"/>
    <s v="New York City"/>
    <x v="15"/>
    <n v="10035"/>
    <x v="3"/>
    <s v="FUR-BO-10003272"/>
    <x v="0"/>
    <x v="0"/>
    <s v="O'Sullivan Living Dimensions 5-Shelf Bookcases"/>
    <n v="883.92"/>
    <n v="5"/>
    <n v="0.2"/>
    <n v="-110.49000000000007"/>
  </r>
  <r>
    <n v="710"/>
    <s v="CA-2011-112158"/>
    <x v="2"/>
    <x v="266"/>
    <d v="2011-12-04T00:00:00"/>
    <s v="First Class"/>
    <s v="DP-13165"/>
    <s v="David Philippe"/>
    <x v="0"/>
    <x v="0"/>
    <s v="New York City"/>
    <x v="15"/>
    <n v="10035"/>
    <x v="3"/>
    <s v="OFF-BI-10000050"/>
    <x v="1"/>
    <x v="8"/>
    <s v="Angle-D Binders with Locking Rings, Label Holders"/>
    <n v="46.72"/>
    <n v="8"/>
    <n v="0.2"/>
    <n v="15.767999999999997"/>
  </r>
  <r>
    <n v="711"/>
    <s v="CA-2011-113887"/>
    <x v="2"/>
    <x v="267"/>
    <d v="2011-04-07T00:00:00"/>
    <s v="First Class"/>
    <s v="TH-21550"/>
    <s v="Tracy Hopkins"/>
    <x v="2"/>
    <x v="0"/>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x v="0"/>
    <s v="Palm Coast"/>
    <x v="2"/>
    <n v="32137"/>
    <x v="0"/>
    <s v="OFF-EN-10001219"/>
    <x v="1"/>
    <x v="12"/>
    <s v="#10- 4 1/8&quot; x 9 1/2&quot; Security-Tint Envelopes"/>
    <n v="24.448"/>
    <n v="4"/>
    <n v="0.2"/>
    <n v="8.8623999999999992"/>
  </r>
  <r>
    <n v="713"/>
    <s v="US-2014-100048"/>
    <x v="3"/>
    <x v="240"/>
    <d v="2014-05-25T00:00:00"/>
    <s v="Standard Class"/>
    <s v="RS-19765"/>
    <s v="Roland Schwarz"/>
    <x v="1"/>
    <x v="0"/>
    <s v="Mount Vernon"/>
    <x v="15"/>
    <n v="10550"/>
    <x v="3"/>
    <s v="OFF-AP-10001154"/>
    <x v="1"/>
    <x v="9"/>
    <s v="Bionaire Personal Warm Mist Humidifier/Vaporizer"/>
    <n v="281.34000000000003"/>
    <n v="6"/>
    <n v="0"/>
    <n v="109.72260000000001"/>
  </r>
  <r>
    <n v="714"/>
    <s v="US-2014-100048"/>
    <x v="3"/>
    <x v="240"/>
    <d v="2014-05-25T00:00:00"/>
    <s v="Standard Class"/>
    <s v="RS-19765"/>
    <s v="Roland Schwarz"/>
    <x v="1"/>
    <x v="0"/>
    <s v="Mount Vernon"/>
    <x v="15"/>
    <n v="10550"/>
    <x v="3"/>
    <s v="TEC-PH-10003012"/>
    <x v="2"/>
    <x v="7"/>
    <s v="Nortel Meridian M3904 Professional Digital phone"/>
    <n v="307.98"/>
    <n v="2"/>
    <n v="0"/>
    <n v="89.314199999999971"/>
  </r>
  <r>
    <n v="715"/>
    <s v="US-2014-100048"/>
    <x v="3"/>
    <x v="240"/>
    <d v="2014-05-25T00:00:00"/>
    <s v="Standard Class"/>
    <s v="RS-19765"/>
    <s v="Roland Schwarz"/>
    <x v="1"/>
    <x v="0"/>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x v="0"/>
    <s v="Seattle"/>
    <x v="4"/>
    <n v="98105"/>
    <x v="1"/>
    <s v="OFF-BI-10003355"/>
    <x v="1"/>
    <x v="8"/>
    <s v="Cardinal Holdit Business Card Pockets"/>
    <n v="19.920000000000002"/>
    <n v="5"/>
    <n v="0.2"/>
    <n v="6.9719999999999995"/>
  </r>
  <r>
    <n v="717"/>
    <s v="CA-2011-130092"/>
    <x v="2"/>
    <x v="269"/>
    <d v="2011-01-15T00:00:00"/>
    <s v="First Class"/>
    <s v="SV-20365"/>
    <s v="Seth Vernon"/>
    <x v="0"/>
    <x v="0"/>
    <s v="Dover"/>
    <x v="13"/>
    <n v="19901"/>
    <x v="3"/>
    <s v="FUR-FU-10000010"/>
    <x v="0"/>
    <x v="5"/>
    <s v="DAX Value U-Channel Document Frames, Easel Back"/>
    <n v="9.94"/>
    <n v="2"/>
    <n v="0"/>
    <n v="3.0813999999999995"/>
  </r>
  <r>
    <n v="718"/>
    <s v="CA-2014-108910"/>
    <x v="3"/>
    <x v="241"/>
    <d v="2014-09-30T00:00:00"/>
    <s v="Standard Class"/>
    <s v="KC-16540"/>
    <s v="Kelly Collister"/>
    <x v="0"/>
    <x v="0"/>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x v="0"/>
    <s v="Orem"/>
    <x v="7"/>
    <n v="84057"/>
    <x v="1"/>
    <s v="OFF-BI-10001658"/>
    <x v="1"/>
    <x v="8"/>
    <s v="GBC Standard Therm-A-Bind Covers"/>
    <n v="59.808000000000007"/>
    <n v="3"/>
    <n v="0.2"/>
    <n v="19.4376"/>
  </r>
  <r>
    <n v="720"/>
    <s v="CA-2011-104472"/>
    <x v="2"/>
    <x v="270"/>
    <d v="2011-06-07T00:00:00"/>
    <s v="Standard Class"/>
    <s v="CK-12325"/>
    <s v="Christine Kargatis"/>
    <x v="2"/>
    <x v="0"/>
    <s v="Orem"/>
    <x v="7"/>
    <n v="84057"/>
    <x v="1"/>
    <s v="FUR-FU-10000246"/>
    <x v="0"/>
    <x v="5"/>
    <s v="Aluminum Document Frame"/>
    <n v="73.320000000000007"/>
    <n v="6"/>
    <n v="0"/>
    <n v="21.995999999999992"/>
  </r>
  <r>
    <n v="721"/>
    <s v="CA-2013-112942"/>
    <x v="0"/>
    <x v="271"/>
    <d v="2013-02-18T00:00:00"/>
    <s v="Standard Class"/>
    <s v="RD-19810"/>
    <s v="Ross DeVincentis"/>
    <x v="2"/>
    <x v="0"/>
    <s v="Los Angeles"/>
    <x v="1"/>
    <n v="90045"/>
    <x v="1"/>
    <s v="OFF-PA-10004092"/>
    <x v="1"/>
    <x v="10"/>
    <s v="Tops Green Bar Computer Printout Paper"/>
    <n v="146.82"/>
    <n v="3"/>
    <n v="0"/>
    <n v="73.41"/>
  </r>
  <r>
    <n v="722"/>
    <s v="CA-2013-142335"/>
    <x v="0"/>
    <x v="272"/>
    <d v="2013-12-20T00:00:00"/>
    <s v="Standard Class"/>
    <s v="MP-17965"/>
    <s v="Michael Paige"/>
    <x v="1"/>
    <x v="0"/>
    <s v="Detroit"/>
    <x v="12"/>
    <n v="48205"/>
    <x v="2"/>
    <s v="FUR-TA-10000198"/>
    <x v="0"/>
    <x v="3"/>
    <s v="Chromcraft Bull-Nose Wood Oval Conference Tables &amp; Bases"/>
    <n v="1652.94"/>
    <n v="3"/>
    <n v="0"/>
    <n v="231.41160000000002"/>
  </r>
  <r>
    <n v="723"/>
    <s v="CA-2013-142335"/>
    <x v="0"/>
    <x v="272"/>
    <d v="2013-12-20T00:00:00"/>
    <s v="Standard Class"/>
    <s v="MP-17965"/>
    <s v="Michael Paige"/>
    <x v="1"/>
    <x v="0"/>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x v="0"/>
    <s v="Philadelphia"/>
    <x v="9"/>
    <n v="19140"/>
    <x v="3"/>
    <s v="FUR-FU-10000222"/>
    <x v="0"/>
    <x v="5"/>
    <s v="Seth Thomas 16&quot; Steel Case Clock"/>
    <n v="129.91999999999999"/>
    <n v="5"/>
    <n v="0.2"/>
    <n v="21.112000000000002"/>
  </r>
  <r>
    <n v="725"/>
    <s v="CA-2013-114713"/>
    <x v="0"/>
    <x v="274"/>
    <d v="2013-07-13T00:00:00"/>
    <s v="Standard Class"/>
    <s v="SC-20695"/>
    <s v="Steve Chapman"/>
    <x v="1"/>
    <x v="0"/>
    <s v="Hialeah"/>
    <x v="2"/>
    <n v="33012"/>
    <x v="0"/>
    <s v="OFF-SU-10004664"/>
    <x v="1"/>
    <x v="14"/>
    <s v="Acme Softgrip Scissors"/>
    <n v="45.584000000000003"/>
    <n v="7"/>
    <n v="0.2"/>
    <n v="5.1281999999999996"/>
  </r>
  <r>
    <n v="726"/>
    <s v="CA-2014-144113"/>
    <x v="3"/>
    <x v="118"/>
    <d v="2014-09-21T00:00:00"/>
    <s v="Standard Class"/>
    <s v="JF-15355"/>
    <s v="Jay Fein"/>
    <x v="0"/>
    <x v="0"/>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x v="0"/>
    <s v="Austin"/>
    <x v="5"/>
    <n v="78745"/>
    <x v="2"/>
    <s v="TEC-PH-10002170"/>
    <x v="2"/>
    <x v="7"/>
    <s v="ClearSounds CSC500 Amplified Spirit Phone Corded phone"/>
    <n v="55.991999999999997"/>
    <n v="1"/>
    <n v="0.2"/>
    <n v="5.5992000000000015"/>
  </r>
  <r>
    <n v="728"/>
    <s v="US-2013-150861"/>
    <x v="0"/>
    <x v="275"/>
    <d v="2013-12-07T00:00:00"/>
    <s v="First Class"/>
    <s v="EG-13900"/>
    <s v="Emily Grady"/>
    <x v="0"/>
    <x v="0"/>
    <s v="Oceanside"/>
    <x v="15"/>
    <n v="11572"/>
    <x v="3"/>
    <s v="OFF-PA-10001954"/>
    <x v="1"/>
    <x v="10"/>
    <s v="Xerox 1964"/>
    <n v="182.72"/>
    <n v="8"/>
    <n v="0"/>
    <n v="84.051199999999994"/>
  </r>
  <r>
    <n v="729"/>
    <s v="US-2013-150861"/>
    <x v="0"/>
    <x v="275"/>
    <d v="2013-12-07T00:00:00"/>
    <s v="First Class"/>
    <s v="EG-13900"/>
    <s v="Emily Grady"/>
    <x v="0"/>
    <x v="0"/>
    <s v="Oceanside"/>
    <x v="15"/>
    <n v="11572"/>
    <x v="3"/>
    <s v="FUR-TA-10002228"/>
    <x v="0"/>
    <x v="3"/>
    <s v="Bevis Traditional Conference Table Top, Plinth Base"/>
    <n v="400.03199999999998"/>
    <n v="2"/>
    <n v="0.4"/>
    <n v="-153.34560000000005"/>
  </r>
  <r>
    <n v="730"/>
    <s v="US-2013-150861"/>
    <x v="0"/>
    <x v="275"/>
    <d v="2013-12-07T00:00:00"/>
    <s v="First Class"/>
    <s v="EG-13900"/>
    <s v="Emily Grady"/>
    <x v="0"/>
    <x v="0"/>
    <s v="Oceanside"/>
    <x v="15"/>
    <n v="11572"/>
    <x v="3"/>
    <s v="OFF-ST-10004634"/>
    <x v="1"/>
    <x v="4"/>
    <s v="Personal Folder Holder, Ebony"/>
    <n v="33.630000000000003"/>
    <n v="3"/>
    <n v="0"/>
    <n v="10.088999999999999"/>
  </r>
  <r>
    <n v="731"/>
    <s v="US-2013-150861"/>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x v="0"/>
    <s v="Oceanside"/>
    <x v="15"/>
    <n v="11572"/>
    <x v="3"/>
    <s v="OFF-LA-10001317"/>
    <x v="1"/>
    <x v="2"/>
    <s v="Avery 520"/>
    <n v="6.3"/>
    <n v="2"/>
    <n v="0"/>
    <n v="3.024"/>
  </r>
  <r>
    <n v="733"/>
    <s v="CA-2014-131954"/>
    <x v="3"/>
    <x v="276"/>
    <d v="2014-01-26T00:00:00"/>
    <s v="Standard Class"/>
    <s v="DS-13030"/>
    <s v="Darrin Sayre"/>
    <x v="2"/>
    <x v="0"/>
    <s v="Seattle"/>
    <x v="4"/>
    <n v="98115"/>
    <x v="1"/>
    <s v="OFF-ST-10000736"/>
    <x v="1"/>
    <x v="4"/>
    <s v="Carina Double Wide Media Storage Towers in Natural &amp; Black"/>
    <n v="242.94"/>
    <n v="3"/>
    <n v="0"/>
    <n v="9.7175999999999902"/>
  </r>
  <r>
    <n v="734"/>
    <s v="CA-2014-131954"/>
    <x v="3"/>
    <x v="276"/>
    <d v="2014-01-26T00:00:00"/>
    <s v="Standard Class"/>
    <s v="DS-13030"/>
    <s v="Darrin Sayre"/>
    <x v="2"/>
    <x v="0"/>
    <s v="Seattle"/>
    <x v="4"/>
    <n v="98115"/>
    <x v="1"/>
    <s v="TEC-AC-10003610"/>
    <x v="2"/>
    <x v="11"/>
    <s v="Logitech Illuminated - Keyboard"/>
    <n v="179.97"/>
    <n v="3"/>
    <n v="0"/>
    <n v="86.385600000000011"/>
  </r>
  <r>
    <n v="735"/>
    <s v="CA-2014-131954"/>
    <x v="3"/>
    <x v="276"/>
    <d v="2014-01-26T00:00:00"/>
    <s v="Standard Class"/>
    <s v="DS-13030"/>
    <s v="Darrin Sayre"/>
    <x v="2"/>
    <x v="0"/>
    <s v="Seattle"/>
    <x v="4"/>
    <n v="98115"/>
    <x v="1"/>
    <s v="OFF-BI-10003982"/>
    <x v="1"/>
    <x v="8"/>
    <s v="Wilson Jones Century Plastic Molded Ring Binders"/>
    <n v="99.695999999999998"/>
    <n v="6"/>
    <n v="0.2"/>
    <n v="33.647399999999998"/>
  </r>
  <r>
    <n v="736"/>
    <s v="CA-2014-131954"/>
    <x v="3"/>
    <x v="276"/>
    <d v="2014-01-26T00:00:00"/>
    <s v="Standard Class"/>
    <s v="DS-13030"/>
    <s v="Darrin Sayre"/>
    <x v="2"/>
    <x v="0"/>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x v="0"/>
    <s v="Seattle"/>
    <x v="4"/>
    <n v="98115"/>
    <x v="1"/>
    <s v="FUR-BO-10001619"/>
    <x v="0"/>
    <x v="0"/>
    <s v="O'Sullivan Cherrywood Estates Traditional Bookcase"/>
    <n v="84.98"/>
    <n v="1"/>
    <n v="0"/>
    <n v="18.695599999999999"/>
  </r>
  <r>
    <n v="738"/>
    <s v="CA-2014-131954"/>
    <x v="3"/>
    <x v="276"/>
    <d v="2014-01-26T00:00:00"/>
    <s v="Standard Class"/>
    <s v="DS-13030"/>
    <s v="Darrin Sayre"/>
    <x v="2"/>
    <x v="0"/>
    <s v="Seattle"/>
    <x v="4"/>
    <n v="98115"/>
    <x v="1"/>
    <s v="OFF-BI-10000138"/>
    <x v="1"/>
    <x v="8"/>
    <s v="Acco Translucent Poly Ring Binders"/>
    <n v="18.72"/>
    <n v="5"/>
    <n v="0.2"/>
    <n v="6.5519999999999996"/>
  </r>
  <r>
    <n v="739"/>
    <s v="CA-2011-132500"/>
    <x v="2"/>
    <x v="78"/>
    <d v="2011-09-12T00:00:00"/>
    <s v="Standard Class"/>
    <s v="GZ-14470"/>
    <s v="Gary Zandusky"/>
    <x v="0"/>
    <x v="0"/>
    <s v="San Francisco"/>
    <x v="1"/>
    <n v="94110"/>
    <x v="1"/>
    <s v="TEC-AC-10001383"/>
    <x v="2"/>
    <x v="11"/>
    <s v="Logitech Wireless Touch Keyboard K400"/>
    <n v="49.98"/>
    <n v="2"/>
    <n v="0"/>
    <n v="8.4965999999999937"/>
  </r>
  <r>
    <n v="740"/>
    <s v="CA-2011-112326"/>
    <x v="2"/>
    <x v="277"/>
    <d v="2011-01-09T00:00:00"/>
    <s v="Standard Class"/>
    <s v="PO-19195"/>
    <s v="Phillina Ober"/>
    <x v="2"/>
    <x v="0"/>
    <s v="Naperville"/>
    <x v="10"/>
    <n v="60540"/>
    <x v="2"/>
    <s v="OFF-LA-10003223"/>
    <x v="1"/>
    <x v="2"/>
    <s v="Avery 508"/>
    <n v="11.784000000000001"/>
    <n v="3"/>
    <n v="0.2"/>
    <n v="4.2716999999999992"/>
  </r>
  <r>
    <n v="741"/>
    <s v="CA-2011-112326"/>
    <x v="2"/>
    <x v="277"/>
    <d v="2011-01-09T00:00:00"/>
    <s v="Standard Class"/>
    <s v="PO-19195"/>
    <s v="Phillina Ober"/>
    <x v="2"/>
    <x v="0"/>
    <s v="Naperville"/>
    <x v="10"/>
    <n v="60540"/>
    <x v="2"/>
    <s v="OFF-ST-10002743"/>
    <x v="1"/>
    <x v="4"/>
    <s v="SAFCO Boltless Steel Shelving"/>
    <n v="272.73599999999999"/>
    <n v="3"/>
    <n v="0.2"/>
    <n v="-64.774800000000013"/>
  </r>
  <r>
    <n v="742"/>
    <s v="CA-2011-112326"/>
    <x v="2"/>
    <x v="277"/>
    <d v="2011-01-09T00:00:00"/>
    <s v="Standard Class"/>
    <s v="PO-19195"/>
    <s v="Phillina Ober"/>
    <x v="2"/>
    <x v="0"/>
    <s v="Naperville"/>
    <x v="10"/>
    <n v="60540"/>
    <x v="2"/>
    <s v="OFF-BI-10004094"/>
    <x v="1"/>
    <x v="8"/>
    <s v="GBC Standard Plastic Binding Systems Combs"/>
    <n v="3.5399999999999991"/>
    <n v="2"/>
    <n v="0.8"/>
    <n v="-5.4870000000000001"/>
  </r>
  <r>
    <n v="743"/>
    <s v="US-2013-146710"/>
    <x v="0"/>
    <x v="278"/>
    <d v="2013-09-02T00:00:00"/>
    <s v="Standard Class"/>
    <s v="SS-20875"/>
    <s v="Sung Shariari"/>
    <x v="0"/>
    <x v="0"/>
    <s v="Dallas"/>
    <x v="5"/>
    <n v="75220"/>
    <x v="2"/>
    <s v="OFF-SU-10004498"/>
    <x v="1"/>
    <x v="14"/>
    <s v="Martin-Yale Premier Letter Opener"/>
    <n v="51.52000000000001"/>
    <n v="5"/>
    <n v="0.2"/>
    <n v="-10.948000000000002"/>
  </r>
  <r>
    <n v="744"/>
    <s v="US-2013-146710"/>
    <x v="0"/>
    <x v="278"/>
    <d v="2013-09-02T00:00:00"/>
    <s v="Standard Class"/>
    <s v="SS-20875"/>
    <s v="Sung Shariari"/>
    <x v="0"/>
    <x v="0"/>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x v="0"/>
    <s v="Dallas"/>
    <x v="5"/>
    <n v="75220"/>
    <x v="2"/>
    <s v="OFF-PA-10004971"/>
    <x v="1"/>
    <x v="10"/>
    <s v="Xerox 196"/>
    <n v="4.6240000000000006"/>
    <n v="1"/>
    <n v="0.2"/>
    <n v="1.6762000000000001"/>
  </r>
  <r>
    <n v="746"/>
    <s v="US-2013-146710"/>
    <x v="0"/>
    <x v="278"/>
    <d v="2013-09-02T00:00:00"/>
    <s v="Standard Class"/>
    <s v="SS-20875"/>
    <s v="Sung Shariari"/>
    <x v="0"/>
    <x v="0"/>
    <s v="Dallas"/>
    <x v="5"/>
    <n v="75220"/>
    <x v="2"/>
    <s v="OFF-SU-10004261"/>
    <x v="1"/>
    <x v="14"/>
    <s v="Fiskars 8&quot; Scissors, 2/Pack"/>
    <n v="55.167999999999999"/>
    <n v="4"/>
    <n v="0.2"/>
    <n v="6.2063999999999897"/>
  </r>
  <r>
    <n v="747"/>
    <s v="CA-2011-124429"/>
    <x v="2"/>
    <x v="279"/>
    <d v="2011-05-27T00:00:00"/>
    <s v="Same Day"/>
    <s v="MH-17785"/>
    <s v="Maya Herman"/>
    <x v="1"/>
    <x v="0"/>
    <s v="San Diego"/>
    <x v="1"/>
    <n v="92105"/>
    <x v="1"/>
    <s v="FUR-TA-10002607"/>
    <x v="0"/>
    <x v="3"/>
    <s v="KI Conference Tables"/>
    <n v="567.12"/>
    <n v="10"/>
    <n v="0.2"/>
    <n v="-28.355999999999952"/>
  </r>
  <r>
    <n v="748"/>
    <s v="CA-2011-124429"/>
    <x v="2"/>
    <x v="279"/>
    <d v="2011-05-27T00:00:00"/>
    <s v="Same Day"/>
    <s v="MH-17785"/>
    <s v="Maya Herman"/>
    <x v="1"/>
    <x v="0"/>
    <s v="San Diego"/>
    <x v="1"/>
    <n v="92105"/>
    <x v="1"/>
    <s v="OFF-ST-10001809"/>
    <x v="1"/>
    <x v="4"/>
    <s v="Fellowes Officeware Wire Shelving"/>
    <n v="359.32"/>
    <n v="4"/>
    <n v="0"/>
    <n v="7.1863999999999919"/>
  </r>
  <r>
    <n v="749"/>
    <s v="CA-2013-150889"/>
    <x v="0"/>
    <x v="231"/>
    <d v="2013-03-23T00:00:00"/>
    <s v="Second Class"/>
    <s v="PB-19105"/>
    <s v="Peter Bühler"/>
    <x v="0"/>
    <x v="0"/>
    <s v="Evanston"/>
    <x v="10"/>
    <n v="60201"/>
    <x v="2"/>
    <s v="TEC-PH-10000004"/>
    <x v="2"/>
    <x v="7"/>
    <s v="Belkin iPhone and iPad Lightning Cable"/>
    <n v="11.992000000000001"/>
    <n v="1"/>
    <n v="0.2"/>
    <n v="0.89939999999999909"/>
  </r>
  <r>
    <n v="750"/>
    <s v="CA-2014-126074"/>
    <x v="3"/>
    <x v="280"/>
    <d v="2014-10-07T00:00:00"/>
    <s v="Standard Class"/>
    <s v="RF-19735"/>
    <s v="Roland Fjeld"/>
    <x v="0"/>
    <x v="0"/>
    <s v="Trenton"/>
    <x v="12"/>
    <n v="48183"/>
    <x v="2"/>
    <s v="OFF-BI-10003638"/>
    <x v="1"/>
    <x v="8"/>
    <s v="GBC Durable Plastic Covers"/>
    <n v="58.050000000000004"/>
    <n v="3"/>
    <n v="0"/>
    <n v="26.702999999999999"/>
  </r>
  <r>
    <n v="751"/>
    <s v="CA-2014-126074"/>
    <x v="3"/>
    <x v="280"/>
    <d v="2014-10-07T00:00:00"/>
    <s v="Standard Class"/>
    <s v="RF-19735"/>
    <s v="Roland Fjeld"/>
    <x v="0"/>
    <x v="0"/>
    <s v="Trenton"/>
    <x v="12"/>
    <n v="48183"/>
    <x v="2"/>
    <s v="FUR-FU-10003577"/>
    <x v="0"/>
    <x v="5"/>
    <s v="Nu-Dell Leatherette Frames"/>
    <n v="157.74"/>
    <n v="11"/>
    <n v="0"/>
    <n v="56.7864"/>
  </r>
  <r>
    <n v="752"/>
    <s v="CA-2014-126074"/>
    <x v="3"/>
    <x v="280"/>
    <d v="2014-10-07T00:00:00"/>
    <s v="Standard Class"/>
    <s v="RF-19735"/>
    <s v="Roland Fjeld"/>
    <x v="0"/>
    <x v="0"/>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x v="0"/>
    <s v="Trenton"/>
    <x v="12"/>
    <n v="48183"/>
    <x v="2"/>
    <s v="OFF-BI-10000546"/>
    <x v="1"/>
    <x v="8"/>
    <s v="Avery Durable Binders"/>
    <n v="2.88"/>
    <n v="1"/>
    <n v="0"/>
    <n v="1.4112"/>
  </r>
  <r>
    <n v="754"/>
    <s v="CA-2013-110499"/>
    <x v="0"/>
    <x v="281"/>
    <d v="2013-04-10T00:00:00"/>
    <s v="First Class"/>
    <s v="YC-21895"/>
    <s v="Yoseph Carroll"/>
    <x v="1"/>
    <x v="0"/>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x v="0"/>
    <s v="Los Angeles"/>
    <x v="1"/>
    <n v="90036"/>
    <x v="1"/>
    <s v="FUR-FU-10002759"/>
    <x v="0"/>
    <x v="5"/>
    <s v="12-1/2 Diameter Round Wall Clock"/>
    <n v="79.92"/>
    <n v="4"/>
    <n v="0"/>
    <n v="28.7712"/>
  </r>
  <r>
    <n v="756"/>
    <s v="CA-2013-140928"/>
    <x v="0"/>
    <x v="31"/>
    <d v="2013-09-23T00:00:00"/>
    <s v="Standard Class"/>
    <s v="NB-18655"/>
    <s v="Nona Balk"/>
    <x v="1"/>
    <x v="0"/>
    <s v="Jacksonville"/>
    <x v="2"/>
    <n v="32216"/>
    <x v="0"/>
    <s v="FUR-TA-10001095"/>
    <x v="0"/>
    <x v="3"/>
    <s v="Chromcraft Round Conference Tables"/>
    <n v="383.43799999999999"/>
    <n v="4"/>
    <n v="0.45"/>
    <n v="-167.3184"/>
  </r>
  <r>
    <n v="757"/>
    <s v="CA-2011-106803"/>
    <x v="2"/>
    <x v="282"/>
    <d v="2012-01-02T00:00:00"/>
    <s v="Standard Class"/>
    <s v="DC-13285"/>
    <s v="Debra Catini"/>
    <x v="0"/>
    <x v="0"/>
    <s v="Cottage Grove"/>
    <x v="11"/>
    <n v="55016"/>
    <x v="2"/>
    <s v="OFF-ST-10002444"/>
    <x v="1"/>
    <x v="4"/>
    <s v="Recycled Eldon Regeneration Jumbo File"/>
    <n v="24.56"/>
    <n v="2"/>
    <n v="0"/>
    <n v="6.8767999999999994"/>
  </r>
  <r>
    <n v="758"/>
    <s v="CA-2011-106803"/>
    <x v="2"/>
    <x v="282"/>
    <d v="2012-01-02T00:00:00"/>
    <s v="Standard Class"/>
    <s v="DC-13285"/>
    <s v="Debra Catini"/>
    <x v="0"/>
    <x v="0"/>
    <s v="Cottage Grove"/>
    <x v="11"/>
    <n v="55016"/>
    <x v="2"/>
    <s v="TEC-AC-10001267"/>
    <x v="2"/>
    <x v="11"/>
    <s v="Imation 32GB Pocket Pro USB 3.0 Flash Drive - 32 GB - Black - 1 P ..."/>
    <n v="119.8"/>
    <n v="4"/>
    <n v="0"/>
    <n v="47.92"/>
  </r>
  <r>
    <n v="759"/>
    <s v="CA-2014-117240"/>
    <x v="3"/>
    <x v="283"/>
    <d v="2014-07-29T00:00:00"/>
    <s v="Standard Class"/>
    <s v="CP-12340"/>
    <s v="Christine Phan"/>
    <x v="1"/>
    <x v="0"/>
    <s v="New York City"/>
    <x v="15"/>
    <n v="10009"/>
    <x v="3"/>
    <s v="OFF-BI-10000848"/>
    <x v="1"/>
    <x v="8"/>
    <s v="Angle-D Ring Binders"/>
    <n v="13.128"/>
    <n v="3"/>
    <n v="0.2"/>
    <n v="4.2665999999999986"/>
  </r>
  <r>
    <n v="760"/>
    <s v="CA-2014-13333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s v="Los Angeles"/>
    <x v="1"/>
    <n v="90004"/>
    <x v="1"/>
    <s v="OFF-PA-10003441"/>
    <x v="1"/>
    <x v="10"/>
    <s v="Xerox 226"/>
    <n v="58.320000000000007"/>
    <n v="9"/>
    <n v="0"/>
    <n v="27.993600000000001"/>
  </r>
  <r>
    <n v="762"/>
    <s v="CA-2014-126046"/>
    <x v="3"/>
    <x v="132"/>
    <d v="2014-11-08T00:00:00"/>
    <s v="Standard Class"/>
    <s v="JC-16105"/>
    <s v="Julie Creighton"/>
    <x v="1"/>
    <x v="0"/>
    <s v="Atlanta"/>
    <x v="32"/>
    <n v="30318"/>
    <x v="0"/>
    <s v="OFF-LA-10004484"/>
    <x v="1"/>
    <x v="2"/>
    <s v="Avery 476"/>
    <n v="12.39"/>
    <n v="3"/>
    <n v="0"/>
    <n v="5.6993999999999998"/>
  </r>
  <r>
    <n v="763"/>
    <s v="CA-2012-114923"/>
    <x v="1"/>
    <x v="285"/>
    <d v="2012-02-13T00:00:00"/>
    <s v="Standard Class"/>
    <s v="LH-17020"/>
    <s v="Lisa Hazard"/>
    <x v="0"/>
    <x v="0"/>
    <s v="Columbus"/>
    <x v="24"/>
    <n v="43229"/>
    <x v="3"/>
    <s v="TEC-PH-10003931"/>
    <x v="2"/>
    <x v="7"/>
    <s v="JBL Micro Wireless Portable Bluetooth Speaker"/>
    <n v="107.982"/>
    <n v="3"/>
    <n v="0.4"/>
    <n v="-26.995499999999993"/>
  </r>
  <r>
    <n v="764"/>
    <s v="CA-2011-162775"/>
    <x v="2"/>
    <x v="286"/>
    <d v="2011-01-16T00:00:00"/>
    <s v="Second Class"/>
    <s v="CS-12250"/>
    <s v="Chris Selesnick"/>
    <x v="1"/>
    <x v="0"/>
    <s v="Bossier City"/>
    <x v="28"/>
    <n v="71111"/>
    <x v="0"/>
    <s v="OFF-EN-10001990"/>
    <x v="1"/>
    <x v="12"/>
    <s v="Staples"/>
    <n v="11.36"/>
    <n v="2"/>
    <n v="0"/>
    <n v="5.3391999999999991"/>
  </r>
  <r>
    <n v="765"/>
    <s v="CA-2011-162775"/>
    <x v="2"/>
    <x v="286"/>
    <d v="2011-01-16T00:00:00"/>
    <s v="Second Class"/>
    <s v="CS-12250"/>
    <s v="Chris Selesnick"/>
    <x v="1"/>
    <x v="0"/>
    <s v="Bossier City"/>
    <x v="28"/>
    <n v="71111"/>
    <x v="0"/>
    <s v="OFF-EN-10001532"/>
    <x v="1"/>
    <x v="12"/>
    <s v="Brown Kraft Recycled Envelopes"/>
    <n v="50.94"/>
    <n v="3"/>
    <n v="0"/>
    <n v="25.47"/>
  </r>
  <r>
    <n v="766"/>
    <s v="CA-2011-162775"/>
    <x v="2"/>
    <x v="286"/>
    <d v="2011-01-16T00:00:00"/>
    <s v="Second Class"/>
    <s v="CS-12250"/>
    <s v="Chris Selesnick"/>
    <x v="1"/>
    <x v="0"/>
    <s v="Bossier City"/>
    <x v="28"/>
    <n v="71111"/>
    <x v="0"/>
    <s v="TEC-AC-10003174"/>
    <x v="2"/>
    <x v="11"/>
    <s v="Plantronics S12 Corded Telephone Headset System"/>
    <n v="646.74"/>
    <n v="6"/>
    <n v="0"/>
    <n v="258.69600000000003"/>
  </r>
  <r>
    <n v="767"/>
    <s v="CA-2011-162775"/>
    <x v="2"/>
    <x v="286"/>
    <d v="2011-01-16T00:00:00"/>
    <s v="Second Class"/>
    <s v="CS-12250"/>
    <s v="Chris Selesnick"/>
    <x v="1"/>
    <x v="0"/>
    <s v="Bossier City"/>
    <x v="28"/>
    <n v="71111"/>
    <x v="0"/>
    <s v="OFF-BI-10004187"/>
    <x v="1"/>
    <x v="8"/>
    <s v="Staples"/>
    <n v="5.64"/>
    <n v="3"/>
    <n v="0"/>
    <n v="2.7071999999999994"/>
  </r>
  <r>
    <n v="768"/>
    <s v="CA-2011-162775"/>
    <x v="2"/>
    <x v="286"/>
    <d v="2011-01-16T00:00:00"/>
    <s v="Second Class"/>
    <s v="CS-12250"/>
    <s v="Chris Selesnick"/>
    <x v="1"/>
    <x v="0"/>
    <s v="Bossier City"/>
    <x v="28"/>
    <n v="71111"/>
    <x v="0"/>
    <s v="OFF-ST-10000025"/>
    <x v="1"/>
    <x v="4"/>
    <s v="Fellowes Stor/Drawer Steel Plus Storage Drawers"/>
    <n v="572.58000000000004"/>
    <n v="6"/>
    <n v="0"/>
    <n v="34.354799999999955"/>
  </r>
  <r>
    <n v="769"/>
    <s v="CA-2011-106810"/>
    <x v="2"/>
    <x v="287"/>
    <d v="2011-05-20T00:00:00"/>
    <s v="Standard Class"/>
    <s v="AJ-10795"/>
    <s v="Anthony Johnson"/>
    <x v="1"/>
    <x v="0"/>
    <s v="Saint Petersburg"/>
    <x v="2"/>
    <n v="33710"/>
    <x v="0"/>
    <s v="FUR-FU-10004306"/>
    <x v="0"/>
    <x v="5"/>
    <s v="Electrix Halogen Magnifier Lamp"/>
    <n v="310.88000000000005"/>
    <n v="2"/>
    <n v="0.2"/>
    <n v="23.315999999999988"/>
  </r>
  <r>
    <n v="770"/>
    <s v="CA-2013-157245"/>
    <x v="0"/>
    <x v="288"/>
    <d v="2013-05-25T00:00:00"/>
    <s v="Standard Class"/>
    <s v="LE-16810"/>
    <s v="Laurel Elliston"/>
    <x v="0"/>
    <x v="0"/>
    <s v="Arlington"/>
    <x v="17"/>
    <n v="22204"/>
    <x v="0"/>
    <s v="FUR-CH-10003746"/>
    <x v="0"/>
    <x v="1"/>
    <s v="Hon 4070 Series Pagoda Round Back Stacking Chairs"/>
    <n v="641.96"/>
    <n v="2"/>
    <n v="0"/>
    <n v="179.74880000000002"/>
  </r>
  <r>
    <n v="771"/>
    <s v="CA-2014-104220"/>
    <x v="3"/>
    <x v="289"/>
    <d v="2014-02-06T00:00:00"/>
    <s v="Standard Class"/>
    <s v="BV-11245"/>
    <s v="Benjamin Venier"/>
    <x v="1"/>
    <x v="0"/>
    <s v="Des Moines"/>
    <x v="23"/>
    <n v="50315"/>
    <x v="2"/>
    <s v="OFF-BI-10001036"/>
    <x v="1"/>
    <x v="8"/>
    <s v="Cardinal EasyOpen D-Ring Binders"/>
    <n v="18.28"/>
    <n v="2"/>
    <n v="0"/>
    <n v="9.14"/>
  </r>
  <r>
    <n v="772"/>
    <s v="CA-2014-104220"/>
    <x v="3"/>
    <x v="289"/>
    <d v="2014-02-06T00:00:00"/>
    <s v="Standard Class"/>
    <s v="BV-11245"/>
    <s v="Benjamin Venier"/>
    <x v="1"/>
    <x v="0"/>
    <s v="Des Moines"/>
    <x v="23"/>
    <n v="50315"/>
    <x v="2"/>
    <s v="TEC-PH-10004614"/>
    <x v="2"/>
    <x v="7"/>
    <s v="AT&amp;T 841000 Phone"/>
    <n v="207"/>
    <n v="3"/>
    <n v="0"/>
    <n v="51.75"/>
  </r>
  <r>
    <n v="773"/>
    <s v="CA-2014-104220"/>
    <x v="3"/>
    <x v="289"/>
    <d v="2014-02-06T00:00:00"/>
    <s v="Standard Class"/>
    <s v="BV-11245"/>
    <s v="Benjamin Venier"/>
    <x v="1"/>
    <x v="0"/>
    <s v="Des Moines"/>
    <x v="23"/>
    <n v="50315"/>
    <x v="2"/>
    <s v="OFF-BI-10000301"/>
    <x v="1"/>
    <x v="8"/>
    <s v="GBC Instant Report Kit"/>
    <n v="32.35"/>
    <n v="5"/>
    <n v="0"/>
    <n v="16.175000000000001"/>
  </r>
  <r>
    <n v="774"/>
    <s v="CA-2014-104220"/>
    <x v="3"/>
    <x v="289"/>
    <d v="2014-02-06T00:00:00"/>
    <s v="Standard Class"/>
    <s v="BV-11245"/>
    <s v="Benjamin Venier"/>
    <x v="1"/>
    <x v="0"/>
    <s v="Des Moines"/>
    <x v="23"/>
    <n v="50315"/>
    <x v="2"/>
    <s v="OFF-BI-10003910"/>
    <x v="1"/>
    <x v="8"/>
    <s v="DXL Angle-View Binders with Locking Rings by Samsill"/>
    <n v="7.71"/>
    <n v="1"/>
    <n v="0"/>
    <n v="3.4695"/>
  </r>
  <r>
    <n v="775"/>
    <s v="CA-2014-104220"/>
    <x v="3"/>
    <x v="289"/>
    <d v="2014-02-06T00:00:00"/>
    <s v="Standard Class"/>
    <s v="BV-11245"/>
    <s v="Benjamin Venier"/>
    <x v="1"/>
    <x v="0"/>
    <s v="Des Moines"/>
    <x v="23"/>
    <n v="50315"/>
    <x v="2"/>
    <s v="OFF-AR-10004648"/>
    <x v="1"/>
    <x v="6"/>
    <s v="Boston 19500 Mighty Mite Electric Pencil Sharpener"/>
    <n v="40.299999999999997"/>
    <n v="2"/>
    <n v="0"/>
    <n v="10.881"/>
  </r>
  <r>
    <n v="776"/>
    <s v="CA-2014-104220"/>
    <x v="3"/>
    <x v="289"/>
    <d v="2014-02-06T00:00:00"/>
    <s v="Standard Class"/>
    <s v="BV-11245"/>
    <s v="Benjamin Venier"/>
    <x v="1"/>
    <x v="0"/>
    <s v="Des Moines"/>
    <x v="23"/>
    <n v="50315"/>
    <x v="2"/>
    <s v="FUR-FU-10002597"/>
    <x v="0"/>
    <x v="5"/>
    <s v="C-Line Magnetic Cubicle Keepers, Clear Polypropylene"/>
    <n v="34.580000000000005"/>
    <n v="7"/>
    <n v="0"/>
    <n v="14.523600000000002"/>
  </r>
  <r>
    <n v="777"/>
    <s v="CA-2011-165974"/>
    <x v="2"/>
    <x v="290"/>
    <d v="2011-07-06T00:00:00"/>
    <s v="Standard Class"/>
    <s v="DL-12865"/>
    <s v="Dan Lawera"/>
    <x v="0"/>
    <x v="0"/>
    <s v="Cincinnati"/>
    <x v="24"/>
    <n v="45231"/>
    <x v="3"/>
    <s v="OFF-AR-10003405"/>
    <x v="1"/>
    <x v="6"/>
    <s v="Dixon My First Ticonderoga Pencil, #2"/>
    <n v="32.76"/>
    <n v="7"/>
    <n v="0.2"/>
    <n v="3.6854999999999958"/>
  </r>
  <r>
    <n v="778"/>
    <s v="CA-2012-144267"/>
    <x v="1"/>
    <x v="291"/>
    <d v="2012-08-23T00:00:00"/>
    <s v="First Class"/>
    <s v="NZ-18565"/>
    <s v="Nick Zandusky"/>
    <x v="2"/>
    <x v="0"/>
    <s v="San Francisco"/>
    <x v="1"/>
    <n v="94110"/>
    <x v="1"/>
    <s v="FUR-CH-10002335"/>
    <x v="0"/>
    <x v="1"/>
    <s v="Hon GuestStacker Chair"/>
    <n v="544.00800000000004"/>
    <n v="3"/>
    <n v="0.2"/>
    <n v="40.800600000000003"/>
  </r>
  <r>
    <n v="779"/>
    <s v="CA-2012-144267"/>
    <x v="1"/>
    <x v="291"/>
    <d v="2012-08-23T00:00:00"/>
    <s v="First Class"/>
    <s v="NZ-18565"/>
    <s v="Nick Zandusky"/>
    <x v="2"/>
    <x v="0"/>
    <s v="San Francisco"/>
    <x v="1"/>
    <n v="94110"/>
    <x v="1"/>
    <s v="OFF-PA-10000157"/>
    <x v="1"/>
    <x v="10"/>
    <s v="Xerox 191"/>
    <n v="59.94"/>
    <n v="3"/>
    <n v="0"/>
    <n v="28.171799999999998"/>
  </r>
  <r>
    <n v="780"/>
    <s v="CA-2012-144267"/>
    <x v="1"/>
    <x v="291"/>
    <d v="2012-08-23T00:00:00"/>
    <s v="First Class"/>
    <s v="NZ-18565"/>
    <s v="Nick Zandusky"/>
    <x v="2"/>
    <x v="0"/>
    <s v="San Francisco"/>
    <x v="1"/>
    <n v="94110"/>
    <x v="1"/>
    <s v="OFF-PA-10001947"/>
    <x v="1"/>
    <x v="10"/>
    <s v="Xerox 1974"/>
    <n v="23.92"/>
    <n v="4"/>
    <n v="0"/>
    <n v="11.720800000000001"/>
  </r>
  <r>
    <n v="781"/>
    <s v="CA-2012-144267"/>
    <x v="1"/>
    <x v="291"/>
    <d v="2012-08-23T00:00:00"/>
    <s v="First Class"/>
    <s v="NZ-18565"/>
    <s v="Nick Zandusky"/>
    <x v="2"/>
    <x v="0"/>
    <s v="San Francisco"/>
    <x v="1"/>
    <n v="94110"/>
    <x v="1"/>
    <s v="OFF-PA-10003657"/>
    <x v="1"/>
    <x v="10"/>
    <s v="Xerox 1927"/>
    <n v="4.28"/>
    <n v="1"/>
    <n v="0"/>
    <n v="1.9259999999999997"/>
  </r>
  <r>
    <n v="782"/>
    <s v="US-2012-157014"/>
    <x v="1"/>
    <x v="292"/>
    <d v="2012-10-06T00:00:00"/>
    <s v="Second Class"/>
    <s v="BM-11785"/>
    <s v="Bryan Mills"/>
    <x v="0"/>
    <x v="0"/>
    <s v="Columbus"/>
    <x v="24"/>
    <n v="43229"/>
    <x v="3"/>
    <s v="OFF-BI-10001098"/>
    <x v="1"/>
    <x v="8"/>
    <s v="Acco D-Ring Binder w/DublLock"/>
    <n v="32.07"/>
    <n v="5"/>
    <n v="0.7"/>
    <n v="-22.448999999999991"/>
  </r>
  <r>
    <n v="783"/>
    <s v="US-2012-157014"/>
    <x v="1"/>
    <x v="292"/>
    <d v="2012-10-06T00:00:00"/>
    <s v="Second Class"/>
    <s v="BM-11785"/>
    <s v="Bryan Mills"/>
    <x v="0"/>
    <x v="0"/>
    <s v="Columbus"/>
    <x v="24"/>
    <n v="43229"/>
    <x v="3"/>
    <s v="TEC-AC-10002167"/>
    <x v="2"/>
    <x v="11"/>
    <s v="Imation 8gb Micro Traveldrive Usb 2.0 Flash Drive"/>
    <n v="24"/>
    <n v="2"/>
    <n v="0.2"/>
    <n v="-2.6999999999999993"/>
  </r>
  <r>
    <n v="784"/>
    <s v="US-2012-157014"/>
    <x v="1"/>
    <x v="292"/>
    <d v="2012-10-06T00:00:00"/>
    <s v="Second Class"/>
    <s v="BM-11785"/>
    <s v="Bryan Mills"/>
    <x v="0"/>
    <x v="0"/>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x v="0"/>
    <s v="Columbus"/>
    <x v="24"/>
    <n v="43229"/>
    <x v="3"/>
    <s v="TEC-AC-10000057"/>
    <x v="2"/>
    <x v="11"/>
    <s v="Microsoft Natural Ergonomic Keyboard 4000"/>
    <n v="47.984000000000002"/>
    <n v="2"/>
    <n v="0.2"/>
    <n v="0.59979999999999656"/>
  </r>
  <r>
    <n v="786"/>
    <s v="CA-2012-154921"/>
    <x v="1"/>
    <x v="293"/>
    <d v="2012-05-28T00:00:00"/>
    <s v="Standard Class"/>
    <s v="EA-14035"/>
    <s v="Erin Ashbrook"/>
    <x v="1"/>
    <x v="0"/>
    <s v="Columbia"/>
    <x v="20"/>
    <n v="29203"/>
    <x v="0"/>
    <s v="OFF-EN-10000056"/>
    <x v="1"/>
    <x v="12"/>
    <s v="Cameo Buff Policy Envelopes"/>
    <n v="186.69"/>
    <n v="3"/>
    <n v="0"/>
    <n v="87.744299999999981"/>
  </r>
  <r>
    <n v="787"/>
    <s v="CA-2014-129567"/>
    <x v="3"/>
    <x v="294"/>
    <d v="2014-03-22T00:00:00"/>
    <s v="Second Class"/>
    <s v="CL-12565"/>
    <s v="Clay Ludtke"/>
    <x v="0"/>
    <x v="0"/>
    <s v="Lancaster"/>
    <x v="1"/>
    <n v="93534"/>
    <x v="1"/>
    <s v="OFF-BI-10000014"/>
    <x v="1"/>
    <x v="8"/>
    <s v="Heavy-Duty E-Z-D Binders"/>
    <n v="17.456"/>
    <n v="2"/>
    <n v="0.2"/>
    <n v="5.8914"/>
  </r>
  <r>
    <n v="788"/>
    <s v="CA-2012-154620"/>
    <x v="1"/>
    <x v="295"/>
    <d v="2012-12-16T00:00:00"/>
    <s v="Standard Class"/>
    <s v="LT-17110"/>
    <s v="Liz Thompson"/>
    <x v="0"/>
    <x v="0"/>
    <s v="Lancaster"/>
    <x v="1"/>
    <n v="93534"/>
    <x v="1"/>
    <s v="FUR-CH-10004675"/>
    <x v="0"/>
    <x v="1"/>
    <s v="Lifetime Advantage Folding Chairs, 4/Carton"/>
    <n v="348.92800000000005"/>
    <n v="2"/>
    <n v="0.2"/>
    <n v="34.89279999999998"/>
  </r>
  <r>
    <n v="789"/>
    <s v="CA-2012-115938"/>
    <x v="1"/>
    <x v="153"/>
    <d v="2012-06-30T00:00:00"/>
    <s v="Standard Class"/>
    <s v="SA-20830"/>
    <s v="Sue Ann Reed"/>
    <x v="0"/>
    <x v="0"/>
    <s v="Richmond"/>
    <x v="17"/>
    <n v="23223"/>
    <x v="0"/>
    <s v="OFF-BI-10001543"/>
    <x v="1"/>
    <x v="8"/>
    <s v="GBC VeloBinder Manual Binding System"/>
    <n v="143.96"/>
    <n v="4"/>
    <n v="0"/>
    <n v="69.100800000000007"/>
  </r>
  <r>
    <n v="790"/>
    <s v="CA-2012-115938"/>
    <x v="1"/>
    <x v="153"/>
    <d v="2012-06-30T00:00:00"/>
    <s v="Standard Class"/>
    <s v="SA-20830"/>
    <s v="Sue Ann Reed"/>
    <x v="0"/>
    <x v="0"/>
    <s v="Richmond"/>
    <x v="17"/>
    <n v="23223"/>
    <x v="0"/>
    <s v="OFF-ST-10001321"/>
    <x v="1"/>
    <x v="4"/>
    <s v="Decoflex Hanging Personal Folder File, Blue"/>
    <n v="15.42"/>
    <n v="1"/>
    <n v="0"/>
    <n v="4.1634000000000011"/>
  </r>
  <r>
    <n v="791"/>
    <s v="CA-2012-115938"/>
    <x v="1"/>
    <x v="153"/>
    <d v="2012-06-30T00:00:00"/>
    <s v="Standard Class"/>
    <s v="SA-20830"/>
    <s v="Sue Ann Reed"/>
    <x v="0"/>
    <x v="0"/>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x v="0"/>
    <s v="Richmond"/>
    <x v="17"/>
    <n v="23223"/>
    <x v="0"/>
    <s v="FUR-CH-10003199"/>
    <x v="0"/>
    <x v="1"/>
    <s v="Office Star - Contemporary Task Swivel Chair"/>
    <n v="332.94"/>
    <n v="3"/>
    <n v="0"/>
    <n v="79.905599999999993"/>
  </r>
  <r>
    <n v="793"/>
    <s v="CA-2013-105256"/>
    <x v="0"/>
    <x v="244"/>
    <d v="2013-05-21T00:00:00"/>
    <s v="Same Day"/>
    <s v="JK-15730"/>
    <s v="Joe Kamberova"/>
    <x v="0"/>
    <x v="0"/>
    <s v="Asheville"/>
    <x v="3"/>
    <n v="28806"/>
    <x v="0"/>
    <s v="TEC-PH-10001530"/>
    <x v="2"/>
    <x v="7"/>
    <s v="Cisco Unified IP Phone 7945G VoIP phone"/>
    <n v="1363.96"/>
    <n v="5"/>
    <n v="0.2"/>
    <n v="85.247500000000002"/>
  </r>
  <r>
    <n v="794"/>
    <s v="CA-2011-156433"/>
    <x v="2"/>
    <x v="59"/>
    <d v="2011-09-26T00:00:00"/>
    <s v="Standard Class"/>
    <s v="ES-14020"/>
    <s v="Erica Smith"/>
    <x v="0"/>
    <x v="0"/>
    <s v="San Francisco"/>
    <x v="1"/>
    <n v="94110"/>
    <x v="1"/>
    <s v="OFF-LA-10001569"/>
    <x v="1"/>
    <x v="2"/>
    <s v="Avery 499"/>
    <n v="9.9600000000000009"/>
    <n v="2"/>
    <n v="0"/>
    <n v="4.5815999999999999"/>
  </r>
  <r>
    <n v="795"/>
    <s v="CA-2011-156433"/>
    <x v="2"/>
    <x v="59"/>
    <d v="2011-09-26T00:00:00"/>
    <s v="Standard Class"/>
    <s v="ES-14020"/>
    <s v="Erica Smith"/>
    <x v="0"/>
    <x v="0"/>
    <s v="San Francisco"/>
    <x v="1"/>
    <n v="94110"/>
    <x v="1"/>
    <s v="OFF-PA-10003724"/>
    <x v="1"/>
    <x v="10"/>
    <s v="Wirebound Message Book, 4 per Page"/>
    <n v="21.72"/>
    <n v="4"/>
    <n v="0"/>
    <n v="10.642799999999999"/>
  </r>
  <r>
    <n v="796"/>
    <s v="CA-2014-151428"/>
    <x v="3"/>
    <x v="296"/>
    <d v="2014-09-27T00:00:00"/>
    <s v="Standard Class"/>
    <s v="RH-19495"/>
    <s v="Rick Hansen"/>
    <x v="0"/>
    <x v="0"/>
    <s v="Rochester"/>
    <x v="11"/>
    <n v="55901"/>
    <x v="2"/>
    <s v="OFF-BI-10000546"/>
    <x v="1"/>
    <x v="8"/>
    <s v="Avery Durable Binders"/>
    <n v="20.16"/>
    <n v="7"/>
    <n v="0"/>
    <n v="9.8783999999999992"/>
  </r>
  <r>
    <n v="797"/>
    <s v="CA-2012-124653"/>
    <x v="1"/>
    <x v="100"/>
    <d v="2012-12-26T00:00:00"/>
    <s v="First Class"/>
    <s v="DB-13120"/>
    <s v="David Bremer"/>
    <x v="1"/>
    <x v="0"/>
    <s v="Rochester"/>
    <x v="15"/>
    <n v="14609"/>
    <x v="3"/>
    <s v="OFF-PA-10000176"/>
    <x v="1"/>
    <x v="10"/>
    <s v="Xerox 1887"/>
    <n v="132.79"/>
    <n v="7"/>
    <n v="0"/>
    <n v="63.739199999999997"/>
  </r>
  <r>
    <n v="798"/>
    <s v="CA-2012-124653"/>
    <x v="1"/>
    <x v="100"/>
    <d v="2012-12-26T00:00:00"/>
    <s v="First Class"/>
    <s v="DB-13120"/>
    <s v="David Bremer"/>
    <x v="1"/>
    <x v="0"/>
    <s v="Rochester"/>
    <x v="15"/>
    <n v="14609"/>
    <x v="3"/>
    <s v="OFF-PA-10002365"/>
    <x v="1"/>
    <x v="10"/>
    <s v="Xerox 1967"/>
    <n v="12.96"/>
    <n v="2"/>
    <n v="0"/>
    <n v="6.2208000000000006"/>
  </r>
  <r>
    <n v="799"/>
    <s v="CA-2012-124653"/>
    <x v="1"/>
    <x v="100"/>
    <d v="2012-12-26T00:00:00"/>
    <s v="First Class"/>
    <s v="DB-13120"/>
    <s v="David Bremer"/>
    <x v="1"/>
    <x v="0"/>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x v="0"/>
    <s v="Lake Elsinore"/>
    <x v="1"/>
    <n v="92530"/>
    <x v="1"/>
    <s v="FUR-CH-10002647"/>
    <x v="0"/>
    <x v="1"/>
    <s v="Situations Contoured Folding Chairs, 4/Set"/>
    <n v="283.92"/>
    <n v="5"/>
    <n v="0.2"/>
    <n v="17.745000000000019"/>
  </r>
  <r>
    <n v="801"/>
    <s v="CA-2014-105809"/>
    <x v="3"/>
    <x v="297"/>
    <d v="2014-02-24T00:00:00"/>
    <s v="First Class"/>
    <s v="HW-14935"/>
    <s v="Helen Wasserman"/>
    <x v="1"/>
    <x v="0"/>
    <s v="San Diego"/>
    <x v="1"/>
    <n v="92105"/>
    <x v="1"/>
    <s v="FUR-FU-10004090"/>
    <x v="0"/>
    <x v="5"/>
    <s v="Executive Impressions 14&quot; Contract Wall Clock"/>
    <n v="22.23"/>
    <n v="1"/>
    <n v="0"/>
    <n v="7.3358999999999988"/>
  </r>
  <r>
    <n v="802"/>
    <s v="CA-2014-105809"/>
    <x v="3"/>
    <x v="297"/>
    <d v="2014-02-24T00:00:00"/>
    <s v="First Class"/>
    <s v="HW-14935"/>
    <s v="Helen Wasserman"/>
    <x v="1"/>
    <x v="0"/>
    <s v="San Diego"/>
    <x v="1"/>
    <n v="92105"/>
    <x v="1"/>
    <s v="TEC-PH-10001580"/>
    <x v="2"/>
    <x v="7"/>
    <s v="Logitech Mobile Speakerphone P710e - speaker phone"/>
    <n v="215.96799999999999"/>
    <n v="2"/>
    <n v="0.2"/>
    <n v="18.897199999999991"/>
  </r>
  <r>
    <n v="803"/>
    <s v="CA-2013-136133"/>
    <x v="0"/>
    <x v="298"/>
    <d v="2013-08-24T00:00:00"/>
    <s v="Second Class"/>
    <s v="HW-14935"/>
    <s v="Helen Wasserman"/>
    <x v="1"/>
    <x v="0"/>
    <s v="New York City"/>
    <x v="15"/>
    <n v="10024"/>
    <x v="3"/>
    <s v="OFF-AP-10000576"/>
    <x v="1"/>
    <x v="9"/>
    <s v="Belkin 7 Outlet SurgeMaster II"/>
    <n v="355.32"/>
    <n v="9"/>
    <n v="0"/>
    <n v="99.48960000000001"/>
  </r>
  <r>
    <n v="804"/>
    <s v="CA-2013-115504"/>
    <x v="0"/>
    <x v="299"/>
    <d v="2013-03-18T00:00:00"/>
    <s v="Standard Class"/>
    <s v="MC-18130"/>
    <s v="Mike Caudle"/>
    <x v="1"/>
    <x v="0"/>
    <s v="Monroe"/>
    <x v="28"/>
    <n v="71203"/>
    <x v="0"/>
    <s v="OFF-PA-10003953"/>
    <x v="1"/>
    <x v="10"/>
    <s v="Xerox 218"/>
    <n v="12.96"/>
    <n v="2"/>
    <n v="0"/>
    <n v="6.2208000000000006"/>
  </r>
  <r>
    <n v="805"/>
    <s v="CA-2014-135783"/>
    <x v="3"/>
    <x v="300"/>
    <d v="2014-04-25T00:00:00"/>
    <s v="First Class"/>
    <s v="GM-14440"/>
    <s v="Gary McGarr"/>
    <x v="0"/>
    <x v="0"/>
    <s v="San Francisco"/>
    <x v="1"/>
    <n v="94122"/>
    <x v="1"/>
    <s v="FUR-FU-10000794"/>
    <x v="0"/>
    <x v="5"/>
    <s v="Eldon Stackable Tray, Side-Load, Legal, Smoke"/>
    <n v="18.28"/>
    <n v="2"/>
    <n v="0"/>
    <n v="6.2151999999999994"/>
  </r>
  <r>
    <n v="806"/>
    <s v="CA-2011-134313"/>
    <x v="2"/>
    <x v="301"/>
    <d v="2011-11-07T00:00:00"/>
    <s v="Standard Class"/>
    <s v="RA-19915"/>
    <s v="Russell Applegate"/>
    <x v="0"/>
    <x v="0"/>
    <s v="Denver"/>
    <x v="22"/>
    <n v="80219"/>
    <x v="1"/>
    <s v="OFF-AR-10001897"/>
    <x v="1"/>
    <x v="6"/>
    <s v="Model L Table or Wall-Mount Pencil Sharpener"/>
    <n v="43.176000000000002"/>
    <n v="3"/>
    <n v="0.2"/>
    <n v="4.3176000000000005"/>
  </r>
  <r>
    <n v="807"/>
    <s v="CA-2011-134313"/>
    <x v="2"/>
    <x v="301"/>
    <d v="2011-11-07T00:00:00"/>
    <s v="Standard Class"/>
    <s v="RA-19915"/>
    <s v="Russell Applegate"/>
    <x v="0"/>
    <x v="0"/>
    <s v="Denver"/>
    <x v="22"/>
    <n v="80219"/>
    <x v="1"/>
    <s v="TEC-PH-10001795"/>
    <x v="2"/>
    <x v="7"/>
    <s v="ClearOne CHATAttach 160 - speaker phone"/>
    <n v="1983.9680000000001"/>
    <n v="4"/>
    <n v="0.2"/>
    <n v="247.99599999999981"/>
  </r>
  <r>
    <n v="808"/>
    <s v="CA-2012-140921"/>
    <x v="1"/>
    <x v="302"/>
    <d v="2012-02-05T00:00:00"/>
    <s v="First Class"/>
    <s v="AA-10375"/>
    <s v="Allen Armold"/>
    <x v="0"/>
    <x v="0"/>
    <s v="Omaha"/>
    <x v="8"/>
    <n v="68104"/>
    <x v="2"/>
    <s v="FUR-FU-10003347"/>
    <x v="0"/>
    <x v="5"/>
    <s v="Coloredge Poster Frame"/>
    <n v="28.4"/>
    <n v="2"/>
    <n v="0"/>
    <n v="11.076000000000001"/>
  </r>
  <r>
    <n v="809"/>
    <s v="CA-2012-140921"/>
    <x v="1"/>
    <x v="302"/>
    <d v="2012-02-05T00:00:00"/>
    <s v="First Class"/>
    <s v="AA-10375"/>
    <s v="Allen Armold"/>
    <x v="0"/>
    <x v="0"/>
    <s v="Omaha"/>
    <x v="8"/>
    <n v="68104"/>
    <x v="2"/>
    <s v="TEC-AC-10004901"/>
    <x v="2"/>
    <x v="11"/>
    <s v="Kensington SlimBlade Notebook Wireless Mouse with Nano Receiver "/>
    <n v="149.97"/>
    <n v="3"/>
    <n v="0"/>
    <n v="50.989800000000002"/>
  </r>
  <r>
    <n v="810"/>
    <s v="CA-2011-151995"/>
    <x v="2"/>
    <x v="303"/>
    <d v="2011-10-15T00:00:00"/>
    <s v="First Class"/>
    <s v="ZC-21910"/>
    <s v="Zuschuss Carroll"/>
    <x v="0"/>
    <x v="0"/>
    <s v="Edmonds"/>
    <x v="4"/>
    <n v="98026"/>
    <x v="1"/>
    <s v="OFF-AR-10003190"/>
    <x v="1"/>
    <x v="6"/>
    <s v="Newell 32"/>
    <n v="11.52"/>
    <n v="4"/>
    <n v="0"/>
    <n v="3.2256"/>
  </r>
  <r>
    <n v="811"/>
    <s v="CA-2011-151995"/>
    <x v="2"/>
    <x v="303"/>
    <d v="2011-10-15T00:00:00"/>
    <s v="First Class"/>
    <s v="ZC-21910"/>
    <s v="Zuschuss Carroll"/>
    <x v="0"/>
    <x v="0"/>
    <s v="Edmonds"/>
    <x v="4"/>
    <n v="98026"/>
    <x v="1"/>
    <s v="FUR-TA-10002903"/>
    <x v="0"/>
    <x v="3"/>
    <s v="Bevis Round Bullnose 29&quot; High Table Top"/>
    <n v="1298.55"/>
    <n v="5"/>
    <n v="0"/>
    <n v="311.65199999999999"/>
  </r>
  <r>
    <n v="812"/>
    <s v="CA-2011-151995"/>
    <x v="2"/>
    <x v="303"/>
    <d v="2011-10-15T00:00:00"/>
    <s v="First Class"/>
    <s v="ZC-21910"/>
    <s v="Zuschuss Carroll"/>
    <x v="0"/>
    <x v="0"/>
    <s v="Edmonds"/>
    <x v="4"/>
    <n v="98026"/>
    <x v="1"/>
    <s v="OFF-AP-10000240"/>
    <x v="1"/>
    <x v="9"/>
    <s v="Belkin F9G930V10-GRY 9 Outlet Surge"/>
    <n v="213.92"/>
    <n v="4"/>
    <n v="0"/>
    <n v="62.036799999999971"/>
  </r>
  <r>
    <n v="813"/>
    <s v="CA-2011-151995"/>
    <x v="2"/>
    <x v="303"/>
    <d v="2011-10-15T00:00:00"/>
    <s v="First Class"/>
    <s v="ZC-21910"/>
    <s v="Zuschuss Carroll"/>
    <x v="0"/>
    <x v="0"/>
    <s v="Edmonds"/>
    <x v="4"/>
    <n v="98026"/>
    <x v="1"/>
    <s v="TEC-AC-10001101"/>
    <x v="2"/>
    <x v="11"/>
    <s v="Sony 16GB Class 10 Micro SDHC R40 Memory Card"/>
    <n v="25.78"/>
    <n v="2"/>
    <n v="0"/>
    <n v="2.5779999999999994"/>
  </r>
  <r>
    <n v="814"/>
    <s v="CA-2014-143686"/>
    <x v="3"/>
    <x v="304"/>
    <d v="2014-05-15T00:00:00"/>
    <s v="Same Day"/>
    <s v="PJ-19015"/>
    <s v="Pauline Johnson"/>
    <x v="0"/>
    <x v="0"/>
    <s v="Santa Ana"/>
    <x v="1"/>
    <n v="92704"/>
    <x v="1"/>
    <s v="FUR-FU-10000794"/>
    <x v="0"/>
    <x v="5"/>
    <s v="Eldon Stackable Tray, Side-Load, Legal, Smoke"/>
    <n v="18.28"/>
    <n v="2"/>
    <n v="0"/>
    <n v="6.2151999999999994"/>
  </r>
  <r>
    <n v="815"/>
    <s v="CA-2014-143686"/>
    <x v="3"/>
    <x v="304"/>
    <d v="2014-05-15T00:00:00"/>
    <s v="Same Day"/>
    <s v="PJ-19015"/>
    <s v="Pauline Johnson"/>
    <x v="0"/>
    <x v="0"/>
    <s v="Santa Ana"/>
    <x v="1"/>
    <n v="92704"/>
    <x v="1"/>
    <s v="TEC-AC-10001838"/>
    <x v="2"/>
    <x v="11"/>
    <s v="Razer Tiamat Over Ear 7.1 Surround Sound PC Gaming Headset"/>
    <n v="1399.93"/>
    <n v="7"/>
    <n v="0"/>
    <n v="601.96990000000005"/>
  </r>
  <r>
    <n v="816"/>
    <s v="CA-2012-106565"/>
    <x v="1"/>
    <x v="305"/>
    <d v="2012-03-23T00:00:00"/>
    <s v="First Class"/>
    <s v="BW-11110"/>
    <s v="Bart Watters"/>
    <x v="1"/>
    <x v="0"/>
    <s v="Milwaukee"/>
    <x v="6"/>
    <n v="53209"/>
    <x v="2"/>
    <s v="OFF-PA-10000061"/>
    <x v="1"/>
    <x v="10"/>
    <s v="Xerox 205"/>
    <n v="51.84"/>
    <n v="8"/>
    <n v="0"/>
    <n v="24.883200000000002"/>
  </r>
  <r>
    <n v="817"/>
    <s v="CA-2013-149370"/>
    <x v="0"/>
    <x v="306"/>
    <d v="2013-09-20T00:00:00"/>
    <s v="Standard Class"/>
    <s v="DB-13210"/>
    <s v="Dean Braden"/>
    <x v="0"/>
    <x v="0"/>
    <s v="Philadelphia"/>
    <x v="9"/>
    <n v="19140"/>
    <x v="3"/>
    <s v="OFF-PA-10003651"/>
    <x v="1"/>
    <x v="10"/>
    <s v="Xerox 1968"/>
    <n v="5.3440000000000003"/>
    <n v="1"/>
    <n v="0.2"/>
    <n v="1.8703999999999998"/>
  </r>
  <r>
    <n v="818"/>
    <s v="CA-2011-140858"/>
    <x v="2"/>
    <x v="307"/>
    <d v="2011-07-02T00:00:00"/>
    <s v="Standard Class"/>
    <s v="CA-12775"/>
    <s v="Cynthia Arntzen"/>
    <x v="0"/>
    <x v="0"/>
    <s v="Philadelphia"/>
    <x v="9"/>
    <n v="19140"/>
    <x v="3"/>
    <s v="OFF-PA-10000304"/>
    <x v="1"/>
    <x v="10"/>
    <s v="Xerox 1995"/>
    <n v="41.472000000000008"/>
    <n v="8"/>
    <n v="0.2"/>
    <n v="14.5152"/>
  </r>
  <r>
    <n v="819"/>
    <s v="CA-2011-140858"/>
    <x v="2"/>
    <x v="307"/>
    <d v="2011-07-02T00:00:00"/>
    <s v="Standard Class"/>
    <s v="CA-12775"/>
    <s v="Cynthia Arntzen"/>
    <x v="0"/>
    <x v="0"/>
    <s v="Philadelphia"/>
    <x v="9"/>
    <n v="19140"/>
    <x v="3"/>
    <s v="OFF-BI-10003094"/>
    <x v="1"/>
    <x v="8"/>
    <s v="Self-Adhesive Ring Binder Labels"/>
    <n v="3.168000000000001"/>
    <n v="3"/>
    <n v="0.7"/>
    <n v="-2.4287999999999998"/>
  </r>
  <r>
    <n v="820"/>
    <s v="CA-2011-140858"/>
    <x v="2"/>
    <x v="307"/>
    <d v="2011-07-02T00:00:00"/>
    <s v="Standard Class"/>
    <s v="CA-12775"/>
    <s v="Cynthia Arntzen"/>
    <x v="0"/>
    <x v="0"/>
    <s v="Philadelphia"/>
    <x v="9"/>
    <n v="19140"/>
    <x v="3"/>
    <s v="FUR-CH-10001394"/>
    <x v="0"/>
    <x v="1"/>
    <s v="Global Leather Executive Chair"/>
    <n v="1228.4649999999999"/>
    <n v="5"/>
    <n v="0.3"/>
    <n v="0"/>
  </r>
  <r>
    <n v="821"/>
    <s v="CA-2011-140858"/>
    <x v="2"/>
    <x v="307"/>
    <d v="2011-07-02T00:00:00"/>
    <s v="Standard Class"/>
    <s v="CA-12775"/>
    <s v="Cynthia Arntzen"/>
    <x v="0"/>
    <x v="0"/>
    <s v="Philadelphia"/>
    <x v="9"/>
    <n v="19140"/>
    <x v="3"/>
    <s v="OFF-BI-10004230"/>
    <x v="1"/>
    <x v="8"/>
    <s v="GBC Recycled Grain Textured Covers"/>
    <n v="31.086000000000006"/>
    <n v="3"/>
    <n v="0.7"/>
    <n v="-22.796399999999991"/>
  </r>
  <r>
    <n v="822"/>
    <s v="CA-2011-140858"/>
    <x v="2"/>
    <x v="307"/>
    <d v="2011-07-02T00:00:00"/>
    <s v="Standard Class"/>
    <s v="CA-12775"/>
    <s v="Cynthia Arntzen"/>
    <x v="0"/>
    <x v="0"/>
    <s v="Philadelphia"/>
    <x v="9"/>
    <n v="19140"/>
    <x v="3"/>
    <s v="OFF-PA-10003395"/>
    <x v="1"/>
    <x v="10"/>
    <s v="Xerox 1941"/>
    <n v="335.52"/>
    <n v="4"/>
    <n v="0.2"/>
    <n v="117.43199999999999"/>
  </r>
  <r>
    <n v="823"/>
    <s v="CA-2014-101434"/>
    <x v="3"/>
    <x v="308"/>
    <d v="2014-06-28T00:00:00"/>
    <s v="Standard Class"/>
    <s v="TR-21325"/>
    <s v="Toby Ritter"/>
    <x v="0"/>
    <x v="0"/>
    <s v="Belleville"/>
    <x v="30"/>
    <n v="7109"/>
    <x v="3"/>
    <s v="TEC-AC-10002402"/>
    <x v="2"/>
    <x v="11"/>
    <s v="Razer Kraken PRO Over Ear PC and Music Headset"/>
    <n v="239.96999999999997"/>
    <n v="3"/>
    <n v="0"/>
    <n v="71.990999999999985"/>
  </r>
  <r>
    <n v="824"/>
    <s v="CA-2014-101434"/>
    <x v="3"/>
    <x v="308"/>
    <d v="2014-06-28T00:00:00"/>
    <s v="Standard Class"/>
    <s v="TR-21325"/>
    <s v="Toby Ritter"/>
    <x v="0"/>
    <x v="0"/>
    <s v="Belleville"/>
    <x v="30"/>
    <n v="7109"/>
    <x v="3"/>
    <s v="OFF-LA-10003223"/>
    <x v="1"/>
    <x v="2"/>
    <s v="Avery 508"/>
    <n v="9.82"/>
    <n v="2"/>
    <n v="0"/>
    <n v="4.8117999999999999"/>
  </r>
  <r>
    <n v="825"/>
    <s v="US-2011-102071"/>
    <x v="2"/>
    <x v="309"/>
    <d v="2011-05-15T00:00:00"/>
    <s v="Standard Class"/>
    <s v="PG-18820"/>
    <s v="Patrick Gardner"/>
    <x v="0"/>
    <x v="0"/>
    <s v="San Francisco"/>
    <x v="1"/>
    <n v="94110"/>
    <x v="1"/>
    <s v="TEC-AC-10003441"/>
    <x v="2"/>
    <x v="11"/>
    <s v="Kingston Digital DataTraveler 32GB USB 2.0"/>
    <n v="67.8"/>
    <n v="4"/>
    <n v="0"/>
    <n v="4.0679999999999978"/>
  </r>
  <r>
    <n v="826"/>
    <s v="US-2011-102071"/>
    <x v="2"/>
    <x v="309"/>
    <d v="2011-05-15T00:00:00"/>
    <s v="Standard Class"/>
    <s v="PG-18820"/>
    <s v="Patrick Gardner"/>
    <x v="0"/>
    <x v="0"/>
    <s v="San Francisco"/>
    <x v="1"/>
    <n v="94110"/>
    <x v="1"/>
    <s v="TEC-AC-10000109"/>
    <x v="2"/>
    <x v="11"/>
    <s v="Sony Micro Vault Click 16 GB USB 2.0 Flash Drive"/>
    <n v="167.97"/>
    <n v="3"/>
    <n v="0"/>
    <n v="40.31280000000001"/>
  </r>
  <r>
    <n v="827"/>
    <s v="CA-2014-126956"/>
    <x v="3"/>
    <x v="170"/>
    <d v="2014-08-29T00:00:00"/>
    <s v="Standard Class"/>
    <s v="GT-14710"/>
    <s v="Greg Tran"/>
    <x v="0"/>
    <x v="0"/>
    <s v="Lakeville"/>
    <x v="11"/>
    <n v="55044"/>
    <x v="2"/>
    <s v="OFF-FA-10002280"/>
    <x v="1"/>
    <x v="13"/>
    <s v="Advantus Plastic Paper Clips"/>
    <n v="35"/>
    <n v="7"/>
    <n v="0"/>
    <n v="16.8"/>
  </r>
  <r>
    <n v="828"/>
    <s v="CA-2014-126956"/>
    <x v="3"/>
    <x v="170"/>
    <d v="2014-08-29T00:00:00"/>
    <s v="Standard Class"/>
    <s v="GT-14710"/>
    <s v="Greg Tran"/>
    <x v="0"/>
    <x v="0"/>
    <s v="Lakeville"/>
    <x v="11"/>
    <n v="55044"/>
    <x v="2"/>
    <s v="OFF-SU-10000381"/>
    <x v="1"/>
    <x v="14"/>
    <s v="Acme Forged Steel Scissors with Black Enamel Handles"/>
    <n v="37.24"/>
    <n v="4"/>
    <n v="0"/>
    <n v="10.799599999999998"/>
  </r>
  <r>
    <n v="829"/>
    <s v="CA-2014-126956"/>
    <x v="3"/>
    <x v="170"/>
    <d v="2014-08-29T00:00:00"/>
    <s v="Standard Class"/>
    <s v="GT-14710"/>
    <s v="Greg Tran"/>
    <x v="0"/>
    <x v="0"/>
    <s v="Lakeville"/>
    <x v="11"/>
    <n v="55044"/>
    <x v="2"/>
    <s v="OFF-EN-10004459"/>
    <x v="1"/>
    <x v="12"/>
    <s v="Security-Tint Envelopes"/>
    <n v="15.28"/>
    <n v="2"/>
    <n v="0"/>
    <n v="7.4871999999999996"/>
  </r>
  <r>
    <n v="830"/>
    <s v="CA-2014-129462"/>
    <x v="3"/>
    <x v="114"/>
    <d v="2014-06-22T00:00:00"/>
    <s v="Second Class"/>
    <s v="JE-15745"/>
    <s v="Joel Eaton"/>
    <x v="0"/>
    <x v="0"/>
    <s v="Florence"/>
    <x v="0"/>
    <n v="41042"/>
    <x v="0"/>
    <s v="FUR-CH-10000665"/>
    <x v="0"/>
    <x v="1"/>
    <s v="Global Airflow Leather Mesh Back Chair, Black"/>
    <n v="301.95999999999998"/>
    <n v="2"/>
    <n v="0"/>
    <n v="90.587999999999965"/>
  </r>
  <r>
    <n v="831"/>
    <s v="CA-2014-129462"/>
    <x v="3"/>
    <x v="114"/>
    <d v="2014-06-22T00:00:00"/>
    <s v="Second Class"/>
    <s v="JE-15745"/>
    <s v="Joel Eaton"/>
    <x v="0"/>
    <x v="0"/>
    <s v="Florence"/>
    <x v="0"/>
    <n v="41042"/>
    <x v="0"/>
    <s v="OFF-AP-10003884"/>
    <x v="1"/>
    <x v="9"/>
    <s v="Fellowes Smart Surge Ten-Outlet Protector, Platinum"/>
    <n v="180.66"/>
    <n v="3"/>
    <n v="0"/>
    <n v="50.584800000000008"/>
  </r>
  <r>
    <n v="832"/>
    <s v="CA-2014-129462"/>
    <x v="3"/>
    <x v="114"/>
    <d v="2014-06-22T00:00:00"/>
    <s v="Second Class"/>
    <s v="JE-15745"/>
    <s v="Joel Eaton"/>
    <x v="0"/>
    <x v="0"/>
    <s v="Florence"/>
    <x v="0"/>
    <n v="41042"/>
    <x v="0"/>
    <s v="TEC-PH-10001557"/>
    <x v="2"/>
    <x v="7"/>
    <s v="Pyle PMP37LED"/>
    <n v="191.98"/>
    <n v="2"/>
    <n v="0"/>
    <n v="51.834599999999995"/>
  </r>
  <r>
    <n v="833"/>
    <s v="CA-2014-129462"/>
    <x v="3"/>
    <x v="114"/>
    <d v="2014-06-22T00:00:00"/>
    <s v="Second Class"/>
    <s v="JE-15745"/>
    <s v="Joel Eaton"/>
    <x v="0"/>
    <x v="0"/>
    <s v="Florence"/>
    <x v="0"/>
    <n v="41042"/>
    <x v="0"/>
    <s v="TEC-PH-10002085"/>
    <x v="2"/>
    <x v="7"/>
    <s v="Clarity 53712"/>
    <n v="65.989999999999995"/>
    <n v="1"/>
    <n v="0"/>
    <n v="17.157400000000003"/>
  </r>
  <r>
    <n v="834"/>
    <s v="CA-2013-165316"/>
    <x v="0"/>
    <x v="310"/>
    <d v="2013-07-28T00:00:00"/>
    <s v="Standard Class"/>
    <s v="JB-15400"/>
    <s v="Jennifer Braxton"/>
    <x v="1"/>
    <x v="0"/>
    <s v="Tampa"/>
    <x v="2"/>
    <n v="33614"/>
    <x v="0"/>
    <s v="OFF-AR-10002956"/>
    <x v="1"/>
    <x v="6"/>
    <s v="Boston 16801 Nautilus Battery Pencil Sharpener"/>
    <n v="35.216000000000001"/>
    <n v="2"/>
    <n v="0.2"/>
    <n v="2.6411999999999995"/>
  </r>
  <r>
    <n v="835"/>
    <s v="CA-2013-165316"/>
    <x v="0"/>
    <x v="310"/>
    <d v="2013-07-28T00:00:00"/>
    <s v="Standard Class"/>
    <s v="JB-15400"/>
    <s v="Jennifer Braxton"/>
    <x v="1"/>
    <x v="0"/>
    <s v="Tampa"/>
    <x v="2"/>
    <n v="33614"/>
    <x v="0"/>
    <s v="OFF-AP-10003266"/>
    <x v="1"/>
    <x v="9"/>
    <s v="Holmes Replacement Filter for HEPA Air Cleaner, Large Room"/>
    <n v="23.696000000000002"/>
    <n v="2"/>
    <n v="0.2"/>
    <n v="6.5164"/>
  </r>
  <r>
    <n v="836"/>
    <s v="CA-2013-165316"/>
    <x v="0"/>
    <x v="310"/>
    <d v="2013-07-28T00:00:00"/>
    <s v="Standard Class"/>
    <s v="JB-15400"/>
    <s v="Jennifer Braxton"/>
    <x v="1"/>
    <x v="0"/>
    <s v="Tampa"/>
    <x v="2"/>
    <n v="33614"/>
    <x v="0"/>
    <s v="TEC-MA-10004002"/>
    <x v="2"/>
    <x v="15"/>
    <s v="Zebra GX420t Direct Thermal/Thermal Transfer Printer"/>
    <n v="265.47500000000002"/>
    <n v="1"/>
    <n v="0.5"/>
    <n v="-111.49950000000007"/>
  </r>
  <r>
    <n v="837"/>
    <s v="US-2011-115987"/>
    <x v="2"/>
    <x v="78"/>
    <d v="2011-09-13T00:00:00"/>
    <s v="Second Class"/>
    <s v="LH-17020"/>
    <s v="Lisa Hazard"/>
    <x v="0"/>
    <x v="0"/>
    <s v="Tyler"/>
    <x v="5"/>
    <n v="75701"/>
    <x v="2"/>
    <s v="OFF-BI-10001071"/>
    <x v="1"/>
    <x v="8"/>
    <s v="GBC ProClick Punch Binding System"/>
    <n v="51.183999999999983"/>
    <n v="4"/>
    <n v="0.8"/>
    <n v="-79.335199999999986"/>
  </r>
  <r>
    <n v="838"/>
    <s v="US-2014-156083"/>
    <x v="3"/>
    <x v="259"/>
    <d v="2014-11-12T00:00:00"/>
    <s v="Standard Class"/>
    <s v="JL-15175"/>
    <s v="James Lanier"/>
    <x v="2"/>
    <x v="0"/>
    <s v="Columbia"/>
    <x v="18"/>
    <n v="38401"/>
    <x v="0"/>
    <s v="OFF-PA-10001560"/>
    <x v="1"/>
    <x v="10"/>
    <s v="Adams Telephone Message Books, 5 1/4” x 11”"/>
    <n v="9.6640000000000015"/>
    <n v="2"/>
    <n v="0.2"/>
    <n v="3.2615999999999996"/>
  </r>
  <r>
    <n v="839"/>
    <s v="US-2013-137547"/>
    <x v="0"/>
    <x v="311"/>
    <d v="2013-03-13T00:00:00"/>
    <s v="Standard Class"/>
    <s v="EB-13705"/>
    <s v="Ed Braxton"/>
    <x v="1"/>
    <x v="0"/>
    <s v="Fort Worth"/>
    <x v="5"/>
    <n v="76106"/>
    <x v="2"/>
    <s v="TEC-PH-10002365"/>
    <x v="2"/>
    <x v="7"/>
    <s v="Belkin Grip Candy Sheer Case / Cover for iPhone 5 and 5S"/>
    <n v="21.071999999999999"/>
    <n v="3"/>
    <n v="0.2"/>
    <n v="1.5804"/>
  </r>
  <r>
    <n v="840"/>
    <s v="CA-2012-100454"/>
    <x v="1"/>
    <x v="312"/>
    <d v="2012-11-25T00:00:00"/>
    <s v="Standard Class"/>
    <s v="BM-11650"/>
    <s v="Brian Moss"/>
    <x v="1"/>
    <x v="0"/>
    <s v="New York City"/>
    <x v="15"/>
    <n v="10035"/>
    <x v="3"/>
    <s v="OFF-AR-10004648"/>
    <x v="1"/>
    <x v="6"/>
    <s v="Boston 19500 Mighty Mite Electric Pencil Sharpener"/>
    <n v="60.449999999999996"/>
    <n v="3"/>
    <n v="0"/>
    <n v="16.3215"/>
  </r>
  <r>
    <n v="841"/>
    <s v="CA-2012-100454"/>
    <x v="1"/>
    <x v="312"/>
    <d v="2012-11-25T00:00:00"/>
    <s v="Standard Class"/>
    <s v="BM-11650"/>
    <s v="Brian Moss"/>
    <x v="1"/>
    <x v="0"/>
    <s v="New York City"/>
    <x v="15"/>
    <n v="10035"/>
    <x v="3"/>
    <s v="OFF-AR-10002578"/>
    <x v="1"/>
    <x v="6"/>
    <s v="Newell 335"/>
    <n v="11.52"/>
    <n v="4"/>
    <n v="0"/>
    <n v="3.3407999999999998"/>
  </r>
  <r>
    <n v="842"/>
    <s v="CA-2012-100454"/>
    <x v="1"/>
    <x v="312"/>
    <d v="2012-11-25T00:00:00"/>
    <s v="Standard Class"/>
    <s v="BM-11650"/>
    <s v="Brian Moss"/>
    <x v="1"/>
    <x v="0"/>
    <s v="New York City"/>
    <x v="15"/>
    <n v="10035"/>
    <x v="3"/>
    <s v="FUR-BO-10001519"/>
    <x v="0"/>
    <x v="0"/>
    <s v="O'Sullivan 3-Shelf Heavy-Duty Bookcases"/>
    <n v="186.048"/>
    <n v="4"/>
    <n v="0.2"/>
    <n v="9.3024000000000058"/>
  </r>
  <r>
    <n v="843"/>
    <s v="CA-2013-161669"/>
    <x v="0"/>
    <x v="77"/>
    <d v="2013-11-10T00:00:00"/>
    <s v="First Class"/>
    <s v="EM-14095"/>
    <s v="Eudokia Martin"/>
    <x v="1"/>
    <x v="0"/>
    <s v="Los Angeles"/>
    <x v="1"/>
    <n v="90036"/>
    <x v="1"/>
    <s v="OFF-BI-10001294"/>
    <x v="1"/>
    <x v="8"/>
    <s v="Fellowes Binding Cases"/>
    <n v="37.44"/>
    <n v="4"/>
    <n v="0.2"/>
    <n v="11.699999999999996"/>
  </r>
  <r>
    <n v="844"/>
    <s v="CA-2013-161669"/>
    <x v="0"/>
    <x v="77"/>
    <d v="2013-11-10T00:00:00"/>
    <s v="First Class"/>
    <s v="EM-14095"/>
    <s v="Eudokia Martin"/>
    <x v="1"/>
    <x v="0"/>
    <s v="Los Angeles"/>
    <x v="1"/>
    <n v="90036"/>
    <x v="1"/>
    <s v="OFF-BI-10001636"/>
    <x v="1"/>
    <x v="8"/>
    <s v="Ibico Plastic and Wire Spiral Binding Combs"/>
    <n v="26.975999999999999"/>
    <n v="4"/>
    <n v="0.2"/>
    <n v="8.767199999999999"/>
  </r>
  <r>
    <n v="845"/>
    <s v="CA-2013-161669"/>
    <x v="0"/>
    <x v="77"/>
    <d v="2013-11-10T00:00:00"/>
    <s v="First Class"/>
    <s v="EM-14095"/>
    <s v="Eudokia Martin"/>
    <x v="1"/>
    <x v="0"/>
    <s v="Los Angeles"/>
    <x v="1"/>
    <n v="90036"/>
    <x v="1"/>
    <s v="OFF-SU-10002503"/>
    <x v="1"/>
    <x v="14"/>
    <s v="Acme Preferred Stainless Steel Scissors"/>
    <n v="11.36"/>
    <n v="2"/>
    <n v="0"/>
    <n v="3.2943999999999996"/>
  </r>
  <r>
    <n v="846"/>
    <s v="CA-2013-161669"/>
    <x v="0"/>
    <x v="77"/>
    <d v="2013-11-10T00:00:00"/>
    <s v="First Class"/>
    <s v="EM-14095"/>
    <s v="Eudokia Martin"/>
    <x v="1"/>
    <x v="0"/>
    <s v="Los Angeles"/>
    <x v="1"/>
    <n v="90036"/>
    <x v="1"/>
    <s v="OFF-LA-10004093"/>
    <x v="1"/>
    <x v="2"/>
    <s v="Avery 486"/>
    <n v="14.62"/>
    <n v="2"/>
    <n v="0"/>
    <n v="6.8713999999999995"/>
  </r>
  <r>
    <n v="847"/>
    <s v="CA-2012-114300"/>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s v="Louisville"/>
    <x v="0"/>
    <n v="40214"/>
    <x v="0"/>
    <s v="FUR-CH-10001891"/>
    <x v="0"/>
    <x v="1"/>
    <s v="Global Deluxe Office Fabric Chairs"/>
    <n v="287.94"/>
    <n v="3"/>
    <n v="0"/>
    <n v="77.743800000000022"/>
  </r>
  <r>
    <n v="849"/>
    <s v="CA-2014-107503"/>
    <x v="3"/>
    <x v="314"/>
    <d v="2014-01-07T00:00:00"/>
    <s v="Standard Class"/>
    <s v="GA-14725"/>
    <s v="Guy Armstrong"/>
    <x v="0"/>
    <x v="0"/>
    <s v="Lorain"/>
    <x v="24"/>
    <n v="44052"/>
    <x v="3"/>
    <s v="FUR-FU-10003878"/>
    <x v="0"/>
    <x v="5"/>
    <s v="Linden 10&quot; Round Wall Clock, Black"/>
    <n v="48.896000000000001"/>
    <n v="4"/>
    <n v="0.2"/>
    <n v="8.5567999999999991"/>
  </r>
  <r>
    <n v="850"/>
    <s v="CA-2011-107755"/>
    <x v="2"/>
    <x v="315"/>
    <d v="2011-02-13T00:00:00"/>
    <s v="Standard Class"/>
    <s v="CK-12760"/>
    <s v="Cyma Kinney"/>
    <x v="1"/>
    <x v="0"/>
    <s v="Linden"/>
    <x v="30"/>
    <n v="7036"/>
    <x v="3"/>
    <s v="TEC-AC-10000710"/>
    <x v="2"/>
    <x v="11"/>
    <s v="Maxell DVD-RAM Discs"/>
    <n v="115.36"/>
    <n v="7"/>
    <n v="0"/>
    <n v="49.604800000000012"/>
  </r>
  <r>
    <n v="851"/>
    <s v="CA-2013-152534"/>
    <x v="0"/>
    <x v="23"/>
    <d v="2013-06-26T00:00:00"/>
    <s v="Second Class"/>
    <s v="DP-13105"/>
    <s v="Dave Poirier"/>
    <x v="1"/>
    <x v="0"/>
    <s v="Salinas"/>
    <x v="1"/>
    <n v="93905"/>
    <x v="1"/>
    <s v="OFF-AR-10002335"/>
    <x v="1"/>
    <x v="6"/>
    <s v="DIXON Oriole Pencils"/>
    <n v="5.16"/>
    <n v="2"/>
    <n v="0"/>
    <n v="1.3416000000000001"/>
  </r>
  <r>
    <n v="852"/>
    <s v="CA-2013-152534"/>
    <x v="0"/>
    <x v="23"/>
    <d v="2013-06-26T00:00:00"/>
    <s v="Second Class"/>
    <s v="DP-13105"/>
    <s v="Dave Poirier"/>
    <x v="1"/>
    <x v="0"/>
    <s v="Salinas"/>
    <x v="1"/>
    <n v="93905"/>
    <x v="1"/>
    <s v="OFF-PA-10001870"/>
    <x v="1"/>
    <x v="10"/>
    <s v="Xerox 202"/>
    <n v="38.880000000000003"/>
    <n v="6"/>
    <n v="0"/>
    <n v="18.662400000000002"/>
  </r>
  <r>
    <n v="853"/>
    <s v="CA-2013-113747"/>
    <x v="0"/>
    <x v="316"/>
    <d v="2013-06-05T00:00:00"/>
    <s v="Standard Class"/>
    <s v="VD-21670"/>
    <s v="Valerie Dominguez"/>
    <x v="0"/>
    <x v="0"/>
    <s v="Jackson"/>
    <x v="35"/>
    <n v="39212"/>
    <x v="0"/>
    <s v="OFF-AR-10003373"/>
    <x v="1"/>
    <x v="6"/>
    <s v="Boston School Pro Electric Pencil Sharpener, 1670"/>
    <n v="185.88"/>
    <n v="6"/>
    <n v="0"/>
    <n v="50.187599999999996"/>
  </r>
  <r>
    <n v="854"/>
    <s v="CA-2013-123274"/>
    <x v="0"/>
    <x v="317"/>
    <d v="2013-02-24T00:00:00"/>
    <s v="Standard Class"/>
    <s v="GT-14710"/>
    <s v="Greg Tran"/>
    <x v="0"/>
    <x v="0"/>
    <s v="New York City"/>
    <x v="15"/>
    <n v="10035"/>
    <x v="3"/>
    <s v="FUR-FU-10004090"/>
    <x v="0"/>
    <x v="5"/>
    <s v="Executive Impressions 14&quot; Contract Wall Clock"/>
    <n v="44.46"/>
    <n v="2"/>
    <n v="0"/>
    <n v="14.671799999999998"/>
  </r>
  <r>
    <n v="855"/>
    <s v="CA-2013-123274"/>
    <x v="0"/>
    <x v="317"/>
    <d v="2013-02-24T00:00:00"/>
    <s v="Standard Class"/>
    <s v="GT-14710"/>
    <s v="Greg Tran"/>
    <x v="0"/>
    <x v="0"/>
    <s v="New York City"/>
    <x v="15"/>
    <n v="10035"/>
    <x v="3"/>
    <s v="OFF-ST-10000736"/>
    <x v="1"/>
    <x v="4"/>
    <s v="Carina Double Wide Media Storage Towers in Natural &amp; Black"/>
    <n v="242.94"/>
    <n v="3"/>
    <n v="0"/>
    <n v="9.7175999999999902"/>
  </r>
  <r>
    <n v="856"/>
    <s v="CA-2011-125612"/>
    <x v="2"/>
    <x v="93"/>
    <d v="2011-08-08T00:00:00"/>
    <s v="Standard Class"/>
    <s v="BK-11260"/>
    <s v="Berenike Kampe"/>
    <x v="0"/>
    <x v="0"/>
    <s v="New York City"/>
    <x v="15"/>
    <n v="10035"/>
    <x v="3"/>
    <s v="OFF-PA-10001019"/>
    <x v="1"/>
    <x v="10"/>
    <s v="Xerox 1884"/>
    <n v="39.96"/>
    <n v="2"/>
    <n v="0"/>
    <n v="18.781199999999998"/>
  </r>
  <r>
    <n v="857"/>
    <s v="CA-2011-125612"/>
    <x v="2"/>
    <x v="93"/>
    <d v="2011-08-08T00:00:00"/>
    <s v="Standard Class"/>
    <s v="BK-11260"/>
    <s v="Berenike Kampe"/>
    <x v="0"/>
    <x v="0"/>
    <s v="New York City"/>
    <x v="15"/>
    <n v="10035"/>
    <x v="3"/>
    <s v="OFF-SU-10002537"/>
    <x v="1"/>
    <x v="14"/>
    <s v="Acme Box Cutter Scissors"/>
    <n v="102.30000000000001"/>
    <n v="10"/>
    <n v="0"/>
    <n v="26.598000000000006"/>
  </r>
  <r>
    <n v="858"/>
    <s v="CA-2011-125612"/>
    <x v="2"/>
    <x v="93"/>
    <d v="2011-08-08T00:00:00"/>
    <s v="Standard Class"/>
    <s v="BK-11260"/>
    <s v="Berenike Kampe"/>
    <x v="0"/>
    <x v="0"/>
    <s v="New York City"/>
    <x v="15"/>
    <n v="10035"/>
    <x v="3"/>
    <s v="OFF-ST-10003221"/>
    <x v="1"/>
    <x v="4"/>
    <s v="Staples"/>
    <n v="21.36"/>
    <n v="2"/>
    <n v="0"/>
    <n v="5.7672000000000008"/>
  </r>
  <r>
    <n v="859"/>
    <s v="CA-2014-161984"/>
    <x v="3"/>
    <x v="318"/>
    <d v="2014-04-16T00:00:00"/>
    <s v="Standard Class"/>
    <s v="SJ-20125"/>
    <s v="Sanjit Jacobs"/>
    <x v="2"/>
    <x v="0"/>
    <s v="New Brunswick"/>
    <x v="30"/>
    <n v="8901"/>
    <x v="3"/>
    <s v="OFF-PA-10004569"/>
    <x v="1"/>
    <x v="10"/>
    <s v="Wirebound Message Books, Two 4 1/4&quot; x 5&quot; Forms per Page"/>
    <n v="7.61"/>
    <n v="1"/>
    <n v="0"/>
    <n v="3.5766999999999998"/>
  </r>
  <r>
    <n v="860"/>
    <s v="CA-2014-161984"/>
    <x v="3"/>
    <x v="318"/>
    <d v="2014-04-16T00:00:00"/>
    <s v="Standard Class"/>
    <s v="SJ-20125"/>
    <s v="Sanjit Jacobs"/>
    <x v="2"/>
    <x v="0"/>
    <s v="New Brunswick"/>
    <x v="30"/>
    <n v="8901"/>
    <x v="3"/>
    <s v="OFF-FA-10000624"/>
    <x v="1"/>
    <x v="13"/>
    <s v="OIC Binder Clips"/>
    <n v="7.16"/>
    <n v="2"/>
    <n v="0"/>
    <n v="3.58"/>
  </r>
  <r>
    <n v="861"/>
    <s v="CA-2011-133851"/>
    <x v="2"/>
    <x v="3"/>
    <d v="2011-06-16T00:00:00"/>
    <s v="Standard Class"/>
    <s v="CM-12445"/>
    <s v="Chuck Magee"/>
    <x v="0"/>
    <x v="0"/>
    <s v="San Francisco"/>
    <x v="1"/>
    <n v="94122"/>
    <x v="1"/>
    <s v="OFF-SU-10001225"/>
    <x v="1"/>
    <x v="14"/>
    <s v="Staples"/>
    <n v="7.36"/>
    <n v="2"/>
    <n v="0"/>
    <n v="0.14719999999999978"/>
  </r>
  <r>
    <n v="862"/>
    <s v="CA-2011-133851"/>
    <x v="2"/>
    <x v="3"/>
    <d v="2011-06-16T00:00:00"/>
    <s v="Standard Class"/>
    <s v="CM-12445"/>
    <s v="Chuck Magee"/>
    <x v="0"/>
    <x v="0"/>
    <s v="San Francisco"/>
    <x v="1"/>
    <n v="94122"/>
    <x v="1"/>
    <s v="OFF-AR-10003752"/>
    <x v="1"/>
    <x v="6"/>
    <s v="Deluxe Chalkboard Eraser Cleaner"/>
    <n v="23.1"/>
    <n v="2"/>
    <n v="0"/>
    <n v="10.625999999999999"/>
  </r>
  <r>
    <n v="863"/>
    <s v="CA-2013-134474"/>
    <x v="0"/>
    <x v="319"/>
    <d v="2013-01-07T00:00:00"/>
    <s v="Second Class"/>
    <s v="AJ-10795"/>
    <s v="Anthony Johnson"/>
    <x v="1"/>
    <x v="0"/>
    <s v="Jacksonville"/>
    <x v="2"/>
    <n v="32216"/>
    <x v="0"/>
    <s v="TEC-AC-10001714"/>
    <x v="2"/>
    <x v="11"/>
    <s v="Logitech MX Performance Wireless Mouse"/>
    <n v="191.47200000000001"/>
    <n v="6"/>
    <n v="0.2"/>
    <n v="40.687800000000003"/>
  </r>
  <r>
    <n v="864"/>
    <s v="CA-2013-134474"/>
    <x v="0"/>
    <x v="319"/>
    <d v="2013-01-07T00:00:00"/>
    <s v="Second Class"/>
    <s v="AJ-10795"/>
    <s v="Anthony Johnson"/>
    <x v="1"/>
    <x v="0"/>
    <s v="Jacksonville"/>
    <x v="2"/>
    <n v="32216"/>
    <x v="0"/>
    <s v="OFF-AR-10003958"/>
    <x v="1"/>
    <x v="6"/>
    <s v="Newell 337"/>
    <n v="5.2480000000000002"/>
    <n v="2"/>
    <n v="0.2"/>
    <n v="0.59039999999999915"/>
  </r>
  <r>
    <n v="865"/>
    <s v="CA-2013-134474"/>
    <x v="0"/>
    <x v="319"/>
    <d v="2013-01-07T00:00:00"/>
    <s v="Second Class"/>
    <s v="AJ-10795"/>
    <s v="Anthony Johnson"/>
    <x v="1"/>
    <x v="0"/>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x v="0"/>
    <s v="Springfield"/>
    <x v="17"/>
    <n v="22153"/>
    <x v="0"/>
    <s v="OFF-LA-10004272"/>
    <x v="1"/>
    <x v="2"/>
    <s v="Avery 482"/>
    <n v="2.89"/>
    <n v="1"/>
    <n v="0"/>
    <n v="1.3583000000000001"/>
  </r>
  <r>
    <n v="867"/>
    <s v="CA-2011-149020"/>
    <x v="2"/>
    <x v="320"/>
    <d v="2011-01-16T00:00:00"/>
    <s v="Standard Class"/>
    <s v="AJ-10780"/>
    <s v="Anthony Jacobs"/>
    <x v="1"/>
    <x v="0"/>
    <s v="Springfield"/>
    <x v="17"/>
    <n v="22153"/>
    <x v="0"/>
    <s v="FUR-FU-10000965"/>
    <x v="0"/>
    <x v="5"/>
    <s v="Howard Miller 11-1/2&quot; Diameter Ridgewood Wall Clock"/>
    <n v="51.94"/>
    <n v="1"/>
    <n v="0"/>
    <n v="21.295400000000001"/>
  </r>
  <r>
    <n v="868"/>
    <s v="CA-2013-134362"/>
    <x v="0"/>
    <x v="321"/>
    <d v="2013-10-03T00:00:00"/>
    <s v="First Class"/>
    <s v="LS-16945"/>
    <s v="Linda Southworth"/>
    <x v="1"/>
    <x v="0"/>
    <s v="Philadelphia"/>
    <x v="9"/>
    <n v="19140"/>
    <x v="3"/>
    <s v="OFF-LA-10004853"/>
    <x v="1"/>
    <x v="2"/>
    <s v="Avery 483"/>
    <n v="15.936000000000002"/>
    <n v="4"/>
    <n v="0.2"/>
    <n v="5.1791999999999998"/>
  </r>
  <r>
    <n v="869"/>
    <s v="CA-2011-136742"/>
    <x v="2"/>
    <x v="322"/>
    <d v="2011-04-10T00:00:00"/>
    <s v="Standard Class"/>
    <s v="GP-14740"/>
    <s v="Guy Phonely"/>
    <x v="1"/>
    <x v="0"/>
    <s v="Lancaster"/>
    <x v="9"/>
    <n v="17602"/>
    <x v="3"/>
    <s v="OFF-BI-10003719"/>
    <x v="1"/>
    <x v="8"/>
    <s v="Large Capacity Hanging Post Binders"/>
    <n v="44.910000000000011"/>
    <n v="6"/>
    <n v="0.7"/>
    <n v="-35.927999999999997"/>
  </r>
  <r>
    <n v="870"/>
    <s v="CA-2013-158099"/>
    <x v="0"/>
    <x v="323"/>
    <d v="2013-09-06T00:00:00"/>
    <s v="First Class"/>
    <s v="PK-18910"/>
    <s v="Paul Knutson"/>
    <x v="2"/>
    <x v="0"/>
    <s v="Philadelphia"/>
    <x v="9"/>
    <n v="19143"/>
    <x v="3"/>
    <s v="OFF-BI-10000545"/>
    <x v="1"/>
    <x v="8"/>
    <s v="GBC Ibimaster 500 Manual ProClick Binding System"/>
    <n v="1141.4700000000003"/>
    <n v="5"/>
    <n v="0.7"/>
    <n v="-760.98000000000025"/>
  </r>
  <r>
    <n v="871"/>
    <s v="CA-2013-158099"/>
    <x v="0"/>
    <x v="323"/>
    <d v="2013-09-06T00:00:00"/>
    <s v="First Class"/>
    <s v="PK-18910"/>
    <s v="Paul Knutson"/>
    <x v="2"/>
    <x v="0"/>
    <s v="Philadelphia"/>
    <x v="9"/>
    <n v="19143"/>
    <x v="3"/>
    <s v="TEC-PH-10002496"/>
    <x v="2"/>
    <x v="7"/>
    <s v="Cisco SPA301"/>
    <n v="280.78200000000004"/>
    <n v="3"/>
    <n v="0.4"/>
    <n v="-46.797000000000025"/>
  </r>
  <r>
    <n v="872"/>
    <s v="CA-2012-131128"/>
    <x v="1"/>
    <x v="324"/>
    <d v="2012-10-20T00:00:00"/>
    <s v="First Class"/>
    <s v="TB-21520"/>
    <s v="Tracy Blumstein"/>
    <x v="0"/>
    <x v="0"/>
    <s v="Concord"/>
    <x v="38"/>
    <n v="3301"/>
    <x v="3"/>
    <s v="OFF-PA-10003591"/>
    <x v="1"/>
    <x v="10"/>
    <s v="Southworth 100% Cotton The Best Paper"/>
    <n v="34.44"/>
    <n v="3"/>
    <n v="0"/>
    <n v="17.22"/>
  </r>
  <r>
    <n v="873"/>
    <s v="CA-2011-148488"/>
    <x v="2"/>
    <x v="325"/>
    <d v="2011-12-15T00:00:00"/>
    <s v="Standard Class"/>
    <s v="SM-20005"/>
    <s v="Sally Matthias"/>
    <x v="0"/>
    <x v="0"/>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x v="0"/>
    <s v="New York City"/>
    <x v="15"/>
    <n v="10009"/>
    <x v="3"/>
    <s v="OFF-BI-10000315"/>
    <x v="1"/>
    <x v="8"/>
    <s v="Poly Designer Cover &amp; Back"/>
    <n v="106.34399999999999"/>
    <n v="7"/>
    <n v="0.2"/>
    <n v="37.220399999999998"/>
  </r>
  <r>
    <n v="875"/>
    <s v="CA-2014-114636"/>
    <x v="3"/>
    <x v="326"/>
    <d v="2014-08-30T00:00:00"/>
    <s v="Standard Class"/>
    <s v="GA-14725"/>
    <s v="Guy Armstrong"/>
    <x v="0"/>
    <x v="0"/>
    <s v="Charlotte"/>
    <x v="3"/>
    <n v="28205"/>
    <x v="0"/>
    <s v="OFF-PA-10001790"/>
    <x v="1"/>
    <x v="10"/>
    <s v="Xerox 1910"/>
    <n v="192.16000000000003"/>
    <n v="5"/>
    <n v="0.2"/>
    <n v="67.255999999999986"/>
  </r>
  <r>
    <n v="876"/>
    <s v="CA-2013-116736"/>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s v="Concord"/>
    <x v="38"/>
    <n v="3301"/>
    <x v="3"/>
    <s v="TEC-AC-10003628"/>
    <x v="2"/>
    <x v="11"/>
    <s v="Logitech 910-002974 M325 Wireless Mouse for Web Scrolling"/>
    <n v="29.99"/>
    <n v="1"/>
    <n v="0"/>
    <n v="13.195600000000002"/>
  </r>
  <r>
    <n v="878"/>
    <s v="CA-2013-116736"/>
    <x v="0"/>
    <x v="327"/>
    <d v="2013-01-21T00:00:00"/>
    <s v="Standard Class"/>
    <s v="CC-12430"/>
    <s v="Chuck Clark"/>
    <x v="2"/>
    <x v="0"/>
    <s v="Concord"/>
    <x v="38"/>
    <n v="3301"/>
    <x v="3"/>
    <s v="TEC-AC-10002049"/>
    <x v="2"/>
    <x v="11"/>
    <s v="Logitech G19 Programmable Gaming Keyboard"/>
    <n v="371.96999999999997"/>
    <n v="3"/>
    <n v="0"/>
    <n v="66.954599999999971"/>
  </r>
  <r>
    <n v="879"/>
    <s v="US-2011-158638"/>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x v="0"/>
    <s v="New York City"/>
    <x v="15"/>
    <n v="10024"/>
    <x v="3"/>
    <s v="OFF-BI-10003984"/>
    <x v="1"/>
    <x v="8"/>
    <s v="Lock-Up Easel 'Spel-Binder'"/>
    <n v="68.472000000000008"/>
    <n v="3"/>
    <n v="0.2"/>
    <n v="23.109299999999998"/>
  </r>
  <r>
    <n v="881"/>
    <s v="CA-2014-111689"/>
    <x v="3"/>
    <x v="329"/>
    <d v="2014-12-03T00:00:00"/>
    <s v="Second Class"/>
    <s v="HP-14815"/>
    <s v="Harold Pawlan"/>
    <x v="2"/>
    <x v="0"/>
    <s v="New York City"/>
    <x v="15"/>
    <n v="10024"/>
    <x v="3"/>
    <s v="FUR-CH-10004287"/>
    <x v="0"/>
    <x v="1"/>
    <s v="SAFCO Arco Folding Chair"/>
    <n v="1242.8999999999999"/>
    <n v="5"/>
    <n v="0.1"/>
    <n v="262.38999999999987"/>
  </r>
  <r>
    <n v="882"/>
    <s v="CA-2012-129098"/>
    <x v="1"/>
    <x v="330"/>
    <d v="2012-10-13T00:00:00"/>
    <s v="Standard Class"/>
    <s v="DK-13090"/>
    <s v="Dave Kipp"/>
    <x v="0"/>
    <x v="0"/>
    <s v="Springfield"/>
    <x v="17"/>
    <n v="22153"/>
    <x v="0"/>
    <s v="OFF-ST-10001321"/>
    <x v="1"/>
    <x v="4"/>
    <s v="Decoflex Hanging Personal Folder File, Blue"/>
    <n v="30.84"/>
    <n v="2"/>
    <n v="0"/>
    <n v="8.3268000000000022"/>
  </r>
  <r>
    <n v="883"/>
    <s v="US-2014-123463"/>
    <x v="3"/>
    <x v="331"/>
    <d v="2014-12-24T00:00:00"/>
    <s v="Same Day"/>
    <s v="GZ-14470"/>
    <s v="Gary Zandusky"/>
    <x v="0"/>
    <x v="0"/>
    <s v="San Francisco"/>
    <x v="1"/>
    <n v="94109"/>
    <x v="1"/>
    <s v="OFF-AR-10001118"/>
    <x v="1"/>
    <x v="6"/>
    <s v="Binney &amp; Smith Crayola Metallic Crayons, 16-Color Pack"/>
    <n v="13.48"/>
    <n v="4"/>
    <n v="0"/>
    <n v="5.9312000000000014"/>
  </r>
  <r>
    <n v="884"/>
    <s v="CA-2013-165148"/>
    <x v="0"/>
    <x v="332"/>
    <d v="2013-10-25T00:00:00"/>
    <s v="First Class"/>
    <s v="PM-19135"/>
    <s v="Peter McVee"/>
    <x v="2"/>
    <x v="0"/>
    <s v="Detroit"/>
    <x v="12"/>
    <n v="48227"/>
    <x v="2"/>
    <s v="FUR-FU-10000732"/>
    <x v="0"/>
    <x v="5"/>
    <s v="Eldon 200 Class Desk Accessories"/>
    <n v="31.400000000000002"/>
    <n v="5"/>
    <n v="0"/>
    <n v="10.047999999999998"/>
  </r>
  <r>
    <n v="885"/>
    <s v="CA-2011-134061"/>
    <x v="2"/>
    <x v="333"/>
    <d v="2011-05-04T00:00:00"/>
    <s v="Standard Class"/>
    <s v="LL-16840"/>
    <s v="Lauren Leatherbury"/>
    <x v="0"/>
    <x v="0"/>
    <s v="Rochester"/>
    <x v="15"/>
    <n v="14609"/>
    <x v="3"/>
    <s v="FUR-FU-10001424"/>
    <x v="0"/>
    <x v="5"/>
    <s v="Dax Clear Box Frame"/>
    <n v="17.46"/>
    <n v="2"/>
    <n v="0"/>
    <n v="5.936399999999999"/>
  </r>
  <r>
    <n v="886"/>
    <s v="CA-2012-143602"/>
    <x v="1"/>
    <x v="334"/>
    <d v="2012-04-28T00:00:00"/>
    <s v="Second Class"/>
    <s v="JS-15595"/>
    <s v="Jill Stevenson"/>
    <x v="1"/>
    <x v="0"/>
    <s v="Los Angeles"/>
    <x v="1"/>
    <n v="90045"/>
    <x v="1"/>
    <s v="OFF-BI-10002071"/>
    <x v="1"/>
    <x v="8"/>
    <s v="Fellowes Black Plastic Comb Bindings"/>
    <n v="13.943999999999999"/>
    <n v="3"/>
    <n v="0.2"/>
    <n v="4.5317999999999996"/>
  </r>
  <r>
    <n v="887"/>
    <s v="CA-2014-115364"/>
    <x v="3"/>
    <x v="335"/>
    <d v="2014-07-03T00:00:00"/>
    <s v="Standard Class"/>
    <s v="OT-18730"/>
    <s v="Olvera Toch"/>
    <x v="0"/>
    <x v="0"/>
    <s v="San Diego"/>
    <x v="1"/>
    <n v="92105"/>
    <x v="1"/>
    <s v="OFF-ST-10002486"/>
    <x v="1"/>
    <x v="4"/>
    <s v="Eldon Shelf Savers Cubes and Bins"/>
    <n v="83.76"/>
    <n v="12"/>
    <n v="0"/>
    <n v="1.6751999999999967"/>
  </r>
  <r>
    <n v="888"/>
    <s v="CA-2014-150707"/>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x v="0"/>
    <s v="San Francisco"/>
    <x v="1"/>
    <n v="94122"/>
    <x v="1"/>
    <s v="OFF-PA-10003845"/>
    <x v="1"/>
    <x v="10"/>
    <s v="Xerox 1987"/>
    <n v="34.68"/>
    <n v="6"/>
    <n v="0"/>
    <n v="16.993200000000002"/>
  </r>
  <r>
    <n v="890"/>
    <s v="CA-2014-132934"/>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x v="0"/>
    <s v="New Rochelle"/>
    <x v="15"/>
    <n v="10801"/>
    <x v="3"/>
    <s v="OFF-BI-10001098"/>
    <x v="1"/>
    <x v="8"/>
    <s v="Acco D-Ring Binder w/DublLock"/>
    <n v="51.311999999999998"/>
    <n v="3"/>
    <n v="0.2"/>
    <n v="18.600599999999996"/>
  </r>
  <r>
    <n v="892"/>
    <s v="CA-2014-133256"/>
    <x v="3"/>
    <x v="335"/>
    <d v="2014-06-28T00:00:00"/>
    <s v="First Class"/>
    <s v="TH-21550"/>
    <s v="Tracy Hopkins"/>
    <x v="2"/>
    <x v="0"/>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x v="0"/>
    <s v="Detroit"/>
    <x v="12"/>
    <n v="48227"/>
    <x v="2"/>
    <s v="OFF-AR-10003158"/>
    <x v="1"/>
    <x v="6"/>
    <s v="Fluorescent Highlighters by Dixon"/>
    <n v="15.92"/>
    <n v="4"/>
    <n v="0"/>
    <n v="5.4127999999999989"/>
  </r>
  <r>
    <n v="894"/>
    <s v="CA-2014-133256"/>
    <x v="3"/>
    <x v="335"/>
    <d v="2014-06-28T00:00:00"/>
    <s v="First Class"/>
    <s v="TH-21550"/>
    <s v="Tracy Hopkins"/>
    <x v="2"/>
    <x v="0"/>
    <s v="Detroit"/>
    <x v="12"/>
    <n v="48227"/>
    <x v="2"/>
    <s v="TEC-PH-10002660"/>
    <x v="2"/>
    <x v="7"/>
    <s v="Nortel Networks T7316 E Nt8 B27"/>
    <n v="543.91999999999996"/>
    <n v="8"/>
    <n v="0"/>
    <n v="135.98000000000002"/>
  </r>
  <r>
    <n v="895"/>
    <s v="CA-2013-105494"/>
    <x v="0"/>
    <x v="338"/>
    <d v="2013-11-13T00:00:00"/>
    <s v="First Class"/>
    <s v="PC-18745"/>
    <s v="Pamela Coakley"/>
    <x v="1"/>
    <x v="0"/>
    <s v="San Francisco"/>
    <x v="1"/>
    <n v="94122"/>
    <x v="1"/>
    <s v="OFF-ST-10002205"/>
    <x v="1"/>
    <x v="4"/>
    <s v="File Shuttle I and Handi-File"/>
    <n v="155.82000000000002"/>
    <n v="7"/>
    <n v="0"/>
    <n v="42.071400000000011"/>
  </r>
  <r>
    <n v="896"/>
    <s v="CA-2013-105494"/>
    <x v="0"/>
    <x v="338"/>
    <d v="2013-11-13T00:00:00"/>
    <s v="First Class"/>
    <s v="PC-18745"/>
    <s v="Pamela Coakley"/>
    <x v="1"/>
    <x v="0"/>
    <s v="San Francisco"/>
    <x v="1"/>
    <n v="94122"/>
    <x v="1"/>
    <s v="OFF-BI-10003364"/>
    <x v="1"/>
    <x v="8"/>
    <s v="Binding Machine Supplies"/>
    <n v="70.00800000000001"/>
    <n v="3"/>
    <n v="0.2"/>
    <n v="24.502800000000001"/>
  </r>
  <r>
    <n v="897"/>
    <s v="CA-2013-140634"/>
    <x v="0"/>
    <x v="339"/>
    <d v="2013-10-07T00:00:00"/>
    <s v="Second Class"/>
    <s v="HL-15040"/>
    <s v="Hunter Lopez"/>
    <x v="0"/>
    <x v="0"/>
    <s v="Houston"/>
    <x v="5"/>
    <n v="77095"/>
    <x v="2"/>
    <s v="OFF-EN-10001099"/>
    <x v="1"/>
    <x v="12"/>
    <s v="Staples"/>
    <n v="15.648"/>
    <n v="2"/>
    <n v="0.2"/>
    <n v="5.0855999999999986"/>
  </r>
  <r>
    <n v="898"/>
    <s v="CA-2011-144407"/>
    <x v="2"/>
    <x v="340"/>
    <d v="2011-09-15T00:00:00"/>
    <s v="Standard Class"/>
    <s v="MS-17365"/>
    <s v="Maribeth Schnelling"/>
    <x v="0"/>
    <x v="0"/>
    <s v="Detroit"/>
    <x v="12"/>
    <n v="48227"/>
    <x v="2"/>
    <s v="OFF-LA-10003923"/>
    <x v="1"/>
    <x v="2"/>
    <s v="Alphabetical Labels for Top Tab Filing"/>
    <n v="103.60000000000001"/>
    <n v="7"/>
    <n v="0"/>
    <n v="51.800000000000004"/>
  </r>
  <r>
    <n v="899"/>
    <s v="CA-2014-160983"/>
    <x v="3"/>
    <x v="341"/>
    <d v="2014-11-01T00:00:00"/>
    <s v="Second Class"/>
    <s v="GB-14530"/>
    <s v="George Bell"/>
    <x v="1"/>
    <x v="0"/>
    <s v="Auburn"/>
    <x v="15"/>
    <n v="13021"/>
    <x v="3"/>
    <s v="OFF-PA-10002250"/>
    <x v="1"/>
    <x v="10"/>
    <s v="Things To Do Today Pad"/>
    <n v="46.96"/>
    <n v="8"/>
    <n v="0"/>
    <n v="22.540800000000001"/>
  </r>
  <r>
    <n v="900"/>
    <s v="US-2013-114622"/>
    <x v="0"/>
    <x v="342"/>
    <d v="2013-04-13T00:00:00"/>
    <s v="First Class"/>
    <s v="JR-16210"/>
    <s v="Justin Ritter"/>
    <x v="1"/>
    <x v="0"/>
    <s v="Springfield"/>
    <x v="24"/>
    <n v="45503"/>
    <x v="3"/>
    <s v="OFF-BI-10004716"/>
    <x v="1"/>
    <x v="8"/>
    <s v="Wilson Jones Hanging Recycled Pressboard Data Binders"/>
    <n v="8.9040000000000017"/>
    <n v="2"/>
    <n v="0.7"/>
    <n v="-6.5296000000000003"/>
  </r>
  <r>
    <n v="901"/>
    <s v="CA-2014-15095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x v="0"/>
    <s v="Garland"/>
    <x v="5"/>
    <n v="75043"/>
    <x v="2"/>
    <s v="OFF-BI-10001510"/>
    <x v="1"/>
    <x v="8"/>
    <s v="Deluxe Heavy-Duty Vinyl Round Ring Binder"/>
    <n v="18.335999999999999"/>
    <n v="4"/>
    <n v="0.8"/>
    <n v="-32.088000000000008"/>
  </r>
  <r>
    <n v="903"/>
    <s v="CA-2014-132353"/>
    <x v="3"/>
    <x v="175"/>
    <d v="2014-09-18T00:00:00"/>
    <s v="First Class"/>
    <s v="DB-13060"/>
    <s v="Dave Brooks"/>
    <x v="0"/>
    <x v="0"/>
    <s v="Chicago"/>
    <x v="10"/>
    <n v="60653"/>
    <x v="2"/>
    <s v="TEC-PH-10004536"/>
    <x v="2"/>
    <x v="7"/>
    <s v="Avaya 5420 Digital phone"/>
    <n v="323.97600000000006"/>
    <n v="3"/>
    <n v="0.2"/>
    <n v="20.248499999999993"/>
  </r>
  <r>
    <n v="904"/>
    <s v="CA-2013-130477"/>
    <x v="0"/>
    <x v="143"/>
    <d v="2013-04-13T00:00:00"/>
    <s v="Standard Class"/>
    <s v="LC-17140"/>
    <s v="Logan Currie"/>
    <x v="0"/>
    <x v="0"/>
    <s v="Los Angeles"/>
    <x v="1"/>
    <n v="90032"/>
    <x v="1"/>
    <s v="OFF-PA-10002947"/>
    <x v="1"/>
    <x v="10"/>
    <s v="Xerox 1923"/>
    <n v="20.04"/>
    <n v="3"/>
    <n v="0"/>
    <n v="9.6191999999999993"/>
  </r>
  <r>
    <n v="905"/>
    <s v="CA-2013-130477"/>
    <x v="0"/>
    <x v="143"/>
    <d v="2013-04-13T00:00:00"/>
    <s v="Standard Class"/>
    <s v="LC-17140"/>
    <s v="Logan Currie"/>
    <x v="0"/>
    <x v="0"/>
    <s v="Los Angeles"/>
    <x v="1"/>
    <n v="90032"/>
    <x v="1"/>
    <s v="OFF-ST-10002583"/>
    <x v="1"/>
    <x v="4"/>
    <s v="Fellowes Neat Ideas Storage Cubes"/>
    <n v="64.959999999999994"/>
    <n v="2"/>
    <n v="0"/>
    <n v="2.598399999999998"/>
  </r>
  <r>
    <n v="906"/>
    <s v="CA-2013-130477"/>
    <x v="0"/>
    <x v="143"/>
    <d v="2013-04-13T00:00:00"/>
    <s v="Standard Class"/>
    <s v="LC-17140"/>
    <s v="Logan Currie"/>
    <x v="0"/>
    <x v="0"/>
    <s v="Los Angeles"/>
    <x v="1"/>
    <n v="90032"/>
    <x v="1"/>
    <s v="OFF-PA-10000019"/>
    <x v="1"/>
    <x v="10"/>
    <s v="Xerox 1931"/>
    <n v="12.96"/>
    <n v="2"/>
    <n v="0"/>
    <n v="6.2208000000000006"/>
  </r>
  <r>
    <n v="907"/>
    <s v="CA-2014-143259"/>
    <x v="3"/>
    <x v="247"/>
    <d v="2015-01-04T00:00:00"/>
    <s v="Standard Class"/>
    <s v="PO-18865"/>
    <s v="Patrick O'Donnell"/>
    <x v="0"/>
    <x v="0"/>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x v="0"/>
    <s v="New York City"/>
    <x v="15"/>
    <n v="10009"/>
    <x v="3"/>
    <s v="TEC-PH-10004774"/>
    <x v="2"/>
    <x v="7"/>
    <s v="Gear Head AU3700S Headset"/>
    <n v="90.93"/>
    <n v="7"/>
    <n v="0"/>
    <n v="2.7278999999999964"/>
  </r>
  <r>
    <n v="909"/>
    <s v="CA-2014-143259"/>
    <x v="3"/>
    <x v="247"/>
    <d v="2015-01-04T00:00:00"/>
    <s v="Standard Class"/>
    <s v="PO-18865"/>
    <s v="Patrick O'Donnell"/>
    <x v="0"/>
    <x v="0"/>
    <s v="New York City"/>
    <x v="15"/>
    <n v="10009"/>
    <x v="3"/>
    <s v="OFF-BI-10003684"/>
    <x v="1"/>
    <x v="8"/>
    <s v="Wilson Jones Legal Size Ring Binders"/>
    <n v="52.775999999999996"/>
    <n v="3"/>
    <n v="0.2"/>
    <n v="19.791"/>
  </r>
  <r>
    <n v="910"/>
    <s v="CA-2014-137596"/>
    <x v="3"/>
    <x v="264"/>
    <d v="2014-09-08T00:00:00"/>
    <s v="Standard Class"/>
    <s v="BE-11335"/>
    <s v="Bill Eplett"/>
    <x v="2"/>
    <x v="0"/>
    <s v="Jackson"/>
    <x v="12"/>
    <n v="49201"/>
    <x v="2"/>
    <s v="TEC-PH-10001494"/>
    <x v="2"/>
    <x v="7"/>
    <s v="Polycom CX600 IP Phone VoIP phone"/>
    <n v="1199.8"/>
    <n v="4"/>
    <n v="0"/>
    <n v="323.94600000000003"/>
  </r>
  <r>
    <n v="911"/>
    <s v="CA-2014-137596"/>
    <x v="3"/>
    <x v="264"/>
    <d v="2014-09-08T00:00:00"/>
    <s v="Standard Class"/>
    <s v="BE-11335"/>
    <s v="Bill Eplett"/>
    <x v="2"/>
    <x v="0"/>
    <s v="Jackson"/>
    <x v="12"/>
    <n v="49201"/>
    <x v="2"/>
    <s v="TEC-AC-10004666"/>
    <x v="2"/>
    <x v="11"/>
    <s v="Maxell iVDR EX 500GB Cartridge"/>
    <n v="1928.7800000000002"/>
    <n v="7"/>
    <n v="0"/>
    <n v="829.37540000000024"/>
  </r>
  <r>
    <n v="912"/>
    <s v="CA-2014-137596"/>
    <x v="3"/>
    <x v="264"/>
    <d v="2014-09-08T00:00:00"/>
    <s v="Standard Class"/>
    <s v="BE-11335"/>
    <s v="Bill Eplett"/>
    <x v="2"/>
    <x v="0"/>
    <s v="Jackson"/>
    <x v="12"/>
    <n v="49201"/>
    <x v="2"/>
    <s v="OFF-ST-10003816"/>
    <x v="1"/>
    <x v="4"/>
    <s v="Fellowes High-Stak Drawer Files"/>
    <n v="352.38"/>
    <n v="2"/>
    <n v="0"/>
    <n v="81.047399999999982"/>
  </r>
  <r>
    <n v="913"/>
    <s v="CA-2012-133627"/>
    <x v="1"/>
    <x v="70"/>
    <d v="2012-06-07T00:00:00"/>
    <s v="Standard Class"/>
    <s v="SC-20050"/>
    <s v="Sample Company A"/>
    <x v="2"/>
    <x v="0"/>
    <s v="Norwich"/>
    <x v="29"/>
    <n v="6360"/>
    <x v="3"/>
    <s v="FUR-FU-10001935"/>
    <x v="0"/>
    <x v="5"/>
    <s v="3M Hangers With Command Adhesive"/>
    <n v="22.200000000000003"/>
    <n v="6"/>
    <n v="0"/>
    <n v="9.1020000000000021"/>
  </r>
  <r>
    <n v="914"/>
    <s v="CA-2014-102519"/>
    <x v="3"/>
    <x v="344"/>
    <d v="2014-11-30T00:00:00"/>
    <s v="First Class"/>
    <s v="BM-11650"/>
    <s v="Brian Moss"/>
    <x v="1"/>
    <x v="0"/>
    <s v="Milwaukee"/>
    <x v="6"/>
    <n v="53209"/>
    <x v="2"/>
    <s v="FUR-FU-10004091"/>
    <x v="0"/>
    <x v="5"/>
    <s v="Howard Miller 13&quot; Diameter Goldtone Round Wall Clock"/>
    <n v="46.94"/>
    <n v="1"/>
    <n v="0"/>
    <n v="19.2454"/>
  </r>
  <r>
    <n v="915"/>
    <s v="CA-2014-102519"/>
    <x v="3"/>
    <x v="344"/>
    <d v="2014-11-30T00:00:00"/>
    <s v="First Class"/>
    <s v="BM-11650"/>
    <s v="Brian Moss"/>
    <x v="1"/>
    <x v="0"/>
    <s v="Milwaukee"/>
    <x v="6"/>
    <n v="53209"/>
    <x v="2"/>
    <s v="TEC-AC-10001772"/>
    <x v="2"/>
    <x v="11"/>
    <s v="Memorex Mini Travel Drive 16 GB USB 2.0 Flash Drive"/>
    <n v="143.73000000000002"/>
    <n v="9"/>
    <n v="0"/>
    <n v="56.054700000000011"/>
  </r>
  <r>
    <n v="916"/>
    <s v="US-2011-141215"/>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x v="0"/>
    <s v="San Antonio"/>
    <x v="5"/>
    <n v="78207"/>
    <x v="2"/>
    <s v="FUR-CH-10003379"/>
    <x v="0"/>
    <x v="1"/>
    <s v="Global Commerce Series High-Back Swivel/Tilt Chairs"/>
    <n v="797.94399999999996"/>
    <n v="4"/>
    <n v="0.3"/>
    <n v="-56.995999999999981"/>
  </r>
  <r>
    <n v="918"/>
    <s v="US-2011-141215"/>
    <x v="2"/>
    <x v="345"/>
    <d v="2011-06-21T00:00:00"/>
    <s v="Standard Class"/>
    <s v="KL-16555"/>
    <s v="Kelly Lampkin"/>
    <x v="1"/>
    <x v="0"/>
    <s v="San Antonio"/>
    <x v="5"/>
    <n v="78207"/>
    <x v="2"/>
    <s v="OFF-BI-10002706"/>
    <x v="1"/>
    <x v="8"/>
    <s v="Avery Premier Heavy-Duty Binder with Round Locking Rings"/>
    <n v="8.5679999999999978"/>
    <n v="3"/>
    <n v="0.8"/>
    <n v="-14.5656"/>
  </r>
  <r>
    <n v="919"/>
    <s v="CA-2013-165218"/>
    <x v="0"/>
    <x v="346"/>
    <d v="2013-03-12T00:00:00"/>
    <s v="Standard Class"/>
    <s v="RW-19630"/>
    <s v="Rob Williams"/>
    <x v="1"/>
    <x v="0"/>
    <s v="Dallas"/>
    <x v="5"/>
    <n v="75220"/>
    <x v="2"/>
    <s v="OFF-EN-10000056"/>
    <x v="1"/>
    <x v="12"/>
    <s v="Cameo Buff Policy Envelopes"/>
    <n v="149.352"/>
    <n v="3"/>
    <n v="0.2"/>
    <n v="50.40629999999998"/>
  </r>
  <r>
    <n v="920"/>
    <s v="CA-2013-165218"/>
    <x v="0"/>
    <x v="346"/>
    <d v="2013-03-12T00:00:00"/>
    <s v="Standard Class"/>
    <s v="RW-19630"/>
    <s v="Rob Williams"/>
    <x v="1"/>
    <x v="0"/>
    <s v="Dallas"/>
    <x v="5"/>
    <n v="75220"/>
    <x v="2"/>
    <s v="OFF-ST-10001558"/>
    <x v="1"/>
    <x v="4"/>
    <s v="Acco Perma 4000 Stacking Storage Drawers"/>
    <n v="12.991999999999999"/>
    <n v="1"/>
    <n v="0.2"/>
    <n v="-0.81199999999999983"/>
  </r>
  <r>
    <n v="921"/>
    <s v="CA-2011-138296"/>
    <x v="2"/>
    <x v="29"/>
    <d v="2011-12-12T00:00:00"/>
    <s v="Standard Class"/>
    <s v="RC-19825"/>
    <s v="Roy Collins"/>
    <x v="0"/>
    <x v="0"/>
    <s v="Alexandria"/>
    <x v="17"/>
    <n v="22304"/>
    <x v="0"/>
    <s v="OFF-ST-10002444"/>
    <x v="1"/>
    <x v="4"/>
    <s v="Recycled Eldon Regeneration Jumbo File"/>
    <n v="24.56"/>
    <n v="2"/>
    <n v="0"/>
    <n v="6.8767999999999994"/>
  </r>
  <r>
    <n v="922"/>
    <s v="CA-2012-111164"/>
    <x v="1"/>
    <x v="347"/>
    <d v="2012-04-15T00:00:00"/>
    <s v="Standard Class"/>
    <s v="SE-20110"/>
    <s v="Sanjit Engle"/>
    <x v="0"/>
    <x v="0"/>
    <s v="New York City"/>
    <x v="15"/>
    <n v="10009"/>
    <x v="3"/>
    <s v="TEC-AC-10002473"/>
    <x v="2"/>
    <x v="11"/>
    <s v="Maxell 4.7GB DVD-R"/>
    <n v="85.14"/>
    <n v="3"/>
    <n v="0"/>
    <n v="34.907399999999996"/>
  </r>
  <r>
    <n v="923"/>
    <s v="CA-2012-111164"/>
    <x v="1"/>
    <x v="347"/>
    <d v="2012-04-15T00:00:00"/>
    <s v="Standard Class"/>
    <s v="SE-20110"/>
    <s v="Sanjit Engle"/>
    <x v="0"/>
    <x v="0"/>
    <s v="New York City"/>
    <x v="15"/>
    <n v="10009"/>
    <x v="3"/>
    <s v="TEC-PH-10004531"/>
    <x v="2"/>
    <x v="7"/>
    <s v="OtterBox Commuter Series Case - iPhone 5 &amp; 5s"/>
    <n v="21.99"/>
    <n v="1"/>
    <n v="0"/>
    <n v="10.555199999999999"/>
  </r>
  <r>
    <n v="924"/>
    <s v="CA-2012-111164"/>
    <x v="1"/>
    <x v="347"/>
    <d v="2012-04-15T00:00:00"/>
    <s v="Standard Class"/>
    <s v="SE-20110"/>
    <s v="Sanjit Engle"/>
    <x v="0"/>
    <x v="0"/>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x v="0"/>
    <s v="New York City"/>
    <x v="15"/>
    <n v="10011"/>
    <x v="3"/>
    <s v="OFF-BI-10003650"/>
    <x v="1"/>
    <x v="8"/>
    <s v="GBC DocuBind 300 Electric Binding Machine"/>
    <n v="841.5680000000001"/>
    <n v="2"/>
    <n v="0.2"/>
    <n v="294.54879999999991"/>
  </r>
  <r>
    <n v="926"/>
    <s v="CA-2011-132962"/>
    <x v="2"/>
    <x v="103"/>
    <d v="2011-09-16T00:00:00"/>
    <s v="First Class"/>
    <s v="JM-15535"/>
    <s v="Jessica Myrick"/>
    <x v="0"/>
    <x v="0"/>
    <s v="Philadelphia"/>
    <x v="9"/>
    <n v="19143"/>
    <x v="3"/>
    <s v="OFF-PA-10003543"/>
    <x v="1"/>
    <x v="10"/>
    <s v="Xerox 1985"/>
    <n v="15.552000000000003"/>
    <n v="3"/>
    <n v="0.2"/>
    <n v="5.4432"/>
  </r>
  <r>
    <n v="927"/>
    <s v="CA-2011-132962"/>
    <x v="2"/>
    <x v="103"/>
    <d v="2011-09-16T00:00:00"/>
    <s v="First Class"/>
    <s v="JM-15535"/>
    <s v="Jessica Myrick"/>
    <x v="0"/>
    <x v="0"/>
    <s v="Philadelphia"/>
    <x v="9"/>
    <n v="19143"/>
    <x v="3"/>
    <s v="TEC-AC-10004353"/>
    <x v="2"/>
    <x v="11"/>
    <s v="Hypercom P1300 Pinpad"/>
    <n v="252.00000000000003"/>
    <n v="5"/>
    <n v="0.2"/>
    <n v="53.550000000000004"/>
  </r>
  <r>
    <n v="928"/>
    <s v="CA-2012-115091"/>
    <x v="1"/>
    <x v="348"/>
    <d v="2012-10-09T00:00:00"/>
    <s v="Standard Class"/>
    <s v="JJ-15760"/>
    <s v="Joel Jenkins"/>
    <x v="2"/>
    <x v="0"/>
    <s v="Springfield"/>
    <x v="17"/>
    <n v="22153"/>
    <x v="0"/>
    <s v="OFF-AR-10000658"/>
    <x v="1"/>
    <x v="6"/>
    <s v="Newell 324"/>
    <n v="46.2"/>
    <n v="4"/>
    <n v="0"/>
    <n v="12.936"/>
  </r>
  <r>
    <n v="929"/>
    <s v="CA-2012-115091"/>
    <x v="1"/>
    <x v="348"/>
    <d v="2012-10-09T00:00:00"/>
    <s v="Standard Class"/>
    <s v="JJ-15760"/>
    <s v="Joel Jenkins"/>
    <x v="2"/>
    <x v="0"/>
    <s v="Springfield"/>
    <x v="17"/>
    <n v="22153"/>
    <x v="0"/>
    <s v="OFF-AP-10000696"/>
    <x v="1"/>
    <x v="9"/>
    <s v="Holmes Odor Grabber"/>
    <n v="28.84"/>
    <n v="2"/>
    <n v="0"/>
    <n v="9.517199999999999"/>
  </r>
  <r>
    <n v="930"/>
    <s v="CA-2014-144932"/>
    <x v="3"/>
    <x v="349"/>
    <d v="2014-04-18T00:00:00"/>
    <s v="First Class"/>
    <s v="AB-10165"/>
    <s v="Alan Barnes"/>
    <x v="0"/>
    <x v="0"/>
    <s v="Toledo"/>
    <x v="24"/>
    <n v="43615"/>
    <x v="3"/>
    <s v="OFF-AR-10003560"/>
    <x v="1"/>
    <x v="6"/>
    <s v="Zebra Zazzle Fluorescent Highlighters"/>
    <n v="14.592000000000002"/>
    <n v="3"/>
    <n v="0.2"/>
    <n v="2.5535999999999985"/>
  </r>
  <r>
    <n v="931"/>
    <s v="CA-2014-144932"/>
    <x v="3"/>
    <x v="349"/>
    <d v="2014-04-18T00:00:00"/>
    <s v="First Class"/>
    <s v="AB-10165"/>
    <s v="Alan Barnes"/>
    <x v="0"/>
    <x v="0"/>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x v="0"/>
    <s v="Toledo"/>
    <x v="24"/>
    <n v="43615"/>
    <x v="3"/>
    <s v="OFF-PA-10004971"/>
    <x v="1"/>
    <x v="10"/>
    <s v="Xerox 196"/>
    <n v="13.872000000000002"/>
    <n v="3"/>
    <n v="0.2"/>
    <n v="5.0286000000000008"/>
  </r>
  <r>
    <n v="933"/>
    <s v="CA-2014-114216"/>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x v="0"/>
    <s v="Philadelphia"/>
    <x v="9"/>
    <n v="19120"/>
    <x v="3"/>
    <s v="OFF-BI-10004826"/>
    <x v="1"/>
    <x v="8"/>
    <s v="JM Magazine Binder"/>
    <n v="29.718000000000007"/>
    <n v="6"/>
    <n v="0.7"/>
    <n v="-21.793199999999992"/>
  </r>
  <r>
    <n v="936"/>
    <s v="CA-2013-140081"/>
    <x v="0"/>
    <x v="23"/>
    <d v="2013-06-25T00:00:00"/>
    <s v="Standard Class"/>
    <s v="CG-12040"/>
    <s v="Catherine Glotzbach"/>
    <x v="2"/>
    <x v="0"/>
    <s v="Philadelphia"/>
    <x v="9"/>
    <n v="19120"/>
    <x v="3"/>
    <s v="OFF-PA-10001870"/>
    <x v="1"/>
    <x v="10"/>
    <s v="Xerox 202"/>
    <n v="15.552000000000003"/>
    <n v="3"/>
    <n v="0.2"/>
    <n v="5.4432"/>
  </r>
  <r>
    <n v="937"/>
    <s v="CA-2013-140081"/>
    <x v="0"/>
    <x v="23"/>
    <d v="2013-06-25T00:00:00"/>
    <s v="Standard Class"/>
    <s v="CG-12040"/>
    <s v="Catherine Glotzbach"/>
    <x v="2"/>
    <x v="0"/>
    <s v="Philadelphia"/>
    <x v="9"/>
    <n v="19120"/>
    <x v="3"/>
    <s v="OFF-AP-10001058"/>
    <x v="1"/>
    <x v="9"/>
    <s v="Sanyo 2.5 Cubic Foot Mid-Size Office Refrigerators"/>
    <n v="447.69600000000003"/>
    <n v="2"/>
    <n v="0.2"/>
    <n v="33.577199999999976"/>
  </r>
  <r>
    <n v="938"/>
    <s v="US-2014-111745"/>
    <x v="3"/>
    <x v="60"/>
    <d v="2014-11-07T00:00:00"/>
    <s v="First Class"/>
    <s v="RA-19885"/>
    <s v="Ruben Ausman"/>
    <x v="1"/>
    <x v="0"/>
    <s v="Farmington"/>
    <x v="27"/>
    <n v="87401"/>
    <x v="1"/>
    <s v="TEC-AC-10003911"/>
    <x v="2"/>
    <x v="11"/>
    <s v="NETGEAR AC1750 Dual Band Gigabit Smart WiFi Router"/>
    <n v="159.99"/>
    <n v="1"/>
    <n v="0"/>
    <n v="54.396599999999992"/>
  </r>
  <r>
    <n v="939"/>
    <s v="CA-2012-148250"/>
    <x v="1"/>
    <x v="350"/>
    <d v="2012-12-17T00:00:00"/>
    <s v="Standard Class"/>
    <s v="RP-19270"/>
    <s v="Rachel Payne"/>
    <x v="1"/>
    <x v="0"/>
    <s v="Riverside"/>
    <x v="1"/>
    <n v="92503"/>
    <x v="1"/>
    <s v="OFF-PA-10000289"/>
    <x v="1"/>
    <x v="10"/>
    <s v="Xerox 213"/>
    <n v="12.96"/>
    <n v="2"/>
    <n v="0"/>
    <n v="6.2208000000000006"/>
  </r>
  <r>
    <n v="940"/>
    <s v="CA-2012-148250"/>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x v="0"/>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x v="0"/>
    <s v="Torrance"/>
    <x v="1"/>
    <n v="90503"/>
    <x v="1"/>
    <s v="FUR-TA-10000577"/>
    <x v="0"/>
    <x v="3"/>
    <s v="Bretford CR4500 Series Slim Rectangular Table"/>
    <n v="1114.2719999999999"/>
    <n v="4"/>
    <n v="0.2"/>
    <n v="41.785200000000032"/>
  </r>
  <r>
    <n v="944"/>
    <s v="CA-2012-120880"/>
    <x v="1"/>
    <x v="352"/>
    <d v="2012-06-03T00:00:00"/>
    <s v="Standard Class"/>
    <s v="JL-15850"/>
    <s v="John Lucas"/>
    <x v="0"/>
    <x v="0"/>
    <s v="Seattle"/>
    <x v="4"/>
    <n v="98105"/>
    <x v="1"/>
    <s v="OFF-PA-10004101"/>
    <x v="1"/>
    <x v="10"/>
    <s v="Xerox 1894"/>
    <n v="32.400000000000006"/>
    <n v="5"/>
    <n v="0"/>
    <n v="15.552000000000001"/>
  </r>
  <r>
    <n v="945"/>
    <s v="CA-2012-120880"/>
    <x v="1"/>
    <x v="352"/>
    <d v="2012-06-03T00:00:00"/>
    <s v="Standard Class"/>
    <s v="JL-15850"/>
    <s v="John Lucas"/>
    <x v="0"/>
    <x v="0"/>
    <s v="Seattle"/>
    <x v="4"/>
    <n v="98105"/>
    <x v="1"/>
    <s v="OFF-ST-10001496"/>
    <x v="1"/>
    <x v="4"/>
    <s v="Standard Rollaway File with Lock"/>
    <n v="540.56999999999994"/>
    <n v="3"/>
    <n v="0"/>
    <n v="140.54820000000001"/>
  </r>
  <r>
    <n v="946"/>
    <s v="CA-2012-120880"/>
    <x v="1"/>
    <x v="352"/>
    <d v="2012-06-03T00:00:00"/>
    <s v="Standard Class"/>
    <s v="JL-15850"/>
    <s v="John Lucas"/>
    <x v="0"/>
    <x v="0"/>
    <s v="Seattle"/>
    <x v="4"/>
    <n v="98105"/>
    <x v="1"/>
    <s v="OFF-BI-10002931"/>
    <x v="1"/>
    <x v="8"/>
    <s v="Avery Trapezoid Extra Heavy Duty 4&quot; Binders"/>
    <n v="167.76"/>
    <n v="5"/>
    <n v="0.2"/>
    <n v="62.91"/>
  </r>
  <r>
    <n v="947"/>
    <s v="US-2012-140200"/>
    <x v="1"/>
    <x v="353"/>
    <d v="2012-07-28T00:00:00"/>
    <s v="First Class"/>
    <s v="CA-12775"/>
    <s v="Cynthia Arntzen"/>
    <x v="0"/>
    <x v="0"/>
    <s v="Mesa"/>
    <x v="16"/>
    <n v="85204"/>
    <x v="1"/>
    <s v="FUR-TA-10002356"/>
    <x v="0"/>
    <x v="3"/>
    <s v="Bevis Boat-Shaped Conference Table"/>
    <n v="393.16500000000002"/>
    <n v="3"/>
    <n v="0.5"/>
    <n v="-204.44580000000005"/>
  </r>
  <r>
    <n v="948"/>
    <s v="US-2014-110576"/>
    <x v="3"/>
    <x v="354"/>
    <d v="2014-12-03T00:00:00"/>
    <s v="Standard Class"/>
    <s v="RB-19795"/>
    <s v="Ross Baird"/>
    <x v="2"/>
    <x v="0"/>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x v="0"/>
    <s v="Philadelphia"/>
    <x v="9"/>
    <n v="19120"/>
    <x v="3"/>
    <s v="OFF-PA-10000788"/>
    <x v="1"/>
    <x v="10"/>
    <s v="Xerox 210"/>
    <n v="15.552000000000003"/>
    <n v="3"/>
    <n v="0.2"/>
    <n v="5.4432"/>
  </r>
  <r>
    <n v="952"/>
    <s v="US-2014-110576"/>
    <x v="3"/>
    <x v="354"/>
    <d v="2014-12-03T00:00:00"/>
    <s v="Standard Class"/>
    <s v="RB-19795"/>
    <s v="Ross Baird"/>
    <x v="2"/>
    <x v="0"/>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x v="0"/>
    <s v="Philadelphia"/>
    <x v="9"/>
    <n v="19143"/>
    <x v="3"/>
    <s v="FUR-FU-10001940"/>
    <x v="0"/>
    <x v="5"/>
    <s v="Staples"/>
    <n v="25.472000000000001"/>
    <n v="4"/>
    <n v="0.2"/>
    <n v="7.6416000000000022"/>
  </r>
  <r>
    <n v="954"/>
    <s v="CA-2014-136539"/>
    <x v="3"/>
    <x v="116"/>
    <d v="2015-01-02T00:00:00"/>
    <s v="Standard Class"/>
    <s v="GH-14665"/>
    <s v="Greg Hansen"/>
    <x v="0"/>
    <x v="0"/>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x v="0"/>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x v="0"/>
    <s v="Jackson"/>
    <x v="35"/>
    <n v="39212"/>
    <x v="0"/>
    <s v="OFF-ST-10000604"/>
    <x v="1"/>
    <x v="4"/>
    <s v="Home/Office Personal File Carts"/>
    <n v="173.79999999999998"/>
    <n v="5"/>
    <n v="0"/>
    <n v="43.449999999999989"/>
  </r>
  <r>
    <n v="957"/>
    <s v="CA-2014-102414"/>
    <x v="3"/>
    <x v="356"/>
    <d v="2014-05-19T00:00:00"/>
    <s v="Second Class"/>
    <s v="JA-15970"/>
    <s v="Joseph Airdo"/>
    <x v="0"/>
    <x v="0"/>
    <s v="Phoenix"/>
    <x v="16"/>
    <n v="85023"/>
    <x v="1"/>
    <s v="TEC-PH-10002923"/>
    <x v="2"/>
    <x v="7"/>
    <s v="Logitech B530 USB Headset - headset - Full size, Binaural"/>
    <n v="29.592000000000002"/>
    <n v="1"/>
    <n v="0.2"/>
    <n v="2.5893000000000006"/>
  </r>
  <r>
    <n v="958"/>
    <s v="CA-2014-102414"/>
    <x v="3"/>
    <x v="356"/>
    <d v="2014-05-19T00:00:00"/>
    <s v="Second Class"/>
    <s v="JA-15970"/>
    <s v="Joseph Airdo"/>
    <x v="0"/>
    <x v="0"/>
    <s v="Phoenix"/>
    <x v="16"/>
    <n v="85023"/>
    <x v="1"/>
    <s v="OFF-BI-10004465"/>
    <x v="1"/>
    <x v="8"/>
    <s v="Avery Durable Slant Ring Binders"/>
    <n v="4.7520000000000007"/>
    <n v="2"/>
    <n v="0.7"/>
    <n v="-3.1679999999999993"/>
  </r>
  <r>
    <n v="959"/>
    <s v="CA-2014-102414"/>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x v="0"/>
    <s v="Oceanside"/>
    <x v="1"/>
    <n v="92054"/>
    <x v="1"/>
    <s v="FUR-FU-10004188"/>
    <x v="0"/>
    <x v="5"/>
    <s v="Luxo Professional Combination Clamp-On Lamps"/>
    <n v="204.6"/>
    <n v="2"/>
    <n v="0"/>
    <n v="53.195999999999998"/>
  </r>
  <r>
    <n v="961"/>
    <s v="CA-2014-152142"/>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s v="Fayetteville"/>
    <x v="36"/>
    <n v="72701"/>
    <x v="0"/>
    <s v="OFF-BI-10000145"/>
    <x v="1"/>
    <x v="8"/>
    <s v="Zipper Ring Binder Pockets"/>
    <n v="6.24"/>
    <n v="2"/>
    <n v="0"/>
    <n v="3.0575999999999999"/>
  </r>
  <r>
    <n v="963"/>
    <s v="CA-2013-120859"/>
    <x v="0"/>
    <x v="142"/>
    <d v="2013-09-05T00:00:00"/>
    <s v="First Class"/>
    <s v="CV-12805"/>
    <s v="Cynthia Voltz"/>
    <x v="1"/>
    <x v="0"/>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x v="0"/>
    <s v="Boca Raton"/>
    <x v="2"/>
    <n v="33433"/>
    <x v="0"/>
    <s v="OFF-LA-10001613"/>
    <x v="1"/>
    <x v="2"/>
    <s v="Avery File Folder Labels"/>
    <n v="4.6079999999999997"/>
    <n v="2"/>
    <n v="0.2"/>
    <n v="1.6704000000000001"/>
  </r>
  <r>
    <n v="965"/>
    <s v="CA-2014-135279"/>
    <x v="3"/>
    <x v="359"/>
    <d v="2014-04-12T00:00:00"/>
    <s v="First Class"/>
    <s v="BS-11800"/>
    <s v="Bryan Spruell"/>
    <x v="2"/>
    <x v="0"/>
    <s v="New York City"/>
    <x v="15"/>
    <n v="10011"/>
    <x v="3"/>
    <s v="OFF-LA-10004055"/>
    <x v="1"/>
    <x v="2"/>
    <s v="Color-Coded Legal Exhibit Labels"/>
    <n v="9.82"/>
    <n v="2"/>
    <n v="0"/>
    <n v="4.8117999999999999"/>
  </r>
  <r>
    <n v="966"/>
    <s v="CA-2014-135279"/>
    <x v="3"/>
    <x v="359"/>
    <d v="2014-04-12T00:00:00"/>
    <s v="First Class"/>
    <s v="BS-11800"/>
    <s v="Bryan Spruell"/>
    <x v="2"/>
    <x v="0"/>
    <s v="New York City"/>
    <x v="15"/>
    <n v="10011"/>
    <x v="3"/>
    <s v="OFF-AR-10004344"/>
    <x v="1"/>
    <x v="6"/>
    <s v="Bulldog Vacuum Base Pencil Sharpener"/>
    <n v="35.97"/>
    <n v="3"/>
    <n v="0"/>
    <n v="9.7118999999999982"/>
  </r>
  <r>
    <n v="967"/>
    <s v="CA-2014-135279"/>
    <x v="3"/>
    <x v="359"/>
    <d v="2014-04-12T00:00:00"/>
    <s v="First Class"/>
    <s v="BS-11800"/>
    <s v="Bryan Spruell"/>
    <x v="2"/>
    <x v="0"/>
    <s v="New York City"/>
    <x v="15"/>
    <n v="10011"/>
    <x v="3"/>
    <s v="OFF-PA-10004621"/>
    <x v="1"/>
    <x v="10"/>
    <s v="Xerox 212"/>
    <n v="12.96"/>
    <n v="2"/>
    <n v="0"/>
    <n v="6.2208000000000006"/>
  </r>
  <r>
    <n v="968"/>
    <s v="CA-2014-135279"/>
    <x v="3"/>
    <x v="359"/>
    <d v="2014-04-12T00:00:00"/>
    <s v="First Class"/>
    <s v="BS-11800"/>
    <s v="Bryan Spruell"/>
    <x v="2"/>
    <x v="0"/>
    <s v="New York City"/>
    <x v="15"/>
    <n v="10011"/>
    <x v="3"/>
    <s v="OFF-PA-10001281"/>
    <x v="1"/>
    <x v="10"/>
    <s v="Computer Printout Paper with Letter-Trim Fine Perforations"/>
    <n v="191.6"/>
    <n v="4"/>
    <n v="0"/>
    <n v="91.967999999999989"/>
  </r>
  <r>
    <n v="969"/>
    <s v="CA-2014-135279"/>
    <x v="3"/>
    <x v="359"/>
    <d v="2014-04-12T00:00:00"/>
    <s v="First Class"/>
    <s v="BS-11800"/>
    <s v="Bryan Spruell"/>
    <x v="2"/>
    <x v="0"/>
    <s v="New York City"/>
    <x v="15"/>
    <n v="10011"/>
    <x v="3"/>
    <s v="OFF-LA-10001613"/>
    <x v="1"/>
    <x v="2"/>
    <s v="Avery File Folder Labels"/>
    <n v="8.64"/>
    <n v="3"/>
    <n v="0"/>
    <n v="4.2336"/>
  </r>
  <r>
    <n v="970"/>
    <s v="CA-2014-135279"/>
    <x v="3"/>
    <x v="359"/>
    <d v="2014-04-12T00:00:00"/>
    <s v="First Class"/>
    <s v="BS-11800"/>
    <s v="Bryan Spruell"/>
    <x v="2"/>
    <x v="0"/>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x v="0"/>
    <s v="Philadelphia"/>
    <x v="9"/>
    <n v="19134"/>
    <x v="3"/>
    <s v="FUR-FU-10001095"/>
    <x v="0"/>
    <x v="5"/>
    <s v="DAX Black Cherry Wood-Tone Poster Frame"/>
    <n v="127.10400000000001"/>
    <n v="6"/>
    <n v="0.2"/>
    <n v="28.598399999999998"/>
  </r>
  <r>
    <n v="972"/>
    <s v="CA-2011-115791"/>
    <x v="2"/>
    <x v="360"/>
    <d v="2011-01-19T00:00:00"/>
    <s v="Second Class"/>
    <s v="DL-13315"/>
    <s v="Delfina Latchford"/>
    <x v="0"/>
    <x v="0"/>
    <s v="Philadelphia"/>
    <x v="9"/>
    <n v="19134"/>
    <x v="3"/>
    <s v="TEC-PH-10004614"/>
    <x v="2"/>
    <x v="7"/>
    <s v="AT&amp;T 841000 Phone"/>
    <n v="124.19999999999999"/>
    <n v="3"/>
    <n v="0.4"/>
    <n v="-31.050000000000011"/>
  </r>
  <r>
    <n v="973"/>
    <s v="CA-2011-115791"/>
    <x v="2"/>
    <x v="360"/>
    <d v="2011-01-19T00:00:00"/>
    <s v="Second Class"/>
    <s v="DL-13315"/>
    <s v="Delfina Latchford"/>
    <x v="0"/>
    <x v="0"/>
    <s v="Philadelphia"/>
    <x v="9"/>
    <n v="19134"/>
    <x v="3"/>
    <s v="OFF-BI-10001575"/>
    <x v="1"/>
    <x v="8"/>
    <s v="GBC Linen Binding Covers"/>
    <n v="18.588000000000005"/>
    <n v="2"/>
    <n v="0.7"/>
    <n v="-13.6312"/>
  </r>
  <r>
    <n v="974"/>
    <s v="CA-2011-115791"/>
    <x v="2"/>
    <x v="360"/>
    <d v="2011-01-19T00:00:00"/>
    <s v="Second Class"/>
    <s v="DL-13315"/>
    <s v="Delfina Latchford"/>
    <x v="0"/>
    <x v="0"/>
    <s v="Philadelphia"/>
    <x v="9"/>
    <n v="19134"/>
    <x v="3"/>
    <s v="OFF-LA-10001074"/>
    <x v="1"/>
    <x v="2"/>
    <s v="Round Specialty Laser Printer Labels"/>
    <n v="30.072000000000003"/>
    <n v="3"/>
    <n v="0.2"/>
    <n v="10.149299999999997"/>
  </r>
  <r>
    <n v="975"/>
    <s v="US-2014-103247"/>
    <x v="3"/>
    <x v="361"/>
    <d v="2014-10-09T00:00:00"/>
    <s v="Second Class"/>
    <s v="PO-19195"/>
    <s v="Phillina Ober"/>
    <x v="2"/>
    <x v="0"/>
    <s v="New York City"/>
    <x v="15"/>
    <n v="10011"/>
    <x v="3"/>
    <s v="TEC-PH-10003555"/>
    <x v="2"/>
    <x v="7"/>
    <s v="Motorola HK250 Universal Bluetooth Headset"/>
    <n v="160.92999999999998"/>
    <n v="7"/>
    <n v="0"/>
    <n v="3.2186000000000092"/>
  </r>
  <r>
    <n v="976"/>
    <s v="US-2014-103247"/>
    <x v="3"/>
    <x v="361"/>
    <d v="2014-10-09T00:00:00"/>
    <s v="Second Class"/>
    <s v="PO-19195"/>
    <s v="Phillina Ober"/>
    <x v="2"/>
    <x v="0"/>
    <s v="New York City"/>
    <x v="15"/>
    <n v="10011"/>
    <x v="3"/>
    <s v="OFF-BI-10004492"/>
    <x v="1"/>
    <x v="8"/>
    <s v="Tuf-Vin Binders"/>
    <n v="75.792000000000002"/>
    <n v="3"/>
    <n v="0.2"/>
    <n v="25.579799999999992"/>
  </r>
  <r>
    <n v="977"/>
    <s v="US-2014-100209"/>
    <x v="3"/>
    <x v="362"/>
    <d v="2014-07-16T00:00:00"/>
    <s v="Standard Class"/>
    <s v="TD-20995"/>
    <s v="Tamara Dahlen"/>
    <x v="0"/>
    <x v="0"/>
    <s v="Portland"/>
    <x v="21"/>
    <n v="97206"/>
    <x v="1"/>
    <s v="OFF-BI-10002012"/>
    <x v="1"/>
    <x v="8"/>
    <s v="Wilson Jones Easy Flow II Sheet Lifters"/>
    <n v="1.0800000000000003"/>
    <n v="2"/>
    <n v="0.7"/>
    <n v="-0.79200000000000004"/>
  </r>
  <r>
    <n v="978"/>
    <s v="CA-2014-159366"/>
    <x v="3"/>
    <x v="363"/>
    <d v="2014-01-11T00:00:00"/>
    <s v="First Class"/>
    <s v="BW-11110"/>
    <s v="Bart Watters"/>
    <x v="1"/>
    <x v="0"/>
    <s v="Detroit"/>
    <x v="12"/>
    <n v="48205"/>
    <x v="2"/>
    <s v="TEC-MA-10000822"/>
    <x v="2"/>
    <x v="15"/>
    <s v="Lexmark MX611dhe Monochrome Laser Printer"/>
    <n v="3059.982"/>
    <n v="2"/>
    <n v="0.1"/>
    <n v="679.99599999999964"/>
  </r>
  <r>
    <n v="979"/>
    <s v="CA-2013-145499"/>
    <x v="0"/>
    <x v="198"/>
    <d v="2013-06-01T00:00:00"/>
    <s v="First Class"/>
    <s v="RW-19690"/>
    <s v="Robert Waldorf"/>
    <x v="0"/>
    <x v="0"/>
    <s v="Wilmington"/>
    <x v="3"/>
    <n v="28403"/>
    <x v="0"/>
    <s v="OFF-BI-10000848"/>
    <x v="1"/>
    <x v="8"/>
    <s v="Angle-D Ring Binders"/>
    <n v="3.2820000000000005"/>
    <n v="2"/>
    <n v="0.7"/>
    <n v="-2.6256000000000004"/>
  </r>
  <r>
    <n v="980"/>
    <s v="CA-2012-157035"/>
    <x v="1"/>
    <x v="364"/>
    <d v="2012-12-12T00:00:00"/>
    <s v="First Class"/>
    <s v="KB-16600"/>
    <s v="Ken Brennan"/>
    <x v="1"/>
    <x v="0"/>
    <s v="Columbus"/>
    <x v="14"/>
    <n v="47201"/>
    <x v="2"/>
    <s v="OFF-PA-10004156"/>
    <x v="1"/>
    <x v="10"/>
    <s v="Xerox 188"/>
    <n v="34.019999999999996"/>
    <n v="3"/>
    <n v="0"/>
    <n v="16.669799999999999"/>
  </r>
  <r>
    <n v="981"/>
    <s v="CA-2013-144939"/>
    <x v="0"/>
    <x v="339"/>
    <d v="2013-10-09T00:00:00"/>
    <s v="Standard Class"/>
    <s v="EB-13870"/>
    <s v="Emily Burns"/>
    <x v="0"/>
    <x v="0"/>
    <s v="New York City"/>
    <x v="15"/>
    <n v="10035"/>
    <x v="3"/>
    <s v="FUR-CH-10003199"/>
    <x v="0"/>
    <x v="1"/>
    <s v="Office Star - Contemporary Task Swivel Chair"/>
    <n v="599.29200000000003"/>
    <n v="6"/>
    <n v="0.1"/>
    <n v="93.223199999999977"/>
  </r>
  <r>
    <n v="982"/>
    <s v="CA-2011-163419"/>
    <x v="2"/>
    <x v="7"/>
    <d v="2011-11-14T00:00:00"/>
    <s v="Second Class"/>
    <s v="TZ-21580"/>
    <s v="Tracy Zic"/>
    <x v="0"/>
    <x v="0"/>
    <s v="Louisville"/>
    <x v="22"/>
    <n v="80027"/>
    <x v="1"/>
    <s v="OFF-AR-10000034"/>
    <x v="1"/>
    <x v="6"/>
    <s v="BIC Brite Liner Grip Highlighters, Assorted, 5/Pack"/>
    <n v="3.3920000000000003"/>
    <n v="1"/>
    <n v="0.2"/>
    <n v="0.80559999999999987"/>
  </r>
  <r>
    <n v="983"/>
    <s v="CA-2011-163419"/>
    <x v="2"/>
    <x v="7"/>
    <d v="2011-11-14T00:00:00"/>
    <s v="Second Class"/>
    <s v="TZ-21580"/>
    <s v="Tracy Zic"/>
    <x v="0"/>
    <x v="0"/>
    <s v="Louisville"/>
    <x v="22"/>
    <n v="80027"/>
    <x v="1"/>
    <s v="TEC-PH-10000560"/>
    <x v="2"/>
    <x v="7"/>
    <s v="Samsung Galaxy S III - 16GB - pebble blue (T-Mobile)"/>
    <n v="559.98400000000004"/>
    <n v="2"/>
    <n v="0.2"/>
    <n v="55.998400000000032"/>
  </r>
  <r>
    <n v="984"/>
    <s v="CA-2011-163419"/>
    <x v="2"/>
    <x v="7"/>
    <d v="2011-11-14T00:00:00"/>
    <s v="Second Class"/>
    <s v="TZ-21580"/>
    <s v="Tracy Zic"/>
    <x v="0"/>
    <x v="0"/>
    <s v="Louisville"/>
    <x v="22"/>
    <n v="80027"/>
    <x v="1"/>
    <s v="FUR-CH-10000665"/>
    <x v="0"/>
    <x v="1"/>
    <s v="Global Airflow Leather Mesh Back Chair, Black"/>
    <n v="603.91999999999996"/>
    <n v="5"/>
    <n v="0.2"/>
    <n v="75.489999999999924"/>
  </r>
  <r>
    <n v="985"/>
    <s v="CA-2014-100314"/>
    <x v="3"/>
    <x v="365"/>
    <d v="2014-10-06T00:00:00"/>
    <s v="Standard Class"/>
    <s v="AS-10630"/>
    <s v="Ann Steele"/>
    <x v="2"/>
    <x v="0"/>
    <s v="Pasadena"/>
    <x v="5"/>
    <n v="77506"/>
    <x v="2"/>
    <s v="OFF-LA-10001569"/>
    <x v="1"/>
    <x v="2"/>
    <s v="Avery 499"/>
    <n v="7.9680000000000009"/>
    <n v="2"/>
    <n v="0.2"/>
    <n v="2.5895999999999999"/>
  </r>
  <r>
    <n v="986"/>
    <s v="CA-2014-100314"/>
    <x v="3"/>
    <x v="365"/>
    <d v="2014-10-06T00:00:00"/>
    <s v="Standard Class"/>
    <s v="AS-10630"/>
    <s v="Ann Steele"/>
    <x v="2"/>
    <x v="0"/>
    <s v="Pasadena"/>
    <x v="5"/>
    <n v="77506"/>
    <x v="2"/>
    <s v="OFF-EN-10000461"/>
    <x v="1"/>
    <x v="12"/>
    <s v="#10- 4 1/8&quot; x 9 1/2&quot; Recycled Envelopes"/>
    <n v="27.968000000000004"/>
    <n v="4"/>
    <n v="0.2"/>
    <n v="9.4391999999999996"/>
  </r>
  <r>
    <n v="987"/>
    <s v="CA-2014-100314"/>
    <x v="3"/>
    <x v="365"/>
    <d v="2014-10-06T00:00:00"/>
    <s v="Standard Class"/>
    <s v="AS-10630"/>
    <s v="Ann Steele"/>
    <x v="2"/>
    <x v="0"/>
    <s v="Pasadena"/>
    <x v="5"/>
    <n v="77506"/>
    <x v="2"/>
    <s v="TEC-MA-10003066"/>
    <x v="2"/>
    <x v="15"/>
    <s v="Wasp CCD Handheld Bar Code Reader"/>
    <n v="336.51"/>
    <n v="3"/>
    <n v="0.4"/>
    <n v="44.867999999999967"/>
  </r>
  <r>
    <n v="988"/>
    <s v="CA-2012-146829"/>
    <x v="1"/>
    <x v="366"/>
    <d v="2012-03-10T00:00:00"/>
    <s v="Same Day"/>
    <s v="TS-21340"/>
    <s v="Toby Swindell"/>
    <x v="0"/>
    <x v="0"/>
    <s v="Houston"/>
    <x v="5"/>
    <n v="77041"/>
    <x v="2"/>
    <s v="OFF-BI-10004022"/>
    <x v="1"/>
    <x v="8"/>
    <s v="Acco Suede Grain Vinyl Round Ring Binder"/>
    <n v="1.1119999999999997"/>
    <n v="2"/>
    <n v="0.8"/>
    <n v="-1.8904000000000001"/>
  </r>
  <r>
    <n v="989"/>
    <s v="CA-2014-167899"/>
    <x v="3"/>
    <x v="367"/>
    <d v="2014-05-27T00:00:00"/>
    <s v="Standard Class"/>
    <s v="JG-15805"/>
    <s v="John Grady"/>
    <x v="1"/>
    <x v="0"/>
    <s v="Auburn"/>
    <x v="15"/>
    <n v="13021"/>
    <x v="3"/>
    <s v="FUR-FU-10004071"/>
    <x v="0"/>
    <x v="5"/>
    <s v="Luxo Professional Magnifying Clamp-On Fluorescent Lamps"/>
    <n v="520.05000000000007"/>
    <n v="5"/>
    <n v="0"/>
    <n v="72.807000000000031"/>
  </r>
  <r>
    <n v="990"/>
    <s v="CA-2014-167899"/>
    <x v="3"/>
    <x v="367"/>
    <d v="2014-05-27T00:00:00"/>
    <s v="Standard Class"/>
    <s v="JG-15805"/>
    <s v="John Grady"/>
    <x v="1"/>
    <x v="0"/>
    <s v="Auburn"/>
    <x v="15"/>
    <n v="13021"/>
    <x v="3"/>
    <s v="OFF-AR-10001988"/>
    <x v="1"/>
    <x v="6"/>
    <s v="Bulldog Table or Wall-Mount Pencil Sharpener"/>
    <n v="17.97"/>
    <n v="3"/>
    <n v="0"/>
    <n v="5.2112999999999996"/>
  </r>
  <r>
    <n v="991"/>
    <s v="CA-2012-153549"/>
    <x v="1"/>
    <x v="368"/>
    <d v="2012-03-31T00:00:00"/>
    <s v="Second Class"/>
    <s v="SL-20155"/>
    <s v="Sara Luxemburg"/>
    <x v="2"/>
    <x v="0"/>
    <s v="Jacksonville"/>
    <x v="2"/>
    <n v="32216"/>
    <x v="0"/>
    <s v="FUR-CH-10004086"/>
    <x v="0"/>
    <x v="1"/>
    <s v="Hon 4070 Series Pagoda Armless Upholstered Stacking Chairs"/>
    <n v="1166.92"/>
    <n v="5"/>
    <n v="0.2"/>
    <n v="131.27849999999995"/>
  </r>
  <r>
    <n v="992"/>
    <s v="CA-2013-110023"/>
    <x v="0"/>
    <x v="369"/>
    <d v="2013-09-12T00:00:00"/>
    <s v="First Class"/>
    <s v="TS-21610"/>
    <s v="Troy Staebel"/>
    <x v="0"/>
    <x v="0"/>
    <s v="New York City"/>
    <x v="15"/>
    <n v="10024"/>
    <x v="3"/>
    <s v="OFF-BI-10001036"/>
    <x v="1"/>
    <x v="8"/>
    <s v="Cardinal EasyOpen D-Ring Binders"/>
    <n v="14.624000000000002"/>
    <n v="2"/>
    <n v="0.2"/>
    <n v="5.484"/>
  </r>
  <r>
    <n v="993"/>
    <s v="CA-2013-105585"/>
    <x v="0"/>
    <x v="370"/>
    <d v="2013-08-28T00:00:00"/>
    <s v="First Class"/>
    <s v="RF-19735"/>
    <s v="Roland Fjeld"/>
    <x v="0"/>
    <x v="0"/>
    <s v="San Jose"/>
    <x v="1"/>
    <n v="95123"/>
    <x v="1"/>
    <s v="OFF-FA-10002983"/>
    <x v="1"/>
    <x v="13"/>
    <s v="Advantus SlideClip Paper Clips"/>
    <n v="10.23"/>
    <n v="3"/>
    <n v="0"/>
    <n v="4.9104000000000001"/>
  </r>
  <r>
    <n v="994"/>
    <s v="CA-2013-105585"/>
    <x v="0"/>
    <x v="370"/>
    <d v="2013-08-28T00:00:00"/>
    <s v="First Class"/>
    <s v="RF-19735"/>
    <s v="Roland Fjeld"/>
    <x v="0"/>
    <x v="0"/>
    <s v="San Jose"/>
    <x v="1"/>
    <n v="95123"/>
    <x v="1"/>
    <s v="OFF-PA-10003625"/>
    <x v="1"/>
    <x v="10"/>
    <s v="Xerox 1979"/>
    <n v="154.9"/>
    <n v="5"/>
    <n v="0"/>
    <n v="69.704999999999998"/>
  </r>
  <r>
    <n v="995"/>
    <s v="CA-2011-117639"/>
    <x v="2"/>
    <x v="371"/>
    <d v="2011-05-25T00:00:00"/>
    <s v="Standard Class"/>
    <s v="MW-18235"/>
    <s v="Mitch Willingham"/>
    <x v="1"/>
    <x v="0"/>
    <s v="Virginia Beach"/>
    <x v="17"/>
    <n v="23464"/>
    <x v="0"/>
    <s v="OFF-BI-10003925"/>
    <x v="1"/>
    <x v="8"/>
    <s v="Fellowes PB300 Plastic Comb Binding Machine"/>
    <n v="2715.9300000000003"/>
    <n v="7"/>
    <n v="0"/>
    <n v="1276.4871000000001"/>
  </r>
  <r>
    <n v="996"/>
    <s v="CA-2011-117639"/>
    <x v="2"/>
    <x v="371"/>
    <d v="2011-05-25T00:00:00"/>
    <s v="Standard Class"/>
    <s v="MW-18235"/>
    <s v="Mitch Willingham"/>
    <x v="1"/>
    <x v="0"/>
    <s v="Virginia Beach"/>
    <x v="17"/>
    <n v="23464"/>
    <x v="0"/>
    <s v="TEC-PH-10001530"/>
    <x v="2"/>
    <x v="7"/>
    <s v="Plantronics Voyager Pro Legend"/>
    <n v="617.97"/>
    <n v="3"/>
    <n v="0"/>
    <n v="173.0316"/>
  </r>
  <r>
    <n v="997"/>
    <s v="CA-2012-162537"/>
    <x v="1"/>
    <x v="372"/>
    <d v="2012-11-03T00:00:00"/>
    <s v="Standard Class"/>
    <s v="RD-19585"/>
    <s v="Rob Dowd"/>
    <x v="0"/>
    <x v="0"/>
    <s v="Henderson"/>
    <x v="0"/>
    <n v="42420"/>
    <x v="0"/>
    <s v="OFF-EN-10003862"/>
    <x v="1"/>
    <x v="12"/>
    <s v="Laser &amp; Ink Jet Business Envelopes"/>
    <n v="10.67"/>
    <n v="1"/>
    <n v="0"/>
    <n v="4.9081999999999999"/>
  </r>
  <r>
    <n v="998"/>
    <s v="CA-2012-162537"/>
    <x v="1"/>
    <x v="372"/>
    <d v="2012-11-03T00:00:00"/>
    <s v="Standard Class"/>
    <s v="RD-19585"/>
    <s v="Rob Dowd"/>
    <x v="0"/>
    <x v="0"/>
    <s v="Henderson"/>
    <x v="0"/>
    <n v="42420"/>
    <x v="0"/>
    <s v="OFF-ST-10004258"/>
    <x v="1"/>
    <x v="4"/>
    <s v="Portable Personal File Box"/>
    <n v="36.630000000000003"/>
    <n v="3"/>
    <n v="0"/>
    <n v="9.8901000000000039"/>
  </r>
  <r>
    <n v="999"/>
    <s v="CA-2012-162537"/>
    <x v="1"/>
    <x v="372"/>
    <d v="2012-11-03T00:00:00"/>
    <s v="Standard Class"/>
    <s v="RD-19585"/>
    <s v="Rob Dowd"/>
    <x v="0"/>
    <x v="0"/>
    <s v="Henderson"/>
    <x v="0"/>
    <n v="42420"/>
    <x v="0"/>
    <s v="FUR-FU-10002885"/>
    <x v="0"/>
    <x v="5"/>
    <s v="Magna Visual Magnetic Picture Hangers"/>
    <n v="24.1"/>
    <n v="5"/>
    <n v="0"/>
    <n v="9.1580000000000013"/>
  </r>
  <r>
    <n v="1000"/>
    <s v="CA-2012-162537"/>
    <x v="1"/>
    <x v="372"/>
    <d v="2012-11-03T00:00:00"/>
    <s v="Standard Class"/>
    <s v="RD-19585"/>
    <s v="Rob Dowd"/>
    <x v="0"/>
    <x v="0"/>
    <s v="Henderson"/>
    <x v="0"/>
    <n v="42420"/>
    <x v="0"/>
    <s v="FUR-FU-10001918"/>
    <x v="0"/>
    <x v="5"/>
    <s v="C-Line Cubicle Keepers Polyproplyene Holder With Velcro Backings"/>
    <n v="33.11"/>
    <n v="7"/>
    <n v="0"/>
    <n v="12.912900000000004"/>
  </r>
  <r>
    <n v="1001"/>
    <s v="CA-2013-155488"/>
    <x v="0"/>
    <x v="373"/>
    <d v="2013-11-18T00:00:00"/>
    <s v="Standard Class"/>
    <s v="FM-14290"/>
    <s v="Frank Merwin"/>
    <x v="2"/>
    <x v="0"/>
    <s v="Vancouver"/>
    <x v="4"/>
    <n v="98661"/>
    <x v="1"/>
    <s v="OFF-AR-10002956"/>
    <x v="1"/>
    <x v="6"/>
    <s v="Boston 16801 Nautilus Battery Pencil Sharpener"/>
    <n v="44.02"/>
    <n v="2"/>
    <n v="0"/>
    <n v="11.4452"/>
  </r>
  <r>
    <n v="1002"/>
    <s v="CA-2012-124891"/>
    <x v="1"/>
    <x v="374"/>
    <d v="2012-07-31T00:00:00"/>
    <s v="Same Day"/>
    <s v="RH-19495"/>
    <s v="Rick Hansen"/>
    <x v="0"/>
    <x v="0"/>
    <s v="New York City"/>
    <x v="15"/>
    <n v="10024"/>
    <x v="3"/>
    <s v="TEC-AC-10003033"/>
    <x v="2"/>
    <x v="11"/>
    <s v="Plantronics CS510 - Over-the-Head monaural Wireless Headset System"/>
    <n v="2309.65"/>
    <n v="7"/>
    <n v="0"/>
    <n v="762.18449999999984"/>
  </r>
  <r>
    <n v="1003"/>
    <s v="CA-2012-124891"/>
    <x v="1"/>
    <x v="374"/>
    <d v="2012-07-31T00:00:00"/>
    <s v="Same Day"/>
    <s v="RH-19495"/>
    <s v="Rick Hansen"/>
    <x v="0"/>
    <x v="0"/>
    <s v="New York City"/>
    <x v="15"/>
    <n v="10024"/>
    <x v="3"/>
    <s v="FUR-TA-10002903"/>
    <x v="0"/>
    <x v="3"/>
    <s v="Bevis Round Bullnose 29&quot; High Table Top"/>
    <n v="1090.7819999999999"/>
    <n v="7"/>
    <n v="0.4"/>
    <n v="-290.87520000000001"/>
  </r>
  <r>
    <n v="1004"/>
    <s v="CA-2012-124891"/>
    <x v="1"/>
    <x v="374"/>
    <d v="2012-07-31T00:00:00"/>
    <s v="Same Day"/>
    <s v="RH-19495"/>
    <s v="Rick Hansen"/>
    <x v="0"/>
    <x v="0"/>
    <s v="New York City"/>
    <x v="15"/>
    <n v="10024"/>
    <x v="3"/>
    <s v="OFF-PA-10004621"/>
    <x v="1"/>
    <x v="10"/>
    <s v="Xerox 212"/>
    <n v="19.440000000000001"/>
    <n v="3"/>
    <n v="0"/>
    <n v="9.3312000000000008"/>
  </r>
  <r>
    <n v="1005"/>
    <s v="CA-2012-126445"/>
    <x v="1"/>
    <x v="375"/>
    <d v="2012-08-31T00:00:00"/>
    <s v="Standard Class"/>
    <s v="RA-19945"/>
    <s v="Ryan Akin"/>
    <x v="0"/>
    <x v="0"/>
    <s v="Murrieta"/>
    <x v="1"/>
    <n v="92563"/>
    <x v="1"/>
    <s v="OFF-ST-10000046"/>
    <x v="1"/>
    <x v="4"/>
    <s v="Fellowes Super Stor/Drawer Files"/>
    <n v="484.65000000000003"/>
    <n v="3"/>
    <n v="0"/>
    <n v="92.083500000000015"/>
  </r>
  <r>
    <n v="1006"/>
    <s v="CA-2012-111199"/>
    <x v="1"/>
    <x v="50"/>
    <d v="2012-11-17T00:00:00"/>
    <s v="Standard Class"/>
    <s v="JK-15730"/>
    <s v="Joe Kamberova"/>
    <x v="0"/>
    <x v="0"/>
    <s v="Jacksonville"/>
    <x v="3"/>
    <n v="28540"/>
    <x v="0"/>
    <s v="OFF-PA-10001790"/>
    <x v="1"/>
    <x v="10"/>
    <s v="Xerox 1910"/>
    <n v="115.29600000000001"/>
    <n v="3"/>
    <n v="0.2"/>
    <n v="40.353599999999986"/>
  </r>
  <r>
    <n v="1007"/>
    <s v="CA-2012-105312"/>
    <x v="1"/>
    <x v="376"/>
    <d v="2012-11-09T00:00:00"/>
    <s v="First Class"/>
    <s v="MT-17815"/>
    <s v="Meg Tillman"/>
    <x v="0"/>
    <x v="0"/>
    <s v="Scottsdale"/>
    <x v="16"/>
    <n v="85254"/>
    <x v="1"/>
    <s v="OFF-EN-10002600"/>
    <x v="1"/>
    <x v="12"/>
    <s v="Redi-Strip #10 Envelopes, 4 1/8 x 9 1/2"/>
    <n v="7.080000000000001"/>
    <n v="3"/>
    <n v="0.2"/>
    <n v="2.4779999999999989"/>
  </r>
  <r>
    <n v="1008"/>
    <s v="CA-2012-105312"/>
    <x v="1"/>
    <x v="376"/>
    <d v="2012-11-09T00:00:00"/>
    <s v="First Class"/>
    <s v="MT-17815"/>
    <s v="Meg Tillman"/>
    <x v="0"/>
    <x v="0"/>
    <s v="Scottsdale"/>
    <x v="16"/>
    <n v="85254"/>
    <x v="1"/>
    <s v="OFF-BI-10002049"/>
    <x v="1"/>
    <x v="8"/>
    <s v="UniKeep View Case Binders"/>
    <n v="4.4009999999999998"/>
    <n v="3"/>
    <n v="0.7"/>
    <n v="-3.5207999999999995"/>
  </r>
  <r>
    <n v="1009"/>
    <s v="US-2014-106705"/>
    <x v="3"/>
    <x v="377"/>
    <d v="2015-01-02T00:00:00"/>
    <s v="Standard Class"/>
    <s v="PO-18850"/>
    <s v="Patrick O'Brill"/>
    <x v="0"/>
    <x v="0"/>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x v="0"/>
    <s v="Chicago"/>
    <x v="10"/>
    <n v="60653"/>
    <x v="2"/>
    <s v="TEC-PH-10003931"/>
    <x v="2"/>
    <x v="7"/>
    <s v="JBL Micro Wireless Portable Bluetooth Speaker"/>
    <n v="95.984000000000009"/>
    <n v="2"/>
    <n v="0.2"/>
    <n v="5.9990000000000023"/>
  </r>
  <r>
    <n v="1011"/>
    <s v="CA-2011-158540"/>
    <x v="2"/>
    <x v="156"/>
    <d v="2011-11-26T00:00:00"/>
    <s v="First Class"/>
    <s v="VG-21790"/>
    <s v="Vivek Gonzalez"/>
    <x v="0"/>
    <x v="0"/>
    <s v="San Diego"/>
    <x v="1"/>
    <n v="92037"/>
    <x v="1"/>
    <s v="FUR-FU-10001602"/>
    <x v="0"/>
    <x v="5"/>
    <s v="Eldon Delta Triangular Chair Mat, 52&quot; x 58&quot;, Clear"/>
    <n v="151.72"/>
    <n v="4"/>
    <n v="0"/>
    <n v="27.309599999999989"/>
  </r>
  <r>
    <n v="1012"/>
    <s v="CA-2014-118437"/>
    <x v="3"/>
    <x v="46"/>
    <d v="2014-06-22T00:00:00"/>
    <s v="Second Class"/>
    <s v="PF-19165"/>
    <s v="Philip Fox"/>
    <x v="0"/>
    <x v="0"/>
    <s v="Olympia"/>
    <x v="4"/>
    <n v="98502"/>
    <x v="1"/>
    <s v="FUR-FU-10004848"/>
    <x v="0"/>
    <x v="5"/>
    <s v="Howard Miller 13-3/4&quot; Diameter Brushed Chrome Round Wall Clock"/>
    <n v="155.25"/>
    <n v="3"/>
    <n v="0"/>
    <n v="46.574999999999996"/>
  </r>
  <r>
    <n v="1013"/>
    <s v="CA-2014-118437"/>
    <x v="3"/>
    <x v="46"/>
    <d v="2014-06-22T00:00:00"/>
    <s v="Second Class"/>
    <s v="PF-19165"/>
    <s v="Philip Fox"/>
    <x v="0"/>
    <x v="0"/>
    <s v="Olympia"/>
    <x v="4"/>
    <n v="98502"/>
    <x v="1"/>
    <s v="OFF-ST-10003722"/>
    <x v="1"/>
    <x v="4"/>
    <s v="Project Tote Personal File"/>
    <n v="14.03"/>
    <n v="1"/>
    <n v="0"/>
    <n v="4.068699999999998"/>
  </r>
  <r>
    <n v="1014"/>
    <s v="US-2012-126214"/>
    <x v="1"/>
    <x v="379"/>
    <d v="2012-12-24T00:00:00"/>
    <s v="Second Class"/>
    <s v="JS-15880"/>
    <s v="John Stevenson"/>
    <x v="0"/>
    <x v="0"/>
    <s v="Seattle"/>
    <x v="4"/>
    <n v="98103"/>
    <x v="1"/>
    <s v="FUR-TA-10003748"/>
    <x v="0"/>
    <x v="3"/>
    <s v="Bevis 36 x 72 Conference Tables"/>
    <n v="1618.37"/>
    <n v="13"/>
    <n v="0"/>
    <n v="356.04139999999995"/>
  </r>
  <r>
    <n v="1015"/>
    <s v="US-2012-126214"/>
    <x v="1"/>
    <x v="379"/>
    <d v="2012-12-24T00:00:00"/>
    <s v="Second Class"/>
    <s v="JS-15880"/>
    <s v="John Stevenson"/>
    <x v="0"/>
    <x v="0"/>
    <s v="Seattle"/>
    <x v="4"/>
    <n v="98103"/>
    <x v="1"/>
    <s v="TEC-AC-10003198"/>
    <x v="2"/>
    <x v="11"/>
    <s v="Enermax Acrylux Wireless Keyboard"/>
    <n v="99.6"/>
    <n v="1"/>
    <n v="0"/>
    <n v="36.851999999999997"/>
  </r>
  <r>
    <n v="1016"/>
    <s v="CA-2012-133025"/>
    <x v="1"/>
    <x v="14"/>
    <d v="2012-09-19T00:00:00"/>
    <s v="Second Class"/>
    <s v="MO-17800"/>
    <s v="Meg O'Connel"/>
    <x v="2"/>
    <x v="0"/>
    <s v="Los Angeles"/>
    <x v="1"/>
    <n v="90036"/>
    <x v="1"/>
    <s v="OFF-PA-10004100"/>
    <x v="1"/>
    <x v="10"/>
    <s v="Xerox 216"/>
    <n v="32.400000000000006"/>
    <n v="5"/>
    <n v="0"/>
    <n v="15.552000000000001"/>
  </r>
  <r>
    <n v="1017"/>
    <s v="CA-2012-108665"/>
    <x v="1"/>
    <x v="380"/>
    <d v="2012-07-10T00:00:00"/>
    <s v="Standard Class"/>
    <s v="KM-16225"/>
    <s v="Kalyca Meade"/>
    <x v="1"/>
    <x v="0"/>
    <s v="New York City"/>
    <x v="15"/>
    <n v="10011"/>
    <x v="3"/>
    <s v="FUR-FU-10002191"/>
    <x v="0"/>
    <x v="5"/>
    <s v="G.E. Halogen Desk Lamp Bulbs"/>
    <n v="13.96"/>
    <n v="2"/>
    <n v="0"/>
    <n v="6.7008000000000001"/>
  </r>
  <r>
    <n v="1018"/>
    <s v="CA-2012-108665"/>
    <x v="1"/>
    <x v="380"/>
    <d v="2012-07-10T00:00:00"/>
    <s v="Standard Class"/>
    <s v="KM-16225"/>
    <s v="Kalyca Meade"/>
    <x v="1"/>
    <x v="0"/>
    <s v="New York City"/>
    <x v="15"/>
    <n v="10011"/>
    <x v="3"/>
    <s v="FUR-FU-10000965"/>
    <x v="0"/>
    <x v="5"/>
    <s v="Howard Miller 11-1/2&quot; Diameter Ridgewood Wall Clock"/>
    <n v="155.82"/>
    <n v="3"/>
    <n v="0"/>
    <n v="63.886200000000002"/>
  </r>
  <r>
    <n v="1019"/>
    <s v="CA-2012-108665"/>
    <x v="1"/>
    <x v="380"/>
    <d v="2012-07-10T00:00:00"/>
    <s v="Standard Class"/>
    <s v="KM-16225"/>
    <s v="Kalyca Meade"/>
    <x v="1"/>
    <x v="0"/>
    <s v="New York City"/>
    <x v="15"/>
    <n v="10011"/>
    <x v="3"/>
    <s v="TEC-PH-10004188"/>
    <x v="2"/>
    <x v="7"/>
    <s v="OtterBox Commuter Series Case - Samsung Galaxy S4"/>
    <n v="124.94999999999999"/>
    <n v="5"/>
    <n v="0"/>
    <n v="2.4990000000000023"/>
  </r>
  <r>
    <n v="1020"/>
    <s v="CA-2012-108665"/>
    <x v="1"/>
    <x v="380"/>
    <d v="2012-07-10T00:00:00"/>
    <s v="Standard Class"/>
    <s v="KM-16225"/>
    <s v="Kalyca Meade"/>
    <x v="1"/>
    <x v="0"/>
    <s v="New York City"/>
    <x v="15"/>
    <n v="10011"/>
    <x v="3"/>
    <s v="OFF-ST-10001526"/>
    <x v="1"/>
    <x v="4"/>
    <s v="Iceberg Mobile Mega Data/Printer Cart "/>
    <n v="601.65"/>
    <n v="5"/>
    <n v="0"/>
    <n v="156.42899999999997"/>
  </r>
  <r>
    <n v="1021"/>
    <s v="CA-2012-124450"/>
    <x v="1"/>
    <x v="381"/>
    <d v="2012-05-03T00:00:00"/>
    <s v="Standard Class"/>
    <s v="GT-14710"/>
    <s v="Greg Tran"/>
    <x v="0"/>
    <x v="0"/>
    <s v="Washington"/>
    <x v="40"/>
    <n v="20016"/>
    <x v="3"/>
    <s v="OFF-AR-10001166"/>
    <x v="1"/>
    <x v="6"/>
    <s v="Staples"/>
    <n v="22.740000000000002"/>
    <n v="3"/>
    <n v="0"/>
    <n v="8.8686000000000007"/>
  </r>
  <r>
    <n v="1022"/>
    <s v="CA-2012-124450"/>
    <x v="1"/>
    <x v="381"/>
    <d v="2012-05-03T00:00:00"/>
    <s v="Standard Class"/>
    <s v="GT-14710"/>
    <s v="Greg Tran"/>
    <x v="0"/>
    <x v="0"/>
    <s v="Washington"/>
    <x v="40"/>
    <n v="20016"/>
    <x v="3"/>
    <s v="FUR-CH-10000309"/>
    <x v="0"/>
    <x v="1"/>
    <s v="Global Comet Stacking Arm Chair"/>
    <n v="1267.53"/>
    <n v="3"/>
    <n v="0"/>
    <n v="316.88249999999999"/>
  </r>
  <r>
    <n v="1023"/>
    <s v="CA-2012-124450"/>
    <x v="1"/>
    <x v="381"/>
    <d v="2012-05-03T00:00:00"/>
    <s v="Standard Class"/>
    <s v="GT-14710"/>
    <s v="Greg Tran"/>
    <x v="0"/>
    <x v="0"/>
    <s v="Washington"/>
    <x v="40"/>
    <n v="20016"/>
    <x v="3"/>
    <s v="TEC-MA-10004212"/>
    <x v="2"/>
    <x v="15"/>
    <s v="Cisco SPA525G2 5-Line IP Phone"/>
    <n v="1379.92"/>
    <n v="8"/>
    <n v="0"/>
    <n v="648.56240000000003"/>
  </r>
  <r>
    <n v="1024"/>
    <s v="CA-2012-167269"/>
    <x v="1"/>
    <x v="382"/>
    <d v="2012-06-20T00:00:00"/>
    <s v="Standard Class"/>
    <s v="PB-19150"/>
    <s v="Philip Brown"/>
    <x v="0"/>
    <x v="0"/>
    <s v="Philadelphia"/>
    <x v="9"/>
    <n v="19134"/>
    <x v="3"/>
    <s v="OFF-EN-10003072"/>
    <x v="1"/>
    <x v="12"/>
    <s v="Peel &amp; Seel Envelopes"/>
    <n v="6.2080000000000002"/>
    <n v="2"/>
    <n v="0.2"/>
    <n v="2.1728000000000001"/>
  </r>
  <r>
    <n v="1025"/>
    <s v="CA-2014-106964"/>
    <x v="3"/>
    <x v="94"/>
    <d v="2014-12-21T00:00:00"/>
    <s v="First Class"/>
    <s v="HR-14770"/>
    <s v="Hallie Redmond"/>
    <x v="2"/>
    <x v="0"/>
    <s v="Los Angeles"/>
    <x v="1"/>
    <n v="90045"/>
    <x v="1"/>
    <s v="OFF-BI-10000320"/>
    <x v="1"/>
    <x v="8"/>
    <s v="GBC Plastic Binding Combs"/>
    <n v="11.808"/>
    <n v="2"/>
    <n v="0.2"/>
    <n v="4.2804000000000002"/>
  </r>
  <r>
    <n v="1026"/>
    <s v="CA-2013-126529"/>
    <x v="0"/>
    <x v="383"/>
    <d v="2013-01-13T00:00:00"/>
    <s v="Second Class"/>
    <s v="DE-13255"/>
    <s v="Deanra Eno"/>
    <x v="2"/>
    <x v="0"/>
    <s v="Springfield"/>
    <x v="24"/>
    <n v="45503"/>
    <x v="3"/>
    <s v="OFF-PA-10001166"/>
    <x v="1"/>
    <x v="10"/>
    <s v="Xerox 2"/>
    <n v="15.552000000000003"/>
    <n v="3"/>
    <n v="0.2"/>
    <n v="5.4432"/>
  </r>
  <r>
    <n v="1027"/>
    <s v="CA-2013-126529"/>
    <x v="0"/>
    <x v="383"/>
    <d v="2013-01-13T00:00:00"/>
    <s v="Second Class"/>
    <s v="DE-13255"/>
    <s v="Deanra Eno"/>
    <x v="2"/>
    <x v="0"/>
    <s v="Springfield"/>
    <x v="24"/>
    <n v="45503"/>
    <x v="3"/>
    <s v="OFF-PA-10003656"/>
    <x v="1"/>
    <x v="10"/>
    <s v="Xerox 1935"/>
    <n v="63.311999999999998"/>
    <n v="3"/>
    <n v="0.2"/>
    <n v="20.576399999999996"/>
  </r>
  <r>
    <n v="1028"/>
    <s v="CA-2013-126529"/>
    <x v="0"/>
    <x v="383"/>
    <d v="2013-01-13T00:00:00"/>
    <s v="Second Class"/>
    <s v="DE-13255"/>
    <s v="Deanra Eno"/>
    <x v="2"/>
    <x v="0"/>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x v="0"/>
    <s v="Hackensack"/>
    <x v="30"/>
    <n v="7601"/>
    <x v="3"/>
    <s v="OFF-PA-10000474"/>
    <x v="1"/>
    <x v="10"/>
    <s v="Staples"/>
    <n v="177.2"/>
    <n v="5"/>
    <n v="0"/>
    <n v="83.283999999999992"/>
  </r>
  <r>
    <n v="1030"/>
    <s v="CA-2011-163552"/>
    <x v="2"/>
    <x v="384"/>
    <d v="2011-07-15T00:00:00"/>
    <s v="Standard Class"/>
    <s v="LA-16780"/>
    <s v="Laura Armstrong"/>
    <x v="1"/>
    <x v="0"/>
    <s v="Hackensack"/>
    <x v="30"/>
    <n v="7601"/>
    <x v="3"/>
    <s v="TEC-PH-10003885"/>
    <x v="2"/>
    <x v="7"/>
    <s v="Cisco SPA508G"/>
    <n v="197.96999999999997"/>
    <n v="3"/>
    <n v="0"/>
    <n v="57.41129999999999"/>
  </r>
  <r>
    <n v="1031"/>
    <s v="CA-2011-163552"/>
    <x v="2"/>
    <x v="384"/>
    <d v="2011-07-15T00:00:00"/>
    <s v="Standard Class"/>
    <s v="LA-16780"/>
    <s v="Laura Armstrong"/>
    <x v="1"/>
    <x v="0"/>
    <s v="Hackensack"/>
    <x v="30"/>
    <n v="7601"/>
    <x v="3"/>
    <s v="FUR-CH-10003379"/>
    <x v="0"/>
    <x v="1"/>
    <s v="Global Commerce Series High-Back Swivel/Tilt Chairs"/>
    <n v="854.94"/>
    <n v="3"/>
    <n v="0"/>
    <n v="213.73500000000001"/>
  </r>
  <r>
    <n v="1032"/>
    <s v="CA-2011-163552"/>
    <x v="2"/>
    <x v="384"/>
    <d v="2011-07-15T00:00:00"/>
    <s v="Standard Class"/>
    <s v="LA-16780"/>
    <s v="Laura Armstrong"/>
    <x v="1"/>
    <x v="0"/>
    <s v="Hackensack"/>
    <x v="30"/>
    <n v="7601"/>
    <x v="3"/>
    <s v="FUR-FU-10000629"/>
    <x v="0"/>
    <x v="5"/>
    <s v="9-3/4 Diameter Round Wall Clock"/>
    <n v="124.10999999999999"/>
    <n v="9"/>
    <n v="0"/>
    <n v="52.126200000000004"/>
  </r>
  <r>
    <n v="1033"/>
    <s v="CA-2011-163552"/>
    <x v="2"/>
    <x v="384"/>
    <d v="2011-07-15T00:00:00"/>
    <s v="Standard Class"/>
    <s v="LA-16780"/>
    <s v="Laura Armstrong"/>
    <x v="1"/>
    <x v="0"/>
    <s v="Hackensack"/>
    <x v="30"/>
    <n v="7601"/>
    <x v="3"/>
    <s v="OFF-LA-10001175"/>
    <x v="1"/>
    <x v="2"/>
    <s v="Avery 514"/>
    <n v="14.399999999999999"/>
    <n v="5"/>
    <n v="0"/>
    <n v="7.056"/>
  </r>
  <r>
    <n v="1034"/>
    <s v="CA-2013-109820"/>
    <x v="0"/>
    <x v="73"/>
    <d v="2013-11-23T00:00:00"/>
    <s v="First Class"/>
    <s v="AG-10390"/>
    <s v="Allen Goldenen"/>
    <x v="0"/>
    <x v="0"/>
    <s v="Cincinnati"/>
    <x v="24"/>
    <n v="45231"/>
    <x v="3"/>
    <s v="OFF-PA-10000955"/>
    <x v="1"/>
    <x v="10"/>
    <s v="Southworth 25% Cotton Granite Paper &amp; Envelopes"/>
    <n v="15.696000000000002"/>
    <n v="3"/>
    <n v="0.2"/>
    <n v="5.1011999999999995"/>
  </r>
  <r>
    <n v="1035"/>
    <s v="CA-2013-109820"/>
    <x v="0"/>
    <x v="73"/>
    <d v="2013-11-23T00:00:00"/>
    <s v="First Class"/>
    <s v="AG-10390"/>
    <s v="Allen Goldenen"/>
    <x v="0"/>
    <x v="0"/>
    <s v="Cincinnati"/>
    <x v="24"/>
    <n v="45231"/>
    <x v="3"/>
    <s v="OFF-BI-10003460"/>
    <x v="1"/>
    <x v="8"/>
    <s v="Acco 3-Hole Punch"/>
    <n v="2.6280000000000001"/>
    <n v="2"/>
    <n v="0.7"/>
    <n v="-1.9272"/>
  </r>
  <r>
    <n v="1036"/>
    <s v="CA-2013-109820"/>
    <x v="0"/>
    <x v="73"/>
    <d v="2013-11-23T00:00:00"/>
    <s v="First Class"/>
    <s v="AG-10390"/>
    <s v="Allen Goldenen"/>
    <x v="0"/>
    <x v="0"/>
    <s v="Cincinnati"/>
    <x v="24"/>
    <n v="45231"/>
    <x v="3"/>
    <s v="OFF-BI-10000474"/>
    <x v="1"/>
    <x v="8"/>
    <s v="Avery Recycled Flexi-View Covers for Binding Systems"/>
    <n v="14.427000000000003"/>
    <n v="3"/>
    <n v="0.7"/>
    <n v="-10.579799999999999"/>
  </r>
  <r>
    <n v="1037"/>
    <s v="CA-2013-113061"/>
    <x v="0"/>
    <x v="183"/>
    <d v="2013-04-27T00:00:00"/>
    <s v="Standard Class"/>
    <s v="EL-13735"/>
    <s v="Ed Ludwig"/>
    <x v="2"/>
    <x v="0"/>
    <s v="Jefferson City"/>
    <x v="25"/>
    <n v="65109"/>
    <x v="2"/>
    <s v="FUR-FU-10003975"/>
    <x v="0"/>
    <x v="5"/>
    <s v="Eldon Advantage Chair Mats for Low to Medium Pile Carpets"/>
    <n v="86.62"/>
    <n v="2"/>
    <n v="0"/>
    <n v="8.6619999999999919"/>
  </r>
  <r>
    <n v="1038"/>
    <s v="CA-2012-127418"/>
    <x v="1"/>
    <x v="385"/>
    <d v="2012-06-14T00:00:00"/>
    <s v="First Class"/>
    <s v="JJ-15445"/>
    <s v="Jennifer Jackson"/>
    <x v="0"/>
    <x v="0"/>
    <s v="Los Angeles"/>
    <x v="1"/>
    <n v="90004"/>
    <x v="1"/>
    <s v="OFF-BI-10003707"/>
    <x v="1"/>
    <x v="8"/>
    <s v="Aluminum Screw Posts"/>
    <n v="36.624000000000002"/>
    <n v="3"/>
    <n v="0.2"/>
    <n v="13.734"/>
  </r>
  <r>
    <n v="1039"/>
    <s v="CA-2014-121818"/>
    <x v="3"/>
    <x v="225"/>
    <d v="2014-11-22T00:00:00"/>
    <s v="First Class"/>
    <s v="JH-15430"/>
    <s v="Jennifer Halladay"/>
    <x v="0"/>
    <x v="0"/>
    <s v="Burlington"/>
    <x v="3"/>
    <n v="27217"/>
    <x v="0"/>
    <s v="OFF-AR-10000203"/>
    <x v="1"/>
    <x v="6"/>
    <s v="Newell 336"/>
    <n v="23.968000000000004"/>
    <n v="7"/>
    <n v="0.2"/>
    <n v="2.696399999999997"/>
  </r>
  <r>
    <n v="1040"/>
    <s v="CA-2014-121818"/>
    <x v="3"/>
    <x v="225"/>
    <d v="2014-11-22T00:00:00"/>
    <s v="First Class"/>
    <s v="JH-15430"/>
    <s v="Jennifer Halladay"/>
    <x v="0"/>
    <x v="0"/>
    <s v="Burlington"/>
    <x v="3"/>
    <n v="27217"/>
    <x v="0"/>
    <s v="OFF-AR-10004790"/>
    <x v="1"/>
    <x v="6"/>
    <s v="Staples"/>
    <n v="28.728000000000002"/>
    <n v="3"/>
    <n v="0.2"/>
    <n v="1.7954999999999988"/>
  </r>
  <r>
    <n v="1041"/>
    <s v="CA-2013-127670"/>
    <x v="0"/>
    <x v="231"/>
    <d v="2013-03-25T00:00:00"/>
    <s v="Standard Class"/>
    <s v="RD-19660"/>
    <s v="Robert Dilbeck"/>
    <x v="2"/>
    <x v="0"/>
    <s v="Saint Peters"/>
    <x v="25"/>
    <n v="63376"/>
    <x v="2"/>
    <s v="FUR-TA-10001095"/>
    <x v="0"/>
    <x v="3"/>
    <s v="Chromcraft Round Conference Tables"/>
    <n v="697.16"/>
    <n v="4"/>
    <n v="0"/>
    <n v="146.40359999999998"/>
  </r>
  <r>
    <n v="1042"/>
    <s v="CA-2013-102981"/>
    <x v="0"/>
    <x v="47"/>
    <d v="2013-09-10T00:00:00"/>
    <s v="Second Class"/>
    <s v="MO-17500"/>
    <s v="Mary O'Rourke"/>
    <x v="0"/>
    <x v="0"/>
    <s v="New York City"/>
    <x v="15"/>
    <n v="10035"/>
    <x v="3"/>
    <s v="TEC-AC-10004761"/>
    <x v="2"/>
    <x v="11"/>
    <s v="Maxell 4.7GB DVD+RW 3/Pack"/>
    <n v="31.86"/>
    <n v="2"/>
    <n v="0"/>
    <n v="11.151"/>
  </r>
  <r>
    <n v="1043"/>
    <s v="CA-2013-102981"/>
    <x v="0"/>
    <x v="47"/>
    <d v="2013-09-10T00:00:00"/>
    <s v="Second Class"/>
    <s v="MO-17500"/>
    <s v="Mary O'Rourke"/>
    <x v="0"/>
    <x v="0"/>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x v="0"/>
    <s v="Chicago"/>
    <x v="10"/>
    <n v="60610"/>
    <x v="2"/>
    <s v="OFF-AR-10001130"/>
    <x v="1"/>
    <x v="6"/>
    <s v="Quartet Alpha White Chalk, 12/Pack"/>
    <n v="8.84"/>
    <n v="5"/>
    <n v="0.2"/>
    <n v="2.9835000000000003"/>
  </r>
  <r>
    <n v="1045"/>
    <s v="CA-2014-115651"/>
    <x v="3"/>
    <x v="362"/>
    <d v="2014-07-13T00:00:00"/>
    <s v="First Class"/>
    <s v="NS-18640"/>
    <s v="Noel Staavos"/>
    <x v="1"/>
    <x v="0"/>
    <s v="Chicago"/>
    <x v="10"/>
    <n v="60610"/>
    <x v="2"/>
    <s v="OFF-AP-10000055"/>
    <x v="1"/>
    <x v="9"/>
    <s v="Belkin F9S820V06 8 Outlet Surge"/>
    <n v="58.463999999999977"/>
    <n v="9"/>
    <n v="0.8"/>
    <n v="-146.16000000000003"/>
  </r>
  <r>
    <n v="1046"/>
    <s v="CA-2014-152702"/>
    <x v="3"/>
    <x v="386"/>
    <d v="2014-10-17T00:00:00"/>
    <s v="Standard Class"/>
    <s v="SN-20710"/>
    <s v="Steve Nguyen"/>
    <x v="2"/>
    <x v="0"/>
    <s v="Rockford"/>
    <x v="10"/>
    <n v="61107"/>
    <x v="2"/>
    <s v="FUR-CH-10002304"/>
    <x v="0"/>
    <x v="1"/>
    <s v="Global Stack Chair without Arms, Black"/>
    <n v="254.60399999999998"/>
    <n v="14"/>
    <n v="0.3"/>
    <n v="-18.185999999999993"/>
  </r>
  <r>
    <n v="1047"/>
    <s v="CA-2013-169103"/>
    <x v="0"/>
    <x v="387"/>
    <d v="2013-03-14T00:00:00"/>
    <s v="Standard Class"/>
    <s v="ZC-21910"/>
    <s v="Zuschuss Carroll"/>
    <x v="0"/>
    <x v="0"/>
    <s v="Miami"/>
    <x v="2"/>
    <n v="33142"/>
    <x v="0"/>
    <s v="TEC-PH-10001530"/>
    <x v="2"/>
    <x v="7"/>
    <s v="Cisco Unified IP Phone 7945G VoIP phone"/>
    <n v="1363.96"/>
    <n v="5"/>
    <n v="0.2"/>
    <n v="85.247500000000002"/>
  </r>
  <r>
    <n v="1048"/>
    <s v="CA-2013-169103"/>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x v="0"/>
    <s v="San Francisco"/>
    <x v="1"/>
    <n v="94109"/>
    <x v="1"/>
    <s v="TEC-PH-10000486"/>
    <x v="2"/>
    <x v="7"/>
    <s v="Plantronics HL10 Handset Lifter"/>
    <n v="1113.5039999999999"/>
    <n v="12"/>
    <n v="0.2"/>
    <n v="125.2691999999999"/>
  </r>
  <r>
    <n v="1050"/>
    <s v="CA-2011-139192"/>
    <x v="2"/>
    <x v="279"/>
    <d v="2011-06-01T00:00:00"/>
    <s v="Second Class"/>
    <s v="LC-16885"/>
    <s v="Lena Creighton"/>
    <x v="0"/>
    <x v="0"/>
    <s v="San Francisco"/>
    <x v="1"/>
    <n v="94109"/>
    <x v="1"/>
    <s v="TEC-AC-10001606"/>
    <x v="2"/>
    <x v="11"/>
    <s v="Logitech Wireless Performance Mouse MX for PC and Mac"/>
    <n v="99.99"/>
    <n v="1"/>
    <n v="0"/>
    <n v="37.996200000000002"/>
  </r>
  <r>
    <n v="1051"/>
    <s v="US-2012-153500"/>
    <x v="1"/>
    <x v="230"/>
    <d v="2012-07-05T00:00:00"/>
    <s v="First Class"/>
    <s v="DG-13300"/>
    <s v="Deirdre Greer"/>
    <x v="1"/>
    <x v="0"/>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x v="0"/>
    <s v="Philadelphia"/>
    <x v="9"/>
    <n v="19134"/>
    <x v="3"/>
    <s v="OFF-PA-10001307"/>
    <x v="1"/>
    <x v="10"/>
    <s v="Important Message Pads, 50 4-1/4 x 5-1/2 Forms per Pad"/>
    <n v="6.7200000000000006"/>
    <n v="2"/>
    <n v="0.2"/>
    <n v="2.4359999999999995"/>
  </r>
  <r>
    <n v="1053"/>
    <s v="US-2012-153500"/>
    <x v="1"/>
    <x v="230"/>
    <d v="2012-07-05T00:00:00"/>
    <s v="First Class"/>
    <s v="DG-13300"/>
    <s v="Deirdre Greer"/>
    <x v="1"/>
    <x v="0"/>
    <s v="Philadelphia"/>
    <x v="9"/>
    <n v="19134"/>
    <x v="3"/>
    <s v="FUR-FU-10004460"/>
    <x v="0"/>
    <x v="5"/>
    <s v="Howard Miller 12&quot; Round Wall Clock"/>
    <n v="282.88800000000003"/>
    <n v="9"/>
    <n v="0.2"/>
    <n v="56.577599999999961"/>
  </r>
  <r>
    <n v="1054"/>
    <s v="CA-2012-110667"/>
    <x v="1"/>
    <x v="388"/>
    <d v="2012-04-08T00:00:00"/>
    <s v="Standard Class"/>
    <s v="NF-18595"/>
    <s v="Nicole Fjeld"/>
    <x v="2"/>
    <x v="0"/>
    <s v="New York City"/>
    <x v="15"/>
    <n v="10009"/>
    <x v="3"/>
    <s v="OFF-AR-10000716"/>
    <x v="1"/>
    <x v="6"/>
    <s v="DIXON Ticonderoga Erasable Checking Pencils"/>
    <n v="11.16"/>
    <n v="2"/>
    <n v="0"/>
    <n v="4.3524000000000003"/>
  </r>
  <r>
    <n v="1055"/>
    <s v="CA-2012-110667"/>
    <x v="1"/>
    <x v="388"/>
    <d v="2012-04-08T00:00:00"/>
    <s v="Standard Class"/>
    <s v="NF-18595"/>
    <s v="Nicole Fjeld"/>
    <x v="2"/>
    <x v="0"/>
    <s v="New York City"/>
    <x v="15"/>
    <n v="10009"/>
    <x v="3"/>
    <s v="FUR-FU-10004622"/>
    <x v="0"/>
    <x v="5"/>
    <s v="Eldon Advantage Foldable Chair Mats for Low Pile Carpets"/>
    <n v="108.4"/>
    <n v="2"/>
    <n v="0"/>
    <n v="22.763999999999996"/>
  </r>
  <r>
    <n v="1056"/>
    <s v="CA-2012-110667"/>
    <x v="1"/>
    <x v="388"/>
    <d v="2012-04-08T00:00:00"/>
    <s v="Standard Class"/>
    <s v="NF-18595"/>
    <s v="Nicole Fjeld"/>
    <x v="2"/>
    <x v="0"/>
    <s v="New York City"/>
    <x v="15"/>
    <n v="10009"/>
    <x v="3"/>
    <s v="OFF-BI-10002735"/>
    <x v="1"/>
    <x v="8"/>
    <s v="GBC Prestige Therm-A-Bind Covers"/>
    <n v="82.344000000000008"/>
    <n v="3"/>
    <n v="0.2"/>
    <n v="27.791100000000004"/>
  </r>
  <r>
    <n v="1057"/>
    <s v="CA-2012-110667"/>
    <x v="1"/>
    <x v="388"/>
    <d v="2012-04-08T00:00:00"/>
    <s v="Standard Class"/>
    <s v="NF-18595"/>
    <s v="Nicole Fjeld"/>
    <x v="2"/>
    <x v="0"/>
    <s v="New York City"/>
    <x v="15"/>
    <n v="10009"/>
    <x v="3"/>
    <s v="OFF-BI-10003529"/>
    <x v="1"/>
    <x v="8"/>
    <s v="Avery Round Ring Poly Binders"/>
    <n v="9.0879999999999992"/>
    <n v="4"/>
    <n v="0.2"/>
    <n v="3.2944"/>
  </r>
  <r>
    <n v="1058"/>
    <s v="CA-2014-167150"/>
    <x v="3"/>
    <x v="389"/>
    <d v="2014-12-18T00:00:00"/>
    <s v="Standard Class"/>
    <s v="BP-11185"/>
    <s v="Ben Peterman"/>
    <x v="1"/>
    <x v="0"/>
    <s v="San Diego"/>
    <x v="1"/>
    <n v="92037"/>
    <x v="1"/>
    <s v="OFF-BI-10001097"/>
    <x v="1"/>
    <x v="8"/>
    <s v="Avery Hole Reinforcements"/>
    <n v="19.936000000000003"/>
    <n v="4"/>
    <n v="0.2"/>
    <n v="7.2267999999999999"/>
  </r>
  <r>
    <n v="1059"/>
    <s v="CA-2014-167150"/>
    <x v="3"/>
    <x v="389"/>
    <d v="2014-12-18T00:00:00"/>
    <s v="Standard Class"/>
    <s v="BP-11185"/>
    <s v="Ben Peterman"/>
    <x v="1"/>
    <x v="0"/>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x v="0"/>
    <s v="Philadelphia"/>
    <x v="9"/>
    <n v="19143"/>
    <x v="3"/>
    <s v="OFF-FA-10001754"/>
    <x v="1"/>
    <x v="13"/>
    <s v="Stockwell Gold Paper Clips"/>
    <n v="4.4160000000000004"/>
    <n v="3"/>
    <n v="0.2"/>
    <n v="1.6008"/>
  </r>
  <r>
    <n v="1061"/>
    <s v="US-2012-125374"/>
    <x v="1"/>
    <x v="391"/>
    <d v="2012-03-29T00:00:00"/>
    <s v="Standard Class"/>
    <s v="JD-16060"/>
    <s v="Julia Dunbar"/>
    <x v="0"/>
    <x v="0"/>
    <s v="Houston"/>
    <x v="5"/>
    <n v="77095"/>
    <x v="2"/>
    <s v="FUR-CH-10003396"/>
    <x v="0"/>
    <x v="1"/>
    <s v="Global Deluxe Steno Chair"/>
    <n v="107.77200000000001"/>
    <n v="2"/>
    <n v="0.3"/>
    <n v="-29.252400000000009"/>
  </r>
  <r>
    <n v="1062"/>
    <s v="CA-2012-161263"/>
    <x v="1"/>
    <x v="392"/>
    <d v="2012-04-21T00:00:00"/>
    <s v="Standard Class"/>
    <s v="TS-21160"/>
    <s v="Theresa Swint"/>
    <x v="1"/>
    <x v="0"/>
    <s v="Toledo"/>
    <x v="24"/>
    <n v="43615"/>
    <x v="3"/>
    <s v="OFF-AP-10002350"/>
    <x v="1"/>
    <x v="9"/>
    <s v="Belkin F9H710-06 7 Outlet SurgeMaster Surge Protector"/>
    <n v="45.216000000000001"/>
    <n v="3"/>
    <n v="0.2"/>
    <n v="4.5215999999999994"/>
  </r>
  <r>
    <n v="1063"/>
    <s v="CA-2012-161263"/>
    <x v="1"/>
    <x v="392"/>
    <d v="2012-04-21T00:00:00"/>
    <s v="Standard Class"/>
    <s v="TS-21160"/>
    <s v="Theresa Swint"/>
    <x v="1"/>
    <x v="0"/>
    <s v="Toledo"/>
    <x v="24"/>
    <n v="43615"/>
    <x v="3"/>
    <s v="OFF-FA-10004838"/>
    <x v="1"/>
    <x v="13"/>
    <s v="Super Bands, 12/Pack"/>
    <n v="10.416000000000002"/>
    <n v="7"/>
    <n v="0.2"/>
    <n v="-2.2134"/>
  </r>
  <r>
    <n v="1064"/>
    <s v="CA-2012-161263"/>
    <x v="1"/>
    <x v="392"/>
    <d v="2012-04-21T00:00:00"/>
    <s v="Standard Class"/>
    <s v="TS-21160"/>
    <s v="Theresa Swint"/>
    <x v="1"/>
    <x v="0"/>
    <s v="Toledo"/>
    <x v="24"/>
    <n v="43615"/>
    <x v="3"/>
    <s v="OFF-AR-10004757"/>
    <x v="1"/>
    <x v="6"/>
    <s v="Crayola Colored Pencils"/>
    <n v="7.8719999999999999"/>
    <n v="3"/>
    <n v="0.2"/>
    <n v="1.2791999999999994"/>
  </r>
  <r>
    <n v="1065"/>
    <s v="CA-2012-161263"/>
    <x v="1"/>
    <x v="392"/>
    <d v="2012-04-21T00:00:00"/>
    <s v="Standard Class"/>
    <s v="TS-21160"/>
    <s v="Theresa Swint"/>
    <x v="1"/>
    <x v="0"/>
    <s v="Toledo"/>
    <x v="24"/>
    <n v="43615"/>
    <x v="3"/>
    <s v="TEC-PH-10002115"/>
    <x v="2"/>
    <x v="7"/>
    <s v="Plantronics 81402"/>
    <n v="118.78199999999998"/>
    <n v="3"/>
    <n v="0.4"/>
    <n v="-27.715799999999994"/>
  </r>
  <r>
    <n v="1066"/>
    <s v="CA-2012-161263"/>
    <x v="1"/>
    <x v="392"/>
    <d v="2012-04-21T00:00:00"/>
    <s v="Standard Class"/>
    <s v="TS-21160"/>
    <s v="Theresa Swint"/>
    <x v="1"/>
    <x v="0"/>
    <s v="Toledo"/>
    <x v="24"/>
    <n v="43615"/>
    <x v="3"/>
    <s v="OFF-FA-10003059"/>
    <x v="1"/>
    <x v="13"/>
    <s v="Assorted Color Push Pins"/>
    <n v="1.4480000000000002"/>
    <n v="1"/>
    <n v="0.2"/>
    <n v="0.2352999999999999"/>
  </r>
  <r>
    <n v="1067"/>
    <s v="CA-2012-161263"/>
    <x v="1"/>
    <x v="392"/>
    <d v="2012-04-21T00:00:00"/>
    <s v="Standard Class"/>
    <s v="TS-21160"/>
    <s v="Theresa Swint"/>
    <x v="1"/>
    <x v="0"/>
    <s v="Toledo"/>
    <x v="24"/>
    <n v="43615"/>
    <x v="3"/>
    <s v="OFF-BI-10004330"/>
    <x v="1"/>
    <x v="8"/>
    <s v="GBC Velobind Prepunched Cover Sets, Regency Series"/>
    <n v="55.470000000000006"/>
    <n v="5"/>
    <n v="0.7"/>
    <n v="-46.224999999999994"/>
  </r>
  <r>
    <n v="1068"/>
    <s v="CA-2013-157686"/>
    <x v="0"/>
    <x v="393"/>
    <d v="2013-10-03T00:00:00"/>
    <s v="First Class"/>
    <s v="BD-11620"/>
    <s v="Brian DeCherney"/>
    <x v="0"/>
    <x v="0"/>
    <s v="San Francisco"/>
    <x v="1"/>
    <n v="94122"/>
    <x v="1"/>
    <s v="FUR-CH-10001146"/>
    <x v="0"/>
    <x v="1"/>
    <s v="Global Value Mid-Back Manager's Chair, Gray"/>
    <n v="194.84800000000001"/>
    <n v="4"/>
    <n v="0.2"/>
    <n v="12.177999999999983"/>
  </r>
  <r>
    <n v="1069"/>
    <s v="US-2014-139955"/>
    <x v="3"/>
    <x v="394"/>
    <d v="2014-10-01T00:00:00"/>
    <s v="Second Class"/>
    <s v="CM-12160"/>
    <s v="Charles McCrossin"/>
    <x v="0"/>
    <x v="0"/>
    <s v="Brownsville"/>
    <x v="5"/>
    <n v="78521"/>
    <x v="2"/>
    <s v="OFF-SU-10001935"/>
    <x v="1"/>
    <x v="14"/>
    <s v="Staples"/>
    <n v="1.7440000000000002"/>
    <n v="1"/>
    <n v="0.2"/>
    <n v="-0.34880000000000033"/>
  </r>
  <r>
    <n v="1070"/>
    <s v="US-2012-150161"/>
    <x v="1"/>
    <x v="395"/>
    <d v="2012-07-29T00:00:00"/>
    <s v="Standard Class"/>
    <s v="RB-19795"/>
    <s v="Ross Baird"/>
    <x v="2"/>
    <x v="0"/>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x v="0"/>
    <s v="Los Angeles"/>
    <x v="1"/>
    <n v="90008"/>
    <x v="1"/>
    <s v="OFF-AR-10003732"/>
    <x v="1"/>
    <x v="6"/>
    <s v="Newell 333"/>
    <n v="19.459999999999997"/>
    <n v="7"/>
    <n v="0"/>
    <n v="5.0595999999999997"/>
  </r>
  <r>
    <n v="1072"/>
    <s v="CA-2013-152814"/>
    <x v="0"/>
    <x v="236"/>
    <d v="2013-05-03T00:00:00"/>
    <s v="Standard Class"/>
    <s v="EH-14005"/>
    <s v="Erica Hernandez"/>
    <x v="2"/>
    <x v="0"/>
    <s v="Denver"/>
    <x v="22"/>
    <n v="80219"/>
    <x v="1"/>
    <s v="OFF-PA-10001970"/>
    <x v="1"/>
    <x v="10"/>
    <s v="Xerox 1881"/>
    <n v="29.472000000000001"/>
    <n v="3"/>
    <n v="0.2"/>
    <n v="9.9467999999999979"/>
  </r>
  <r>
    <n v="1073"/>
    <s v="CA-2014-106943"/>
    <x v="3"/>
    <x v="237"/>
    <d v="2014-11-20T00:00:00"/>
    <s v="Standard Class"/>
    <s v="FO-14305"/>
    <s v="Frank Olsen"/>
    <x v="0"/>
    <x v="0"/>
    <s v="New York City"/>
    <x v="15"/>
    <n v="10035"/>
    <x v="3"/>
    <s v="OFF-BI-10003669"/>
    <x v="1"/>
    <x v="8"/>
    <s v="3M Organizer Strips"/>
    <n v="8.64"/>
    <n v="2"/>
    <n v="0.2"/>
    <n v="3.024"/>
  </r>
  <r>
    <n v="1074"/>
    <s v="CA-2013-134348"/>
    <x v="0"/>
    <x v="396"/>
    <d v="2013-11-20T00:00:00"/>
    <s v="Standard Class"/>
    <s v="MS-17710"/>
    <s v="Maurice Satty"/>
    <x v="0"/>
    <x v="0"/>
    <s v="Mesa"/>
    <x v="16"/>
    <n v="85204"/>
    <x v="1"/>
    <s v="OFF-BI-10003727"/>
    <x v="1"/>
    <x v="8"/>
    <s v="Avery Durable Slant Ring Binders With Label Holder"/>
    <n v="6.27"/>
    <n v="5"/>
    <n v="0.7"/>
    <n v="-4.5980000000000008"/>
  </r>
  <r>
    <n v="1075"/>
    <s v="CA-2013-134348"/>
    <x v="0"/>
    <x v="396"/>
    <d v="2013-11-20T00:00:00"/>
    <s v="Standard Class"/>
    <s v="MS-17710"/>
    <s v="Maurice Satty"/>
    <x v="0"/>
    <x v="0"/>
    <s v="Mesa"/>
    <x v="16"/>
    <n v="85204"/>
    <x v="1"/>
    <s v="OFF-BI-10004967"/>
    <x v="1"/>
    <x v="8"/>
    <s v="Round Ring Binders"/>
    <n v="4.3680000000000003"/>
    <n v="7"/>
    <n v="0.7"/>
    <n v="-3.3487999999999998"/>
  </r>
  <r>
    <n v="1076"/>
    <s v="CA-2013-134348"/>
    <x v="0"/>
    <x v="396"/>
    <d v="2013-11-20T00:00:00"/>
    <s v="Standard Class"/>
    <s v="MS-17710"/>
    <s v="Maurice Satty"/>
    <x v="0"/>
    <x v="0"/>
    <s v="Mesa"/>
    <x v="16"/>
    <n v="85204"/>
    <x v="1"/>
    <s v="TEC-AC-10003447"/>
    <x v="2"/>
    <x v="11"/>
    <s v="Micropad Numeric Keypads"/>
    <n v="31.983999999999998"/>
    <n v="2"/>
    <n v="0.2"/>
    <n v="1.9989999999999979"/>
  </r>
  <r>
    <n v="1077"/>
    <s v="CA-2013-161781"/>
    <x v="0"/>
    <x v="321"/>
    <d v="2013-10-01T00:00:00"/>
    <s v="First Class"/>
    <s v="CC-12100"/>
    <s v="Chad Cunningham"/>
    <x v="2"/>
    <x v="0"/>
    <s v="Columbus"/>
    <x v="14"/>
    <n v="47201"/>
    <x v="2"/>
    <s v="OFF-AR-10000255"/>
    <x v="1"/>
    <x v="6"/>
    <s v="Newell 328"/>
    <n v="40.879999999999995"/>
    <n v="7"/>
    <n v="0"/>
    <n v="10.628799999999998"/>
  </r>
  <r>
    <n v="1078"/>
    <s v="CA-2014-132521"/>
    <x v="3"/>
    <x v="397"/>
    <d v="2014-09-26T00:00:00"/>
    <s v="Second Class"/>
    <s v="DW-13540"/>
    <s v="Don Weiss"/>
    <x v="0"/>
    <x v="0"/>
    <s v="Seattle"/>
    <x v="4"/>
    <n v="98105"/>
    <x v="1"/>
    <s v="OFF-AP-10002191"/>
    <x v="1"/>
    <x v="9"/>
    <s v="Belkin 8 Outlet SurgeMaster II Gold Surge Protector"/>
    <n v="119.96"/>
    <n v="2"/>
    <n v="0"/>
    <n v="33.588800000000006"/>
  </r>
  <r>
    <n v="1079"/>
    <s v="CA-2014-132521"/>
    <x v="3"/>
    <x v="397"/>
    <d v="2014-09-26T00:00:00"/>
    <s v="Second Class"/>
    <s v="DW-13540"/>
    <s v="Don Weiss"/>
    <x v="0"/>
    <x v="0"/>
    <s v="Seattle"/>
    <x v="4"/>
    <n v="98105"/>
    <x v="1"/>
    <s v="OFF-ST-10001325"/>
    <x v="1"/>
    <x v="4"/>
    <s v="Sterilite Officeware Hinged File Box"/>
    <n v="31.44"/>
    <n v="3"/>
    <n v="0"/>
    <n v="8.4888000000000012"/>
  </r>
  <r>
    <n v="1080"/>
    <s v="CA-2014-132521"/>
    <x v="3"/>
    <x v="397"/>
    <d v="2014-09-26T00:00:00"/>
    <s v="Second Class"/>
    <s v="DW-13540"/>
    <s v="Don Weiss"/>
    <x v="0"/>
    <x v="0"/>
    <s v="Seattle"/>
    <x v="4"/>
    <n v="98105"/>
    <x v="1"/>
    <s v="OFF-BI-10000404"/>
    <x v="1"/>
    <x v="8"/>
    <s v="Avery Printable Repositionable Plastic Tabs"/>
    <n v="6.88"/>
    <n v="1"/>
    <n v="0.2"/>
    <n v="2.3220000000000001"/>
  </r>
  <r>
    <n v="1081"/>
    <s v="CA-2012-110016"/>
    <x v="1"/>
    <x v="239"/>
    <d v="2012-12-04T00:00:00"/>
    <s v="Standard Class"/>
    <s v="BT-11395"/>
    <s v="Bill Tyler"/>
    <x v="1"/>
    <x v="0"/>
    <s v="Detroit"/>
    <x v="12"/>
    <n v="48227"/>
    <x v="2"/>
    <s v="OFF-PA-10000349"/>
    <x v="1"/>
    <x v="10"/>
    <s v="Staples"/>
    <n v="19.920000000000002"/>
    <n v="4"/>
    <n v="0"/>
    <n v="9.3624000000000009"/>
  </r>
  <r>
    <n v="1082"/>
    <s v="CA-2012-110016"/>
    <x v="1"/>
    <x v="239"/>
    <d v="2012-12-04T00:00:00"/>
    <s v="Standard Class"/>
    <s v="BT-11395"/>
    <s v="Bill Tyler"/>
    <x v="1"/>
    <x v="0"/>
    <s v="Detroit"/>
    <x v="12"/>
    <n v="48227"/>
    <x v="2"/>
    <s v="FUR-CH-10002880"/>
    <x v="0"/>
    <x v="1"/>
    <s v="Global High-Back Leather Tilter, Burgundy"/>
    <n v="1106.9099999999999"/>
    <n v="9"/>
    <n v="0"/>
    <n v="121.76009999999994"/>
  </r>
  <r>
    <n v="1083"/>
    <s v="US-2013-143819"/>
    <x v="0"/>
    <x v="398"/>
    <d v="2013-03-06T00:00:00"/>
    <s v="Standard Class"/>
    <s v="KD-16270"/>
    <s v="Karen Daniels"/>
    <x v="0"/>
    <x v="0"/>
    <s v="Yonkers"/>
    <x v="15"/>
    <n v="10701"/>
    <x v="3"/>
    <s v="FUR-TA-10001095"/>
    <x v="0"/>
    <x v="3"/>
    <s v="Chromcraft Round Conference Tables"/>
    <n v="836.59199999999998"/>
    <n v="8"/>
    <n v="0.4"/>
    <n v="-264.92079999999999"/>
  </r>
  <r>
    <n v="1084"/>
    <s v="US-2013-143819"/>
    <x v="0"/>
    <x v="398"/>
    <d v="2013-03-06T00:00:00"/>
    <s v="Standard Class"/>
    <s v="KD-16270"/>
    <s v="Karen Daniels"/>
    <x v="0"/>
    <x v="0"/>
    <s v="Yonkers"/>
    <x v="15"/>
    <n v="10701"/>
    <x v="3"/>
    <s v="OFF-PA-10003127"/>
    <x v="1"/>
    <x v="10"/>
    <s v="Staples"/>
    <n v="26.38"/>
    <n v="1"/>
    <n v="0"/>
    <n v="12.134799999999998"/>
  </r>
  <r>
    <n v="1085"/>
    <s v="US-2013-143819"/>
    <x v="0"/>
    <x v="398"/>
    <d v="2013-03-06T00:00:00"/>
    <s v="Standard Class"/>
    <s v="KD-16270"/>
    <s v="Karen Daniels"/>
    <x v="0"/>
    <x v="0"/>
    <s v="Yonkers"/>
    <x v="15"/>
    <n v="10701"/>
    <x v="3"/>
    <s v="OFF-ST-10003208"/>
    <x v="1"/>
    <x v="4"/>
    <s v="Adjustable Depth Letter/Legal Cart"/>
    <n v="362.92"/>
    <n v="2"/>
    <n v="0"/>
    <n v="105.24679999999995"/>
  </r>
  <r>
    <n v="1086"/>
    <s v="US-2013-143819"/>
    <x v="0"/>
    <x v="398"/>
    <d v="2013-03-06T00:00:00"/>
    <s v="Standard Class"/>
    <s v="KD-16270"/>
    <s v="Karen Daniels"/>
    <x v="0"/>
    <x v="0"/>
    <s v="Yonkers"/>
    <x v="15"/>
    <n v="10701"/>
    <x v="3"/>
    <s v="TEC-MA-10003979"/>
    <x v="2"/>
    <x v="15"/>
    <s v="Ativa V4110MDD Micro-Cut Shredder"/>
    <n v="4899.93"/>
    <n v="7"/>
    <n v="0"/>
    <n v="2400.9656999999997"/>
  </r>
  <r>
    <n v="1087"/>
    <s v="CA-2013-167584"/>
    <x v="0"/>
    <x v="399"/>
    <d v="2013-08-13T00:00:00"/>
    <s v="Same Day"/>
    <s v="LC-16870"/>
    <s v="Lena Cacioppo"/>
    <x v="0"/>
    <x v="0"/>
    <s v="Des Moines"/>
    <x v="23"/>
    <n v="50315"/>
    <x v="2"/>
    <s v="OFF-PA-10000029"/>
    <x v="1"/>
    <x v="10"/>
    <s v="Xerox 224"/>
    <n v="6.48"/>
    <n v="1"/>
    <n v="0"/>
    <n v="3.1104000000000003"/>
  </r>
  <r>
    <n v="1088"/>
    <s v="CA-2013-166163"/>
    <x v="0"/>
    <x v="243"/>
    <d v="2013-08-21T00:00:00"/>
    <s v="Second Class"/>
    <s v="CY-12745"/>
    <s v="Craig Yedwab"/>
    <x v="1"/>
    <x v="0"/>
    <s v="Oakland"/>
    <x v="1"/>
    <n v="94601"/>
    <x v="1"/>
    <s v="TEC-PH-10004896"/>
    <x v="2"/>
    <x v="7"/>
    <s v="Nokia Lumia 521 (T-Mobile)"/>
    <n v="71.975999999999999"/>
    <n v="3"/>
    <n v="0.2"/>
    <n v="7.1976000000000049"/>
  </r>
  <r>
    <n v="1089"/>
    <s v="CA-2013-166163"/>
    <x v="0"/>
    <x v="243"/>
    <d v="2013-08-21T00:00:00"/>
    <s v="Second Class"/>
    <s v="CY-12745"/>
    <s v="Craig Yedwab"/>
    <x v="1"/>
    <x v="0"/>
    <s v="Oakland"/>
    <x v="1"/>
    <n v="94601"/>
    <x v="1"/>
    <s v="OFF-LA-10000452"/>
    <x v="1"/>
    <x v="2"/>
    <s v="Avery 488"/>
    <n v="3.15"/>
    <n v="1"/>
    <n v="0"/>
    <n v="1.512"/>
  </r>
  <r>
    <n v="1090"/>
    <s v="CA-2014-158407"/>
    <x v="3"/>
    <x v="400"/>
    <d v="2014-06-11T00:00:00"/>
    <s v="Standard Class"/>
    <s v="LW-16990"/>
    <s v="Lindsay Williams"/>
    <x v="1"/>
    <x v="0"/>
    <s v="Monroe"/>
    <x v="3"/>
    <n v="28110"/>
    <x v="0"/>
    <s v="FUR-FU-10001967"/>
    <x v="0"/>
    <x v="5"/>
    <s v="Telescoping Adjustable Floor Lamp"/>
    <n v="31.983999999999998"/>
    <n v="2"/>
    <n v="0.2"/>
    <n v="1.9989999999999979"/>
  </r>
  <r>
    <n v="1091"/>
    <s v="CA-2014-158407"/>
    <x v="3"/>
    <x v="400"/>
    <d v="2014-06-11T00:00:00"/>
    <s v="Standard Class"/>
    <s v="LW-16990"/>
    <s v="Lindsay Williams"/>
    <x v="1"/>
    <x v="0"/>
    <s v="Monroe"/>
    <x v="3"/>
    <n v="28110"/>
    <x v="0"/>
    <s v="TEC-PH-10001819"/>
    <x v="2"/>
    <x v="7"/>
    <s v="Innergie mMini Combo Duo USB Travel Charging Kit"/>
    <n v="71.984000000000009"/>
    <n v="2"/>
    <n v="0.2"/>
    <n v="25.194399999999995"/>
  </r>
  <r>
    <n v="1092"/>
    <s v="CA-2012-143490"/>
    <x v="1"/>
    <x v="401"/>
    <d v="2012-12-13T00:00:00"/>
    <s v="Standard Class"/>
    <s v="NP-18325"/>
    <s v="Naresj Patel"/>
    <x v="0"/>
    <x v="0"/>
    <s v="San Diego"/>
    <x v="1"/>
    <n v="92105"/>
    <x v="1"/>
    <s v="OFF-AR-10002952"/>
    <x v="1"/>
    <x v="6"/>
    <s v="Stanley Contemporary Battery Pencil Sharpeners"/>
    <n v="120.14999999999999"/>
    <n v="9"/>
    <n v="0"/>
    <n v="33.641999999999996"/>
  </r>
  <r>
    <n v="1093"/>
    <s v="CA-2012-143490"/>
    <x v="1"/>
    <x v="401"/>
    <d v="2012-12-13T00:00:00"/>
    <s v="Standard Class"/>
    <s v="NP-18325"/>
    <s v="Naresj Patel"/>
    <x v="0"/>
    <x v="0"/>
    <s v="San Diego"/>
    <x v="1"/>
    <n v="92105"/>
    <x v="1"/>
    <s v="TEC-PH-10000576"/>
    <x v="2"/>
    <x v="7"/>
    <s v="AT&amp;T 1080 Corded phone"/>
    <n v="219.18400000000003"/>
    <n v="2"/>
    <n v="0.2"/>
    <n v="19.178600000000003"/>
  </r>
  <r>
    <n v="1094"/>
    <s v="CA-2012-165085"/>
    <x v="1"/>
    <x v="17"/>
    <d v="2012-12-31T00:00:00"/>
    <s v="Standard Class"/>
    <s v="BT-11485"/>
    <s v="Brad Thomas"/>
    <x v="2"/>
    <x v="0"/>
    <s v="Clinton"/>
    <x v="39"/>
    <n v="20735"/>
    <x v="3"/>
    <s v="OFF-PA-10000605"/>
    <x v="1"/>
    <x v="10"/>
    <s v="Xerox 1950"/>
    <n v="28.900000000000002"/>
    <n v="5"/>
    <n v="0"/>
    <n v="14.161000000000001"/>
  </r>
  <r>
    <n v="1095"/>
    <s v="CA-2012-165085"/>
    <x v="1"/>
    <x v="17"/>
    <d v="2012-12-31T00:00:00"/>
    <s v="Standard Class"/>
    <s v="BT-11485"/>
    <s v="Brad Thomas"/>
    <x v="2"/>
    <x v="0"/>
    <s v="Clinton"/>
    <x v="39"/>
    <n v="20735"/>
    <x v="3"/>
    <s v="OFF-AP-10002518"/>
    <x v="1"/>
    <x v="9"/>
    <s v="Kensington 7 Outlet MasterPiece Power Center"/>
    <n v="355.96"/>
    <n v="2"/>
    <n v="0"/>
    <n v="103.22839999999997"/>
  </r>
  <r>
    <n v="1096"/>
    <s v="CA-2014-160423"/>
    <x v="3"/>
    <x v="276"/>
    <d v="2014-01-27T00:00:00"/>
    <s v="Standard Class"/>
    <s v="PS-19045"/>
    <s v="Penelope Sewall"/>
    <x v="2"/>
    <x v="0"/>
    <s v="Charlotte"/>
    <x v="3"/>
    <n v="28205"/>
    <x v="0"/>
    <s v="OFF-ST-10004340"/>
    <x v="1"/>
    <x v="4"/>
    <s v="Fellowes Mobile File Cart, Black"/>
    <n v="348.20799999999997"/>
    <n v="7"/>
    <n v="0.2"/>
    <n v="30.468200000000024"/>
  </r>
  <r>
    <n v="1097"/>
    <s v="CA-2014-160423"/>
    <x v="3"/>
    <x v="276"/>
    <d v="2014-01-27T00:00:00"/>
    <s v="Standard Class"/>
    <s v="PS-19045"/>
    <s v="Penelope Sewall"/>
    <x v="2"/>
    <x v="0"/>
    <s v="Charlotte"/>
    <x v="3"/>
    <n v="28205"/>
    <x v="0"/>
    <s v="OFF-BI-10004001"/>
    <x v="1"/>
    <x v="8"/>
    <s v="GBC Recycled VeloBinder Covers"/>
    <n v="35.783999999999999"/>
    <n v="7"/>
    <n v="0.7"/>
    <n v="-28.627200000000009"/>
  </r>
  <r>
    <n v="1098"/>
    <s v="CA-2011-159338"/>
    <x v="2"/>
    <x v="402"/>
    <d v="2011-06-28T00:00:00"/>
    <s v="First Class"/>
    <s v="NS-18640"/>
    <s v="Noel Staavos"/>
    <x v="1"/>
    <x v="0"/>
    <s v="Los Angeles"/>
    <x v="1"/>
    <n v="90049"/>
    <x v="1"/>
    <s v="FUR-TA-10004147"/>
    <x v="0"/>
    <x v="3"/>
    <s v="Hon 4060 Series Tables"/>
    <n v="447.84"/>
    <n v="5"/>
    <n v="0.2"/>
    <n v="11.19599999999997"/>
  </r>
  <r>
    <n v="1099"/>
    <s v="CA-2013-107216"/>
    <x v="0"/>
    <x v="403"/>
    <d v="2013-06-18T00:00:00"/>
    <s v="First Class"/>
    <s v="PV-18985"/>
    <s v="Paul Van Hugh"/>
    <x v="2"/>
    <x v="0"/>
    <s v="San Francisco"/>
    <x v="1"/>
    <n v="94122"/>
    <x v="1"/>
    <s v="OFF-AR-10001545"/>
    <x v="1"/>
    <x v="6"/>
    <s v="Newell 326"/>
    <n v="7.04"/>
    <n v="4"/>
    <n v="0"/>
    <n v="2.0415999999999999"/>
  </r>
  <r>
    <n v="1100"/>
    <s v="CA-2013-107216"/>
    <x v="0"/>
    <x v="403"/>
    <d v="2013-06-18T00:00:00"/>
    <s v="First Class"/>
    <s v="PV-18985"/>
    <s v="Paul Van Hugh"/>
    <x v="2"/>
    <x v="0"/>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x v="0"/>
    <s v="San Francisco"/>
    <x v="1"/>
    <n v="94122"/>
    <x v="1"/>
    <s v="TEC-AC-10001013"/>
    <x v="2"/>
    <x v="11"/>
    <s v="Logitech ClearChat Comfort/USB Headset H390"/>
    <n v="29.29"/>
    <n v="1"/>
    <n v="0"/>
    <n v="9.6656999999999975"/>
  </r>
  <r>
    <n v="1102"/>
    <s v="CA-2013-107216"/>
    <x v="0"/>
    <x v="403"/>
    <d v="2013-06-18T00:00:00"/>
    <s v="First Class"/>
    <s v="PV-18985"/>
    <s v="Paul Van Hugh"/>
    <x v="2"/>
    <x v="0"/>
    <s v="San Francisco"/>
    <x v="1"/>
    <n v="94122"/>
    <x v="1"/>
    <s v="OFF-AR-10002255"/>
    <x v="1"/>
    <x v="6"/>
    <s v="Newell 346"/>
    <n v="8.64"/>
    <n v="3"/>
    <n v="0"/>
    <n v="2.5055999999999998"/>
  </r>
  <r>
    <n v="1103"/>
    <s v="US-2014-145863"/>
    <x v="3"/>
    <x v="81"/>
    <d v="2014-04-28T00:00:00"/>
    <s v="Standard Class"/>
    <s v="RP-19390"/>
    <s v="Resi Pölking"/>
    <x v="0"/>
    <x v="0"/>
    <s v="Houston"/>
    <x v="5"/>
    <n v="77041"/>
    <x v="2"/>
    <s v="OFF-BI-10004140"/>
    <x v="1"/>
    <x v="8"/>
    <s v="Avery Non-Stick Binders"/>
    <n v="2.6939999999999995"/>
    <n v="3"/>
    <n v="0.8"/>
    <n v="-4.7145000000000028"/>
  </r>
  <r>
    <n v="1104"/>
    <s v="US-2014-145863"/>
    <x v="3"/>
    <x v="81"/>
    <d v="2014-04-28T00:00:00"/>
    <s v="Standard Class"/>
    <s v="RP-19390"/>
    <s v="Resi Pölking"/>
    <x v="0"/>
    <x v="0"/>
    <s v="Houston"/>
    <x v="5"/>
    <n v="77041"/>
    <x v="2"/>
    <s v="OFF-BI-10002049"/>
    <x v="1"/>
    <x v="8"/>
    <s v="UniKeep View Case Binders"/>
    <n v="2.9339999999999993"/>
    <n v="3"/>
    <n v="0.8"/>
    <n v="-4.9878000000000018"/>
  </r>
  <r>
    <n v="1105"/>
    <s v="CA-2013-112340"/>
    <x v="0"/>
    <x v="147"/>
    <d v="2013-10-28T00:00:00"/>
    <s v="Standard Class"/>
    <s v="NM-18520"/>
    <s v="Neoma Murray"/>
    <x v="0"/>
    <x v="0"/>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x v="0"/>
    <s v="Houston"/>
    <x v="5"/>
    <n v="77041"/>
    <x v="2"/>
    <s v="OFF-ST-10000642"/>
    <x v="1"/>
    <x v="4"/>
    <s v="Tennsco Lockers, Gray"/>
    <n v="100.70400000000001"/>
    <n v="6"/>
    <n v="0.2"/>
    <n v="-16.36440000000001"/>
  </r>
  <r>
    <n v="1107"/>
    <s v="US-2013-110156"/>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x v="0"/>
    <s v="Houston"/>
    <x v="5"/>
    <n v="77041"/>
    <x v="2"/>
    <s v="OFF-FA-10003495"/>
    <x v="1"/>
    <x v="13"/>
    <s v="Staples"/>
    <n v="58.368000000000009"/>
    <n v="12"/>
    <n v="0.2"/>
    <n v="21.888000000000002"/>
  </r>
  <r>
    <n v="1110"/>
    <s v="US-2013-110156"/>
    <x v="0"/>
    <x v="258"/>
    <d v="2013-11-25T00:00:00"/>
    <s v="Standard Class"/>
    <s v="EH-13945"/>
    <s v="Eric Hoffmann"/>
    <x v="0"/>
    <x v="0"/>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x v="0"/>
    <s v="Houston"/>
    <x v="5"/>
    <n v="77041"/>
    <x v="2"/>
    <s v="TEC-PH-10003589"/>
    <x v="2"/>
    <x v="7"/>
    <s v="invisibleSHIELD by ZAGG Smudge-Free Screen Protector"/>
    <n v="71.959999999999994"/>
    <n v="5"/>
    <n v="0.2"/>
    <n v="25.185999999999996"/>
  </r>
  <r>
    <n v="1112"/>
    <s v="US-2013-110156"/>
    <x v="0"/>
    <x v="258"/>
    <d v="2013-11-25T00:00:00"/>
    <s v="Standard Class"/>
    <s v="EH-13945"/>
    <s v="Eric Hoffmann"/>
    <x v="0"/>
    <x v="0"/>
    <s v="Houston"/>
    <x v="5"/>
    <n v="77041"/>
    <x v="2"/>
    <s v="OFF-PA-10004735"/>
    <x v="1"/>
    <x v="10"/>
    <s v="Xerox 1905"/>
    <n v="10.368000000000002"/>
    <n v="2"/>
    <n v="0.2"/>
    <n v="3.6288"/>
  </r>
  <r>
    <n v="1113"/>
    <s v="US-2013-110156"/>
    <x v="0"/>
    <x v="258"/>
    <d v="2013-11-25T00:00:00"/>
    <s v="Standard Class"/>
    <s v="EH-13945"/>
    <s v="Eric Hoffmann"/>
    <x v="0"/>
    <x v="0"/>
    <s v="Houston"/>
    <x v="5"/>
    <n v="77041"/>
    <x v="2"/>
    <s v="OFF-BI-10002609"/>
    <x v="1"/>
    <x v="8"/>
    <s v="Avery Hidden Tab Dividers for Binding Systems"/>
    <n v="1.1919999999999997"/>
    <n v="2"/>
    <n v="0.8"/>
    <n v="-2.0264000000000002"/>
  </r>
  <r>
    <n v="1114"/>
    <s v="CA-2014-140585"/>
    <x v="3"/>
    <x v="404"/>
    <d v="2014-12-24T00:00:00"/>
    <s v="Second Class"/>
    <s v="RA-19915"/>
    <s v="Russell Applegate"/>
    <x v="0"/>
    <x v="0"/>
    <s v="Encinitas"/>
    <x v="1"/>
    <n v="92024"/>
    <x v="1"/>
    <s v="OFF-BI-10003364"/>
    <x v="1"/>
    <x v="8"/>
    <s v="Binding Machine Supplies"/>
    <n v="46.672000000000004"/>
    <n v="2"/>
    <n v="0.2"/>
    <n v="16.3352"/>
  </r>
  <r>
    <n v="1115"/>
    <s v="CA-2014-140585"/>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x v="0"/>
    <s v="Encinitas"/>
    <x v="1"/>
    <n v="92024"/>
    <x v="1"/>
    <s v="TEC-AC-10003610"/>
    <x v="2"/>
    <x v="11"/>
    <s v="Logitech Illuminated - Keyboard"/>
    <n v="119.98"/>
    <n v="2"/>
    <n v="0"/>
    <n v="57.590400000000002"/>
  </r>
  <r>
    <n v="1117"/>
    <s v="CA-2013-144855"/>
    <x v="0"/>
    <x v="405"/>
    <d v="2013-07-25T00:00:00"/>
    <s v="Second Class"/>
    <s v="DL-13495"/>
    <s v="Dionis Lloyd"/>
    <x v="1"/>
    <x v="0"/>
    <s v="San Francisco"/>
    <x v="1"/>
    <n v="94110"/>
    <x v="1"/>
    <s v="OFF-LA-10003766"/>
    <x v="1"/>
    <x v="2"/>
    <s v="Self-Adhesive Removable Labels"/>
    <n v="6.3"/>
    <n v="2"/>
    <n v="0"/>
    <n v="3.024"/>
  </r>
  <r>
    <n v="1118"/>
    <s v="CA-2012-142755"/>
    <x v="1"/>
    <x v="406"/>
    <d v="2012-09-08T00:00:00"/>
    <s v="Standard Class"/>
    <s v="CS-12355"/>
    <s v="Christine Sundaresam"/>
    <x v="0"/>
    <x v="0"/>
    <s v="Roswell"/>
    <x v="32"/>
    <n v="30076"/>
    <x v="0"/>
    <s v="OFF-PA-10001970"/>
    <x v="1"/>
    <x v="10"/>
    <s v="Xerox 1908"/>
    <n v="279.89999999999998"/>
    <n v="5"/>
    <n v="0"/>
    <n v="137.15100000000001"/>
  </r>
  <r>
    <n v="1119"/>
    <s v="CA-2012-142755"/>
    <x v="1"/>
    <x v="406"/>
    <d v="2012-09-08T00:00:00"/>
    <s v="Standard Class"/>
    <s v="CS-12355"/>
    <s v="Christine Sundaresam"/>
    <x v="0"/>
    <x v="0"/>
    <s v="Roswell"/>
    <x v="32"/>
    <n v="30076"/>
    <x v="0"/>
    <s v="TEC-AC-10002049"/>
    <x v="2"/>
    <x v="11"/>
    <s v="Logitech G19 Programmable Gaming Keyboard"/>
    <n v="619.94999999999993"/>
    <n v="5"/>
    <n v="0"/>
    <n v="111.59099999999995"/>
  </r>
  <r>
    <n v="1120"/>
    <s v="CA-2012-142755"/>
    <x v="1"/>
    <x v="406"/>
    <d v="2012-09-08T00:00:00"/>
    <s v="Standard Class"/>
    <s v="CS-12355"/>
    <s v="Christine Sundaresam"/>
    <x v="0"/>
    <x v="0"/>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x v="0"/>
    <s v="Roswell"/>
    <x v="32"/>
    <n v="30076"/>
    <x v="0"/>
    <s v="OFF-EN-10004459"/>
    <x v="1"/>
    <x v="12"/>
    <s v="Security-Tint Envelopes"/>
    <n v="15.28"/>
    <n v="2"/>
    <n v="0"/>
    <n v="7.4871999999999996"/>
  </r>
  <r>
    <n v="1122"/>
    <s v="US-2011-147627"/>
    <x v="2"/>
    <x v="407"/>
    <d v="2011-01-27T00:00:00"/>
    <s v="Standard Class"/>
    <s v="HL-15040"/>
    <s v="Hunter Lopez"/>
    <x v="0"/>
    <x v="0"/>
    <s v="Jonesboro"/>
    <x v="36"/>
    <n v="72401"/>
    <x v="0"/>
    <s v="TEC-PH-10001061"/>
    <x v="2"/>
    <x v="7"/>
    <s v="Apple iPhone 5C"/>
    <n v="699.93"/>
    <n v="7"/>
    <n v="0"/>
    <n v="181.98179999999999"/>
  </r>
  <r>
    <n v="1123"/>
    <s v="US-2011-147627"/>
    <x v="2"/>
    <x v="407"/>
    <d v="2011-01-27T00:00:00"/>
    <s v="Standard Class"/>
    <s v="HL-15040"/>
    <s v="Hunter Lopez"/>
    <x v="0"/>
    <x v="0"/>
    <s v="Jonesboro"/>
    <x v="36"/>
    <n v="72401"/>
    <x v="0"/>
    <s v="OFF-AR-10002375"/>
    <x v="1"/>
    <x v="6"/>
    <s v="Newell 351"/>
    <n v="22.959999999999997"/>
    <n v="7"/>
    <n v="0"/>
    <n v="6.6583999999999968"/>
  </r>
  <r>
    <n v="1124"/>
    <s v="US-2011-147627"/>
    <x v="2"/>
    <x v="407"/>
    <d v="2011-01-27T00:00:00"/>
    <s v="Standard Class"/>
    <s v="HL-15040"/>
    <s v="Hunter Lopez"/>
    <x v="0"/>
    <x v="0"/>
    <s v="Jonesboro"/>
    <x v="36"/>
    <n v="72401"/>
    <x v="0"/>
    <s v="FUR-FU-10003194"/>
    <x v="0"/>
    <x v="5"/>
    <s v="Eldon Expressions Desk Accessory, Wood Pencil Holder, Oak"/>
    <n v="38.6"/>
    <n v="4"/>
    <n v="0"/>
    <n v="11.579999999999998"/>
  </r>
  <r>
    <n v="1125"/>
    <s v="US-2011-147627"/>
    <x v="2"/>
    <x v="407"/>
    <d v="2011-01-27T00:00:00"/>
    <s v="Standard Class"/>
    <s v="HL-15040"/>
    <s v="Hunter Lopez"/>
    <x v="0"/>
    <x v="0"/>
    <s v="Jonesboro"/>
    <x v="36"/>
    <n v="72401"/>
    <x v="0"/>
    <s v="OFF-AR-10003811"/>
    <x v="1"/>
    <x v="6"/>
    <s v="Newell 327"/>
    <n v="6.63"/>
    <n v="3"/>
    <n v="0"/>
    <n v="1.7901"/>
  </r>
  <r>
    <n v="1126"/>
    <s v="US-2011-147627"/>
    <x v="2"/>
    <x v="407"/>
    <d v="2011-01-27T00:00:00"/>
    <s v="Standard Class"/>
    <s v="HL-15040"/>
    <s v="Hunter Lopez"/>
    <x v="0"/>
    <x v="0"/>
    <s v="Jonesboro"/>
    <x v="36"/>
    <n v="72401"/>
    <x v="0"/>
    <s v="OFF-EN-10001539"/>
    <x v="1"/>
    <x v="12"/>
    <s v="Staples"/>
    <n v="23.34"/>
    <n v="3"/>
    <n v="0"/>
    <n v="10.969799999999999"/>
  </r>
  <r>
    <n v="1127"/>
    <s v="US-2011-147627"/>
    <x v="2"/>
    <x v="407"/>
    <d v="2011-01-27T00:00:00"/>
    <s v="Standard Class"/>
    <s v="HL-15040"/>
    <s v="Hunter Lopez"/>
    <x v="0"/>
    <x v="0"/>
    <s v="Jonesboro"/>
    <x v="36"/>
    <n v="72401"/>
    <x v="0"/>
    <s v="FUR-CH-10002331"/>
    <x v="0"/>
    <x v="1"/>
    <s v="Hon 4700 Series Mobuis Mid-Back Task Chairs with Adjustable Arms"/>
    <n v="1067.94"/>
    <n v="3"/>
    <n v="0"/>
    <n v="224.2673999999999"/>
  </r>
  <r>
    <n v="1128"/>
    <s v="CA-2012-105970"/>
    <x v="1"/>
    <x v="56"/>
    <d v="2012-03-07T00:00:00"/>
    <s v="Standard Class"/>
    <s v="PA-19060"/>
    <s v="Pete Armstrong"/>
    <x v="2"/>
    <x v="0"/>
    <s v="Richmond"/>
    <x v="14"/>
    <n v="47374"/>
    <x v="2"/>
    <s v="OFF-AR-10003156"/>
    <x v="1"/>
    <x v="6"/>
    <s v="50 Colored Long Pencils"/>
    <n v="10.16"/>
    <n v="1"/>
    <n v="0"/>
    <n v="2.6416000000000004"/>
  </r>
  <r>
    <n v="1129"/>
    <s v="CA-2012-105970"/>
    <x v="1"/>
    <x v="56"/>
    <d v="2012-03-07T00:00:00"/>
    <s v="Standard Class"/>
    <s v="PA-19060"/>
    <s v="Pete Armstrong"/>
    <x v="2"/>
    <x v="0"/>
    <s v="Richmond"/>
    <x v="14"/>
    <n v="47374"/>
    <x v="2"/>
    <s v="OFF-EN-10001532"/>
    <x v="1"/>
    <x v="12"/>
    <s v="Brown Kraft Recycled Envelopes"/>
    <n v="101.88"/>
    <n v="6"/>
    <n v="0"/>
    <n v="50.94"/>
  </r>
  <r>
    <n v="1130"/>
    <s v="CA-2013-112102"/>
    <x v="0"/>
    <x v="408"/>
    <d v="2013-04-17T00:00:00"/>
    <s v="Standard Class"/>
    <s v="BD-11605"/>
    <s v="Brian Dahlen"/>
    <x v="0"/>
    <x v="0"/>
    <s v="Springfield"/>
    <x v="17"/>
    <n v="22153"/>
    <x v="0"/>
    <s v="FUR-TA-10004086"/>
    <x v="0"/>
    <x v="3"/>
    <s v="KI Adjustable-Height Table"/>
    <n v="343.92"/>
    <n v="4"/>
    <n v="0"/>
    <n v="75.662399999999991"/>
  </r>
  <r>
    <n v="1131"/>
    <s v="CA-2013-112102"/>
    <x v="0"/>
    <x v="408"/>
    <d v="2013-04-17T00:00:00"/>
    <s v="Standard Class"/>
    <s v="BD-11605"/>
    <s v="Brian Dahlen"/>
    <x v="0"/>
    <x v="0"/>
    <s v="Springfield"/>
    <x v="17"/>
    <n v="22153"/>
    <x v="0"/>
    <s v="OFF-PA-10000100"/>
    <x v="1"/>
    <x v="10"/>
    <s v="Xerox 1945"/>
    <n v="40.99"/>
    <n v="1"/>
    <n v="0"/>
    <n v="20.085100000000001"/>
  </r>
  <r>
    <n v="1132"/>
    <s v="CA-2013-112102"/>
    <x v="0"/>
    <x v="408"/>
    <d v="2013-04-17T00:00:00"/>
    <s v="Standard Class"/>
    <s v="BD-11605"/>
    <s v="Brian Dahlen"/>
    <x v="0"/>
    <x v="0"/>
    <s v="Springfield"/>
    <x v="17"/>
    <n v="22153"/>
    <x v="0"/>
    <s v="OFF-EN-10002500"/>
    <x v="1"/>
    <x v="12"/>
    <s v="Globe Weis Peel &amp; Seel First Class Envelopes"/>
    <n v="63.9"/>
    <n v="5"/>
    <n v="0"/>
    <n v="28.754999999999995"/>
  </r>
  <r>
    <n v="1133"/>
    <s v="US-2013-114776"/>
    <x v="0"/>
    <x v="409"/>
    <d v="2013-12-08T00:00:00"/>
    <s v="First Class"/>
    <s v="GG-14650"/>
    <s v="Greg Guthrie"/>
    <x v="1"/>
    <x v="0"/>
    <s v="Antioch"/>
    <x v="1"/>
    <n v="94509"/>
    <x v="1"/>
    <s v="OFF-PA-10004100"/>
    <x v="1"/>
    <x v="10"/>
    <s v="Xerox 216"/>
    <n v="19.440000000000001"/>
    <n v="3"/>
    <n v="0"/>
    <n v="9.3312000000000008"/>
  </r>
  <r>
    <n v="1134"/>
    <s v="US-2013-134908"/>
    <x v="0"/>
    <x v="410"/>
    <d v="2013-06-10T00:00:00"/>
    <s v="Standard Class"/>
    <s v="JS-15940"/>
    <s v="Joni Sundaresam"/>
    <x v="2"/>
    <x v="0"/>
    <s v="Philadelphia"/>
    <x v="9"/>
    <n v="19134"/>
    <x v="3"/>
    <s v="OFF-ST-10003479"/>
    <x v="1"/>
    <x v="4"/>
    <s v="Eldon Base for stackable storage shelf, platinum"/>
    <n v="124.608"/>
    <n v="4"/>
    <n v="0.2"/>
    <n v="-23.364000000000019"/>
  </r>
  <r>
    <n v="1135"/>
    <s v="US-2013-134908"/>
    <x v="0"/>
    <x v="410"/>
    <d v="2013-06-10T00:00:00"/>
    <s v="Standard Class"/>
    <s v="JS-15940"/>
    <s v="Joni Sundaresam"/>
    <x v="2"/>
    <x v="0"/>
    <s v="Philadelphia"/>
    <x v="9"/>
    <n v="19134"/>
    <x v="3"/>
    <s v="OFF-LA-10000973"/>
    <x v="1"/>
    <x v="2"/>
    <s v="Avery 502"/>
    <n v="7.5600000000000005"/>
    <n v="3"/>
    <n v="0.2"/>
    <n v="2.6459999999999995"/>
  </r>
  <r>
    <n v="1136"/>
    <s v="US-2013-148803"/>
    <x v="0"/>
    <x v="25"/>
    <d v="2013-12-12T00:00:00"/>
    <s v="Same Day"/>
    <s v="LR-16915"/>
    <s v="Lena Radford"/>
    <x v="0"/>
    <x v="0"/>
    <s v="Homestead"/>
    <x v="2"/>
    <n v="33030"/>
    <x v="0"/>
    <s v="OFF-ST-10001476"/>
    <x v="1"/>
    <x v="4"/>
    <s v="Steel Personal Filing/Posting Tote"/>
    <n v="85.224000000000004"/>
    <n v="3"/>
    <n v="0.2"/>
    <n v="7.4571000000000041"/>
  </r>
  <r>
    <n v="1137"/>
    <s v="CA-2013-152170"/>
    <x v="0"/>
    <x v="396"/>
    <d v="2013-11-16T00:00:00"/>
    <s v="Second Class"/>
    <s v="FH-14275"/>
    <s v="Frank Hawley"/>
    <x v="1"/>
    <x v="0"/>
    <s v="La Porte"/>
    <x v="14"/>
    <n v="46350"/>
    <x v="2"/>
    <s v="OFF-EN-10002831"/>
    <x v="1"/>
    <x v="12"/>
    <s v="Tyvek  Top-Opening Peel &amp; Seel  Envelopes, Gray"/>
    <n v="287.52"/>
    <n v="8"/>
    <n v="0"/>
    <n v="129.38399999999999"/>
  </r>
  <r>
    <n v="1138"/>
    <s v="CA-2013-152170"/>
    <x v="0"/>
    <x v="396"/>
    <d v="2013-11-16T00:00:00"/>
    <s v="Second Class"/>
    <s v="FH-14275"/>
    <s v="Frank Hawley"/>
    <x v="1"/>
    <x v="0"/>
    <s v="La Porte"/>
    <x v="14"/>
    <n v="46350"/>
    <x v="2"/>
    <s v="OFF-AP-10002350"/>
    <x v="1"/>
    <x v="9"/>
    <s v="Belkin F9H710-06 7 Outlet SurgeMaster Surge Protector"/>
    <n v="37.68"/>
    <n v="2"/>
    <n v="0"/>
    <n v="10.5504"/>
  </r>
  <r>
    <n v="1139"/>
    <s v="CA-2013-152170"/>
    <x v="0"/>
    <x v="396"/>
    <d v="2013-11-16T00:00:00"/>
    <s v="Second Class"/>
    <s v="FH-14275"/>
    <s v="Frank Hawley"/>
    <x v="1"/>
    <x v="0"/>
    <s v="La Porte"/>
    <x v="14"/>
    <n v="46350"/>
    <x v="2"/>
    <s v="OFF-PA-10001763"/>
    <x v="1"/>
    <x v="10"/>
    <s v="Xerox 1896"/>
    <n v="19.98"/>
    <n v="2"/>
    <n v="0"/>
    <n v="8.9909999999999997"/>
  </r>
  <r>
    <n v="1140"/>
    <s v="CA-2013-152170"/>
    <x v="0"/>
    <x v="396"/>
    <d v="2013-11-16T00:00:00"/>
    <s v="Second Class"/>
    <s v="FH-14275"/>
    <s v="Frank Hawley"/>
    <x v="1"/>
    <x v="0"/>
    <s v="La Porte"/>
    <x v="14"/>
    <n v="46350"/>
    <x v="2"/>
    <s v="OFF-AR-10003394"/>
    <x v="1"/>
    <x v="6"/>
    <s v="Newell 332"/>
    <n v="20.58"/>
    <n v="7"/>
    <n v="0"/>
    <n v="5.5566000000000004"/>
  </r>
  <r>
    <n v="1141"/>
    <s v="CA-2013-152170"/>
    <x v="0"/>
    <x v="396"/>
    <d v="2013-11-16T00:00:00"/>
    <s v="Second Class"/>
    <s v="FH-14275"/>
    <s v="Frank Hawley"/>
    <x v="1"/>
    <x v="0"/>
    <s v="La Porte"/>
    <x v="14"/>
    <n v="46350"/>
    <x v="2"/>
    <s v="OFF-BI-10002072"/>
    <x v="1"/>
    <x v="8"/>
    <s v="Cardinal Slant-D Ring Binders"/>
    <n v="17.38"/>
    <n v="2"/>
    <n v="0"/>
    <n v="8.69"/>
  </r>
  <r>
    <n v="1142"/>
    <s v="CA-2011-146969"/>
    <x v="2"/>
    <x v="411"/>
    <d v="2011-10-03T00:00:00"/>
    <s v="Standard Class"/>
    <s v="AP-10915"/>
    <s v="Arthur Prichep"/>
    <x v="0"/>
    <x v="0"/>
    <s v="Los Angeles"/>
    <x v="1"/>
    <n v="90045"/>
    <x v="1"/>
    <s v="FUR-FU-10004188"/>
    <x v="0"/>
    <x v="5"/>
    <s v="Luxo Professional Combination Clamp-On Lamps"/>
    <n v="204.6"/>
    <n v="2"/>
    <n v="0"/>
    <n v="53.195999999999998"/>
  </r>
  <r>
    <n v="1143"/>
    <s v="CA-2011-146969"/>
    <x v="2"/>
    <x v="411"/>
    <d v="2011-10-03T00:00:00"/>
    <s v="Standard Class"/>
    <s v="AP-10915"/>
    <s v="Arthur Prichep"/>
    <x v="0"/>
    <x v="0"/>
    <s v="Los Angeles"/>
    <x v="1"/>
    <n v="90045"/>
    <x v="1"/>
    <s v="OFF-FA-10001561"/>
    <x v="1"/>
    <x v="13"/>
    <s v="Stockwell Push Pins"/>
    <n v="8.7200000000000006"/>
    <n v="4"/>
    <n v="0"/>
    <n v="2.8776000000000002"/>
  </r>
  <r>
    <n v="1144"/>
    <s v="CA-2011-146969"/>
    <x v="2"/>
    <x v="411"/>
    <d v="2011-10-03T00:00:00"/>
    <s v="Standard Class"/>
    <s v="AP-10915"/>
    <s v="Arthur Prichep"/>
    <x v="0"/>
    <x v="0"/>
    <s v="Los Angeles"/>
    <x v="1"/>
    <n v="90045"/>
    <x v="1"/>
    <s v="OFF-PA-10002105"/>
    <x v="1"/>
    <x v="10"/>
    <s v="Xerox 223"/>
    <n v="6.48"/>
    <n v="1"/>
    <n v="0"/>
    <n v="3.1104000000000003"/>
  </r>
  <r>
    <n v="1145"/>
    <s v="CA-2011-146969"/>
    <x v="2"/>
    <x v="411"/>
    <d v="2011-10-03T00:00:00"/>
    <s v="Standard Class"/>
    <s v="AP-10915"/>
    <s v="Arthur Prichep"/>
    <x v="0"/>
    <x v="0"/>
    <s v="Los Angeles"/>
    <x v="1"/>
    <n v="90045"/>
    <x v="1"/>
    <s v="TEC-MA-10004241"/>
    <x v="2"/>
    <x v="15"/>
    <s v="Star Micronics TSP800 TSP847IIU Receipt Printer"/>
    <n v="686.32"/>
    <n v="2"/>
    <n v="0.2"/>
    <n v="223.05399999999995"/>
  </r>
  <r>
    <n v="1146"/>
    <s v="CA-2011-146969"/>
    <x v="2"/>
    <x v="411"/>
    <d v="2011-10-03T00:00:00"/>
    <s v="Standard Class"/>
    <s v="AP-10915"/>
    <s v="Arthur Prichep"/>
    <x v="0"/>
    <x v="0"/>
    <s v="Los Angeles"/>
    <x v="1"/>
    <n v="90045"/>
    <x v="1"/>
    <s v="OFF-ST-10004340"/>
    <x v="1"/>
    <x v="4"/>
    <s v="Fellowes Mobile File Cart, Black"/>
    <n v="62.18"/>
    <n v="1"/>
    <n v="0"/>
    <n v="16.788600000000002"/>
  </r>
  <r>
    <n v="1147"/>
    <s v="CA-2012-112452"/>
    <x v="1"/>
    <x v="388"/>
    <d v="2012-04-04T00:00:00"/>
    <s v="Same Day"/>
    <s v="NC-18340"/>
    <s v="Nat Carroll"/>
    <x v="0"/>
    <x v="0"/>
    <s v="Lansing"/>
    <x v="12"/>
    <n v="48911"/>
    <x v="2"/>
    <s v="OFF-AP-10003849"/>
    <x v="1"/>
    <x v="9"/>
    <s v="Hoover Shoulder Vac Commercial Portable Vacuum"/>
    <n v="644.07600000000002"/>
    <n v="2"/>
    <n v="0.1"/>
    <n v="107.34599999999996"/>
  </r>
  <r>
    <n v="1148"/>
    <s v="CA-2012-112452"/>
    <x v="1"/>
    <x v="388"/>
    <d v="2012-04-04T00:00:00"/>
    <s v="Same Day"/>
    <s v="NC-18340"/>
    <s v="Nat Carroll"/>
    <x v="0"/>
    <x v="0"/>
    <s v="Lansing"/>
    <x v="12"/>
    <n v="48911"/>
    <x v="2"/>
    <s v="OFF-FA-10000735"/>
    <x v="1"/>
    <x v="13"/>
    <s v="Staples"/>
    <n v="5.84"/>
    <n v="2"/>
    <n v="0"/>
    <n v="2.6279999999999997"/>
  </r>
  <r>
    <n v="1149"/>
    <s v="CA-2012-112452"/>
    <x v="1"/>
    <x v="388"/>
    <d v="2012-04-04T00:00:00"/>
    <s v="Same Day"/>
    <s v="NC-18340"/>
    <s v="Nat Carroll"/>
    <x v="0"/>
    <x v="0"/>
    <s v="Lansing"/>
    <x v="12"/>
    <n v="48911"/>
    <x v="2"/>
    <s v="OFF-BI-10003350"/>
    <x v="1"/>
    <x v="8"/>
    <s v="Acco Expandable Hanging Binders"/>
    <n v="12.76"/>
    <n v="2"/>
    <n v="0"/>
    <n v="5.8695999999999993"/>
  </r>
  <r>
    <n v="1150"/>
    <s v="CA-2012-112452"/>
    <x v="1"/>
    <x v="388"/>
    <d v="2012-04-04T00:00:00"/>
    <s v="Same Day"/>
    <s v="NC-18340"/>
    <s v="Nat Carroll"/>
    <x v="0"/>
    <x v="0"/>
    <s v="Lansing"/>
    <x v="12"/>
    <n v="48911"/>
    <x v="2"/>
    <s v="TEC-PH-10000307"/>
    <x v="2"/>
    <x v="7"/>
    <s v="Shocksock Galaxy S4 Armband"/>
    <n v="10.95"/>
    <n v="1"/>
    <n v="0"/>
    <n v="0.43799999999999883"/>
  </r>
  <r>
    <n v="1151"/>
    <s v="CA-2012-112452"/>
    <x v="1"/>
    <x v="388"/>
    <d v="2012-04-04T00:00:00"/>
    <s v="Same Day"/>
    <s v="NC-18340"/>
    <s v="Nat Carroll"/>
    <x v="0"/>
    <x v="0"/>
    <s v="Lansing"/>
    <x v="12"/>
    <n v="48911"/>
    <x v="2"/>
    <s v="TEC-CO-10004202"/>
    <x v="2"/>
    <x v="16"/>
    <s v="Brother DCP1000 Digital 3 in 1 Multifunction Machine"/>
    <n v="599.98"/>
    <n v="2"/>
    <n v="0"/>
    <n v="209.99299999999999"/>
  </r>
  <r>
    <n v="1152"/>
    <s v="CA-2012-113971"/>
    <x v="1"/>
    <x v="412"/>
    <d v="2012-05-14T00:00:00"/>
    <s v="Standard Class"/>
    <s v="CB-12535"/>
    <s v="Claudia Bergmann"/>
    <x v="1"/>
    <x v="0"/>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x v="0"/>
    <s v="Reno"/>
    <x v="33"/>
    <n v="89502"/>
    <x v="1"/>
    <s v="OFF-AR-10003759"/>
    <x v="1"/>
    <x v="6"/>
    <s v="Crayola Anti Dust Chalk, 12/Pack"/>
    <n v="3.64"/>
    <n v="2"/>
    <n v="0"/>
    <n v="1.6379999999999999"/>
  </r>
  <r>
    <n v="1154"/>
    <s v="CA-2014-160395"/>
    <x v="3"/>
    <x v="413"/>
    <d v="2014-01-07T00:00:00"/>
    <s v="Standard Class"/>
    <s v="KL-16555"/>
    <s v="Kelly Lampkin"/>
    <x v="1"/>
    <x v="0"/>
    <s v="Reno"/>
    <x v="33"/>
    <n v="89502"/>
    <x v="1"/>
    <s v="OFF-BI-10003984"/>
    <x v="1"/>
    <x v="8"/>
    <s v="Lock-Up Easel 'Spel-Binder'"/>
    <n v="159.768"/>
    <n v="7"/>
    <n v="0.2"/>
    <n v="53.921700000000008"/>
  </r>
  <r>
    <n v="1155"/>
    <s v="CA-2011-136567"/>
    <x v="2"/>
    <x v="414"/>
    <d v="2011-12-21T00:00:00"/>
    <s v="First Class"/>
    <s v="PS-19045"/>
    <s v="Penelope Sewall"/>
    <x v="2"/>
    <x v="0"/>
    <s v="Harrisonburg"/>
    <x v="17"/>
    <n v="22801"/>
    <x v="0"/>
    <s v="OFF-ST-10004337"/>
    <x v="1"/>
    <x v="4"/>
    <s v="SAFCO Commercial Wire Shelving, 72h"/>
    <n v="122.48"/>
    <n v="2"/>
    <n v="0"/>
    <n v="0"/>
  </r>
  <r>
    <n v="1156"/>
    <s v="CA-2011-136567"/>
    <x v="2"/>
    <x v="414"/>
    <d v="2011-12-21T00:00:00"/>
    <s v="First Class"/>
    <s v="PS-19045"/>
    <s v="Penelope Sewall"/>
    <x v="2"/>
    <x v="0"/>
    <s v="Harrisonburg"/>
    <x v="17"/>
    <n v="22801"/>
    <x v="0"/>
    <s v="FUR-TA-10001932"/>
    <x v="0"/>
    <x v="3"/>
    <s v="Chromcraft 48&quot; x 96&quot; Racetrack Double Pedestal Table"/>
    <n v="2244.48"/>
    <n v="7"/>
    <n v="0"/>
    <n v="493.78559999999993"/>
  </r>
  <r>
    <n v="1157"/>
    <s v="CA-2011-136567"/>
    <x v="2"/>
    <x v="414"/>
    <d v="2011-12-21T00:00:00"/>
    <s v="First Class"/>
    <s v="PS-19045"/>
    <s v="Penelope Sewall"/>
    <x v="2"/>
    <x v="0"/>
    <s v="Harrisonburg"/>
    <x v="17"/>
    <n v="22801"/>
    <x v="0"/>
    <s v="OFF-BI-10003982"/>
    <x v="1"/>
    <x v="8"/>
    <s v="Wilson Jones Century Plastic Molded Ring Binders"/>
    <n v="62.31"/>
    <n v="3"/>
    <n v="0"/>
    <n v="29.285699999999999"/>
  </r>
  <r>
    <n v="1158"/>
    <s v="CA-2011-136567"/>
    <x v="2"/>
    <x v="414"/>
    <d v="2011-12-21T00:00:00"/>
    <s v="First Class"/>
    <s v="PS-19045"/>
    <s v="Penelope Sewall"/>
    <x v="2"/>
    <x v="0"/>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x v="0"/>
    <s v="Los Angeles"/>
    <x v="1"/>
    <n v="90004"/>
    <x v="1"/>
    <s v="FUR-CH-10002126"/>
    <x v="0"/>
    <x v="1"/>
    <s v="Hon Deluxe Fabric Upholstered Stacking Chairs"/>
    <n v="195.184"/>
    <n v="1"/>
    <n v="0.2"/>
    <n v="19.518400000000007"/>
  </r>
  <r>
    <n v="1160"/>
    <s v="CA-2014-147039"/>
    <x v="3"/>
    <x v="222"/>
    <d v="2014-07-05T00:00:00"/>
    <s v="Standard Class"/>
    <s v="AA-10315"/>
    <s v="Alex Avila"/>
    <x v="0"/>
    <x v="0"/>
    <s v="Minneapolis"/>
    <x v="11"/>
    <n v="55407"/>
    <x v="2"/>
    <s v="OFF-AP-10000576"/>
    <x v="1"/>
    <x v="9"/>
    <s v="Belkin 325VA UPS Surge Protector, 6'"/>
    <n v="362.94"/>
    <n v="3"/>
    <n v="0"/>
    <n v="90.735000000000014"/>
  </r>
  <r>
    <n v="1161"/>
    <s v="CA-2014-147039"/>
    <x v="3"/>
    <x v="222"/>
    <d v="2014-07-05T00:00:00"/>
    <s v="Standard Class"/>
    <s v="AA-10315"/>
    <s v="Alex Avila"/>
    <x v="0"/>
    <x v="0"/>
    <s v="Minneapolis"/>
    <x v="11"/>
    <n v="55407"/>
    <x v="2"/>
    <s v="OFF-BI-10004654"/>
    <x v="1"/>
    <x v="8"/>
    <s v="Avery Binding System Hidden Tab Executive Style Index Sets"/>
    <n v="11.54"/>
    <n v="2"/>
    <n v="0"/>
    <n v="5.77"/>
  </r>
  <r>
    <n v="1162"/>
    <s v="CA-2011-126522"/>
    <x v="2"/>
    <x v="416"/>
    <d v="2011-09-05T00:00:00"/>
    <s v="Second Class"/>
    <s v="LT-16765"/>
    <s v="Larry Tron"/>
    <x v="0"/>
    <x v="0"/>
    <s v="Escondido"/>
    <x v="1"/>
    <n v="92025"/>
    <x v="1"/>
    <s v="OFF-AR-10004042"/>
    <x v="1"/>
    <x v="6"/>
    <s v="BOSTON Model 1800 Electric Pencil Sharpeners, Putty/Woodgrain"/>
    <n v="53.94"/>
    <n v="3"/>
    <n v="0"/>
    <n v="15.642599999999995"/>
  </r>
  <r>
    <n v="1163"/>
    <s v="CA-2011-127964"/>
    <x v="2"/>
    <x v="223"/>
    <d v="2011-03-08T00:00:00"/>
    <s v="Standard Class"/>
    <s v="AP-10720"/>
    <s v="Anne Pryor"/>
    <x v="2"/>
    <x v="0"/>
    <s v="New York City"/>
    <x v="15"/>
    <n v="10035"/>
    <x v="3"/>
    <s v="TEC-PH-10004700"/>
    <x v="2"/>
    <x v="7"/>
    <s v="PowerGen Dual USB Car Charger"/>
    <n v="9.99"/>
    <n v="1"/>
    <n v="0"/>
    <n v="4.5953999999999997"/>
  </r>
  <r>
    <n v="1164"/>
    <s v="CA-2011-127964"/>
    <x v="2"/>
    <x v="223"/>
    <d v="2011-03-08T00:00:00"/>
    <s v="Standard Class"/>
    <s v="AP-10720"/>
    <s v="Anne Pryor"/>
    <x v="2"/>
    <x v="0"/>
    <s v="New York City"/>
    <x v="15"/>
    <n v="10035"/>
    <x v="3"/>
    <s v="OFF-BI-10004593"/>
    <x v="1"/>
    <x v="8"/>
    <s v="Ibico Laser Imprintable Binding System Covers"/>
    <n v="125.76"/>
    <n v="3"/>
    <n v="0.2"/>
    <n v="40.872"/>
  </r>
  <r>
    <n v="1165"/>
    <s v="CA-2011-127964"/>
    <x v="2"/>
    <x v="223"/>
    <d v="2011-03-08T00:00:00"/>
    <s v="Standard Class"/>
    <s v="AP-10720"/>
    <s v="Anne Pryor"/>
    <x v="2"/>
    <x v="0"/>
    <s v="New York City"/>
    <x v="15"/>
    <n v="10035"/>
    <x v="3"/>
    <s v="OFF-BI-10003429"/>
    <x v="1"/>
    <x v="8"/>
    <s v="Cardinal HOLDit! Binder Insert Strips,Extra Strips"/>
    <n v="25.32"/>
    <n v="5"/>
    <n v="0.2"/>
    <n v="9.1785000000000014"/>
  </r>
  <r>
    <n v="1166"/>
    <s v="CA-2011-117709"/>
    <x v="2"/>
    <x v="417"/>
    <d v="2011-05-08T00:00:00"/>
    <s v="Standard Class"/>
    <s v="PM-18940"/>
    <s v="Paul MacIntyre"/>
    <x v="0"/>
    <x v="0"/>
    <s v="Jackson"/>
    <x v="12"/>
    <n v="49201"/>
    <x v="2"/>
    <s v="OFF-BI-10001294"/>
    <x v="1"/>
    <x v="8"/>
    <s v="Fellowes Binding Cases"/>
    <n v="46.8"/>
    <n v="4"/>
    <n v="0"/>
    <n v="21.059999999999995"/>
  </r>
  <r>
    <n v="1167"/>
    <s v="CA-2012-125416"/>
    <x v="1"/>
    <x v="121"/>
    <d v="2012-11-02T00:00:00"/>
    <s v="Same Day"/>
    <s v="KC-16540"/>
    <s v="Kelly Collister"/>
    <x v="0"/>
    <x v="0"/>
    <s v="Seattle"/>
    <x v="4"/>
    <n v="98115"/>
    <x v="1"/>
    <s v="TEC-AC-10001552"/>
    <x v="2"/>
    <x v="11"/>
    <s v="Logitech K350 2.4Ghz Wireless Keyboard"/>
    <n v="447.93"/>
    <n v="9"/>
    <n v="0"/>
    <n v="49.272299999999987"/>
  </r>
  <r>
    <n v="1168"/>
    <s v="CA-2014-145226"/>
    <x v="3"/>
    <x v="166"/>
    <d v="2014-12-11T00:00:00"/>
    <s v="Second Class"/>
    <s v="DL-13315"/>
    <s v="Delfina Latchford"/>
    <x v="0"/>
    <x v="0"/>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x v="0"/>
    <s v="New York City"/>
    <x v="15"/>
    <n v="10035"/>
    <x v="3"/>
    <s v="OFF-ST-10004123"/>
    <x v="1"/>
    <x v="4"/>
    <s v="Safco Industrial Wire Shelving System"/>
    <n v="272.94"/>
    <n v="3"/>
    <n v="0"/>
    <n v="0"/>
  </r>
  <r>
    <n v="1170"/>
    <s v="CA-2014-145226"/>
    <x v="3"/>
    <x v="166"/>
    <d v="2014-12-11T00:00:00"/>
    <s v="Second Class"/>
    <s v="DL-13315"/>
    <s v="Delfina Latchford"/>
    <x v="0"/>
    <x v="0"/>
    <s v="New York City"/>
    <x v="15"/>
    <n v="10035"/>
    <x v="3"/>
    <s v="OFF-PA-10003172"/>
    <x v="1"/>
    <x v="10"/>
    <s v="Xerox 1996"/>
    <n v="19.440000000000001"/>
    <n v="3"/>
    <n v="0"/>
    <n v="9.3312000000000008"/>
  </r>
  <r>
    <n v="1171"/>
    <s v="CA-2014-145226"/>
    <x v="3"/>
    <x v="166"/>
    <d v="2014-12-11T00:00:00"/>
    <s v="Second Class"/>
    <s v="DL-13315"/>
    <s v="Delfina Latchford"/>
    <x v="0"/>
    <x v="0"/>
    <s v="New York City"/>
    <x v="15"/>
    <n v="10035"/>
    <x v="3"/>
    <s v="OFF-ST-10002352"/>
    <x v="1"/>
    <x v="4"/>
    <s v="Iris Project Case"/>
    <n v="31.92"/>
    <n v="4"/>
    <n v="0"/>
    <n v="8.299199999999999"/>
  </r>
  <r>
    <n v="1172"/>
    <s v="US-2011-100279"/>
    <x v="2"/>
    <x v="418"/>
    <d v="2011-03-14T00:00:00"/>
    <s v="Standard Class"/>
    <s v="SW-20275"/>
    <s v="Scott Williamson"/>
    <x v="0"/>
    <x v="0"/>
    <s v="Royal Oak"/>
    <x v="12"/>
    <n v="48073"/>
    <x v="2"/>
    <s v="OFF-PA-10002259"/>
    <x v="1"/>
    <x v="10"/>
    <s v="Geographics Note Cards, Blank, White, 8 1/2&quot; x 11&quot;"/>
    <n v="22.38"/>
    <n v="2"/>
    <n v="0"/>
    <n v="10.7424"/>
  </r>
  <r>
    <n v="1173"/>
    <s v="CA-2011-158064"/>
    <x v="2"/>
    <x v="419"/>
    <d v="2011-04-25T00:00:00"/>
    <s v="Standard Class"/>
    <s v="AA-10375"/>
    <s v="Allen Armold"/>
    <x v="0"/>
    <x v="0"/>
    <s v="Los Angeles"/>
    <x v="1"/>
    <n v="90008"/>
    <x v="1"/>
    <s v="OFF-BI-10002976"/>
    <x v="1"/>
    <x v="8"/>
    <s v="ACCOHIDE Binder by Acco"/>
    <n v="16.520000000000003"/>
    <n v="5"/>
    <n v="0.2"/>
    <n v="5.5754999999999999"/>
  </r>
  <r>
    <n v="1174"/>
    <s v="US-2012-104430"/>
    <x v="1"/>
    <x v="420"/>
    <d v="2012-10-26T00:00:00"/>
    <s v="Standard Class"/>
    <s v="LT-17110"/>
    <s v="Liz Thompson"/>
    <x v="0"/>
    <x v="0"/>
    <s v="Bloomington"/>
    <x v="10"/>
    <n v="61701"/>
    <x v="2"/>
    <s v="OFF-BI-10000301"/>
    <x v="1"/>
    <x v="8"/>
    <s v="GBC Instant Report Kit"/>
    <n v="5.1759999999999984"/>
    <n v="4"/>
    <n v="0.8"/>
    <n v="-7.7640000000000011"/>
  </r>
  <r>
    <n v="1175"/>
    <s v="CA-2012-132080"/>
    <x v="1"/>
    <x v="421"/>
    <d v="2012-08-25T00:00:00"/>
    <s v="First Class"/>
    <s v="DP-13105"/>
    <s v="Dave Poirier"/>
    <x v="1"/>
    <x v="0"/>
    <s v="New York City"/>
    <x v="15"/>
    <n v="10035"/>
    <x v="3"/>
    <s v="OFF-BI-10003694"/>
    <x v="1"/>
    <x v="8"/>
    <s v="Avery 3 1/2&quot; Diskette Storage Pages, 10/Pack"/>
    <n v="50.112000000000002"/>
    <n v="6"/>
    <n v="0.2"/>
    <n v="16.2864"/>
  </r>
  <r>
    <n v="1176"/>
    <s v="CA-2013-161207"/>
    <x v="0"/>
    <x v="48"/>
    <d v="2013-09-04T00:00:00"/>
    <s v="Standard Class"/>
    <s v="AB-10060"/>
    <s v="Adam Bellavance"/>
    <x v="2"/>
    <x v="0"/>
    <s v="Concord"/>
    <x v="38"/>
    <n v="3301"/>
    <x v="3"/>
    <s v="OFF-SU-10000381"/>
    <x v="1"/>
    <x v="14"/>
    <s v="Acme Forged Steel Scissors with Black Enamel Handles"/>
    <n v="27.93"/>
    <n v="3"/>
    <n v="0"/>
    <n v="8.0996999999999986"/>
  </r>
  <r>
    <n v="1177"/>
    <s v="CA-2011-120243"/>
    <x v="2"/>
    <x v="422"/>
    <d v="2011-12-30T00:00:00"/>
    <s v="Second Class"/>
    <s v="AT-10435"/>
    <s v="Alyssa Tate"/>
    <x v="2"/>
    <x v="0"/>
    <s v="Los Angeles"/>
    <x v="1"/>
    <n v="90004"/>
    <x v="1"/>
    <s v="OFF-LA-10004425"/>
    <x v="1"/>
    <x v="2"/>
    <s v="Staples"/>
    <n v="11.56"/>
    <n v="4"/>
    <n v="0"/>
    <n v="5.4332000000000003"/>
  </r>
  <r>
    <n v="1178"/>
    <s v="CA-2013-113621"/>
    <x v="0"/>
    <x v="49"/>
    <d v="2013-12-06T00:00:00"/>
    <s v="Standard Class"/>
    <s v="JE-15745"/>
    <s v="Joel Eaton"/>
    <x v="0"/>
    <x v="0"/>
    <s v="Rockville"/>
    <x v="39"/>
    <n v="20852"/>
    <x v="3"/>
    <s v="FUR-CH-10001270"/>
    <x v="0"/>
    <x v="1"/>
    <s v="Harbour Creations Steel Folding Chair"/>
    <n v="172.5"/>
    <n v="2"/>
    <n v="0"/>
    <n v="51.749999999999986"/>
  </r>
  <r>
    <n v="1179"/>
    <s v="CA-2013-113621"/>
    <x v="0"/>
    <x v="49"/>
    <d v="2013-12-06T00:00:00"/>
    <s v="Standard Class"/>
    <s v="JE-15745"/>
    <s v="Joel Eaton"/>
    <x v="0"/>
    <x v="0"/>
    <s v="Rockville"/>
    <x v="39"/>
    <n v="20852"/>
    <x v="3"/>
    <s v="TEC-PH-10003931"/>
    <x v="2"/>
    <x v="7"/>
    <s v="JBL Micro Wireless Portable Bluetooth Speaker"/>
    <n v="179.97"/>
    <n v="3"/>
    <n v="0"/>
    <n v="44.992500000000007"/>
  </r>
  <r>
    <n v="1180"/>
    <s v="CA-2013-168081"/>
    <x v="0"/>
    <x v="423"/>
    <d v="2013-04-28T00:00:00"/>
    <s v="Second Class"/>
    <s v="CA-12055"/>
    <s v="Cathy Armstrong"/>
    <x v="2"/>
    <x v="0"/>
    <s v="Houston"/>
    <x v="5"/>
    <n v="77070"/>
    <x v="2"/>
    <s v="TEC-AC-10003174"/>
    <x v="2"/>
    <x v="11"/>
    <s v="Plantronics S12 Corded Telephone Headset System"/>
    <n v="258.69600000000003"/>
    <n v="3"/>
    <n v="0.2"/>
    <n v="64.674000000000007"/>
  </r>
  <r>
    <n v="1181"/>
    <s v="CA-2011-128146"/>
    <x v="2"/>
    <x v="261"/>
    <d v="2011-06-25T00:00:00"/>
    <s v="Standard Class"/>
    <s v="DB-13060"/>
    <s v="Dave Brooks"/>
    <x v="0"/>
    <x v="0"/>
    <s v="Lakewood"/>
    <x v="30"/>
    <n v="8701"/>
    <x v="3"/>
    <s v="TEC-PH-10004539"/>
    <x v="2"/>
    <x v="7"/>
    <s v="Wireless Extenders zBoost YX545 SOHO Signal Booster"/>
    <n v="1322.93"/>
    <n v="7"/>
    <n v="0"/>
    <n v="357.19110000000001"/>
  </r>
  <r>
    <n v="1182"/>
    <s v="CA-2011-128146"/>
    <x v="2"/>
    <x v="261"/>
    <d v="2011-06-25T00:00:00"/>
    <s v="Standard Class"/>
    <s v="DB-13060"/>
    <s v="Dave Brooks"/>
    <x v="0"/>
    <x v="0"/>
    <s v="Lakewood"/>
    <x v="30"/>
    <n v="8701"/>
    <x v="3"/>
    <s v="OFF-AR-10001919"/>
    <x v="1"/>
    <x v="6"/>
    <s v="OIC #2 Pencils, Medium Soft"/>
    <n v="3.76"/>
    <n v="2"/>
    <n v="0"/>
    <n v="1.0903999999999998"/>
  </r>
  <r>
    <n v="1183"/>
    <s v="CA-2014-138779"/>
    <x v="3"/>
    <x v="424"/>
    <d v="2014-01-16T00:00:00"/>
    <s v="First Class"/>
    <s v="RB-19570"/>
    <s v="Rob Beeghly"/>
    <x v="0"/>
    <x v="0"/>
    <s v="Jacksonville"/>
    <x v="3"/>
    <n v="28540"/>
    <x v="0"/>
    <s v="OFF-EN-10002504"/>
    <x v="1"/>
    <x v="12"/>
    <s v="Tyvek  Top-Opening Peel &amp; Seel Envelopes, Plain White"/>
    <n v="21.744"/>
    <n v="1"/>
    <n v="0.2"/>
    <n v="7.3385999999999996"/>
  </r>
  <r>
    <n v="1184"/>
    <s v="CA-2014-138779"/>
    <x v="3"/>
    <x v="424"/>
    <d v="2014-01-16T00:00:00"/>
    <s v="First Class"/>
    <s v="RB-19570"/>
    <s v="Rob Beeghly"/>
    <x v="0"/>
    <x v="0"/>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x v="0"/>
    <s v="Seattle"/>
    <x v="4"/>
    <n v="98103"/>
    <x v="1"/>
    <s v="OFF-BI-10004656"/>
    <x v="1"/>
    <x v="8"/>
    <s v="Peel &amp; Stick Add-On Corner Pockets"/>
    <n v="12.096000000000002"/>
    <n v="7"/>
    <n v="0.2"/>
    <n v="4.2335999999999991"/>
  </r>
  <r>
    <n v="1186"/>
    <s v="CA-2011-127131"/>
    <x v="2"/>
    <x v="156"/>
    <d v="2011-11-30T00:00:00"/>
    <s v="Standard Class"/>
    <s v="HR-14830"/>
    <s v="Harold Ryan"/>
    <x v="1"/>
    <x v="0"/>
    <s v="Seattle"/>
    <x v="4"/>
    <n v="98103"/>
    <x v="1"/>
    <s v="OFF-ST-10002344"/>
    <x v="1"/>
    <x v="4"/>
    <s v="Carina 42&quot;Hx23 3/4&quot;W Media Storage Unit"/>
    <n v="485.88"/>
    <n v="6"/>
    <n v="0"/>
    <n v="9.7176000000000329"/>
  </r>
  <r>
    <n v="1187"/>
    <s v="CA-2011-127131"/>
    <x v="2"/>
    <x v="156"/>
    <d v="2011-11-30T00:00:00"/>
    <s v="Standard Class"/>
    <s v="HR-14830"/>
    <s v="Harold Ryan"/>
    <x v="1"/>
    <x v="0"/>
    <s v="Seattle"/>
    <x v="4"/>
    <n v="98103"/>
    <x v="1"/>
    <s v="OFF-PA-10001800"/>
    <x v="1"/>
    <x v="10"/>
    <s v="Xerox 220"/>
    <n v="25.92"/>
    <n v="4"/>
    <n v="0"/>
    <n v="12.441600000000001"/>
  </r>
  <r>
    <n v="1188"/>
    <s v="CA-2011-127131"/>
    <x v="2"/>
    <x v="156"/>
    <d v="2011-11-30T00:00:00"/>
    <s v="Standard Class"/>
    <s v="HR-14830"/>
    <s v="Harold Ryan"/>
    <x v="1"/>
    <x v="0"/>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x v="0"/>
    <s v="Los Angeles"/>
    <x v="1"/>
    <n v="90036"/>
    <x v="1"/>
    <s v="OFF-AP-10004532"/>
    <x v="1"/>
    <x v="9"/>
    <s v="Kensington 6 Outlet Guardian Standard Surge Protector"/>
    <n v="81.92"/>
    <n v="4"/>
    <n v="0"/>
    <n v="22.118400000000001"/>
  </r>
  <r>
    <n v="1190"/>
    <s v="CA-2014-117212"/>
    <x v="3"/>
    <x v="425"/>
    <d v="2014-03-01T00:00:00"/>
    <s v="Second Class"/>
    <s v="BT-11530"/>
    <s v="Bradley Talbott"/>
    <x v="2"/>
    <x v="0"/>
    <s v="Los Angeles"/>
    <x v="1"/>
    <n v="90036"/>
    <x v="1"/>
    <s v="TEC-PH-10004447"/>
    <x v="2"/>
    <x v="7"/>
    <s v="Toshiba IPT2010-SD IP Telephone"/>
    <n v="889.53600000000006"/>
    <n v="8"/>
    <n v="0.2"/>
    <n v="66.715199999999982"/>
  </r>
  <r>
    <n v="1191"/>
    <s v="CA-2014-117212"/>
    <x v="3"/>
    <x v="425"/>
    <d v="2014-03-01T00:00:00"/>
    <s v="Second Class"/>
    <s v="BT-11530"/>
    <s v="Bradley Talbott"/>
    <x v="2"/>
    <x v="0"/>
    <s v="Los Angeles"/>
    <x v="1"/>
    <n v="90036"/>
    <x v="1"/>
    <s v="FUR-CH-10003973"/>
    <x v="0"/>
    <x v="1"/>
    <s v="GuestStacker Chair with Chrome Finish Legs"/>
    <n v="892.22400000000005"/>
    <n v="3"/>
    <n v="0.2"/>
    <n v="89.222400000000022"/>
  </r>
  <r>
    <n v="1192"/>
    <s v="CA-2014-117212"/>
    <x v="3"/>
    <x v="425"/>
    <d v="2014-03-01T00:00:00"/>
    <s v="Second Class"/>
    <s v="BT-11530"/>
    <s v="Bradley Talbott"/>
    <x v="2"/>
    <x v="0"/>
    <s v="Los Angeles"/>
    <x v="1"/>
    <n v="90036"/>
    <x v="1"/>
    <s v="OFF-PA-10001970"/>
    <x v="1"/>
    <x v="10"/>
    <s v="Xerox 1908"/>
    <n v="223.92"/>
    <n v="4"/>
    <n v="0"/>
    <n v="109.7208"/>
  </r>
  <r>
    <n v="1193"/>
    <s v="CA-2014-117212"/>
    <x v="3"/>
    <x v="425"/>
    <d v="2014-03-01T00:00:00"/>
    <s v="Second Class"/>
    <s v="BT-11530"/>
    <s v="Bradley Talbott"/>
    <x v="2"/>
    <x v="0"/>
    <s v="Los Angeles"/>
    <x v="1"/>
    <n v="90036"/>
    <x v="1"/>
    <s v="OFF-PA-10000682"/>
    <x v="1"/>
    <x v="10"/>
    <s v="Xerox 1924"/>
    <n v="23.12"/>
    <n v="4"/>
    <n v="0"/>
    <n v="11.328800000000001"/>
  </r>
  <r>
    <n v="1194"/>
    <s v="US-2012-130519"/>
    <x v="1"/>
    <x v="426"/>
    <d v="2012-09-15T00:00:00"/>
    <s v="Same Day"/>
    <s v="NG-18355"/>
    <s v="Nat Gilpin"/>
    <x v="1"/>
    <x v="0"/>
    <s v="Coral Springs"/>
    <x v="2"/>
    <n v="33065"/>
    <x v="0"/>
    <s v="OFF-PA-10001937"/>
    <x v="1"/>
    <x v="10"/>
    <s v="Xerox 21"/>
    <n v="15.552000000000003"/>
    <n v="3"/>
    <n v="0.2"/>
    <n v="5.4432"/>
  </r>
  <r>
    <n v="1195"/>
    <s v="US-2012-130519"/>
    <x v="1"/>
    <x v="426"/>
    <d v="2012-09-15T00:00:00"/>
    <s v="Same Day"/>
    <s v="NG-18355"/>
    <s v="Nat Gilpin"/>
    <x v="1"/>
    <x v="0"/>
    <s v="Coral Springs"/>
    <x v="2"/>
    <n v="33065"/>
    <x v="0"/>
    <s v="FUR-FU-10002268"/>
    <x v="0"/>
    <x v="5"/>
    <s v="Ultra Door Push Plate"/>
    <n v="15.712000000000002"/>
    <n v="4"/>
    <n v="0.2"/>
    <n v="2.553199999999999"/>
  </r>
  <r>
    <n v="1196"/>
    <s v="US-2012-130519"/>
    <x v="1"/>
    <x v="426"/>
    <d v="2012-09-15T00:00:00"/>
    <s v="Same Day"/>
    <s v="NG-18355"/>
    <s v="Nat Gilpin"/>
    <x v="1"/>
    <x v="0"/>
    <s v="Coral Springs"/>
    <x v="2"/>
    <n v="33065"/>
    <x v="0"/>
    <s v="OFF-ST-10001321"/>
    <x v="1"/>
    <x v="4"/>
    <s v="Decoflex Hanging Personal Folder File, Blue"/>
    <n v="24.672000000000001"/>
    <n v="2"/>
    <n v="0.2"/>
    <n v="2.1588000000000021"/>
  </r>
  <r>
    <n v="1197"/>
    <s v="US-2012-130519"/>
    <x v="1"/>
    <x v="426"/>
    <d v="2012-09-15T00:00:00"/>
    <s v="Same Day"/>
    <s v="NG-18355"/>
    <s v="Nat Gilpin"/>
    <x v="1"/>
    <x v="0"/>
    <s v="Coral Springs"/>
    <x v="2"/>
    <n v="33065"/>
    <x v="0"/>
    <s v="FUR-FU-10003394"/>
    <x v="0"/>
    <x v="5"/>
    <s v="Tenex &quot;The Solids&quot; Textured Chair Mats"/>
    <n v="55.967999999999996"/>
    <n v="1"/>
    <n v="0.2"/>
    <n v="-2.098800000000006"/>
  </r>
  <r>
    <n v="1198"/>
    <s v="CA-2013-130946"/>
    <x v="0"/>
    <x v="143"/>
    <d v="2013-04-13T00:00:00"/>
    <s v="Standard Class"/>
    <s v="ZC-21910"/>
    <s v="Zuschuss Carroll"/>
    <x v="0"/>
    <x v="0"/>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x v="0"/>
    <s v="Houston"/>
    <x v="5"/>
    <n v="77041"/>
    <x v="2"/>
    <s v="FUR-CH-10004540"/>
    <x v="0"/>
    <x v="1"/>
    <s v="Global Chrome Stack Chair"/>
    <n v="95.983999999999995"/>
    <n v="4"/>
    <n v="0.3"/>
    <n v="-4.1135999999999981"/>
  </r>
  <r>
    <n v="1200"/>
    <s v="CA-2013-130946"/>
    <x v="0"/>
    <x v="143"/>
    <d v="2013-04-13T00:00:00"/>
    <s v="Standard Class"/>
    <s v="ZC-21910"/>
    <s v="Zuschuss Carroll"/>
    <x v="0"/>
    <x v="0"/>
    <s v="Houston"/>
    <x v="5"/>
    <n v="77041"/>
    <x v="2"/>
    <s v="OFF-BI-10004995"/>
    <x v="1"/>
    <x v="8"/>
    <s v="GBC DocuBind P400 Electric Binding System"/>
    <n v="1088.7919999999997"/>
    <n v="4"/>
    <n v="0.8"/>
    <n v="-1850.9464000000007"/>
  </r>
  <r>
    <n v="1201"/>
    <s v="CA-2013-114727"/>
    <x v="0"/>
    <x v="427"/>
    <d v="2013-07-25T00:00:00"/>
    <s v="Standard Class"/>
    <s v="LS-16945"/>
    <s v="Linda Southworth"/>
    <x v="1"/>
    <x v="0"/>
    <s v="Denver"/>
    <x v="22"/>
    <n v="80219"/>
    <x v="1"/>
    <s v="FUR-CH-10002335"/>
    <x v="0"/>
    <x v="1"/>
    <s v="Hon GuestStacker Chair"/>
    <n v="544.00800000000004"/>
    <n v="3"/>
    <n v="0.2"/>
    <n v="40.800600000000003"/>
  </r>
  <r>
    <n v="1202"/>
    <s v="CA-2013-114727"/>
    <x v="0"/>
    <x v="427"/>
    <d v="2013-07-25T00:00:00"/>
    <s v="Standard Class"/>
    <s v="LS-16945"/>
    <s v="Linda Southworth"/>
    <x v="1"/>
    <x v="0"/>
    <s v="Denver"/>
    <x v="22"/>
    <n v="80219"/>
    <x v="1"/>
    <s v="OFF-BI-10004967"/>
    <x v="1"/>
    <x v="8"/>
    <s v="Round Ring Binders"/>
    <n v="1.8720000000000003"/>
    <n v="3"/>
    <n v="0.7"/>
    <n v="-1.4352"/>
  </r>
  <r>
    <n v="1203"/>
    <s v="CA-2013-114727"/>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x v="0"/>
    <s v="Denver"/>
    <x v="22"/>
    <n v="80219"/>
    <x v="1"/>
    <s v="OFF-ST-10002292"/>
    <x v="1"/>
    <x v="4"/>
    <s v="Sauder Facets Collection Locker/File Cabinet, Sky Alder Finish"/>
    <n v="593.5680000000001"/>
    <n v="2"/>
    <n v="0.2"/>
    <n v="0"/>
  </r>
  <r>
    <n v="1205"/>
    <s v="CA-2013-114727"/>
    <x v="0"/>
    <x v="427"/>
    <d v="2013-07-25T00:00:00"/>
    <s v="Standard Class"/>
    <s v="LS-16945"/>
    <s v="Linda Southworth"/>
    <x v="1"/>
    <x v="0"/>
    <s v="Denver"/>
    <x v="22"/>
    <n v="80219"/>
    <x v="1"/>
    <s v="OFF-ST-10000689"/>
    <x v="1"/>
    <x v="4"/>
    <s v="Fellowes Strictly Business Drawer File, Letter/Legal Size"/>
    <n v="338.04"/>
    <n v="3"/>
    <n v="0.2"/>
    <n v="-33.804000000000002"/>
  </r>
  <r>
    <n v="1206"/>
    <s v="CA-2014-133235"/>
    <x v="3"/>
    <x v="378"/>
    <d v="2014-08-05T00:00:00"/>
    <s v="First Class"/>
    <s v="LH-16750"/>
    <s v="Larry Hughes"/>
    <x v="0"/>
    <x v="0"/>
    <s v="Charlotte"/>
    <x v="3"/>
    <n v="28205"/>
    <x v="0"/>
    <s v="TEC-PH-10002660"/>
    <x v="2"/>
    <x v="7"/>
    <s v="Nortel Networks T7316 E Nt8 B27"/>
    <n v="271.95999999999998"/>
    <n v="5"/>
    <n v="0.2"/>
    <n v="16.997500000000016"/>
  </r>
  <r>
    <n v="1207"/>
    <s v="CA-2013-137050"/>
    <x v="0"/>
    <x v="216"/>
    <d v="2013-07-19T00:00:00"/>
    <s v="Second Class"/>
    <s v="SW-20755"/>
    <s v="Steven Ward"/>
    <x v="1"/>
    <x v="0"/>
    <s v="New York City"/>
    <x v="15"/>
    <n v="10009"/>
    <x v="3"/>
    <s v="OFF-ST-10004634"/>
    <x v="1"/>
    <x v="4"/>
    <s v="Personal Folder Holder, Ebony"/>
    <n v="11.21"/>
    <n v="1"/>
    <n v="0"/>
    <n v="3.3629999999999995"/>
  </r>
  <r>
    <n v="1208"/>
    <s v="CA-2013-137050"/>
    <x v="0"/>
    <x v="216"/>
    <d v="2013-07-19T00:00:00"/>
    <s v="Second Class"/>
    <s v="SW-20755"/>
    <s v="Steven Ward"/>
    <x v="1"/>
    <x v="0"/>
    <s v="New York City"/>
    <x v="15"/>
    <n v="10009"/>
    <x v="3"/>
    <s v="OFF-BI-10002160"/>
    <x v="1"/>
    <x v="8"/>
    <s v="Acco Hanging Data Binders"/>
    <n v="9.1440000000000001"/>
    <n v="3"/>
    <n v="0.2"/>
    <n v="3.2003999999999997"/>
  </r>
  <r>
    <n v="1209"/>
    <s v="CA-2013-137050"/>
    <x v="0"/>
    <x v="216"/>
    <d v="2013-07-19T00:00:00"/>
    <s v="Second Class"/>
    <s v="SW-20755"/>
    <s v="Steven Ward"/>
    <x v="1"/>
    <x v="0"/>
    <s v="New York City"/>
    <x v="15"/>
    <n v="10009"/>
    <x v="3"/>
    <s v="OFF-FA-10002988"/>
    <x v="1"/>
    <x v="13"/>
    <s v="Ideal Clamps"/>
    <n v="14.069999999999999"/>
    <n v="7"/>
    <n v="0"/>
    <n v="6.8942999999999994"/>
  </r>
  <r>
    <n v="1210"/>
    <s v="CA-2013-137050"/>
    <x v="0"/>
    <x v="216"/>
    <d v="2013-07-19T00:00:00"/>
    <s v="Second Class"/>
    <s v="SW-20755"/>
    <s v="Steven Ward"/>
    <x v="1"/>
    <x v="0"/>
    <s v="New York City"/>
    <x v="15"/>
    <n v="10009"/>
    <x v="3"/>
    <s v="OFF-AR-10004999"/>
    <x v="1"/>
    <x v="6"/>
    <s v="Newell 315"/>
    <n v="41.86"/>
    <n v="7"/>
    <n v="0"/>
    <n v="10.465"/>
  </r>
  <r>
    <n v="1211"/>
    <s v="CA-2013-137050"/>
    <x v="0"/>
    <x v="216"/>
    <d v="2013-07-19T00:00:00"/>
    <s v="Second Class"/>
    <s v="SW-20755"/>
    <s v="Steven Ward"/>
    <x v="1"/>
    <x v="0"/>
    <s v="New York City"/>
    <x v="15"/>
    <n v="10009"/>
    <x v="3"/>
    <s v="OFF-BI-10001031"/>
    <x v="1"/>
    <x v="8"/>
    <s v="Pressboard Data Binders by Wilson Jones"/>
    <n v="8.5440000000000005"/>
    <n v="2"/>
    <n v="0.2"/>
    <n v="2.8835999999999995"/>
  </r>
  <r>
    <n v="1212"/>
    <s v="CA-2013-137050"/>
    <x v="0"/>
    <x v="216"/>
    <d v="2013-07-19T00:00:00"/>
    <s v="Second Class"/>
    <s v="SW-20755"/>
    <s v="Steven Ward"/>
    <x v="1"/>
    <x v="0"/>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x v="0"/>
    <s v="Philadelphia"/>
    <x v="9"/>
    <n v="19134"/>
    <x v="3"/>
    <s v="FUR-CH-10004860"/>
    <x v="0"/>
    <x v="1"/>
    <s v="Global Low Back Tilter Chair"/>
    <n v="141.37199999999999"/>
    <n v="2"/>
    <n v="0.3"/>
    <n v="-48.470400000000019"/>
  </r>
  <r>
    <n v="1214"/>
    <s v="US-2014-118087"/>
    <x v="3"/>
    <x v="428"/>
    <d v="2014-09-14T00:00:00"/>
    <s v="Standard Class"/>
    <s v="SP-20620"/>
    <s v="Stefania Perrino"/>
    <x v="1"/>
    <x v="0"/>
    <s v="Philadelphia"/>
    <x v="9"/>
    <n v="19134"/>
    <x v="3"/>
    <s v="OFF-BI-10002432"/>
    <x v="1"/>
    <x v="8"/>
    <s v="Wilson Jones Standard D-Ring Binders"/>
    <n v="3.036"/>
    <n v="2"/>
    <n v="0.7"/>
    <n v="-2.3275999999999994"/>
  </r>
  <r>
    <n v="1215"/>
    <s v="US-2014-118087"/>
    <x v="3"/>
    <x v="428"/>
    <d v="2014-09-14T00:00:00"/>
    <s v="Standard Class"/>
    <s v="SP-20620"/>
    <s v="Stefania Perrino"/>
    <x v="1"/>
    <x v="0"/>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x v="0"/>
    <s v="Philadelphia"/>
    <x v="9"/>
    <n v="19134"/>
    <x v="3"/>
    <s v="OFF-AR-10003602"/>
    <x v="1"/>
    <x v="6"/>
    <s v="Quartet Omega Colored Chalk, 12/Pack"/>
    <n v="4.6719999999999997"/>
    <n v="1"/>
    <n v="0.2"/>
    <n v="1.5767999999999998"/>
  </r>
  <r>
    <n v="1217"/>
    <s v="US-2014-118087"/>
    <x v="3"/>
    <x v="428"/>
    <d v="2014-09-14T00:00:00"/>
    <s v="Standard Class"/>
    <s v="SP-20620"/>
    <s v="Stefania Perrino"/>
    <x v="1"/>
    <x v="0"/>
    <s v="Philadelphia"/>
    <x v="9"/>
    <n v="19134"/>
    <x v="3"/>
    <s v="TEC-AC-10004469"/>
    <x v="2"/>
    <x v="11"/>
    <s v="Microsoft Sculpt Comfort Mouse"/>
    <n v="95.88000000000001"/>
    <n v="3"/>
    <n v="0.2"/>
    <n v="28.764000000000006"/>
  </r>
  <r>
    <n v="1218"/>
    <s v="US-2014-118087"/>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x v="0"/>
    <s v="Philadelphia"/>
    <x v="9"/>
    <n v="19134"/>
    <x v="3"/>
    <s v="TEC-PH-10002200"/>
    <x v="2"/>
    <x v="7"/>
    <s v="Samsung Galaxy Note 2"/>
    <n v="1931.9579999999999"/>
    <n v="7"/>
    <n v="0.4"/>
    <n v="-386.3915999999997"/>
  </r>
  <r>
    <n v="1221"/>
    <s v="CA-2011-110184"/>
    <x v="2"/>
    <x v="136"/>
    <d v="2011-07-16T00:00:00"/>
    <s v="Standard Class"/>
    <s v="BF-11170"/>
    <s v="Ben Ferrer"/>
    <x v="2"/>
    <x v="0"/>
    <s v="Los Angeles"/>
    <x v="1"/>
    <n v="90036"/>
    <x v="1"/>
    <s v="OFF-ST-10000107"/>
    <x v="1"/>
    <x v="4"/>
    <s v="Fellowes Super Stor/Drawer"/>
    <n v="249.75"/>
    <n v="9"/>
    <n v="0"/>
    <n v="44.954999999999977"/>
  </r>
  <r>
    <n v="1222"/>
    <s v="CA-2011-110184"/>
    <x v="2"/>
    <x v="136"/>
    <d v="2011-07-16T00:00:00"/>
    <s v="Standard Class"/>
    <s v="BF-11170"/>
    <s v="Ben Ferrer"/>
    <x v="2"/>
    <x v="0"/>
    <s v="Los Angeles"/>
    <x v="1"/>
    <n v="90036"/>
    <x v="1"/>
    <s v="TEC-PH-10000439"/>
    <x v="2"/>
    <x v="7"/>
    <s v="GE DSL Phone Line Filter"/>
    <n v="255.93600000000004"/>
    <n v="8"/>
    <n v="0.2"/>
    <n v="28.792799999999971"/>
  </r>
  <r>
    <n v="1223"/>
    <s v="CA-2013-126004"/>
    <x v="0"/>
    <x v="429"/>
    <d v="2013-12-06T00:00:00"/>
    <s v="First Class"/>
    <s v="BM-11140"/>
    <s v="Becky Martin"/>
    <x v="0"/>
    <x v="0"/>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x v="0"/>
    <s v="New York City"/>
    <x v="15"/>
    <n v="10024"/>
    <x v="3"/>
    <s v="TEC-AC-10001432"/>
    <x v="2"/>
    <x v="11"/>
    <s v="Enermax Aurora Lite Keyboard"/>
    <n v="78.150000000000006"/>
    <n v="1"/>
    <n v="0"/>
    <n v="34.38600000000001"/>
  </r>
  <r>
    <n v="1225"/>
    <s v="CA-2013-126004"/>
    <x v="0"/>
    <x v="429"/>
    <d v="2013-12-06T00:00:00"/>
    <s v="First Class"/>
    <s v="BM-11140"/>
    <s v="Becky Martin"/>
    <x v="0"/>
    <x v="0"/>
    <s v="New York City"/>
    <x v="15"/>
    <n v="10024"/>
    <x v="3"/>
    <s v="OFF-BI-10004656"/>
    <x v="1"/>
    <x v="8"/>
    <s v="Peel &amp; Stick Add-On Corner Pockets"/>
    <n v="1.7280000000000002"/>
    <n v="1"/>
    <n v="0.2"/>
    <n v="0.60479999999999989"/>
  </r>
  <r>
    <n v="1226"/>
    <s v="CA-2013-126004"/>
    <x v="0"/>
    <x v="429"/>
    <d v="2013-12-06T00:00:00"/>
    <s v="First Class"/>
    <s v="BM-11140"/>
    <s v="Becky Martin"/>
    <x v="0"/>
    <x v="0"/>
    <s v="New York City"/>
    <x v="15"/>
    <n v="10024"/>
    <x v="3"/>
    <s v="OFF-PA-10001685"/>
    <x v="1"/>
    <x v="10"/>
    <s v="Staples"/>
    <n v="40.56"/>
    <n v="4"/>
    <n v="0"/>
    <n v="19.874400000000001"/>
  </r>
  <r>
    <n v="1227"/>
    <s v="CA-2013-126004"/>
    <x v="0"/>
    <x v="429"/>
    <d v="2013-12-06T00:00:00"/>
    <s v="First Class"/>
    <s v="BM-11140"/>
    <s v="Becky Martin"/>
    <x v="0"/>
    <x v="0"/>
    <s v="New York City"/>
    <x v="15"/>
    <n v="10024"/>
    <x v="3"/>
    <s v="OFF-ST-10001418"/>
    <x v="1"/>
    <x v="4"/>
    <s v="Carina Media Storage Towers in Natural &amp; Black"/>
    <n v="182.94"/>
    <n v="3"/>
    <n v="0"/>
    <n v="3.6587999999999994"/>
  </r>
  <r>
    <n v="1228"/>
    <s v="CA-2013-126004"/>
    <x v="0"/>
    <x v="429"/>
    <d v="2013-12-06T00:00:00"/>
    <s v="First Class"/>
    <s v="BM-11140"/>
    <s v="Becky Martin"/>
    <x v="0"/>
    <x v="0"/>
    <s v="New York City"/>
    <x v="15"/>
    <n v="10024"/>
    <x v="3"/>
    <s v="OFF-ST-10000676"/>
    <x v="1"/>
    <x v="4"/>
    <s v="Fellowes Econo/Stor Drawers"/>
    <n v="193.86"/>
    <n v="2"/>
    <n v="0"/>
    <n v="11.631599999999992"/>
  </r>
  <r>
    <n v="1229"/>
    <s v="CA-2014-100013"/>
    <x v="3"/>
    <x v="44"/>
    <d v="2014-11-12T00:00:00"/>
    <s v="Standard Class"/>
    <s v="ZC-21910"/>
    <s v="Zuschuss Carroll"/>
    <x v="0"/>
    <x v="0"/>
    <s v="Los Angeles"/>
    <x v="1"/>
    <n v="90045"/>
    <x v="1"/>
    <s v="OFF-EN-10001219"/>
    <x v="1"/>
    <x v="12"/>
    <s v="#10- 4 1/8&quot; x 9 1/2&quot; Security-Tint Envelopes"/>
    <n v="15.28"/>
    <n v="2"/>
    <n v="0"/>
    <n v="7.4871999999999996"/>
  </r>
  <r>
    <n v="1230"/>
    <s v="CA-2014-100013"/>
    <x v="3"/>
    <x v="44"/>
    <d v="2014-11-12T00:00:00"/>
    <s v="Standard Class"/>
    <s v="ZC-21910"/>
    <s v="Zuschuss Carroll"/>
    <x v="0"/>
    <x v="0"/>
    <s v="Los Angeles"/>
    <x v="1"/>
    <n v="90045"/>
    <x v="1"/>
    <s v="FUR-FU-10001424"/>
    <x v="0"/>
    <x v="5"/>
    <s v="Dax Clear Box Frame"/>
    <n v="8.73"/>
    <n v="1"/>
    <n v="0"/>
    <n v="2.9681999999999995"/>
  </r>
  <r>
    <n v="1231"/>
    <s v="CA-2014-100013"/>
    <x v="3"/>
    <x v="44"/>
    <d v="2014-11-12T00:00:00"/>
    <s v="Standard Class"/>
    <s v="ZC-21910"/>
    <s v="Zuschuss Carroll"/>
    <x v="0"/>
    <x v="0"/>
    <s v="Los Angeles"/>
    <x v="1"/>
    <n v="90045"/>
    <x v="1"/>
    <s v="OFF-AR-10001022"/>
    <x v="1"/>
    <x v="6"/>
    <s v="SANFORD Liquid Accent Tank-Style Highlighters"/>
    <n v="5.68"/>
    <n v="2"/>
    <n v="0"/>
    <n v="1.7607999999999997"/>
  </r>
  <r>
    <n v="1232"/>
    <s v="CA-2012-132570"/>
    <x v="1"/>
    <x v="89"/>
    <d v="2012-11-02T00:00:00"/>
    <s v="Second Class"/>
    <s v="KT-16480"/>
    <s v="Kean Thornton"/>
    <x v="0"/>
    <x v="0"/>
    <s v="Buffalo"/>
    <x v="15"/>
    <n v="14215"/>
    <x v="3"/>
    <s v="OFF-AR-10000369"/>
    <x v="1"/>
    <x v="6"/>
    <s v="Design Ebony Sketching Pencil"/>
    <n v="2.78"/>
    <n v="2"/>
    <n v="0"/>
    <n v="0.72279999999999989"/>
  </r>
  <r>
    <n v="1233"/>
    <s v="CA-2012-132570"/>
    <x v="1"/>
    <x v="89"/>
    <d v="2012-11-02T00:00:00"/>
    <s v="Second Class"/>
    <s v="KT-16480"/>
    <s v="Kean Thornton"/>
    <x v="0"/>
    <x v="0"/>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x v="0"/>
    <s v="Cincinnati"/>
    <x v="24"/>
    <n v="45231"/>
    <x v="3"/>
    <s v="TEC-CO-10001046"/>
    <x v="2"/>
    <x v="16"/>
    <s v="Canon Imageclass D680 Copier / Fax"/>
    <n v="839.98799999999994"/>
    <n v="2"/>
    <n v="0.4"/>
    <n v="69.99899999999991"/>
  </r>
  <r>
    <n v="1235"/>
    <s v="CA-2013-144344"/>
    <x v="0"/>
    <x v="99"/>
    <d v="2013-10-29T00:00:00"/>
    <s v="Same Day"/>
    <s v="PG-18820"/>
    <s v="Patrick Gardner"/>
    <x v="0"/>
    <x v="0"/>
    <s v="Boynton Beach"/>
    <x v="2"/>
    <n v="33437"/>
    <x v="0"/>
    <s v="FUR-FU-10000076"/>
    <x v="0"/>
    <x v="5"/>
    <s v="24-Hour Round Wall Clock"/>
    <n v="47.952000000000005"/>
    <n v="3"/>
    <n v="0.2"/>
    <n v="13.786200000000006"/>
  </r>
  <r>
    <n v="1236"/>
    <s v="CA-2013-144344"/>
    <x v="0"/>
    <x v="99"/>
    <d v="2013-10-29T00:00:00"/>
    <s v="Same Day"/>
    <s v="PG-18820"/>
    <s v="Patrick Gardner"/>
    <x v="0"/>
    <x v="0"/>
    <s v="Boynton Beach"/>
    <x v="2"/>
    <n v="33437"/>
    <x v="0"/>
    <s v="OFF-BI-10003719"/>
    <x v="1"/>
    <x v="8"/>
    <s v="Large Capacity Hanging Post Binders"/>
    <n v="37.425000000000004"/>
    <n v="5"/>
    <n v="0.7"/>
    <n v="-29.940000000000012"/>
  </r>
  <r>
    <n v="1237"/>
    <s v="CA-2013-144344"/>
    <x v="0"/>
    <x v="99"/>
    <d v="2013-10-29T00:00:00"/>
    <s v="Same Day"/>
    <s v="PG-18820"/>
    <s v="Patrick Gardner"/>
    <x v="0"/>
    <x v="0"/>
    <s v="Boynton Beach"/>
    <x v="2"/>
    <n v="33437"/>
    <x v="0"/>
    <s v="FUR-FU-10003268"/>
    <x v="0"/>
    <x v="5"/>
    <s v="Eldon Radial Chair Mat for Low to Medium Pile Carpets"/>
    <n v="63.967999999999996"/>
    <n v="2"/>
    <n v="0.2"/>
    <n v="0"/>
  </r>
  <r>
    <n v="1238"/>
    <s v="CA-2013-144344"/>
    <x v="0"/>
    <x v="99"/>
    <d v="2013-10-29T00:00:00"/>
    <s v="Same Day"/>
    <s v="PG-18820"/>
    <s v="Patrick Gardner"/>
    <x v="0"/>
    <x v="0"/>
    <s v="Boynton Beach"/>
    <x v="2"/>
    <n v="33437"/>
    <x v="0"/>
    <s v="FUR-FU-10003553"/>
    <x v="0"/>
    <x v="5"/>
    <s v="Howard Miller 13-1/2&quot; Diameter Rosebrook Wall Clock"/>
    <n v="165.048"/>
    <n v="3"/>
    <n v="0.2"/>
    <n v="41.262"/>
  </r>
  <r>
    <n v="1239"/>
    <s v="CA-2011-127012"/>
    <x v="2"/>
    <x v="430"/>
    <d v="2011-08-15T00:00:00"/>
    <s v="Standard Class"/>
    <s v="GM-14680"/>
    <s v="Greg Matthias"/>
    <x v="0"/>
    <x v="0"/>
    <s v="Seattle"/>
    <x v="4"/>
    <n v="98105"/>
    <x v="1"/>
    <s v="FUR-FU-10003691"/>
    <x v="0"/>
    <x v="5"/>
    <s v="Eldon Image Series Desk Accessories, Ebony"/>
    <n v="12.35"/>
    <n v="1"/>
    <n v="0"/>
    <n v="5.4340000000000002"/>
  </r>
  <r>
    <n v="1240"/>
    <s v="CA-2011-127012"/>
    <x v="2"/>
    <x v="430"/>
    <d v="2011-08-15T00:00:00"/>
    <s v="Standard Class"/>
    <s v="GM-14680"/>
    <s v="Greg Matthias"/>
    <x v="0"/>
    <x v="0"/>
    <s v="Seattle"/>
    <x v="4"/>
    <n v="98105"/>
    <x v="1"/>
    <s v="OFF-AR-10003903"/>
    <x v="1"/>
    <x v="6"/>
    <s v="Sanford 52201 APSCO Electric Pencil Sharpener"/>
    <n v="40.97"/>
    <n v="1"/>
    <n v="0"/>
    <n v="10.652200000000001"/>
  </r>
  <r>
    <n v="1241"/>
    <s v="CA-2011-127012"/>
    <x v="2"/>
    <x v="430"/>
    <d v="2011-08-15T00:00:00"/>
    <s v="Standard Class"/>
    <s v="GM-14680"/>
    <s v="Greg Matthias"/>
    <x v="0"/>
    <x v="0"/>
    <s v="Seattle"/>
    <x v="4"/>
    <n v="98105"/>
    <x v="1"/>
    <s v="OFF-FA-10004854"/>
    <x v="1"/>
    <x v="13"/>
    <s v="Vinyl Coated Wire Paper Clips in Organizer Box, 800/Box"/>
    <n v="22.96"/>
    <n v="2"/>
    <n v="0"/>
    <n v="10.7912"/>
  </r>
  <r>
    <n v="1242"/>
    <s v="CA-2013-128727"/>
    <x v="0"/>
    <x v="48"/>
    <d v="2013-09-05T00:00:00"/>
    <s v="Standard Class"/>
    <s v="MO-17800"/>
    <s v="Meg O'Connel"/>
    <x v="2"/>
    <x v="0"/>
    <s v="New York City"/>
    <x v="15"/>
    <n v="10024"/>
    <x v="3"/>
    <s v="TEC-PH-10003442"/>
    <x v="2"/>
    <x v="7"/>
    <s v="Samsung Replacement EH64AVFWE Premium Headset"/>
    <n v="22"/>
    <n v="4"/>
    <n v="0"/>
    <n v="5.5"/>
  </r>
  <r>
    <n v="1243"/>
    <s v="US-2013-162859"/>
    <x v="0"/>
    <x v="431"/>
    <d v="2013-02-22T00:00:00"/>
    <s v="Standard Class"/>
    <s v="PG-18820"/>
    <s v="Patrick Gardner"/>
    <x v="0"/>
    <x v="0"/>
    <s v="New York City"/>
    <x v="15"/>
    <n v="10009"/>
    <x v="3"/>
    <s v="OFF-BI-10004519"/>
    <x v="1"/>
    <x v="8"/>
    <s v="GBC DocuBind P100 Manual Binding Machine"/>
    <n v="398.35199999999998"/>
    <n v="3"/>
    <n v="0.2"/>
    <n v="124.48499999999999"/>
  </r>
  <r>
    <n v="1244"/>
    <s v="US-2013-162859"/>
    <x v="0"/>
    <x v="431"/>
    <d v="2013-02-22T00:00:00"/>
    <s v="Standard Class"/>
    <s v="PG-18820"/>
    <s v="Patrick Gardner"/>
    <x v="0"/>
    <x v="0"/>
    <s v="New York City"/>
    <x v="15"/>
    <n v="10009"/>
    <x v="3"/>
    <s v="OFF-FA-10000304"/>
    <x v="1"/>
    <x v="13"/>
    <s v="Advantus Push Pins"/>
    <n v="8.7200000000000006"/>
    <n v="4"/>
    <n v="0"/>
    <n v="3.5752000000000006"/>
  </r>
  <r>
    <n v="1245"/>
    <s v="CA-2014-133641"/>
    <x v="3"/>
    <x v="304"/>
    <d v="2014-05-22T00:00:00"/>
    <s v="Standard Class"/>
    <s v="EJ-14155"/>
    <s v="Eva Jacobs"/>
    <x v="0"/>
    <x v="0"/>
    <s v="Gulfport"/>
    <x v="35"/>
    <n v="39503"/>
    <x v="0"/>
    <s v="OFF-EN-10004955"/>
    <x v="1"/>
    <x v="12"/>
    <s v="Fashion Color Clasp Envelopes"/>
    <n v="48.69"/>
    <n v="9"/>
    <n v="0"/>
    <n v="23.8581"/>
  </r>
  <r>
    <n v="1246"/>
    <s v="CA-2011-168494"/>
    <x v="2"/>
    <x v="432"/>
    <d v="2011-12-14T00:00:00"/>
    <s v="Second Class"/>
    <s v="NP-18700"/>
    <s v="Nora Preis"/>
    <x v="0"/>
    <x v="0"/>
    <s v="Fresno"/>
    <x v="1"/>
    <n v="93727"/>
    <x v="1"/>
    <s v="FUR-TA-10004619"/>
    <x v="0"/>
    <x v="3"/>
    <s v="Hon Non-Folding Utility Tables"/>
    <n v="764.6880000000001"/>
    <n v="6"/>
    <n v="0.2"/>
    <n v="95.585999999999899"/>
  </r>
  <r>
    <n v="1247"/>
    <s v="CA-2011-168494"/>
    <x v="2"/>
    <x v="432"/>
    <d v="2011-12-14T00:00:00"/>
    <s v="Second Class"/>
    <s v="NP-18700"/>
    <s v="Nora Preis"/>
    <x v="0"/>
    <x v="0"/>
    <s v="Fresno"/>
    <x v="1"/>
    <n v="93727"/>
    <x v="1"/>
    <s v="FUR-TA-10003473"/>
    <x v="0"/>
    <x v="3"/>
    <s v="Bretford Rectangular Conference Table Tops"/>
    <n v="3610.848"/>
    <n v="12"/>
    <n v="0.2"/>
    <n v="135.4068000000002"/>
  </r>
  <r>
    <n v="1248"/>
    <s v="CA-2011-168494"/>
    <x v="2"/>
    <x v="432"/>
    <d v="2011-12-14T00:00:00"/>
    <s v="Second Class"/>
    <s v="NP-18700"/>
    <s v="Nora Preis"/>
    <x v="0"/>
    <x v="0"/>
    <s v="Fresno"/>
    <x v="1"/>
    <n v="93727"/>
    <x v="1"/>
    <s v="FUR-BO-10004467"/>
    <x v="0"/>
    <x v="0"/>
    <s v="Bestar Classic Bookcase"/>
    <n v="254.97449999999998"/>
    <n v="3"/>
    <n v="0.15"/>
    <n v="11.998799999999989"/>
  </r>
  <r>
    <n v="1249"/>
    <s v="CA-2014-115602"/>
    <x v="3"/>
    <x v="404"/>
    <d v="2014-12-25T00:00:00"/>
    <s v="Standard Class"/>
    <s v="DJ-13630"/>
    <s v="Doug Jacobs"/>
    <x v="0"/>
    <x v="0"/>
    <s v="New York City"/>
    <x v="15"/>
    <n v="10009"/>
    <x v="3"/>
    <s v="OFF-AR-10002280"/>
    <x v="1"/>
    <x v="6"/>
    <s v="Staples"/>
    <n v="38.82"/>
    <n v="6"/>
    <n v="0"/>
    <n v="17.468999999999998"/>
  </r>
  <r>
    <n v="1250"/>
    <s v="CA-2014-115602"/>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x v="0"/>
    <s v="New York City"/>
    <x v="15"/>
    <n v="10009"/>
    <x v="3"/>
    <s v="OFF-AR-10000462"/>
    <x v="1"/>
    <x v="6"/>
    <s v="Sanford Pocket Accent Highlighters"/>
    <n v="3.2"/>
    <n v="2"/>
    <n v="0"/>
    <n v="1.3760000000000003"/>
  </r>
  <r>
    <n v="1253"/>
    <s v="CA-2012-154956"/>
    <x v="1"/>
    <x v="433"/>
    <d v="2012-07-09T00:00:00"/>
    <s v="Standard Class"/>
    <s v="IM-15070"/>
    <s v="Irene Maddox"/>
    <x v="0"/>
    <x v="0"/>
    <s v="Milwaukee"/>
    <x v="6"/>
    <n v="53209"/>
    <x v="2"/>
    <s v="TEC-PH-10004165"/>
    <x v="2"/>
    <x v="7"/>
    <s v="Mitel MiVoice 5330e IP Phone"/>
    <n v="1099.96"/>
    <n v="4"/>
    <n v="0"/>
    <n v="285.9896"/>
  </r>
  <r>
    <n v="1254"/>
    <s v="CA-2014-144638"/>
    <x v="3"/>
    <x v="434"/>
    <d v="2014-03-15T00:00:00"/>
    <s v="Standard Class"/>
    <s v="MH-18115"/>
    <s v="Mick Hernandez"/>
    <x v="2"/>
    <x v="0"/>
    <s v="Chester"/>
    <x v="9"/>
    <n v="19013"/>
    <x v="3"/>
    <s v="OFF-AR-10003958"/>
    <x v="1"/>
    <x v="6"/>
    <s v="Newell 337"/>
    <n v="5.2480000000000002"/>
    <n v="2"/>
    <n v="0.2"/>
    <n v="0.59039999999999915"/>
  </r>
  <r>
    <n v="1255"/>
    <s v="CA-2014-144638"/>
    <x v="3"/>
    <x v="434"/>
    <d v="2014-03-15T00:00:00"/>
    <s v="Standard Class"/>
    <s v="MH-18115"/>
    <s v="Mick Hernandez"/>
    <x v="2"/>
    <x v="0"/>
    <s v="Chester"/>
    <x v="9"/>
    <n v="19013"/>
    <x v="3"/>
    <s v="TEC-PH-10000149"/>
    <x v="2"/>
    <x v="7"/>
    <s v="Cisco SPA525G2 IP Phone - Wireless"/>
    <n v="35.909999999999997"/>
    <n v="3"/>
    <n v="0.4"/>
    <n v="-8.3790000000000031"/>
  </r>
  <r>
    <n v="1256"/>
    <s v="CA-2014-144638"/>
    <x v="3"/>
    <x v="434"/>
    <d v="2014-03-15T00:00:00"/>
    <s v="Standard Class"/>
    <s v="MH-18115"/>
    <s v="Mick Hernandez"/>
    <x v="2"/>
    <x v="0"/>
    <s v="Chester"/>
    <x v="9"/>
    <n v="19013"/>
    <x v="3"/>
    <s v="FUR-FU-10003724"/>
    <x v="0"/>
    <x v="5"/>
    <s v="Westinghouse Clip-On Gooseneck Lamps"/>
    <n v="6.6959999999999997"/>
    <n v="1"/>
    <n v="0.2"/>
    <n v="0.50219999999999976"/>
  </r>
  <r>
    <n v="1257"/>
    <s v="CA-2014-144638"/>
    <x v="3"/>
    <x v="434"/>
    <d v="2014-03-15T00:00:00"/>
    <s v="Standard Class"/>
    <s v="MH-18115"/>
    <s v="Mick Hernandez"/>
    <x v="2"/>
    <x v="0"/>
    <s v="Chester"/>
    <x v="9"/>
    <n v="19013"/>
    <x v="3"/>
    <s v="FUR-FU-10003535"/>
    <x v="0"/>
    <x v="5"/>
    <s v="Howard Miller Distant Time Traveler Alarm Clock"/>
    <n v="43.872000000000007"/>
    <n v="2"/>
    <n v="0.2"/>
    <n v="11.516399999999999"/>
  </r>
  <r>
    <n v="1258"/>
    <s v="US-2013-168620"/>
    <x v="0"/>
    <x v="435"/>
    <d v="2013-12-29T00:00:00"/>
    <s v="Second Class"/>
    <s v="RB-19795"/>
    <s v="Ross Baird"/>
    <x v="2"/>
    <x v="0"/>
    <s v="Charlotte"/>
    <x v="3"/>
    <n v="28205"/>
    <x v="0"/>
    <s v="OFF-BI-10001575"/>
    <x v="1"/>
    <x v="8"/>
    <s v="GBC Linen Binding Covers"/>
    <n v="27.882000000000005"/>
    <n v="3"/>
    <n v="0.7"/>
    <n v="-20.446799999999996"/>
  </r>
  <r>
    <n v="1259"/>
    <s v="US-2013-168620"/>
    <x v="0"/>
    <x v="435"/>
    <d v="2013-12-29T00:00:00"/>
    <s v="Second Class"/>
    <s v="RB-19795"/>
    <s v="Ross Baird"/>
    <x v="2"/>
    <x v="0"/>
    <s v="Charlotte"/>
    <x v="3"/>
    <n v="28205"/>
    <x v="0"/>
    <s v="OFF-ST-10003716"/>
    <x v="1"/>
    <x v="4"/>
    <s v="Tennsco Double-Tier Lockers"/>
    <n v="540.048"/>
    <n v="3"/>
    <n v="0.2"/>
    <n v="-47.254199999999997"/>
  </r>
  <r>
    <n v="1260"/>
    <s v="US-2013-168620"/>
    <x v="0"/>
    <x v="435"/>
    <d v="2013-12-29T00:00:00"/>
    <s v="Second Class"/>
    <s v="RB-19795"/>
    <s v="Ross Baird"/>
    <x v="2"/>
    <x v="0"/>
    <s v="Charlotte"/>
    <x v="3"/>
    <n v="28205"/>
    <x v="0"/>
    <s v="TEC-AC-10004469"/>
    <x v="2"/>
    <x v="11"/>
    <s v="Microsoft Sculpt Comfort Mouse"/>
    <n v="255.68000000000004"/>
    <n v="8"/>
    <n v="0.2"/>
    <n v="76.704000000000008"/>
  </r>
  <r>
    <n v="1261"/>
    <s v="CA-2014-117079"/>
    <x v="3"/>
    <x v="436"/>
    <d v="2014-10-28T00:00:00"/>
    <s v="Standard Class"/>
    <s v="JR-15700"/>
    <s v="Jocasta Rupert"/>
    <x v="0"/>
    <x v="0"/>
    <s v="Jacksonville"/>
    <x v="2"/>
    <n v="32216"/>
    <x v="0"/>
    <s v="TEC-PH-10004586"/>
    <x v="2"/>
    <x v="7"/>
    <s v="Wilson SignalBoost 841262 DB PRO Amplifier Kit"/>
    <n v="863.87999999999988"/>
    <n v="3"/>
    <n v="0.2"/>
    <n v="107.98499999999996"/>
  </r>
  <r>
    <n v="1262"/>
    <s v="US-2013-144393"/>
    <x v="0"/>
    <x v="99"/>
    <d v="2013-11-05T00:00:00"/>
    <s v="Standard Class"/>
    <s v="SM-20950"/>
    <s v="Suzanne McNair"/>
    <x v="1"/>
    <x v="0"/>
    <s v="Greenville"/>
    <x v="3"/>
    <n v="27834"/>
    <x v="0"/>
    <s v="OFF-BI-10004236"/>
    <x v="1"/>
    <x v="8"/>
    <s v="XtraLife ClearVue Slant-D Ring Binder, White, 3&quot;"/>
    <n v="17.616000000000003"/>
    <n v="4"/>
    <n v="0.7"/>
    <n v="-14.0928"/>
  </r>
  <r>
    <n v="1263"/>
    <s v="CA-2014-105053"/>
    <x v="3"/>
    <x v="437"/>
    <d v="2014-07-10T00:00:00"/>
    <s v="Second Class"/>
    <s v="CS-12355"/>
    <s v="Christine Sundaresam"/>
    <x v="0"/>
    <x v="0"/>
    <s v="Long Beach"/>
    <x v="15"/>
    <n v="11561"/>
    <x v="3"/>
    <s v="OFF-BI-10001634"/>
    <x v="1"/>
    <x v="8"/>
    <s v="Wilson Jones Active Use Binders"/>
    <n v="17.472000000000001"/>
    <n v="3"/>
    <n v="0.2"/>
    <n v="6.3336000000000006"/>
  </r>
  <r>
    <n v="1264"/>
    <s v="CA-2013-155992"/>
    <x v="0"/>
    <x v="393"/>
    <d v="2013-10-03T00:00:00"/>
    <s v="First Class"/>
    <s v="CC-12220"/>
    <s v="Chris Cortes"/>
    <x v="0"/>
    <x v="0"/>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x v="0"/>
    <s v="La Porte"/>
    <x v="14"/>
    <n v="46350"/>
    <x v="2"/>
    <s v="FUR-FU-10003724"/>
    <x v="0"/>
    <x v="5"/>
    <s v="Westinghouse Clip-On Gooseneck Lamps"/>
    <n v="41.849999999999994"/>
    <n v="5"/>
    <n v="0"/>
    <n v="10.880999999999998"/>
  </r>
  <r>
    <n v="1266"/>
    <s v="CA-2014-110380"/>
    <x v="3"/>
    <x v="264"/>
    <d v="2014-09-08T00:00:00"/>
    <s v="Standard Class"/>
    <s v="PF-19225"/>
    <s v="Phillip Flathmann"/>
    <x v="0"/>
    <x v="0"/>
    <s v="San Francisco"/>
    <x v="1"/>
    <n v="94122"/>
    <x v="1"/>
    <s v="OFF-AR-10000422"/>
    <x v="1"/>
    <x v="6"/>
    <s v="Pencil and Crayon Sharpener"/>
    <n v="6.57"/>
    <n v="3"/>
    <n v="0"/>
    <n v="1.7738999999999998"/>
  </r>
  <r>
    <n v="1267"/>
    <s v="US-2011-167738"/>
    <x v="2"/>
    <x v="163"/>
    <d v="2011-12-29T00:00:00"/>
    <s v="Standard Class"/>
    <s v="JC-16105"/>
    <s v="Julie Creighton"/>
    <x v="1"/>
    <x v="0"/>
    <s v="Los Angeles"/>
    <x v="1"/>
    <n v="90045"/>
    <x v="1"/>
    <s v="OFF-ST-10003306"/>
    <x v="1"/>
    <x v="4"/>
    <s v="Letter Size Cart"/>
    <n v="142.86000000000001"/>
    <n v="1"/>
    <n v="0"/>
    <n v="41.429399999999987"/>
  </r>
  <r>
    <n v="1268"/>
    <s v="US-2011-167738"/>
    <x v="2"/>
    <x v="163"/>
    <d v="2011-12-29T00:00:00"/>
    <s v="Standard Class"/>
    <s v="JC-16105"/>
    <s v="Julie Creighton"/>
    <x v="1"/>
    <x v="0"/>
    <s v="Los Angeles"/>
    <x v="1"/>
    <n v="90045"/>
    <x v="1"/>
    <s v="FUR-CH-10001146"/>
    <x v="0"/>
    <x v="1"/>
    <s v="Global Value Mid-Back Manager's Chair, Gray"/>
    <n v="292.27200000000005"/>
    <n v="6"/>
    <n v="0.2"/>
    <n v="18.266999999999967"/>
  </r>
  <r>
    <n v="1269"/>
    <s v="CA-2014-121412"/>
    <x v="3"/>
    <x v="397"/>
    <d v="2014-09-28T00:00:00"/>
    <s v="Standard Class"/>
    <s v="BG-11695"/>
    <s v="Brooke Gillingham"/>
    <x v="1"/>
    <x v="0"/>
    <s v="Louisville"/>
    <x v="22"/>
    <n v="80027"/>
    <x v="1"/>
    <s v="FUR-FU-10000246"/>
    <x v="0"/>
    <x v="5"/>
    <s v="Aluminum Document Frame"/>
    <n v="29.328000000000003"/>
    <n v="3"/>
    <n v="0.2"/>
    <n v="3.665999999999995"/>
  </r>
  <r>
    <n v="1270"/>
    <s v="CA-2014-100426"/>
    <x v="3"/>
    <x v="400"/>
    <d v="2014-06-09T00:00:00"/>
    <s v="Standard Class"/>
    <s v="DC-12850"/>
    <s v="Dan Campbell"/>
    <x v="0"/>
    <x v="0"/>
    <s v="Florence"/>
    <x v="19"/>
    <n v="35630"/>
    <x v="0"/>
    <s v="OFF-PA-10002870"/>
    <x v="1"/>
    <x v="10"/>
    <s v="Ampad Phone Message Book, Recycled, 400 Message Capacity, 5 ¾” x 11”"/>
    <n v="12.48"/>
    <n v="2"/>
    <n v="0"/>
    <n v="5.6159999999999997"/>
  </r>
  <r>
    <n v="1271"/>
    <s v="US-2013-103646"/>
    <x v="0"/>
    <x v="438"/>
    <d v="2013-04-27T00:00:00"/>
    <s v="Standard Class"/>
    <s v="SP-20545"/>
    <s v="Sibella Parks"/>
    <x v="1"/>
    <x v="0"/>
    <s v="Chicago"/>
    <x v="10"/>
    <n v="60623"/>
    <x v="2"/>
    <s v="OFF-ST-10000563"/>
    <x v="1"/>
    <x v="4"/>
    <s v="Fellowes Bankers Box Stor/Drawer Steel Plus"/>
    <n v="102.33600000000001"/>
    <n v="4"/>
    <n v="0.2"/>
    <n v="-12.792000000000002"/>
  </r>
  <r>
    <n v="1272"/>
    <s v="US-2013-103646"/>
    <x v="0"/>
    <x v="438"/>
    <d v="2013-04-27T00:00:00"/>
    <s v="Standard Class"/>
    <s v="SP-20545"/>
    <s v="Sibella Parks"/>
    <x v="1"/>
    <x v="0"/>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x v="0"/>
    <s v="Chicago"/>
    <x v="10"/>
    <n v="60623"/>
    <x v="2"/>
    <s v="OFF-BI-10002854"/>
    <x v="1"/>
    <x v="8"/>
    <s v="Performers Binder/Pad Holder, Black"/>
    <n v="44.847999999999992"/>
    <n v="8"/>
    <n v="0.8"/>
    <n v="-67.27200000000002"/>
  </r>
  <r>
    <n v="1274"/>
    <s v="CA-2013-119186"/>
    <x v="0"/>
    <x v="439"/>
    <d v="2013-05-27T00:00:00"/>
    <s v="Same Day"/>
    <s v="MS-17710"/>
    <s v="Maurice Satty"/>
    <x v="0"/>
    <x v="0"/>
    <s v="Fort Worth"/>
    <x v="5"/>
    <n v="76106"/>
    <x v="2"/>
    <s v="OFF-PA-10004621"/>
    <x v="1"/>
    <x v="10"/>
    <s v="Xerox 212"/>
    <n v="10.368000000000002"/>
    <n v="2"/>
    <n v="0.2"/>
    <n v="3.6288"/>
  </r>
  <r>
    <n v="1275"/>
    <s v="CA-2013-119186"/>
    <x v="0"/>
    <x v="439"/>
    <d v="2013-05-27T00:00:00"/>
    <s v="Same Day"/>
    <s v="MS-17710"/>
    <s v="Maurice Satty"/>
    <x v="0"/>
    <x v="0"/>
    <s v="Fort Worth"/>
    <x v="5"/>
    <n v="76106"/>
    <x v="2"/>
    <s v="FUR-CH-10001973"/>
    <x v="0"/>
    <x v="1"/>
    <s v="Office Star Flex Back Scooter Chair with White Frame"/>
    <n v="388.42999999999995"/>
    <n v="5"/>
    <n v="0.3"/>
    <n v="-88.783999999999978"/>
  </r>
  <r>
    <n v="1276"/>
    <s v="CA-2013-119186"/>
    <x v="0"/>
    <x v="439"/>
    <d v="2013-05-27T00:00:00"/>
    <s v="Same Day"/>
    <s v="MS-17710"/>
    <s v="Maurice Satty"/>
    <x v="0"/>
    <x v="0"/>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x v="0"/>
    <s v="Fort Worth"/>
    <x v="5"/>
    <n v="76106"/>
    <x v="2"/>
    <s v="TEC-AC-10000580"/>
    <x v="2"/>
    <x v="11"/>
    <s v="Logitech G13 Programmable Gameboard with LCD Display"/>
    <n v="63.991999999999997"/>
    <n v="1"/>
    <n v="0.2"/>
    <n v="-7.1990999999999961"/>
  </r>
  <r>
    <n v="1278"/>
    <s v="CA-2013-148698"/>
    <x v="0"/>
    <x v="440"/>
    <d v="2013-05-08T00:00:00"/>
    <s v="Standard Class"/>
    <s v="BD-11770"/>
    <s v="Bryan Davis"/>
    <x v="0"/>
    <x v="0"/>
    <s v="Houston"/>
    <x v="5"/>
    <n v="77070"/>
    <x v="2"/>
    <s v="OFF-AR-10004022"/>
    <x v="1"/>
    <x v="6"/>
    <s v="Panasonic KP-380BK Classic Electric Pencil Sharpener"/>
    <n v="86.352000000000004"/>
    <n v="3"/>
    <n v="0.2"/>
    <n v="5.3969999999999914"/>
  </r>
  <r>
    <n v="1279"/>
    <s v="CA-2011-163293"/>
    <x v="2"/>
    <x v="78"/>
    <d v="2011-09-11T00:00:00"/>
    <s v="First Class"/>
    <s v="KC-16255"/>
    <s v="Karen Carlisle"/>
    <x v="1"/>
    <x v="0"/>
    <s v="Macon"/>
    <x v="32"/>
    <n v="31204"/>
    <x v="0"/>
    <s v="TEC-AC-10004209"/>
    <x v="2"/>
    <x v="11"/>
    <s v="Memorex Froggy Flash Drive 4 GB"/>
    <n v="32.97"/>
    <n v="3"/>
    <n v="0"/>
    <n v="12.8583"/>
  </r>
  <r>
    <n v="1280"/>
    <s v="CA-2011-163293"/>
    <x v="2"/>
    <x v="78"/>
    <d v="2011-09-11T00:00:00"/>
    <s v="First Class"/>
    <s v="KC-16255"/>
    <s v="Karen Carlisle"/>
    <x v="1"/>
    <x v="0"/>
    <s v="Macon"/>
    <x v="32"/>
    <n v="31204"/>
    <x v="0"/>
    <s v="TEC-AC-10000023"/>
    <x v="2"/>
    <x v="11"/>
    <s v="Maxell 74 Minute CD-R Spindle, 50/Pack"/>
    <n v="83.88"/>
    <n v="4"/>
    <n v="0"/>
    <n v="30.196799999999996"/>
  </r>
  <r>
    <n v="1281"/>
    <s v="CA-2013-160815"/>
    <x v="0"/>
    <x v="64"/>
    <d v="2013-09-07T00:00:00"/>
    <s v="First Class"/>
    <s v="TR-21325"/>
    <s v="Toby Ritter"/>
    <x v="0"/>
    <x v="0"/>
    <s v="Cedar Rapids"/>
    <x v="23"/>
    <n v="52402"/>
    <x v="2"/>
    <s v="TEC-PH-10003505"/>
    <x v="2"/>
    <x v="7"/>
    <s v="Geemarc AmpliPOWER60"/>
    <n v="278.39999999999998"/>
    <n v="3"/>
    <n v="0"/>
    <n v="80.735999999999976"/>
  </r>
  <r>
    <n v="1282"/>
    <s v="CA-2014-122154"/>
    <x v="3"/>
    <x v="359"/>
    <d v="2014-04-12T00:00:00"/>
    <s v="First Class"/>
    <s v="SA-20830"/>
    <s v="Sue Ann Reed"/>
    <x v="0"/>
    <x v="0"/>
    <s v="Jacksonville"/>
    <x v="2"/>
    <n v="32216"/>
    <x v="0"/>
    <s v="OFF-LA-10000121"/>
    <x v="1"/>
    <x v="2"/>
    <s v="Avery 48"/>
    <n v="15.120000000000001"/>
    <n v="3"/>
    <n v="0.2"/>
    <n v="4.9139999999999988"/>
  </r>
  <r>
    <n v="1283"/>
    <s v="CA-2014-122154"/>
    <x v="3"/>
    <x v="359"/>
    <d v="2014-04-12T00:00:00"/>
    <s v="First Class"/>
    <s v="SA-20830"/>
    <s v="Sue Ann Reed"/>
    <x v="0"/>
    <x v="0"/>
    <s v="Jacksonville"/>
    <x v="2"/>
    <n v="32216"/>
    <x v="0"/>
    <s v="OFF-BI-10002026"/>
    <x v="1"/>
    <x v="8"/>
    <s v="Avery Arch Ring Binders"/>
    <n v="17.430000000000003"/>
    <n v="1"/>
    <n v="0.7"/>
    <n v="-13.363000000000003"/>
  </r>
  <r>
    <n v="1284"/>
    <s v="CA-2014-122154"/>
    <x v="3"/>
    <x v="359"/>
    <d v="2014-04-12T00:00:00"/>
    <s v="First Class"/>
    <s v="SA-20830"/>
    <s v="Sue Ann Reed"/>
    <x v="0"/>
    <x v="0"/>
    <s v="Jacksonville"/>
    <x v="2"/>
    <n v="32216"/>
    <x v="0"/>
    <s v="OFF-PA-10000994"/>
    <x v="1"/>
    <x v="10"/>
    <s v="Xerox 1915"/>
    <n v="251.64"/>
    <n v="3"/>
    <n v="0.2"/>
    <n v="88.073999999999984"/>
  </r>
  <r>
    <n v="1285"/>
    <s v="US-2012-149692"/>
    <x v="1"/>
    <x v="401"/>
    <d v="2012-12-12T00:00:00"/>
    <s v="Standard Class"/>
    <s v="KW-16435"/>
    <s v="Katrina Willman"/>
    <x v="0"/>
    <x v="0"/>
    <s v="Austin"/>
    <x v="5"/>
    <n v="78745"/>
    <x v="2"/>
    <s v="OFF-BI-10002813"/>
    <x v="1"/>
    <x v="8"/>
    <s v="Avery Reinforcements for Hole-Punch Pages"/>
    <n v="2.7719999999999994"/>
    <n v="7"/>
    <n v="0.8"/>
    <n v="-4.8510000000000009"/>
  </r>
  <r>
    <n v="1286"/>
    <s v="CA-2013-119445"/>
    <x v="0"/>
    <x v="190"/>
    <d v="2013-07-04T00:00:00"/>
    <s v="Standard Class"/>
    <s v="GM-14500"/>
    <s v="Gene McClure"/>
    <x v="0"/>
    <x v="0"/>
    <s v="Providence"/>
    <x v="34"/>
    <n v="2908"/>
    <x v="3"/>
    <s v="OFF-ST-10000617"/>
    <x v="1"/>
    <x v="4"/>
    <s v="Woodgrain Magazine Files by Perma"/>
    <n v="14.9"/>
    <n v="5"/>
    <n v="0"/>
    <n v="1.0429999999999984"/>
  </r>
  <r>
    <n v="1287"/>
    <s v="CA-2012-124268"/>
    <x v="1"/>
    <x v="433"/>
    <d v="2012-07-08T00:00:00"/>
    <s v="Standard Class"/>
    <s v="AD-10180"/>
    <s v="Alan Dominguez"/>
    <x v="2"/>
    <x v="0"/>
    <s v="New York City"/>
    <x v="15"/>
    <n v="10035"/>
    <x v="3"/>
    <s v="OFF-AR-10004817"/>
    <x v="1"/>
    <x v="6"/>
    <s v="Colorific Watercolor Pencils"/>
    <n v="15.48"/>
    <n v="3"/>
    <n v="0"/>
    <n v="4.4891999999999985"/>
  </r>
  <r>
    <n v="1288"/>
    <s v="CA-2013-154711"/>
    <x v="0"/>
    <x v="441"/>
    <d v="2013-11-27T00:00:00"/>
    <s v="Standard Class"/>
    <s v="TB-21355"/>
    <s v="Todd Boyes"/>
    <x v="1"/>
    <x v="0"/>
    <s v="New York City"/>
    <x v="15"/>
    <n v="10009"/>
    <x v="3"/>
    <s v="FUR-FU-10000397"/>
    <x v="0"/>
    <x v="5"/>
    <s v="Luxo Economy Swing Arm Lamp"/>
    <n v="39.880000000000003"/>
    <n v="2"/>
    <n v="0"/>
    <n v="11.166400000000003"/>
  </r>
  <r>
    <n v="1289"/>
    <s v="CA-2013-154711"/>
    <x v="0"/>
    <x v="441"/>
    <d v="2013-11-27T00:00:00"/>
    <s v="Standard Class"/>
    <s v="TB-21355"/>
    <s v="Todd Boyes"/>
    <x v="1"/>
    <x v="0"/>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x v="0"/>
    <s v="New York City"/>
    <x v="15"/>
    <n v="10009"/>
    <x v="3"/>
    <s v="OFF-AR-10001860"/>
    <x v="1"/>
    <x v="6"/>
    <s v="BIC Liqua Brite Liner"/>
    <n v="20.82"/>
    <n v="3"/>
    <n v="0"/>
    <n v="7.4952000000000005"/>
  </r>
  <r>
    <n v="1291"/>
    <s v="CA-2013-163384"/>
    <x v="0"/>
    <x v="338"/>
    <d v="2013-11-13T00:00:00"/>
    <s v="First Class"/>
    <s v="CC-12430"/>
    <s v="Chuck Clark"/>
    <x v="2"/>
    <x v="0"/>
    <s v="San Francisco"/>
    <x v="1"/>
    <n v="94122"/>
    <x v="1"/>
    <s v="OFF-BI-10004970"/>
    <x v="1"/>
    <x v="8"/>
    <s v="ACCOHIDE 3-Ring Binder, Blue, 1&quot;"/>
    <n v="13.216000000000001"/>
    <n v="4"/>
    <n v="0.2"/>
    <n v="4.4603999999999999"/>
  </r>
  <r>
    <n v="1292"/>
    <s v="CA-2013-163384"/>
    <x v="0"/>
    <x v="338"/>
    <d v="2013-11-13T00:00:00"/>
    <s v="First Class"/>
    <s v="CC-12430"/>
    <s v="Chuck Clark"/>
    <x v="2"/>
    <x v="0"/>
    <s v="San Francisco"/>
    <x v="1"/>
    <n v="94122"/>
    <x v="1"/>
    <s v="OFF-PA-10003172"/>
    <x v="1"/>
    <x v="10"/>
    <s v="Xerox 1996"/>
    <n v="32.400000000000006"/>
    <n v="5"/>
    <n v="0"/>
    <n v="15.552000000000001"/>
  </r>
  <r>
    <n v="1293"/>
    <s v="CA-2012-101707"/>
    <x v="1"/>
    <x v="375"/>
    <d v="2012-09-01T00:00:00"/>
    <s v="Standard Class"/>
    <s v="PF-19165"/>
    <s v="Philip Fox"/>
    <x v="0"/>
    <x v="0"/>
    <s v="San Diego"/>
    <x v="1"/>
    <n v="92105"/>
    <x v="1"/>
    <s v="OFF-SU-10001218"/>
    <x v="1"/>
    <x v="14"/>
    <s v="Fiskars Softgrip Scissors"/>
    <n v="32.94"/>
    <n v="3"/>
    <n v="0"/>
    <n v="9.2232000000000021"/>
  </r>
  <r>
    <n v="1294"/>
    <s v="CA-2012-101707"/>
    <x v="1"/>
    <x v="375"/>
    <d v="2012-09-01T00:00:00"/>
    <s v="Standard Class"/>
    <s v="PF-19165"/>
    <s v="Philip Fox"/>
    <x v="0"/>
    <x v="0"/>
    <s v="San Diego"/>
    <x v="1"/>
    <n v="92105"/>
    <x v="1"/>
    <s v="OFF-PA-10002968"/>
    <x v="1"/>
    <x v="10"/>
    <s v="Xerox 1973"/>
    <n v="114.2"/>
    <n v="5"/>
    <n v="0"/>
    <n v="52.531999999999996"/>
  </r>
  <r>
    <n v="1295"/>
    <s v="CA-2012-101707"/>
    <x v="1"/>
    <x v="375"/>
    <d v="2012-09-01T00:00:00"/>
    <s v="Standard Class"/>
    <s v="PF-19165"/>
    <s v="Philip Fox"/>
    <x v="0"/>
    <x v="0"/>
    <s v="San Diego"/>
    <x v="1"/>
    <n v="92105"/>
    <x v="1"/>
    <s v="OFF-LA-10000134"/>
    <x v="1"/>
    <x v="2"/>
    <s v="Avery 511"/>
    <n v="3.08"/>
    <n v="1"/>
    <n v="0"/>
    <n v="1.4783999999999999"/>
  </r>
  <r>
    <n v="1296"/>
    <s v="CA-2012-138898"/>
    <x v="1"/>
    <x v="442"/>
    <d v="2012-05-29T00:00:00"/>
    <s v="Standard Class"/>
    <s v="JH-16180"/>
    <s v="Justin Hirsh"/>
    <x v="0"/>
    <x v="0"/>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x v="0"/>
    <s v="Fairfield"/>
    <x v="1"/>
    <n v="94533"/>
    <x v="1"/>
    <s v="OFF-BI-10002103"/>
    <x v="1"/>
    <x v="8"/>
    <s v="Cardinal Slant-D Ring Binder, Heavy Gauge Vinyl"/>
    <n v="13.904"/>
    <n v="2"/>
    <n v="0.2"/>
    <n v="4.5187999999999997"/>
  </r>
  <r>
    <n v="1298"/>
    <s v="CA-2014-115427"/>
    <x v="3"/>
    <x v="247"/>
    <d v="2015-01-04T00:00:00"/>
    <s v="Standard Class"/>
    <s v="EB-13975"/>
    <s v="Erica Bern"/>
    <x v="1"/>
    <x v="0"/>
    <s v="Fairfield"/>
    <x v="1"/>
    <n v="94533"/>
    <x v="1"/>
    <s v="OFF-BI-10004632"/>
    <x v="1"/>
    <x v="8"/>
    <s v="GBC Binding covers"/>
    <n v="20.72"/>
    <n v="2"/>
    <n v="0.2"/>
    <n v="6.4749999999999979"/>
  </r>
  <r>
    <n v="1299"/>
    <s v="CA-2013-134425"/>
    <x v="0"/>
    <x v="16"/>
    <d v="2013-12-13T00:00:00"/>
    <s v="Second Class"/>
    <s v="QJ-19255"/>
    <s v="Quincy Jones"/>
    <x v="1"/>
    <x v="0"/>
    <s v="Saint Paul"/>
    <x v="11"/>
    <n v="55106"/>
    <x v="2"/>
    <s v="TEC-PH-10003555"/>
    <x v="2"/>
    <x v="7"/>
    <s v="Motorola HK250 Universal Bluetooth Headset"/>
    <n v="114.94999999999999"/>
    <n v="5"/>
    <n v="0"/>
    <n v="2.2990000000000066"/>
  </r>
  <r>
    <n v="1300"/>
    <s v="CA-2012-121391"/>
    <x v="1"/>
    <x v="242"/>
    <d v="2012-10-07T00:00:00"/>
    <s v="First Class"/>
    <s v="AA-10315"/>
    <s v="Alex Avila"/>
    <x v="0"/>
    <x v="0"/>
    <s v="San Francisco"/>
    <x v="1"/>
    <n v="94109"/>
    <x v="1"/>
    <s v="OFF-ST-10001590"/>
    <x v="1"/>
    <x v="4"/>
    <s v="Tenex Personal Project File with Scoop Front Design, Black"/>
    <n v="26.96"/>
    <n v="2"/>
    <n v="0"/>
    <n v="7.0095999999999989"/>
  </r>
  <r>
    <n v="1301"/>
    <s v="CA-2013-137043"/>
    <x v="0"/>
    <x v="443"/>
    <d v="2013-12-26T00:00:00"/>
    <s v="Second Class"/>
    <s v="LC-17140"/>
    <s v="Logan Currie"/>
    <x v="0"/>
    <x v="0"/>
    <s v="Springfield"/>
    <x v="17"/>
    <n v="22153"/>
    <x v="0"/>
    <s v="FUR-FU-10003664"/>
    <x v="0"/>
    <x v="5"/>
    <s v="Electrix Architect's Clamp-On Swing Arm Lamp, Black"/>
    <n v="572.76"/>
    <n v="6"/>
    <n v="0"/>
    <n v="166.10039999999995"/>
  </r>
  <r>
    <n v="1302"/>
    <s v="CA-2013-137043"/>
    <x v="0"/>
    <x v="443"/>
    <d v="2013-12-26T00:00:00"/>
    <s v="Second Class"/>
    <s v="LC-17140"/>
    <s v="Logan Currie"/>
    <x v="0"/>
    <x v="0"/>
    <s v="Springfield"/>
    <x v="17"/>
    <n v="22153"/>
    <x v="0"/>
    <s v="FUR-FU-10003664"/>
    <x v="0"/>
    <x v="5"/>
    <s v="Electrix Architect's Clamp-On Swing Arm Lamp, Black"/>
    <n v="286.38"/>
    <n v="3"/>
    <n v="0"/>
    <n v="83.050199999999975"/>
  </r>
  <r>
    <n v="1303"/>
    <s v="CA-2012-115847"/>
    <x v="1"/>
    <x v="444"/>
    <d v="2012-09-24T00:00:00"/>
    <s v="Second Class"/>
    <s v="TC-21535"/>
    <s v="Tracy Collins"/>
    <x v="2"/>
    <x v="0"/>
    <s v="Arlington"/>
    <x v="17"/>
    <n v="22204"/>
    <x v="0"/>
    <s v="FUR-BO-10003433"/>
    <x v="0"/>
    <x v="0"/>
    <s v="Sauder Cornerstone Collection Library"/>
    <n v="61.96"/>
    <n v="2"/>
    <n v="0"/>
    <n v="4.3371999999999957"/>
  </r>
  <r>
    <n v="1304"/>
    <s v="US-2014-126179"/>
    <x v="3"/>
    <x v="445"/>
    <d v="2014-07-08T00:00:00"/>
    <s v="Standard Class"/>
    <s v="CS-12460"/>
    <s v="Chuck Sachs"/>
    <x v="0"/>
    <x v="0"/>
    <s v="Columbus"/>
    <x v="32"/>
    <n v="31907"/>
    <x v="0"/>
    <s v="FUR-FU-10002554"/>
    <x v="0"/>
    <x v="5"/>
    <s v="Westinghouse Floor Lamp with Metal Mesh Shade, Black"/>
    <n v="23.99"/>
    <n v="1"/>
    <n v="0"/>
    <n v="5.5176999999999978"/>
  </r>
  <r>
    <n v="1305"/>
    <s v="US-2014-126179"/>
    <x v="3"/>
    <x v="445"/>
    <d v="2014-07-08T00:00:00"/>
    <s v="Standard Class"/>
    <s v="CS-12460"/>
    <s v="Chuck Sachs"/>
    <x v="0"/>
    <x v="0"/>
    <s v="Columbus"/>
    <x v="32"/>
    <n v="31907"/>
    <x v="0"/>
    <s v="TEC-PH-10001557"/>
    <x v="2"/>
    <x v="7"/>
    <s v="Pyle PMP37LED"/>
    <n v="287.96999999999997"/>
    <n v="3"/>
    <n v="0"/>
    <n v="77.751899999999992"/>
  </r>
  <r>
    <n v="1306"/>
    <s v="CA-2013-10196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x v="0"/>
    <s v="Pasadena"/>
    <x v="1"/>
    <n v="91104"/>
    <x v="1"/>
    <s v="OFF-PA-10002986"/>
    <x v="1"/>
    <x v="10"/>
    <s v="Xerox 1898"/>
    <n v="46.76"/>
    <n v="7"/>
    <n v="0"/>
    <n v="22.444800000000001"/>
  </r>
  <r>
    <n v="1308"/>
    <s v="CA-2013-141397"/>
    <x v="0"/>
    <x v="23"/>
    <d v="2013-06-22T00:00:00"/>
    <s v="First Class"/>
    <s v="RC-19825"/>
    <s v="Roy Collins"/>
    <x v="0"/>
    <x v="0"/>
    <s v="Pasadena"/>
    <x v="1"/>
    <n v="91104"/>
    <x v="1"/>
    <s v="OFF-BI-10000320"/>
    <x v="1"/>
    <x v="8"/>
    <s v="GBC Plastic Binding Combs"/>
    <n v="17.712"/>
    <n v="3"/>
    <n v="0.2"/>
    <n v="6.4206000000000012"/>
  </r>
  <r>
    <n v="1309"/>
    <s v="CA-2013-141397"/>
    <x v="0"/>
    <x v="23"/>
    <d v="2013-06-22T00:00:00"/>
    <s v="First Class"/>
    <s v="RC-19825"/>
    <s v="Roy Collins"/>
    <x v="0"/>
    <x v="0"/>
    <s v="Pasadena"/>
    <x v="1"/>
    <n v="91104"/>
    <x v="1"/>
    <s v="OFF-AP-10003971"/>
    <x v="1"/>
    <x v="9"/>
    <s v="Belkin 6 Outlet Metallic Surge Strip"/>
    <n v="21.78"/>
    <n v="2"/>
    <n v="0"/>
    <n v="5.6628000000000007"/>
  </r>
  <r>
    <n v="1310"/>
    <s v="CA-2013-141397"/>
    <x v="0"/>
    <x v="23"/>
    <d v="2013-06-22T00:00:00"/>
    <s v="First Class"/>
    <s v="RC-19825"/>
    <s v="Roy Collins"/>
    <x v="0"/>
    <x v="0"/>
    <s v="Pasadena"/>
    <x v="1"/>
    <n v="91104"/>
    <x v="1"/>
    <s v="OFF-ST-10001469"/>
    <x v="1"/>
    <x v="4"/>
    <s v="Fellowes Bankers Box Recycled Super Stor/Drawer"/>
    <n v="161.94"/>
    <n v="3"/>
    <n v="0"/>
    <n v="9.716399999999993"/>
  </r>
  <r>
    <n v="1311"/>
    <s v="CA-2013-141397"/>
    <x v="0"/>
    <x v="23"/>
    <d v="2013-06-22T00:00:00"/>
    <s v="First Class"/>
    <s v="RC-19825"/>
    <s v="Roy Collins"/>
    <x v="0"/>
    <x v="0"/>
    <s v="Pasadena"/>
    <x v="1"/>
    <n v="91104"/>
    <x v="1"/>
    <s v="FUR-CH-10003846"/>
    <x v="0"/>
    <x v="1"/>
    <s v="Hon Valutask Swivel Chairs"/>
    <n v="161.56800000000001"/>
    <n v="2"/>
    <n v="0.2"/>
    <n v="-8.0783999999999949"/>
  </r>
  <r>
    <n v="1312"/>
    <s v="CA-2013-141082"/>
    <x v="0"/>
    <x v="10"/>
    <d v="2013-12-14T00:00:00"/>
    <s v="Standard Class"/>
    <s v="FM-14380"/>
    <s v="Fred McMath"/>
    <x v="0"/>
    <x v="0"/>
    <s v="Lawrence"/>
    <x v="31"/>
    <n v="1841"/>
    <x v="3"/>
    <s v="OFF-LA-10001404"/>
    <x v="1"/>
    <x v="2"/>
    <s v="Avery 517"/>
    <n v="3.69"/>
    <n v="1"/>
    <n v="0"/>
    <n v="1.7343"/>
  </r>
  <r>
    <n v="1313"/>
    <s v="CA-2013-141082"/>
    <x v="0"/>
    <x v="10"/>
    <d v="2013-12-14T00:00:00"/>
    <s v="Standard Class"/>
    <s v="FM-14380"/>
    <s v="Fred McMath"/>
    <x v="0"/>
    <x v="0"/>
    <s v="Lawrence"/>
    <x v="31"/>
    <n v="1841"/>
    <x v="3"/>
    <s v="OFF-LA-10001474"/>
    <x v="1"/>
    <x v="2"/>
    <s v="Avery 477"/>
    <n v="122.12"/>
    <n v="4"/>
    <n v="0"/>
    <n v="56.175200000000004"/>
  </r>
  <r>
    <n v="1314"/>
    <s v="US-2013-134488"/>
    <x v="0"/>
    <x v="446"/>
    <d v="2013-10-02T00:00:00"/>
    <s v="Standard Class"/>
    <s v="PK-19075"/>
    <s v="Pete Kriz"/>
    <x v="0"/>
    <x v="0"/>
    <s v="Columbus"/>
    <x v="24"/>
    <n v="43229"/>
    <x v="3"/>
    <s v="FUR-CH-10003199"/>
    <x v="0"/>
    <x v="1"/>
    <s v="Office Star - Contemporary Task Swivel Chair"/>
    <n v="155.37199999999999"/>
    <n v="2"/>
    <n v="0.3"/>
    <n v="-13.317599999999999"/>
  </r>
  <r>
    <n v="1315"/>
    <s v="CA-2013-145919"/>
    <x v="0"/>
    <x v="122"/>
    <d v="2013-12-24T00:00:00"/>
    <s v="Standard Class"/>
    <s v="HG-14965"/>
    <s v="Henry Goldwyn"/>
    <x v="1"/>
    <x v="0"/>
    <s v="Los Angeles"/>
    <x v="1"/>
    <n v="90032"/>
    <x v="1"/>
    <s v="OFF-PA-10003072"/>
    <x v="1"/>
    <x v="10"/>
    <s v="Eureka Recycled Copy Paper 8 1/2&quot; x 11&quot;, Ream"/>
    <n v="38.880000000000003"/>
    <n v="6"/>
    <n v="0"/>
    <n v="18.662400000000002"/>
  </r>
  <r>
    <n v="1316"/>
    <s v="CA-2013-145919"/>
    <x v="0"/>
    <x v="122"/>
    <d v="2013-12-24T00:00:00"/>
    <s v="Standard Class"/>
    <s v="HG-14965"/>
    <s v="Henry Goldwyn"/>
    <x v="1"/>
    <x v="0"/>
    <s v="Los Angeles"/>
    <x v="1"/>
    <n v="90032"/>
    <x v="1"/>
    <s v="FUR-FU-10004960"/>
    <x v="0"/>
    <x v="5"/>
    <s v="Seth Thomas 12&quot; Clock w/ Goldtone Case"/>
    <n v="183.84"/>
    <n v="8"/>
    <n v="0"/>
    <n v="62.505600000000001"/>
  </r>
  <r>
    <n v="1317"/>
    <s v="CA-2013-145919"/>
    <x v="0"/>
    <x v="122"/>
    <d v="2013-12-24T00:00:00"/>
    <s v="Standard Class"/>
    <s v="HG-14965"/>
    <s v="Henry Goldwyn"/>
    <x v="1"/>
    <x v="0"/>
    <s v="Los Angeles"/>
    <x v="1"/>
    <n v="90032"/>
    <x v="1"/>
    <s v="OFF-SU-10003505"/>
    <x v="1"/>
    <x v="14"/>
    <s v="Premier Electric Letter Opener"/>
    <n v="579.29999999999995"/>
    <n v="5"/>
    <n v="0"/>
    <n v="28.964999999999961"/>
  </r>
  <r>
    <n v="1318"/>
    <s v="CA-2014-157651"/>
    <x v="3"/>
    <x v="389"/>
    <d v="2014-12-15T00:00:00"/>
    <s v="Standard Class"/>
    <s v="HA-14920"/>
    <s v="Helen Andreada"/>
    <x v="0"/>
    <x v="0"/>
    <s v="Philadelphia"/>
    <x v="9"/>
    <n v="19120"/>
    <x v="3"/>
    <s v="TEC-AC-10003116"/>
    <x v="2"/>
    <x v="11"/>
    <s v="Memorex Froggy Flash Drive 8 GB"/>
    <n v="14.200000000000001"/>
    <n v="1"/>
    <n v="0.2"/>
    <n v="3.3724999999999992"/>
  </r>
  <r>
    <n v="1319"/>
    <s v="CA-2011-160773"/>
    <x v="2"/>
    <x v="268"/>
    <d v="2011-07-05T00:00:00"/>
    <s v="Standard Class"/>
    <s v="LW-16825"/>
    <s v="Laurel Workman"/>
    <x v="1"/>
    <x v="0"/>
    <s v="Deltona"/>
    <x v="2"/>
    <n v="32725"/>
    <x v="0"/>
    <s v="TEC-PH-10004586"/>
    <x v="2"/>
    <x v="7"/>
    <s v="Wilson SignalBoost 841262 DB PRO Amplifier Kit"/>
    <n v="575.91999999999996"/>
    <n v="2"/>
    <n v="0.2"/>
    <n v="71.989999999999981"/>
  </r>
  <r>
    <n v="1320"/>
    <s v="CA-2011-160773"/>
    <x v="2"/>
    <x v="268"/>
    <d v="2011-07-05T00:00:00"/>
    <s v="Standard Class"/>
    <s v="LW-16825"/>
    <s v="Laurel Workman"/>
    <x v="1"/>
    <x v="0"/>
    <s v="Deltona"/>
    <x v="2"/>
    <n v="32725"/>
    <x v="0"/>
    <s v="OFF-BI-10000546"/>
    <x v="1"/>
    <x v="8"/>
    <s v="Avery Durable Binders"/>
    <n v="5.1840000000000011"/>
    <n v="6"/>
    <n v="0.7"/>
    <n v="-3.6288"/>
  </r>
  <r>
    <n v="1321"/>
    <s v="CA-2014-167703"/>
    <x v="3"/>
    <x v="447"/>
    <d v="2014-02-09T00:00:00"/>
    <s v="Standard Class"/>
    <s v="MC-17575"/>
    <s v="Matt Collins"/>
    <x v="0"/>
    <x v="0"/>
    <s v="Cincinnati"/>
    <x v="24"/>
    <n v="45231"/>
    <x v="3"/>
    <s v="OFF-BI-10002071"/>
    <x v="1"/>
    <x v="8"/>
    <s v="Fellowes Black Plastic Comb Bindings"/>
    <n v="5.2290000000000001"/>
    <n v="3"/>
    <n v="0.7"/>
    <n v="-4.1831999999999976"/>
  </r>
  <r>
    <n v="1322"/>
    <s v="CA-2014-167703"/>
    <x v="3"/>
    <x v="447"/>
    <d v="2014-02-09T00:00:00"/>
    <s v="Standard Class"/>
    <s v="MC-17575"/>
    <s v="Matt Collins"/>
    <x v="0"/>
    <x v="0"/>
    <s v="Cincinnati"/>
    <x v="24"/>
    <n v="45231"/>
    <x v="3"/>
    <s v="OFF-ST-10001490"/>
    <x v="1"/>
    <x v="4"/>
    <s v="Hot File 7-Pocket, Floor Stand"/>
    <n v="285.55200000000002"/>
    <n v="2"/>
    <n v="0.2"/>
    <n v="35.69399999999996"/>
  </r>
  <r>
    <n v="1323"/>
    <s v="CA-2014-121804"/>
    <x v="3"/>
    <x v="448"/>
    <d v="2014-03-09T00:00:00"/>
    <s v="Standard Class"/>
    <s v="LP-17095"/>
    <s v="Liz Preis"/>
    <x v="0"/>
    <x v="0"/>
    <s v="Murray"/>
    <x v="0"/>
    <n v="42071"/>
    <x v="0"/>
    <s v="OFF-AP-10004859"/>
    <x v="1"/>
    <x v="9"/>
    <s v="Acco 6 Outlet Guardian Premium Surge Suppressor"/>
    <n v="72.8"/>
    <n v="5"/>
    <n v="0"/>
    <n v="19.656000000000002"/>
  </r>
  <r>
    <n v="1324"/>
    <s v="CA-2014-162635"/>
    <x v="3"/>
    <x v="449"/>
    <d v="2014-10-11T00:00:00"/>
    <s v="First Class"/>
    <s v="EB-14170"/>
    <s v="Evan Bailliet"/>
    <x v="0"/>
    <x v="0"/>
    <s v="Wilmington"/>
    <x v="3"/>
    <n v="28403"/>
    <x v="0"/>
    <s v="OFF-PA-10002659"/>
    <x v="1"/>
    <x v="10"/>
    <s v="Avoid Verbal Orders Carbonless Minifold Book"/>
    <n v="10.816000000000001"/>
    <n v="4"/>
    <n v="0.2"/>
    <n v="3.5151999999999988"/>
  </r>
  <r>
    <n v="1325"/>
    <s v="CA-2011-107153"/>
    <x v="2"/>
    <x v="450"/>
    <d v="2011-10-03T00:00:00"/>
    <s v="Standard Class"/>
    <s v="GZ-14545"/>
    <s v="George Zrebassa"/>
    <x v="1"/>
    <x v="0"/>
    <s v="Lawrence"/>
    <x v="31"/>
    <n v="1841"/>
    <x v="3"/>
    <s v="OFF-ST-10001321"/>
    <x v="1"/>
    <x v="4"/>
    <s v="Decoflex Hanging Personal Folder File, Blue"/>
    <n v="46.26"/>
    <n v="3"/>
    <n v="0"/>
    <n v="12.490200000000003"/>
  </r>
  <r>
    <n v="1326"/>
    <s v="US-2011-117058"/>
    <x v="2"/>
    <x v="279"/>
    <d v="2011-05-30T00:00:00"/>
    <s v="First Class"/>
    <s v="LE-16810"/>
    <s v="Laurel Elliston"/>
    <x v="0"/>
    <x v="0"/>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x v="0"/>
    <s v="Norwich"/>
    <x v="29"/>
    <n v="6360"/>
    <x v="3"/>
    <s v="OFF-PA-10004156"/>
    <x v="1"/>
    <x v="10"/>
    <s v="Xerox 188"/>
    <n v="11.34"/>
    <n v="1"/>
    <n v="0"/>
    <n v="5.5565999999999995"/>
  </r>
  <r>
    <n v="1329"/>
    <s v="CA-2014-106033"/>
    <x v="3"/>
    <x v="453"/>
    <d v="2014-10-19T00:00:00"/>
    <s v="Second Class"/>
    <s v="FG-14260"/>
    <s v="Frank Gastineau"/>
    <x v="2"/>
    <x v="0"/>
    <s v="San Francisco"/>
    <x v="1"/>
    <n v="94110"/>
    <x v="1"/>
    <s v="OFF-AR-10002818"/>
    <x v="1"/>
    <x v="6"/>
    <s v="Panasonic KP-310 Heavy-Duty Electric Pencil Sharpener"/>
    <n v="87.92"/>
    <n v="4"/>
    <n v="0"/>
    <n v="26.375999999999998"/>
  </r>
  <r>
    <n v="1330"/>
    <s v="CA-2013-142762"/>
    <x v="0"/>
    <x v="454"/>
    <d v="2013-05-28T00:00:00"/>
    <s v="Standard Class"/>
    <s v="LD-17005"/>
    <s v="Lisa DeCherney"/>
    <x v="0"/>
    <x v="0"/>
    <s v="San Francisco"/>
    <x v="1"/>
    <n v="94109"/>
    <x v="1"/>
    <s v="FUR-FU-10003691"/>
    <x v="0"/>
    <x v="5"/>
    <s v="Eldon Image Series Desk Accessories, Ebony"/>
    <n v="37.049999999999997"/>
    <n v="3"/>
    <n v="0"/>
    <n v="16.302"/>
  </r>
  <r>
    <n v="1331"/>
    <s v="CA-2014-127705"/>
    <x v="3"/>
    <x v="455"/>
    <d v="2014-06-07T00:00:00"/>
    <s v="Standard Class"/>
    <s v="AB-10255"/>
    <s v="Alejandro Ballentine"/>
    <x v="2"/>
    <x v="0"/>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x v="0"/>
    <s v="Lorain"/>
    <x v="24"/>
    <n v="44052"/>
    <x v="3"/>
    <s v="OFF-ST-10004507"/>
    <x v="1"/>
    <x v="4"/>
    <s v="Advantus Rolling Storage Box"/>
    <n v="27.439999999999998"/>
    <n v="2"/>
    <n v="0.2"/>
    <n v="2.4009999999999998"/>
  </r>
  <r>
    <n v="1333"/>
    <s v="CA-2011-122567"/>
    <x v="2"/>
    <x v="456"/>
    <d v="2011-02-22T00:00:00"/>
    <s v="Standard Class"/>
    <s v="MN-17935"/>
    <s v="Michael Nguyen"/>
    <x v="0"/>
    <x v="0"/>
    <s v="Dallas"/>
    <x v="5"/>
    <n v="75220"/>
    <x v="2"/>
    <s v="OFF-BI-10002012"/>
    <x v="1"/>
    <x v="8"/>
    <s v="Wilson Jones Easy Flow II Sheet Lifters"/>
    <n v="1.0799999999999998"/>
    <n v="3"/>
    <n v="0.8"/>
    <n v="-1.7280000000000002"/>
  </r>
  <r>
    <n v="1334"/>
    <s v="CA-2011-122567"/>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s v="Los Angeles"/>
    <x v="1"/>
    <n v="90049"/>
    <x v="1"/>
    <s v="OFF-BI-10003684"/>
    <x v="1"/>
    <x v="8"/>
    <s v="Wilson Jones Legal Size Ring Binders"/>
    <n v="140.73599999999999"/>
    <n v="8"/>
    <n v="0.2"/>
    <n v="52.775999999999996"/>
  </r>
  <r>
    <n v="1336"/>
    <s v="CA-2013-122133"/>
    <x v="0"/>
    <x v="458"/>
    <d v="2013-05-24T00:00:00"/>
    <s v="Standard Class"/>
    <s v="JR-15670"/>
    <s v="Jim Radford"/>
    <x v="0"/>
    <x v="0"/>
    <s v="Middletown"/>
    <x v="29"/>
    <n v="6457"/>
    <x v="3"/>
    <s v="OFF-ST-10002574"/>
    <x v="1"/>
    <x v="4"/>
    <s v="SAFCO Commercial Wire Shelving, Black"/>
    <n v="552.55999999999995"/>
    <n v="4"/>
    <n v="0"/>
    <n v="0"/>
  </r>
  <r>
    <n v="1337"/>
    <s v="US-2014-123281"/>
    <x v="3"/>
    <x v="459"/>
    <d v="2014-04-08T00:00:00"/>
    <s v="Standard Class"/>
    <s v="JF-15190"/>
    <s v="Jamie Frazer"/>
    <x v="0"/>
    <x v="0"/>
    <s v="Los Angeles"/>
    <x v="1"/>
    <n v="90008"/>
    <x v="1"/>
    <s v="FUR-FU-10003724"/>
    <x v="0"/>
    <x v="5"/>
    <s v="Westinghouse Clip-On Gooseneck Lamps"/>
    <n v="25.11"/>
    <n v="3"/>
    <n v="0"/>
    <n v="6.5285999999999991"/>
  </r>
  <r>
    <n v="1338"/>
    <s v="CA-2014-100524"/>
    <x v="3"/>
    <x v="185"/>
    <d v="2014-04-03T00:00:00"/>
    <s v="Second Class"/>
    <s v="CM-12115"/>
    <s v="Chad McGuire"/>
    <x v="0"/>
    <x v="0"/>
    <s v="New York City"/>
    <x v="15"/>
    <n v="10011"/>
    <x v="3"/>
    <s v="FUR-FU-10004018"/>
    <x v="0"/>
    <x v="5"/>
    <s v="Tensor Computer Mounted Lamp"/>
    <n v="29.78"/>
    <n v="2"/>
    <n v="0"/>
    <n v="8.0406000000000013"/>
  </r>
  <r>
    <n v="1339"/>
    <s v="CA-2014-100524"/>
    <x v="3"/>
    <x v="185"/>
    <d v="2014-04-03T00:00:00"/>
    <s v="Second Class"/>
    <s v="CM-12115"/>
    <s v="Chad McGuire"/>
    <x v="0"/>
    <x v="0"/>
    <s v="New York City"/>
    <x v="15"/>
    <n v="10011"/>
    <x v="3"/>
    <s v="TEC-PH-10002549"/>
    <x v="2"/>
    <x v="7"/>
    <s v="Polycom SoundPoint IP 450 VoIP phone"/>
    <n v="677.58"/>
    <n v="3"/>
    <n v="0"/>
    <n v="176.17080000000001"/>
  </r>
  <r>
    <n v="1340"/>
    <s v="CA-2014-100524"/>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x v="0"/>
    <s v="Jacksonville"/>
    <x v="3"/>
    <n v="28540"/>
    <x v="0"/>
    <s v="TEC-MA-10002178"/>
    <x v="2"/>
    <x v="15"/>
    <s v="Cisco CP-7937G Unified IP Conference Station Phone"/>
    <n v="695.7"/>
    <n v="2"/>
    <n v="0.5"/>
    <n v="-27.827999999999975"/>
  </r>
  <r>
    <n v="1342"/>
    <s v="CA-2014-113481"/>
    <x v="3"/>
    <x v="460"/>
    <d v="2014-01-05T00:00:00"/>
    <s v="First Class"/>
    <s v="AS-10045"/>
    <s v="Aaron Smayling"/>
    <x v="1"/>
    <x v="0"/>
    <s v="Jacksonville"/>
    <x v="3"/>
    <n v="28540"/>
    <x v="0"/>
    <s v="OFF-BI-10003694"/>
    <x v="1"/>
    <x v="8"/>
    <s v="Avery 3 1/2&quot; Diskette Storage Pages, 10/Pack"/>
    <n v="15.66"/>
    <n v="5"/>
    <n v="0.7"/>
    <n v="-12.527999999999995"/>
  </r>
  <r>
    <n v="1343"/>
    <s v="CA-2014-113481"/>
    <x v="3"/>
    <x v="460"/>
    <d v="2014-01-05T00:00:00"/>
    <s v="First Class"/>
    <s v="AS-10045"/>
    <s v="Aaron Smayling"/>
    <x v="1"/>
    <x v="0"/>
    <s v="Jacksonville"/>
    <x v="3"/>
    <n v="28540"/>
    <x v="0"/>
    <s v="OFF-BI-10000474"/>
    <x v="1"/>
    <x v="8"/>
    <s v="Avery Recycled Flexi-View Covers for Binding Systems"/>
    <n v="28.854000000000006"/>
    <n v="6"/>
    <n v="0.7"/>
    <n v="-21.159599999999998"/>
  </r>
  <r>
    <n v="1344"/>
    <s v="CA-2012-131758"/>
    <x v="1"/>
    <x v="71"/>
    <d v="2012-06-01T00:00:00"/>
    <s v="Standard Class"/>
    <s v="KB-16315"/>
    <s v="Karl Braun"/>
    <x v="0"/>
    <x v="0"/>
    <s v="Freeport"/>
    <x v="15"/>
    <n v="11520"/>
    <x v="3"/>
    <s v="OFF-AR-10000411"/>
    <x v="1"/>
    <x v="6"/>
    <s v="Boston 16701 Slimline Battery Pencil Sharpener"/>
    <n v="47.82"/>
    <n v="3"/>
    <n v="0"/>
    <n v="14.345999999999995"/>
  </r>
  <r>
    <n v="1345"/>
    <s v="CA-2012-131758"/>
    <x v="1"/>
    <x v="71"/>
    <d v="2012-06-01T00:00:00"/>
    <s v="Standard Class"/>
    <s v="KB-16315"/>
    <s v="Karl Braun"/>
    <x v="0"/>
    <x v="0"/>
    <s v="Freeport"/>
    <x v="15"/>
    <n v="11520"/>
    <x v="3"/>
    <s v="OFF-LA-10000262"/>
    <x v="1"/>
    <x v="2"/>
    <s v="Avery 494"/>
    <n v="13.049999999999999"/>
    <n v="5"/>
    <n v="0"/>
    <n v="6.0029999999999992"/>
  </r>
  <r>
    <n v="1346"/>
    <s v="CA-2011-118339"/>
    <x v="2"/>
    <x v="461"/>
    <d v="2011-03-24T00:00:00"/>
    <s v="Standard Class"/>
    <s v="BN-11515"/>
    <s v="Bradley Nguyen"/>
    <x v="0"/>
    <x v="0"/>
    <s v="Lakeville"/>
    <x v="11"/>
    <n v="55044"/>
    <x v="2"/>
    <s v="OFF-AP-10001154"/>
    <x v="1"/>
    <x v="9"/>
    <s v="Bionaire Personal Warm Mist Humidifier/Vaporizer"/>
    <n v="93.78"/>
    <n v="2"/>
    <n v="0"/>
    <n v="36.574200000000005"/>
  </r>
  <r>
    <n v="1347"/>
    <s v="CA-2011-118339"/>
    <x v="2"/>
    <x v="461"/>
    <d v="2011-03-24T00:00:00"/>
    <s v="Standard Class"/>
    <s v="BN-11515"/>
    <s v="Bradley Nguyen"/>
    <x v="0"/>
    <x v="0"/>
    <s v="Lakeville"/>
    <x v="11"/>
    <n v="55044"/>
    <x v="2"/>
    <s v="OFF-PA-10000466"/>
    <x v="1"/>
    <x v="10"/>
    <s v="Memo Book, 100 Message Capacity, 5 3/8” x 11”"/>
    <n v="47.18"/>
    <n v="7"/>
    <n v="0"/>
    <n v="23.59"/>
  </r>
  <r>
    <n v="1348"/>
    <s v="CA-2011-118339"/>
    <x v="2"/>
    <x v="461"/>
    <d v="2011-03-24T00:00:00"/>
    <s v="Standard Class"/>
    <s v="BN-11515"/>
    <s v="Bradley Nguyen"/>
    <x v="0"/>
    <x v="0"/>
    <s v="Lakeville"/>
    <x v="11"/>
    <n v="55044"/>
    <x v="2"/>
    <s v="OFF-AR-10003829"/>
    <x v="1"/>
    <x v="6"/>
    <s v="Newell 35"/>
    <n v="19.68"/>
    <n v="6"/>
    <n v="0"/>
    <n v="5.7071999999999976"/>
  </r>
  <r>
    <n v="1349"/>
    <s v="CA-2011-118339"/>
    <x v="2"/>
    <x v="461"/>
    <d v="2011-03-24T00:00:00"/>
    <s v="Standard Class"/>
    <s v="BN-11515"/>
    <s v="Bradley Nguyen"/>
    <x v="0"/>
    <x v="0"/>
    <s v="Lakeville"/>
    <x v="11"/>
    <n v="55044"/>
    <x v="2"/>
    <s v="OFF-BI-10001758"/>
    <x v="1"/>
    <x v="8"/>
    <s v="Wilson Jones 14 Line Acrylic Coated Pressboard Data Binders"/>
    <n v="53.4"/>
    <n v="10"/>
    <n v="0"/>
    <n v="25.097999999999999"/>
  </r>
  <r>
    <n v="1350"/>
    <s v="CA-2011-118339"/>
    <x v="2"/>
    <x v="461"/>
    <d v="2011-03-24T00:00:00"/>
    <s v="Standard Class"/>
    <s v="BN-11515"/>
    <s v="Bradley Nguyen"/>
    <x v="0"/>
    <x v="0"/>
    <s v="Lakeville"/>
    <x v="11"/>
    <n v="55044"/>
    <x v="2"/>
    <s v="OFF-BI-10000136"/>
    <x v="1"/>
    <x v="8"/>
    <s v="Avery Non-Stick Heavy Duty View Round Locking Ring Binders"/>
    <n v="35.880000000000003"/>
    <n v="6"/>
    <n v="0"/>
    <n v="17.2224"/>
  </r>
  <r>
    <n v="1351"/>
    <s v="CA-2011-153976"/>
    <x v="2"/>
    <x v="462"/>
    <d v="2011-10-08T00:00:00"/>
    <s v="Second Class"/>
    <s v="BP-11290"/>
    <s v="Beth Paige"/>
    <x v="0"/>
    <x v="0"/>
    <s v="Evanston"/>
    <x v="10"/>
    <n v="60201"/>
    <x v="2"/>
    <s v="FUR-CH-10002880"/>
    <x v="0"/>
    <x v="1"/>
    <s v="Global High-Back Leather Tilter, Burgundy"/>
    <n v="258.279"/>
    <n v="3"/>
    <n v="0.3"/>
    <n v="-70.104300000000023"/>
  </r>
  <r>
    <n v="1352"/>
    <s v="CA-2013-162901"/>
    <x v="0"/>
    <x v="463"/>
    <d v="2013-04-01T00:00:00"/>
    <s v="First Class"/>
    <s v="AS-10045"/>
    <s v="Aaron Smayling"/>
    <x v="1"/>
    <x v="0"/>
    <s v="Arlington"/>
    <x v="17"/>
    <n v="22204"/>
    <x v="0"/>
    <s v="OFF-ST-10000649"/>
    <x v="1"/>
    <x v="4"/>
    <s v="Hanging Personal Folder File"/>
    <n v="31.4"/>
    <n v="2"/>
    <n v="0"/>
    <n v="7.8500000000000014"/>
  </r>
  <r>
    <n v="1353"/>
    <s v="CA-2014-162978"/>
    <x v="3"/>
    <x v="464"/>
    <d v="2014-05-10T00:00:00"/>
    <s v="Standard Class"/>
    <s v="LW-16990"/>
    <s v="Lindsay Williams"/>
    <x v="1"/>
    <x v="0"/>
    <s v="San Francisco"/>
    <x v="1"/>
    <n v="94109"/>
    <x v="1"/>
    <s v="TEC-PH-10003092"/>
    <x v="2"/>
    <x v="7"/>
    <s v="Motorola L804"/>
    <n v="183.96"/>
    <n v="5"/>
    <n v="0.2"/>
    <n v="20.695499999999988"/>
  </r>
  <r>
    <n v="1354"/>
    <s v="CA-2014-162978"/>
    <x v="3"/>
    <x v="464"/>
    <d v="2014-05-10T00:00:00"/>
    <s v="Standard Class"/>
    <s v="LW-16990"/>
    <s v="Lindsay Williams"/>
    <x v="1"/>
    <x v="0"/>
    <s v="San Francisco"/>
    <x v="1"/>
    <n v="94109"/>
    <x v="1"/>
    <s v="OFF-PA-10002250"/>
    <x v="1"/>
    <x v="10"/>
    <s v="Things To Do Today Pad"/>
    <n v="17.61"/>
    <n v="3"/>
    <n v="0"/>
    <n v="8.4527999999999999"/>
  </r>
  <r>
    <n v="1355"/>
    <s v="CA-2014-162978"/>
    <x v="3"/>
    <x v="464"/>
    <d v="2014-05-10T00:00:00"/>
    <s v="Standard Class"/>
    <s v="LW-16990"/>
    <s v="Lindsay Williams"/>
    <x v="1"/>
    <x v="0"/>
    <s v="San Francisco"/>
    <x v="1"/>
    <n v="94109"/>
    <x v="1"/>
    <s v="FUR-TA-10003473"/>
    <x v="0"/>
    <x v="3"/>
    <s v="Bretford Rectangular Conference Table Tops"/>
    <n v="300.904"/>
    <n v="1"/>
    <n v="0.2"/>
    <n v="11.283900000000017"/>
  </r>
  <r>
    <n v="1356"/>
    <s v="US-2011-160444"/>
    <x v="2"/>
    <x v="260"/>
    <d v="2011-07-05T00:00:00"/>
    <s v="Same Day"/>
    <s v="DC-12850"/>
    <s v="Dan Campbell"/>
    <x v="0"/>
    <x v="0"/>
    <s v="Houston"/>
    <x v="5"/>
    <n v="77036"/>
    <x v="2"/>
    <s v="OFF-ST-10001522"/>
    <x v="1"/>
    <x v="4"/>
    <s v="Gould Plastics 18-Pocket Panel Bin, 34w x 5-1/4d x 20-1/2h"/>
    <n v="220.77600000000001"/>
    <n v="3"/>
    <n v="0.2"/>
    <n v="-44.155200000000022"/>
  </r>
  <r>
    <n v="1357"/>
    <s v="US-2011-160444"/>
    <x v="2"/>
    <x v="260"/>
    <d v="2011-07-05T00:00:00"/>
    <s v="Same Day"/>
    <s v="DC-12850"/>
    <s v="Dan Campbell"/>
    <x v="0"/>
    <x v="0"/>
    <s v="Houston"/>
    <x v="5"/>
    <n v="77036"/>
    <x v="2"/>
    <s v="OFF-ST-10000563"/>
    <x v="1"/>
    <x v="4"/>
    <s v="Fellowes Bankers Box Stor/Drawer Steel Plus"/>
    <n v="281.42400000000004"/>
    <n v="11"/>
    <n v="0.2"/>
    <n v="-35.178000000000004"/>
  </r>
  <r>
    <n v="1358"/>
    <s v="CA-2013-145247"/>
    <x v="0"/>
    <x v="465"/>
    <d v="2013-05-08T00:00:00"/>
    <s v="First Class"/>
    <s v="ND-18370"/>
    <s v="Natalie DeCherney"/>
    <x v="0"/>
    <x v="0"/>
    <s v="Louisville"/>
    <x v="0"/>
    <n v="40214"/>
    <x v="0"/>
    <s v="OFF-PA-10003641"/>
    <x v="1"/>
    <x v="10"/>
    <s v="Xerox 1909"/>
    <n v="79.14"/>
    <n v="3"/>
    <n v="0"/>
    <n v="36.404399999999995"/>
  </r>
  <r>
    <n v="1359"/>
    <s v="CA-2014-160045"/>
    <x v="3"/>
    <x v="466"/>
    <d v="2014-04-28T00:00:00"/>
    <s v="First Class"/>
    <s v="LB-16735"/>
    <s v="Larry Blacks"/>
    <x v="0"/>
    <x v="0"/>
    <s v="Fort Worth"/>
    <x v="5"/>
    <n v="76106"/>
    <x v="2"/>
    <s v="FUR-FU-10000010"/>
    <x v="0"/>
    <x v="5"/>
    <s v="DAX Value U-Channel Document Frames, Easel Back"/>
    <n v="1.988"/>
    <n v="1"/>
    <n v="0.6"/>
    <n v="-1.4413"/>
  </r>
  <r>
    <n v="1360"/>
    <s v="US-2011-151925"/>
    <x v="2"/>
    <x v="467"/>
    <d v="2011-10-01T00:00:00"/>
    <s v="Second Class"/>
    <s v="KT-16465"/>
    <s v="Kean Takahito"/>
    <x v="0"/>
    <x v="0"/>
    <s v="Los Angeles"/>
    <x v="1"/>
    <n v="90049"/>
    <x v="1"/>
    <s v="FUR-CH-10002961"/>
    <x v="0"/>
    <x v="1"/>
    <s v="Leather Task Chair, Black"/>
    <n v="145.56800000000001"/>
    <n v="2"/>
    <n v="0.2"/>
    <n v="0"/>
  </r>
  <r>
    <n v="1361"/>
    <s v="CA-2014-125199"/>
    <x v="3"/>
    <x v="15"/>
    <d v="2014-10-26T00:00:00"/>
    <s v="Standard Class"/>
    <s v="HM-14860"/>
    <s v="Harry Marie"/>
    <x v="1"/>
    <x v="0"/>
    <s v="Philadelphia"/>
    <x v="9"/>
    <n v="19120"/>
    <x v="3"/>
    <s v="OFF-AR-10002956"/>
    <x v="1"/>
    <x v="6"/>
    <s v="Boston 16801 Nautilus Battery Pencil Sharpener"/>
    <n v="123.256"/>
    <n v="7"/>
    <n v="0.2"/>
    <n v="9.2441999999999993"/>
  </r>
  <r>
    <n v="1362"/>
    <s v="CA-2014-125199"/>
    <x v="3"/>
    <x v="15"/>
    <d v="2014-10-26T00:00:00"/>
    <s v="Standard Class"/>
    <s v="HM-14860"/>
    <s v="Harry Marie"/>
    <x v="1"/>
    <x v="0"/>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x v="0"/>
    <s v="Philadelphia"/>
    <x v="9"/>
    <n v="19120"/>
    <x v="3"/>
    <s v="TEC-PH-10001336"/>
    <x v="2"/>
    <x v="7"/>
    <s v="Digium D40 VoIP phone"/>
    <n v="309.57600000000002"/>
    <n v="4"/>
    <n v="0.4"/>
    <n v="-56.755600000000015"/>
  </r>
  <r>
    <n v="1364"/>
    <s v="US-2014-155425"/>
    <x v="3"/>
    <x v="468"/>
    <d v="2014-11-12T00:00:00"/>
    <s v="First Class"/>
    <s v="AB-10600"/>
    <s v="Ann Blume"/>
    <x v="1"/>
    <x v="0"/>
    <s v="Tucson"/>
    <x v="16"/>
    <n v="85705"/>
    <x v="1"/>
    <s v="OFF-BI-10001036"/>
    <x v="1"/>
    <x v="8"/>
    <s v="Cardinal EasyOpen D-Ring Binders"/>
    <n v="38.388000000000005"/>
    <n v="14"/>
    <n v="0.7"/>
    <n v="-25.591999999999999"/>
  </r>
  <r>
    <n v="1365"/>
    <s v="US-2014-155425"/>
    <x v="3"/>
    <x v="468"/>
    <d v="2014-11-12T00:00:00"/>
    <s v="First Class"/>
    <s v="AB-10600"/>
    <s v="Ann Blume"/>
    <x v="1"/>
    <x v="0"/>
    <s v="Tucson"/>
    <x v="16"/>
    <n v="85705"/>
    <x v="1"/>
    <s v="TEC-MA-10003183"/>
    <x v="2"/>
    <x v="15"/>
    <s v="DYMO CardScan Personal V9 Business Card Scanner"/>
    <n v="95.994000000000014"/>
    <n v="2"/>
    <n v="0.7"/>
    <n v="-63.995999999999981"/>
  </r>
  <r>
    <n v="1366"/>
    <s v="US-2014-155425"/>
    <x v="3"/>
    <x v="468"/>
    <d v="2014-11-12T00:00:00"/>
    <s v="First Class"/>
    <s v="AB-10600"/>
    <s v="Ann Blume"/>
    <x v="1"/>
    <x v="0"/>
    <s v="Tucson"/>
    <x v="16"/>
    <n v="85705"/>
    <x v="1"/>
    <s v="TEC-AC-10001314"/>
    <x v="2"/>
    <x v="11"/>
    <s v="Case Logic 2.4GHz Wireless Keyboard"/>
    <n v="239.95200000000003"/>
    <n v="6"/>
    <n v="0.2"/>
    <n v="-35.992800000000038"/>
  </r>
  <r>
    <n v="1367"/>
    <s v="US-2014-155425"/>
    <x v="3"/>
    <x v="468"/>
    <d v="2014-11-12T00:00:00"/>
    <s v="First Class"/>
    <s v="AB-10600"/>
    <s v="Ann Blume"/>
    <x v="1"/>
    <x v="0"/>
    <s v="Tucson"/>
    <x v="16"/>
    <n v="85705"/>
    <x v="1"/>
    <s v="TEC-PH-10002563"/>
    <x v="2"/>
    <x v="7"/>
    <s v="Adtran 1202752G1"/>
    <n v="201.584"/>
    <n v="2"/>
    <n v="0.2"/>
    <n v="15.118800000000007"/>
  </r>
  <r>
    <n v="1368"/>
    <s v="US-2014-155425"/>
    <x v="3"/>
    <x v="468"/>
    <d v="2014-11-12T00:00:00"/>
    <s v="First Class"/>
    <s v="AB-10600"/>
    <s v="Ann Blume"/>
    <x v="1"/>
    <x v="0"/>
    <s v="Tucson"/>
    <x v="16"/>
    <n v="85705"/>
    <x v="1"/>
    <s v="FUR-CH-10003312"/>
    <x v="0"/>
    <x v="1"/>
    <s v="Hon 2090 “Pillow Soft” Series Mid Back Swivel/Tilt Chairs"/>
    <n v="899.13600000000008"/>
    <n v="4"/>
    <n v="0.2"/>
    <n v="-146.10960000000014"/>
  </r>
  <r>
    <n v="1369"/>
    <s v="CA-2014-133249"/>
    <x v="3"/>
    <x v="141"/>
    <d v="2014-07-12T00:00:00"/>
    <s v="First Class"/>
    <s v="SZ-20035"/>
    <s v="Sam Zeldin"/>
    <x v="2"/>
    <x v="0"/>
    <s v="Pico Rivera"/>
    <x v="1"/>
    <n v="90660"/>
    <x v="1"/>
    <s v="FUR-FU-10001588"/>
    <x v="0"/>
    <x v="5"/>
    <s v="Deflect-o SuperTray Unbreakable Stackable Tray, Letter, Black"/>
    <n v="145.9"/>
    <n v="5"/>
    <n v="0"/>
    <n v="62.736999999999995"/>
  </r>
  <r>
    <n v="1370"/>
    <s v="US-2012-103471"/>
    <x v="1"/>
    <x v="100"/>
    <d v="2012-12-28T00:00:00"/>
    <s v="Standard Class"/>
    <s v="JR-15670"/>
    <s v="Jim Radford"/>
    <x v="0"/>
    <x v="0"/>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x v="0"/>
    <s v="Colorado Springs"/>
    <x v="22"/>
    <n v="80906"/>
    <x v="1"/>
    <s v="OFF-AR-10003405"/>
    <x v="1"/>
    <x v="6"/>
    <s v="Dixon My First Ticonderoga Pencil, #2"/>
    <n v="14.04"/>
    <n v="3"/>
    <n v="0.2"/>
    <n v="1.5794999999999986"/>
  </r>
  <r>
    <n v="1372"/>
    <s v="CA-2014-136672"/>
    <x v="3"/>
    <x v="469"/>
    <d v="2014-03-13T00:00:00"/>
    <s v="Standard Class"/>
    <s v="MG-17890"/>
    <s v="Michael Granlund"/>
    <x v="2"/>
    <x v="0"/>
    <s v="Clinton"/>
    <x v="39"/>
    <n v="20735"/>
    <x v="3"/>
    <s v="TEC-AC-10004510"/>
    <x v="2"/>
    <x v="11"/>
    <s v="Logitech Desktop MK120 Mouse and keyboard Combo"/>
    <n v="49.08"/>
    <n v="3"/>
    <n v="0"/>
    <n v="4.9079999999999977"/>
  </r>
  <r>
    <n v="1373"/>
    <s v="US-2011-157021"/>
    <x v="2"/>
    <x v="470"/>
    <d v="2011-04-06T00:00:00"/>
    <s v="Second Class"/>
    <s v="KM-16720"/>
    <s v="Kunst Miller"/>
    <x v="0"/>
    <x v="0"/>
    <s v="Vallejo"/>
    <x v="1"/>
    <n v="94591"/>
    <x v="1"/>
    <s v="OFF-LA-10002312"/>
    <x v="1"/>
    <x v="2"/>
    <s v="Avery 490"/>
    <n v="29.6"/>
    <n v="2"/>
    <n v="0"/>
    <n v="14.8"/>
  </r>
  <r>
    <n v="1374"/>
    <s v="US-2011-157021"/>
    <x v="2"/>
    <x v="470"/>
    <d v="2011-04-06T00:00:00"/>
    <s v="Second Class"/>
    <s v="KM-16720"/>
    <s v="Kunst Miller"/>
    <x v="0"/>
    <x v="0"/>
    <s v="Vallejo"/>
    <x v="1"/>
    <n v="94591"/>
    <x v="1"/>
    <s v="OFF-BI-10000042"/>
    <x v="1"/>
    <x v="8"/>
    <s v="Pressboard Data Binder, Crimson, 12&quot; X 8 1/2&quot;"/>
    <n v="17.088000000000001"/>
    <n v="4"/>
    <n v="0.2"/>
    <n v="5.5535999999999994"/>
  </r>
  <r>
    <n v="1375"/>
    <s v="CA-2012-120362"/>
    <x v="1"/>
    <x v="471"/>
    <d v="2012-09-19T00:00:00"/>
    <s v="Standard Class"/>
    <s v="CA-12265"/>
    <s v="Christina Anderson"/>
    <x v="0"/>
    <x v="0"/>
    <s v="Provo"/>
    <x v="7"/>
    <n v="84604"/>
    <x v="1"/>
    <s v="FUR-TA-10003008"/>
    <x v="0"/>
    <x v="3"/>
    <s v="Lesro Round Back Collection Coffee Table, End Table"/>
    <n v="912.75"/>
    <n v="5"/>
    <n v="0"/>
    <n v="118.65750000000006"/>
  </r>
  <r>
    <n v="1376"/>
    <s v="CA-2011-126361"/>
    <x v="2"/>
    <x v="472"/>
    <d v="2011-08-09T00:00:00"/>
    <s v="Second Class"/>
    <s v="VD-21670"/>
    <s v="Valerie Dominguez"/>
    <x v="0"/>
    <x v="0"/>
    <s v="Pleasant Grove"/>
    <x v="7"/>
    <n v="84062"/>
    <x v="1"/>
    <s v="OFF-AP-10003590"/>
    <x v="1"/>
    <x v="9"/>
    <s v="Hoover WindTunnel Plus Canister Vacuum"/>
    <n v="1089.75"/>
    <n v="3"/>
    <n v="0"/>
    <n v="305.13000000000011"/>
  </r>
  <r>
    <n v="1377"/>
    <s v="CA-2011-126361"/>
    <x v="2"/>
    <x v="472"/>
    <d v="2011-08-09T00:00:00"/>
    <s v="Second Class"/>
    <s v="VD-21670"/>
    <s v="Valerie Dominguez"/>
    <x v="0"/>
    <x v="0"/>
    <s v="Pleasant Grove"/>
    <x v="7"/>
    <n v="84062"/>
    <x v="1"/>
    <s v="OFF-PA-10000806"/>
    <x v="1"/>
    <x v="10"/>
    <s v="Xerox 1934"/>
    <n v="447.84"/>
    <n v="8"/>
    <n v="0"/>
    <n v="219.44159999999999"/>
  </r>
  <r>
    <n v="1378"/>
    <s v="CA-2011-126361"/>
    <x v="2"/>
    <x v="472"/>
    <d v="2011-08-09T00:00:00"/>
    <s v="Second Class"/>
    <s v="VD-21670"/>
    <s v="Valerie Dominguez"/>
    <x v="0"/>
    <x v="0"/>
    <s v="Pleasant Grove"/>
    <x v="7"/>
    <n v="84062"/>
    <x v="1"/>
    <s v="OFF-AR-10000896"/>
    <x v="1"/>
    <x v="6"/>
    <s v="Newell 329"/>
    <n v="16.399999999999999"/>
    <n v="5"/>
    <n v="0"/>
    <n v="4.2639999999999993"/>
  </r>
  <r>
    <n v="1379"/>
    <s v="CA-2011-126361"/>
    <x v="2"/>
    <x v="472"/>
    <d v="2011-08-09T00:00:00"/>
    <s v="Second Class"/>
    <s v="VD-21670"/>
    <s v="Valerie Dominguez"/>
    <x v="0"/>
    <x v="0"/>
    <s v="Pleasant Grove"/>
    <x v="7"/>
    <n v="84062"/>
    <x v="1"/>
    <s v="TEC-PH-10002310"/>
    <x v="2"/>
    <x v="7"/>
    <s v="Panasonic KX T7731-B Digital phone"/>
    <n v="399.96000000000004"/>
    <n v="5"/>
    <n v="0.2"/>
    <n v="34.996499999999969"/>
  </r>
  <r>
    <n v="1380"/>
    <s v="CA-2011-126361"/>
    <x v="2"/>
    <x v="472"/>
    <d v="2011-08-09T00:00:00"/>
    <s v="Second Class"/>
    <s v="VD-21670"/>
    <s v="Valerie Dominguez"/>
    <x v="0"/>
    <x v="0"/>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x v="0"/>
    <s v="Pleasant Grove"/>
    <x v="7"/>
    <n v="84062"/>
    <x v="1"/>
    <s v="OFF-BI-10002852"/>
    <x v="1"/>
    <x v="8"/>
    <s v="Ibico Standard Transparent Covers"/>
    <n v="13.184000000000001"/>
    <n v="1"/>
    <n v="0.2"/>
    <n v="4.7792000000000003"/>
  </r>
  <r>
    <n v="1382"/>
    <s v="US-2013-100566"/>
    <x v="0"/>
    <x v="323"/>
    <d v="2013-09-10T00:00:00"/>
    <s v="Standard Class"/>
    <s v="JK-16120"/>
    <s v="Julie Kriz"/>
    <x v="2"/>
    <x v="0"/>
    <s v="Aurora"/>
    <x v="10"/>
    <n v="60505"/>
    <x v="2"/>
    <s v="FUR-FU-10003394"/>
    <x v="0"/>
    <x v="5"/>
    <s v="Tenex &quot;The Solids&quot; Textured Chair Mats"/>
    <n v="83.951999999999998"/>
    <n v="3"/>
    <n v="0.6"/>
    <n v="-90.24839999999999"/>
  </r>
  <r>
    <n v="1383"/>
    <s v="US-2013-108504"/>
    <x v="0"/>
    <x v="473"/>
    <d v="2013-02-05T00:00:00"/>
    <s v="Same Day"/>
    <s v="PP-18955"/>
    <s v="Paul Prost"/>
    <x v="2"/>
    <x v="0"/>
    <s v="Smyrna"/>
    <x v="32"/>
    <n v="30080"/>
    <x v="0"/>
    <s v="OFF-ST-10002344"/>
    <x v="1"/>
    <x v="4"/>
    <s v="Carina 42&quot;Hx23 3/4&quot;W Media Storage Unit"/>
    <n v="80.98"/>
    <n v="1"/>
    <n v="0"/>
    <n v="1.6196000000000055"/>
  </r>
  <r>
    <n v="1384"/>
    <s v="US-2013-108504"/>
    <x v="0"/>
    <x v="473"/>
    <d v="2013-02-05T00:00:00"/>
    <s v="Same Day"/>
    <s v="PP-18955"/>
    <s v="Paul Prost"/>
    <x v="2"/>
    <x v="0"/>
    <s v="Smyrna"/>
    <x v="32"/>
    <n v="30080"/>
    <x v="0"/>
    <s v="OFF-PA-10001289"/>
    <x v="1"/>
    <x v="10"/>
    <s v="White Computer Printout Paper by Universal"/>
    <n v="348.84"/>
    <n v="9"/>
    <n v="0"/>
    <n v="170.9316"/>
  </r>
  <r>
    <n v="1385"/>
    <s v="US-2013-108504"/>
    <x v="0"/>
    <x v="473"/>
    <d v="2013-02-05T00:00:00"/>
    <s v="Same Day"/>
    <s v="PP-18955"/>
    <s v="Paul Prost"/>
    <x v="2"/>
    <x v="0"/>
    <s v="Smyrna"/>
    <x v="32"/>
    <n v="30080"/>
    <x v="0"/>
    <s v="OFF-FA-10000053"/>
    <x v="1"/>
    <x v="13"/>
    <s v="Revere Boxed Rubber Bands by Revere"/>
    <n v="9.4499999999999993"/>
    <n v="5"/>
    <n v="0"/>
    <n v="0.18900000000000028"/>
  </r>
  <r>
    <n v="1386"/>
    <s v="US-2013-108504"/>
    <x v="0"/>
    <x v="473"/>
    <d v="2013-02-05T00:00:00"/>
    <s v="Same Day"/>
    <s v="PP-18955"/>
    <s v="Paul Prost"/>
    <x v="2"/>
    <x v="0"/>
    <s v="Smyrna"/>
    <x v="32"/>
    <n v="30080"/>
    <x v="0"/>
    <s v="FUR-FU-10004091"/>
    <x v="0"/>
    <x v="5"/>
    <s v="Eldon 200 Class Desk Accessories, Black"/>
    <n v="18.84"/>
    <n v="3"/>
    <n v="0"/>
    <n v="7.1592000000000002"/>
  </r>
  <r>
    <n v="1387"/>
    <s v="US-2013-108504"/>
    <x v="0"/>
    <x v="473"/>
    <d v="2013-02-05T00:00:00"/>
    <s v="Same Day"/>
    <s v="PP-18955"/>
    <s v="Paul Prost"/>
    <x v="2"/>
    <x v="0"/>
    <s v="Smyrna"/>
    <x v="32"/>
    <n v="30080"/>
    <x v="0"/>
    <s v="FUR-BO-10004015"/>
    <x v="0"/>
    <x v="0"/>
    <s v="Bush Andora Bookcase, Maple/Graphite Gray Finish"/>
    <n v="239.98"/>
    <n v="2"/>
    <n v="0"/>
    <n v="52.795599999999979"/>
  </r>
  <r>
    <n v="1388"/>
    <s v="US-2013-108504"/>
    <x v="0"/>
    <x v="473"/>
    <d v="2013-02-05T00:00:00"/>
    <s v="Same Day"/>
    <s v="PP-18955"/>
    <s v="Paul Prost"/>
    <x v="2"/>
    <x v="0"/>
    <s v="Smyrna"/>
    <x v="32"/>
    <n v="30080"/>
    <x v="0"/>
    <s v="OFF-EN-10003001"/>
    <x v="1"/>
    <x v="12"/>
    <s v="Ames Color-File Green Diamond Border X-ray Mailers"/>
    <n v="167.96"/>
    <n v="2"/>
    <n v="0"/>
    <n v="78.941199999999995"/>
  </r>
  <r>
    <n v="1389"/>
    <s v="US-2013-108504"/>
    <x v="0"/>
    <x v="473"/>
    <d v="2013-02-05T00:00:00"/>
    <s v="Same Day"/>
    <s v="PP-18955"/>
    <s v="Paul Prost"/>
    <x v="2"/>
    <x v="0"/>
    <s v="Smyrna"/>
    <x v="32"/>
    <n v="30080"/>
    <x v="0"/>
    <s v="TEC-PH-10000215"/>
    <x v="2"/>
    <x v="7"/>
    <s v="Plantronics Cordless Phone Headset with In-line Volume - M214C"/>
    <n v="104.85000000000001"/>
    <n v="3"/>
    <n v="0"/>
    <n v="28.309500000000007"/>
  </r>
  <r>
    <n v="1390"/>
    <s v="US-2013-108504"/>
    <x v="0"/>
    <x v="473"/>
    <d v="2013-02-05T00:00:00"/>
    <s v="Same Day"/>
    <s v="PP-18955"/>
    <s v="Paul Prost"/>
    <x v="2"/>
    <x v="0"/>
    <s v="Smyrna"/>
    <x v="32"/>
    <n v="30080"/>
    <x v="0"/>
    <s v="TEC-PH-10003645"/>
    <x v="2"/>
    <x v="7"/>
    <s v="Aastra 57i VoIP phone"/>
    <n v="484.83000000000004"/>
    <n v="3"/>
    <n v="0"/>
    <n v="126.05580000000002"/>
  </r>
  <r>
    <n v="1391"/>
    <s v="US-2013-108504"/>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x v="0"/>
    <s v="Smyrna"/>
    <x v="32"/>
    <n v="30080"/>
    <x v="0"/>
    <s v="OFF-ST-10004804"/>
    <x v="1"/>
    <x v="4"/>
    <s v="Belkin 19&quot; Vented Equipment Shelf, Black"/>
    <n v="154.44"/>
    <n v="3"/>
    <n v="0"/>
    <n v="1.5444000000000031"/>
  </r>
  <r>
    <n v="1393"/>
    <s v="US-2013-108504"/>
    <x v="0"/>
    <x v="473"/>
    <d v="2013-02-05T00:00:00"/>
    <s v="Same Day"/>
    <s v="PP-18955"/>
    <s v="Paul Prost"/>
    <x v="2"/>
    <x v="0"/>
    <s v="Smyrna"/>
    <x v="32"/>
    <n v="30080"/>
    <x v="0"/>
    <s v="OFF-PA-10003892"/>
    <x v="1"/>
    <x v="10"/>
    <s v="Xerox 1943"/>
    <n v="342.37"/>
    <n v="7"/>
    <n v="0"/>
    <n v="160.91389999999998"/>
  </r>
  <r>
    <n v="1394"/>
    <s v="CA-2014-124828"/>
    <x v="3"/>
    <x v="445"/>
    <d v="2014-07-05T00:00:00"/>
    <s v="First Class"/>
    <s v="YS-21880"/>
    <s v="Yana Sorensen"/>
    <x v="1"/>
    <x v="0"/>
    <s v="Burlington"/>
    <x v="3"/>
    <n v="27217"/>
    <x v="0"/>
    <s v="OFF-AR-10003514"/>
    <x v="1"/>
    <x v="6"/>
    <s v="4009 Highlighters by Sanford"/>
    <n v="9.5519999999999996"/>
    <n v="3"/>
    <n v="0.2"/>
    <n v="1.5521999999999991"/>
  </r>
  <r>
    <n v="1395"/>
    <s v="US-2014-117247"/>
    <x v="3"/>
    <x v="449"/>
    <d v="2014-10-15T00:00:00"/>
    <s v="Standard Class"/>
    <s v="CK-12760"/>
    <s v="Cyma Kinney"/>
    <x v="1"/>
    <x v="0"/>
    <s v="Aurora"/>
    <x v="10"/>
    <n v="60505"/>
    <x v="2"/>
    <s v="FUR-TA-10002958"/>
    <x v="0"/>
    <x v="3"/>
    <s v="Bevis Oval Conference Table, Walnut"/>
    <n v="652.45000000000005"/>
    <n v="5"/>
    <n v="0.5"/>
    <n v="-430.61700000000019"/>
  </r>
  <r>
    <n v="1396"/>
    <s v="US-2014-117247"/>
    <x v="3"/>
    <x v="449"/>
    <d v="2014-10-15T00:00:00"/>
    <s v="Standard Class"/>
    <s v="CK-12760"/>
    <s v="Cyma Kinney"/>
    <x v="1"/>
    <x v="0"/>
    <s v="Aurora"/>
    <x v="10"/>
    <n v="60505"/>
    <x v="2"/>
    <s v="FUR-TA-10001676"/>
    <x v="0"/>
    <x v="3"/>
    <s v="Hon 61000 Series Interactive Training Tables"/>
    <n v="66.644999999999996"/>
    <n v="3"/>
    <n v="0.5"/>
    <n v="-42.652799999999999"/>
  </r>
  <r>
    <n v="1397"/>
    <s v="CA-2013-124485"/>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x v="0"/>
    <s v="New York City"/>
    <x v="15"/>
    <n v="10035"/>
    <x v="3"/>
    <s v="OFF-PA-10004971"/>
    <x v="1"/>
    <x v="10"/>
    <s v="Xerox 196"/>
    <n v="11.56"/>
    <n v="2"/>
    <n v="0"/>
    <n v="5.6644000000000005"/>
  </r>
  <r>
    <n v="1399"/>
    <s v="CA-2013-124485"/>
    <x v="0"/>
    <x v="390"/>
    <d v="2013-11-27T00:00:00"/>
    <s v="First Class"/>
    <s v="NC-18340"/>
    <s v="Nat Carroll"/>
    <x v="0"/>
    <x v="0"/>
    <s v="New York City"/>
    <x v="15"/>
    <n v="10035"/>
    <x v="3"/>
    <s v="TEC-AC-10002323"/>
    <x v="2"/>
    <x v="11"/>
    <s v="SanDisk Ultra 32 GB MicroSDHC Class 10 Memory Card"/>
    <n v="88.4"/>
    <n v="4"/>
    <n v="0"/>
    <n v="11.492000000000004"/>
  </r>
  <r>
    <n v="1400"/>
    <s v="CA-2013-124485"/>
    <x v="0"/>
    <x v="390"/>
    <d v="2013-11-27T00:00:00"/>
    <s v="First Class"/>
    <s v="NC-18340"/>
    <s v="Nat Carroll"/>
    <x v="0"/>
    <x v="0"/>
    <s v="New York City"/>
    <x v="15"/>
    <n v="10035"/>
    <x v="3"/>
    <s v="OFF-PA-10004888"/>
    <x v="1"/>
    <x v="10"/>
    <s v="Xerox 217"/>
    <n v="6.48"/>
    <n v="1"/>
    <n v="0"/>
    <n v="3.1104000000000003"/>
  </r>
  <r>
    <n v="1401"/>
    <s v="CA-2013-159212"/>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s v="Salem"/>
    <x v="17"/>
    <n v="24153"/>
    <x v="0"/>
    <s v="OFF-EN-10002230"/>
    <x v="1"/>
    <x v="12"/>
    <s v="Airmail Envelopes"/>
    <n v="251.79000000000002"/>
    <n v="3"/>
    <n v="0"/>
    <n v="118.34129999999999"/>
  </r>
  <r>
    <n v="1403"/>
    <s v="US-2013-161396"/>
    <x v="0"/>
    <x v="475"/>
    <d v="2013-04-26T00:00:00"/>
    <s v="Standard Class"/>
    <s v="GM-14455"/>
    <s v="Gary Mitchum"/>
    <x v="2"/>
    <x v="0"/>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x v="0"/>
    <s v="Columbus"/>
    <x v="24"/>
    <n v="43229"/>
    <x v="3"/>
    <s v="OFF-PA-10000418"/>
    <x v="1"/>
    <x v="10"/>
    <s v="Xerox 189"/>
    <n v="419.4"/>
    <n v="5"/>
    <n v="0.2"/>
    <n v="146.79"/>
  </r>
  <r>
    <n v="1405"/>
    <s v="US-2011-118486"/>
    <x v="2"/>
    <x v="322"/>
    <d v="2011-04-08T00:00:00"/>
    <s v="First Class"/>
    <s v="SD-20485"/>
    <s v="Shirley Daniels"/>
    <x v="2"/>
    <x v="0"/>
    <s v="Philadelphia"/>
    <x v="9"/>
    <n v="19143"/>
    <x v="3"/>
    <s v="OFF-SU-10004498"/>
    <x v="1"/>
    <x v="14"/>
    <s v="Martin-Yale Premier Letter Opener"/>
    <n v="10.304000000000002"/>
    <n v="1"/>
    <n v="0.2"/>
    <n v="-2.1896000000000004"/>
  </r>
  <r>
    <n v="1406"/>
    <s v="US-2011-118486"/>
    <x v="2"/>
    <x v="322"/>
    <d v="2011-04-08T00:00:00"/>
    <s v="First Class"/>
    <s v="SD-20485"/>
    <s v="Shirley Daniels"/>
    <x v="2"/>
    <x v="0"/>
    <s v="Philadelphia"/>
    <x v="9"/>
    <n v="19143"/>
    <x v="3"/>
    <s v="FUR-TA-10001039"/>
    <x v="0"/>
    <x v="3"/>
    <s v="KI Adjustable-Height Table"/>
    <n v="154.76400000000001"/>
    <n v="3"/>
    <n v="0.4"/>
    <n v="-36.11160000000001"/>
  </r>
  <r>
    <n v="1407"/>
    <s v="US-2011-118486"/>
    <x v="2"/>
    <x v="322"/>
    <d v="2011-04-08T00:00:00"/>
    <s v="First Class"/>
    <s v="SD-20485"/>
    <s v="Shirley Daniels"/>
    <x v="2"/>
    <x v="0"/>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x v="0"/>
    <s v="New York City"/>
    <x v="15"/>
    <n v="10024"/>
    <x v="3"/>
    <s v="OFF-AR-10002240"/>
    <x v="1"/>
    <x v="6"/>
    <s v="Panasonic KP-150 Electric Pencil Sharpener"/>
    <n v="75.48"/>
    <n v="2"/>
    <n v="0"/>
    <n v="19.6248"/>
  </r>
  <r>
    <n v="1409"/>
    <s v="CA-2013-130407"/>
    <x v="0"/>
    <x v="476"/>
    <d v="2013-09-07T00:00:00"/>
    <s v="Standard Class"/>
    <s v="KD-16270"/>
    <s v="Karen Daniels"/>
    <x v="0"/>
    <x v="0"/>
    <s v="New York City"/>
    <x v="15"/>
    <n v="10024"/>
    <x v="3"/>
    <s v="FUR-FU-10001967"/>
    <x v="0"/>
    <x v="5"/>
    <s v="Telescoping Adjustable Floor Lamp"/>
    <n v="39.979999999999997"/>
    <n v="2"/>
    <n v="0"/>
    <n v="9.9949999999999974"/>
  </r>
  <r>
    <n v="1410"/>
    <s v="US-2013-122245"/>
    <x v="0"/>
    <x v="477"/>
    <d v="2013-10-01T00:00:00"/>
    <s v="Standard Class"/>
    <s v="AB-10105"/>
    <s v="Adrian Barton"/>
    <x v="0"/>
    <x v="0"/>
    <s v="Phoenix"/>
    <x v="16"/>
    <n v="85023"/>
    <x v="1"/>
    <s v="FUR-TA-10002356"/>
    <x v="0"/>
    <x v="3"/>
    <s v="Bevis Boat-Shaped Conference Table"/>
    <n v="393.16500000000002"/>
    <n v="3"/>
    <n v="0.5"/>
    <n v="-204.44580000000005"/>
  </r>
  <r>
    <n v="1411"/>
    <s v="CA-2014-105144"/>
    <x v="3"/>
    <x v="259"/>
    <d v="2014-11-12T00:00:00"/>
    <s v="Standard Class"/>
    <s v="SZ-20035"/>
    <s v="Sam Zeldin"/>
    <x v="2"/>
    <x v="0"/>
    <s v="Grand Prairie"/>
    <x v="5"/>
    <n v="75051"/>
    <x v="2"/>
    <s v="OFF-LA-10003923"/>
    <x v="1"/>
    <x v="2"/>
    <s v="Alphabetical Labels for Top Tab Filing"/>
    <n v="23.680000000000003"/>
    <n v="2"/>
    <n v="0.2"/>
    <n v="8.879999999999999"/>
  </r>
  <r>
    <n v="1412"/>
    <s v="CA-2013-136329"/>
    <x v="0"/>
    <x v="478"/>
    <d v="2013-07-14T00:00:00"/>
    <s v="Standard Class"/>
    <s v="JD-15895"/>
    <s v="Jonathan Doherty"/>
    <x v="1"/>
    <x v="0"/>
    <s v="New York City"/>
    <x v="15"/>
    <n v="10035"/>
    <x v="3"/>
    <s v="FUR-CH-10002335"/>
    <x v="0"/>
    <x v="1"/>
    <s v="Hon GuestStacker Chair"/>
    <n v="408.00599999999997"/>
    <n v="2"/>
    <n v="0.1"/>
    <n v="72.534400000000005"/>
  </r>
  <r>
    <n v="1413"/>
    <s v="CA-2013-136329"/>
    <x v="0"/>
    <x v="478"/>
    <d v="2013-07-14T00:00:00"/>
    <s v="Standard Class"/>
    <s v="JD-15895"/>
    <s v="Jonathan Doherty"/>
    <x v="1"/>
    <x v="0"/>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x v="0"/>
    <s v="New York City"/>
    <x v="15"/>
    <n v="10024"/>
    <x v="3"/>
    <s v="OFF-BI-10002867"/>
    <x v="1"/>
    <x v="8"/>
    <s v="GBC Recycled Regency Composition Covers"/>
    <n v="334.76800000000003"/>
    <n v="7"/>
    <n v="0.2"/>
    <n v="108.79959999999997"/>
  </r>
  <r>
    <n v="1415"/>
    <s v="CA-2014-115994"/>
    <x v="3"/>
    <x v="480"/>
    <d v="2014-02-01T00:00:00"/>
    <s v="Second Class"/>
    <s v="BT-11305"/>
    <s v="Beth Thompson"/>
    <x v="2"/>
    <x v="0"/>
    <s v="Costa Mesa"/>
    <x v="1"/>
    <n v="92627"/>
    <x v="1"/>
    <s v="TEC-AC-10000580"/>
    <x v="2"/>
    <x v="11"/>
    <s v="Logitech G13 Programmable Gameboard with LCD Display"/>
    <n v="239.96999999999997"/>
    <n v="3"/>
    <n v="0"/>
    <n v="26.39670000000001"/>
  </r>
  <r>
    <n v="1416"/>
    <s v="CA-2014-115994"/>
    <x v="3"/>
    <x v="480"/>
    <d v="2014-02-01T00:00:00"/>
    <s v="Second Class"/>
    <s v="BT-11305"/>
    <s v="Beth Thompson"/>
    <x v="2"/>
    <x v="0"/>
    <s v="Costa Mesa"/>
    <x v="1"/>
    <n v="92627"/>
    <x v="1"/>
    <s v="FUR-FU-10003976"/>
    <x v="0"/>
    <x v="5"/>
    <s v="DAX Executive Solid Wood Document Frame, Desktop or Hang, Mahogany, 5 x 7"/>
    <n v="37.74"/>
    <n v="3"/>
    <n v="0"/>
    <n v="12.831599999999996"/>
  </r>
  <r>
    <n v="1417"/>
    <s v="CA-2012-126697"/>
    <x v="1"/>
    <x v="481"/>
    <d v="2012-09-24T00:00:00"/>
    <s v="First Class"/>
    <s v="SV-20815"/>
    <s v="Stuart Van"/>
    <x v="1"/>
    <x v="0"/>
    <s v="Houston"/>
    <x v="5"/>
    <n v="77041"/>
    <x v="2"/>
    <s v="TEC-PH-10002922"/>
    <x v="2"/>
    <x v="7"/>
    <s v="ShoreTel ShorePhone IP 230 VoIP phone"/>
    <n v="946.34400000000005"/>
    <n v="7"/>
    <n v="0.2"/>
    <n v="118.29299999999989"/>
  </r>
  <r>
    <n v="1418"/>
    <s v="CA-2012-126697"/>
    <x v="1"/>
    <x v="481"/>
    <d v="2012-09-24T00:00:00"/>
    <s v="First Class"/>
    <s v="SV-20815"/>
    <s v="Stuart Van"/>
    <x v="1"/>
    <x v="0"/>
    <s v="Houston"/>
    <x v="5"/>
    <n v="77041"/>
    <x v="2"/>
    <s v="TEC-AC-10004353"/>
    <x v="2"/>
    <x v="11"/>
    <s v="Hypercom P1300 Pinpad"/>
    <n v="151.20000000000002"/>
    <n v="3"/>
    <n v="0.2"/>
    <n v="32.130000000000003"/>
  </r>
  <r>
    <n v="1419"/>
    <s v="CA-2012-126697"/>
    <x v="1"/>
    <x v="481"/>
    <d v="2012-09-24T00:00:00"/>
    <s v="First Class"/>
    <s v="SV-20815"/>
    <s v="Stuart Van"/>
    <x v="1"/>
    <x v="0"/>
    <s v="Houston"/>
    <x v="5"/>
    <n v="77041"/>
    <x v="2"/>
    <s v="FUR-FU-10001706"/>
    <x v="0"/>
    <x v="5"/>
    <s v="Longer-Life Soft White Bulbs"/>
    <n v="4.9280000000000008"/>
    <n v="4"/>
    <n v="0.6"/>
    <n v="-1.4783999999999997"/>
  </r>
  <r>
    <n v="1420"/>
    <s v="CA-2012-124800"/>
    <x v="1"/>
    <x v="120"/>
    <d v="2012-09-30T00:00:00"/>
    <s v="Standard Class"/>
    <s v="RW-19540"/>
    <s v="Rick Wilson"/>
    <x v="1"/>
    <x v="0"/>
    <s v="Mesa"/>
    <x v="16"/>
    <n v="85204"/>
    <x v="1"/>
    <s v="OFF-PA-10000501"/>
    <x v="1"/>
    <x v="10"/>
    <s v="Petty Cash Envelope"/>
    <n v="86.272000000000006"/>
    <n v="4"/>
    <n v="0.2"/>
    <n v="31.273599999999998"/>
  </r>
  <r>
    <n v="1421"/>
    <s v="CA-2012-124800"/>
    <x v="1"/>
    <x v="120"/>
    <d v="2012-09-30T00:00:00"/>
    <s v="Standard Class"/>
    <s v="RW-19540"/>
    <s v="Rick Wilson"/>
    <x v="1"/>
    <x v="0"/>
    <s v="Mesa"/>
    <x v="16"/>
    <n v="85204"/>
    <x v="1"/>
    <s v="OFF-BI-10000778"/>
    <x v="1"/>
    <x v="8"/>
    <s v="GBC VeloBinder Electric Binding Machine"/>
    <n v="72.588000000000008"/>
    <n v="2"/>
    <n v="0.7"/>
    <n v="-48.391999999999982"/>
  </r>
  <r>
    <n v="1422"/>
    <s v="CA-2012-124800"/>
    <x v="1"/>
    <x v="120"/>
    <d v="2012-09-30T00:00:00"/>
    <s v="Standard Class"/>
    <s v="RW-19540"/>
    <s v="Rick Wilson"/>
    <x v="1"/>
    <x v="0"/>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x v="0"/>
    <s v="Mesa"/>
    <x v="16"/>
    <n v="85204"/>
    <x v="1"/>
    <s v="OFF-BI-10003984"/>
    <x v="1"/>
    <x v="8"/>
    <s v="Lock-Up Easel 'Spel-Binder'"/>
    <n v="77.031000000000006"/>
    <n v="9"/>
    <n v="0.7"/>
    <n v="-59.057100000000005"/>
  </r>
  <r>
    <n v="1424"/>
    <s v="CA-2012-124800"/>
    <x v="1"/>
    <x v="120"/>
    <d v="2012-09-30T00:00:00"/>
    <s v="Standard Class"/>
    <s v="RW-19540"/>
    <s v="Rick Wilson"/>
    <x v="1"/>
    <x v="0"/>
    <s v="Mesa"/>
    <x v="16"/>
    <n v="85204"/>
    <x v="1"/>
    <s v="OFF-ST-10000798"/>
    <x v="1"/>
    <x v="4"/>
    <s v="2300 Heavy-Duty Transfer File Systems by Perma"/>
    <n v="119.90400000000001"/>
    <n v="6"/>
    <n v="0.2"/>
    <n v="-1.4988000000000135"/>
  </r>
  <r>
    <n v="1425"/>
    <s v="CA-2012-124800"/>
    <x v="1"/>
    <x v="120"/>
    <d v="2012-09-30T00:00:00"/>
    <s v="Standard Class"/>
    <s v="RW-19540"/>
    <s v="Rick Wilson"/>
    <x v="1"/>
    <x v="0"/>
    <s v="Mesa"/>
    <x v="16"/>
    <n v="85204"/>
    <x v="1"/>
    <s v="TEC-PH-10001750"/>
    <x v="2"/>
    <x v="7"/>
    <s v="Samsung Rugby III"/>
    <n v="263.96000000000004"/>
    <n v="5"/>
    <n v="0.2"/>
    <n v="23.096500000000006"/>
  </r>
  <r>
    <n v="1426"/>
    <s v="CA-2012-124800"/>
    <x v="1"/>
    <x v="120"/>
    <d v="2012-09-30T00:00:00"/>
    <s v="Standard Class"/>
    <s v="RW-19540"/>
    <s v="Rick Wilson"/>
    <x v="1"/>
    <x v="0"/>
    <s v="Mesa"/>
    <x v="16"/>
    <n v="85204"/>
    <x v="1"/>
    <s v="OFF-ST-10002743"/>
    <x v="1"/>
    <x v="4"/>
    <s v="SAFCO Boltless Steel Shelving"/>
    <n v="363.64800000000002"/>
    <n v="4"/>
    <n v="0.2"/>
    <n v="-86.366400000000027"/>
  </r>
  <r>
    <n v="1427"/>
    <s v="US-2012-164448"/>
    <x v="1"/>
    <x v="89"/>
    <d v="2012-11-04T00:00:00"/>
    <s v="Second Class"/>
    <s v="DK-12835"/>
    <s v="Damala Kotsonis"/>
    <x v="1"/>
    <x v="0"/>
    <s v="Salinas"/>
    <x v="1"/>
    <n v="93905"/>
    <x v="1"/>
    <s v="OFF-BI-10002949"/>
    <x v="1"/>
    <x v="8"/>
    <s v="Prestige Round Ring Binders"/>
    <n v="9.7280000000000015"/>
    <n v="2"/>
    <n v="0.2"/>
    <n v="3.283199999999999"/>
  </r>
  <r>
    <n v="1428"/>
    <s v="US-2012-164448"/>
    <x v="1"/>
    <x v="89"/>
    <d v="2012-11-04T00:00:00"/>
    <s v="Second Class"/>
    <s v="DK-12835"/>
    <s v="Damala Kotsonis"/>
    <x v="1"/>
    <x v="0"/>
    <s v="Salinas"/>
    <x v="1"/>
    <n v="93905"/>
    <x v="1"/>
    <s v="OFF-EN-10002600"/>
    <x v="1"/>
    <x v="12"/>
    <s v="Redi-Strip #10 Envelopes, 4 1/8 x 9 1/2"/>
    <n v="14.75"/>
    <n v="5"/>
    <n v="0"/>
    <n v="7.08"/>
  </r>
  <r>
    <n v="1429"/>
    <s v="US-2012-164448"/>
    <x v="1"/>
    <x v="89"/>
    <d v="2012-11-04T00:00:00"/>
    <s v="Second Class"/>
    <s v="DK-12835"/>
    <s v="Damala Kotsonis"/>
    <x v="1"/>
    <x v="0"/>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x v="0"/>
    <s v="Columbus"/>
    <x v="24"/>
    <n v="43229"/>
    <x v="3"/>
    <s v="TEC-PH-10003092"/>
    <x v="2"/>
    <x v="7"/>
    <s v="Motorola L804"/>
    <n v="220.75200000000001"/>
    <n v="8"/>
    <n v="0.4"/>
    <n v="-40.47120000000001"/>
  </r>
  <r>
    <n v="1432"/>
    <s v="CA-2011-120768"/>
    <x v="2"/>
    <x v="174"/>
    <d v="2011-12-21T00:00:00"/>
    <s v="Second Class"/>
    <s v="IM-15070"/>
    <s v="Irene Maddox"/>
    <x v="0"/>
    <x v="0"/>
    <s v="Florence"/>
    <x v="19"/>
    <n v="35630"/>
    <x v="0"/>
    <s v="OFF-BI-10001191"/>
    <x v="1"/>
    <x v="8"/>
    <s v="Canvas Sectional Post Binders"/>
    <n v="152.76"/>
    <n v="6"/>
    <n v="0"/>
    <n v="74.852400000000003"/>
  </r>
  <r>
    <n v="1433"/>
    <s v="CA-2011-120768"/>
    <x v="2"/>
    <x v="174"/>
    <d v="2011-12-21T00:00:00"/>
    <s v="Second Class"/>
    <s v="IM-15070"/>
    <s v="Irene Maddox"/>
    <x v="0"/>
    <x v="0"/>
    <s v="Florence"/>
    <x v="19"/>
    <n v="35630"/>
    <x v="0"/>
    <s v="OFF-SU-10004115"/>
    <x v="1"/>
    <x v="14"/>
    <s v="Acme Stainless Steel Office Snips"/>
    <n v="7.27"/>
    <n v="1"/>
    <n v="0"/>
    <n v="1.9629000000000003"/>
  </r>
  <r>
    <n v="1434"/>
    <s v="CA-2011-120768"/>
    <x v="2"/>
    <x v="174"/>
    <d v="2011-12-21T00:00:00"/>
    <s v="Second Class"/>
    <s v="IM-15070"/>
    <s v="Irene Maddox"/>
    <x v="0"/>
    <x v="0"/>
    <s v="Florence"/>
    <x v="19"/>
    <n v="35630"/>
    <x v="0"/>
    <s v="FUR-CH-10000513"/>
    <x v="0"/>
    <x v="1"/>
    <s v="High-Back Leather Manager's Chair"/>
    <n v="1819.8600000000001"/>
    <n v="14"/>
    <n v="0"/>
    <n v="163.78740000000002"/>
  </r>
  <r>
    <n v="1435"/>
    <s v="US-2013-153129"/>
    <x v="0"/>
    <x v="482"/>
    <d v="2013-12-31T00:00:00"/>
    <s v="Standard Class"/>
    <s v="FP-14320"/>
    <s v="Frank Preis"/>
    <x v="0"/>
    <x v="0"/>
    <s v="Seattle"/>
    <x v="4"/>
    <n v="98105"/>
    <x v="1"/>
    <s v="OFF-PA-10003673"/>
    <x v="1"/>
    <x v="10"/>
    <s v="Strathmore Photo Mount Cards"/>
    <n v="33.9"/>
    <n v="5"/>
    <n v="0"/>
    <n v="15.593999999999999"/>
  </r>
  <r>
    <n v="1436"/>
    <s v="CA-2014-106852"/>
    <x v="3"/>
    <x v="308"/>
    <d v="2014-06-28T00:00:00"/>
    <s v="Standard Class"/>
    <s v="ST-20530"/>
    <s v="Shui Tom"/>
    <x v="0"/>
    <x v="0"/>
    <s v="Parma"/>
    <x v="24"/>
    <n v="44134"/>
    <x v="3"/>
    <s v="OFF-PA-10001639"/>
    <x v="1"/>
    <x v="10"/>
    <s v="Xerox 203"/>
    <n v="31.104000000000006"/>
    <n v="6"/>
    <n v="0.2"/>
    <n v="10.8864"/>
  </r>
  <r>
    <n v="1437"/>
    <s v="CA-2014-106852"/>
    <x v="3"/>
    <x v="308"/>
    <d v="2014-06-28T00:00:00"/>
    <s v="Standard Class"/>
    <s v="ST-20530"/>
    <s v="Shui Tom"/>
    <x v="0"/>
    <x v="0"/>
    <s v="Parma"/>
    <x v="24"/>
    <n v="44134"/>
    <x v="3"/>
    <s v="OFF-AR-10003829"/>
    <x v="1"/>
    <x v="6"/>
    <s v="Newell 35"/>
    <n v="5.2480000000000002"/>
    <n v="2"/>
    <n v="0.2"/>
    <n v="0.59039999999999915"/>
  </r>
  <r>
    <n v="1438"/>
    <s v="CA-2012-139731"/>
    <x v="1"/>
    <x v="52"/>
    <d v="2012-10-15T00:00:00"/>
    <s v="Same Day"/>
    <s v="JE-15745"/>
    <s v="Joel Eaton"/>
    <x v="0"/>
    <x v="0"/>
    <s v="Amarillo"/>
    <x v="5"/>
    <n v="79109"/>
    <x v="2"/>
    <s v="TEC-AC-10004975"/>
    <x v="2"/>
    <x v="11"/>
    <s v="Plantronics Audio 995 Wireless Stereo Headset"/>
    <n v="263.88"/>
    <n v="3"/>
    <n v="0.2"/>
    <n v="42.880500000000012"/>
  </r>
  <r>
    <n v="1439"/>
    <s v="CA-2012-139731"/>
    <x v="1"/>
    <x v="52"/>
    <d v="2012-10-15T00:00:00"/>
    <s v="Same Day"/>
    <s v="JE-15745"/>
    <s v="Joel Eaton"/>
    <x v="0"/>
    <x v="0"/>
    <s v="Amarillo"/>
    <x v="5"/>
    <n v="79109"/>
    <x v="2"/>
    <s v="FUR-CH-10002024"/>
    <x v="0"/>
    <x v="1"/>
    <s v="HON 5400 Series Task Chairs for Big and Tall"/>
    <n v="2453.4299999999998"/>
    <n v="5"/>
    <n v="0.3"/>
    <n v="-350.4899999999999"/>
  </r>
  <r>
    <n v="1440"/>
    <s v="CA-2014-122735"/>
    <x v="3"/>
    <x v="483"/>
    <d v="2014-04-16T00:00:00"/>
    <s v="Second Class"/>
    <s v="BD-11320"/>
    <s v="Bill Donatelli"/>
    <x v="0"/>
    <x v="0"/>
    <s v="Providence"/>
    <x v="34"/>
    <n v="2908"/>
    <x v="3"/>
    <s v="OFF-BI-10004364"/>
    <x v="1"/>
    <x v="8"/>
    <s v="Storex Dura Pro Binders"/>
    <n v="29.700000000000003"/>
    <n v="5"/>
    <n v="0"/>
    <n v="13.365"/>
  </r>
  <r>
    <n v="1441"/>
    <s v="CA-2014-122735"/>
    <x v="3"/>
    <x v="483"/>
    <d v="2014-04-16T00:00:00"/>
    <s v="Second Class"/>
    <s v="BD-11320"/>
    <s v="Bill Donatelli"/>
    <x v="0"/>
    <x v="0"/>
    <s v="Providence"/>
    <x v="34"/>
    <n v="2908"/>
    <x v="3"/>
    <s v="OFF-PA-10001712"/>
    <x v="1"/>
    <x v="10"/>
    <s v="Xerox 1948"/>
    <n v="39.96"/>
    <n v="4"/>
    <n v="0"/>
    <n v="17.981999999999999"/>
  </r>
  <r>
    <n v="1442"/>
    <s v="CA-2014-128160"/>
    <x v="3"/>
    <x v="484"/>
    <d v="2014-12-25T00:00:00"/>
    <s v="Second Class"/>
    <s v="MM-17920"/>
    <s v="Michael Moore"/>
    <x v="0"/>
    <x v="0"/>
    <s v="San Francisco"/>
    <x v="1"/>
    <n v="94110"/>
    <x v="1"/>
    <s v="OFF-BI-10001510"/>
    <x v="1"/>
    <x v="8"/>
    <s v="Deluxe Heavy-Duty Vinyl Round Ring Binder"/>
    <n v="36.672000000000004"/>
    <n v="2"/>
    <n v="0.2"/>
    <n v="11.459999999999999"/>
  </r>
  <r>
    <n v="1443"/>
    <s v="CA-2014-117695"/>
    <x v="3"/>
    <x v="485"/>
    <d v="2014-08-09T00:00:00"/>
    <s v="First Class"/>
    <s v="PW-19030"/>
    <s v="Pauline Webber"/>
    <x v="1"/>
    <x v="0"/>
    <s v="Richmond"/>
    <x v="0"/>
    <n v="40475"/>
    <x v="0"/>
    <s v="OFF-PA-10002713"/>
    <x v="1"/>
    <x v="10"/>
    <s v="Adams Phone Message Book, 200 Message Capacity, 8 1/16” x 11”"/>
    <n v="13.76"/>
    <n v="2"/>
    <n v="0"/>
    <n v="6.3295999999999992"/>
  </r>
  <r>
    <n v="1444"/>
    <s v="CA-2012-166135"/>
    <x v="1"/>
    <x v="486"/>
    <d v="2012-10-06T00:00:00"/>
    <s v="Standard Class"/>
    <s v="SC-20440"/>
    <s v="Shaun Chance"/>
    <x v="1"/>
    <x v="0"/>
    <s v="Aurora"/>
    <x v="22"/>
    <n v="80013"/>
    <x v="1"/>
    <s v="OFF-ST-10002974"/>
    <x v="1"/>
    <x v="4"/>
    <s v="Trav-L-File Heavy-Duty Shuttle II, Black"/>
    <n v="139.42400000000001"/>
    <n v="4"/>
    <n v="0.2"/>
    <n v="17.42799999999999"/>
  </r>
  <r>
    <n v="1445"/>
    <s v="CA-2013-133725"/>
    <x v="0"/>
    <x v="454"/>
    <d v="2013-05-29T00:00:00"/>
    <s v="Standard Class"/>
    <s v="KL-16645"/>
    <s v="Ken Lonsdale"/>
    <x v="0"/>
    <x v="0"/>
    <s v="Chicago"/>
    <x v="10"/>
    <n v="60623"/>
    <x v="2"/>
    <s v="TEC-PH-10004165"/>
    <x v="2"/>
    <x v="7"/>
    <s v="Mitel MiVoice 5330e IP Phone"/>
    <n v="1979.9280000000001"/>
    <n v="9"/>
    <n v="0.2"/>
    <n v="148.49459999999993"/>
  </r>
  <r>
    <n v="1446"/>
    <s v="CA-2014-102337"/>
    <x v="3"/>
    <x v="487"/>
    <d v="2014-06-17T00:00:00"/>
    <s v="First Class"/>
    <s v="SD-20485"/>
    <s v="Shirley Daniels"/>
    <x v="2"/>
    <x v="0"/>
    <s v="Chicago"/>
    <x v="10"/>
    <n v="60653"/>
    <x v="2"/>
    <s v="OFF-ST-10004804"/>
    <x v="1"/>
    <x v="4"/>
    <s v="Belkin 19&quot; Vented Equipment Shelf, Black"/>
    <n v="164.73599999999999"/>
    <n v="4"/>
    <n v="0.2"/>
    <n v="-39.124799999999993"/>
  </r>
  <r>
    <n v="1447"/>
    <s v="CA-2014-102337"/>
    <x v="3"/>
    <x v="487"/>
    <d v="2014-06-17T00:00:00"/>
    <s v="First Class"/>
    <s v="SD-20485"/>
    <s v="Shirley Daniels"/>
    <x v="2"/>
    <x v="0"/>
    <s v="Chicago"/>
    <x v="10"/>
    <n v="60653"/>
    <x v="2"/>
    <s v="FUR-CH-10004289"/>
    <x v="0"/>
    <x v="1"/>
    <s v="Global Super Steno Chair"/>
    <n v="470.30199999999996"/>
    <n v="7"/>
    <n v="0.3"/>
    <n v="-87.341800000000035"/>
  </r>
  <r>
    <n v="1448"/>
    <s v="CA-2014-102337"/>
    <x v="3"/>
    <x v="487"/>
    <d v="2014-06-17T00:00:00"/>
    <s v="First Class"/>
    <s v="SD-20485"/>
    <s v="Shirley Daniels"/>
    <x v="2"/>
    <x v="0"/>
    <s v="Chicago"/>
    <x v="10"/>
    <n v="60653"/>
    <x v="2"/>
    <s v="TEC-PH-10002564"/>
    <x v="2"/>
    <x v="7"/>
    <s v="OtterBox Defender Series Case - Samsung Galaxy S4"/>
    <n v="47.984000000000002"/>
    <n v="2"/>
    <n v="0.2"/>
    <n v="5.9979999999999922"/>
  </r>
  <r>
    <n v="1449"/>
    <s v="US-2011-112564"/>
    <x v="2"/>
    <x v="488"/>
    <d v="2011-04-24T00:00:00"/>
    <s v="First Class"/>
    <s v="TS-21160"/>
    <s v="Theresa Swint"/>
    <x v="1"/>
    <x v="0"/>
    <s v="Philadelphia"/>
    <x v="9"/>
    <n v="19134"/>
    <x v="3"/>
    <s v="OFF-BI-10004876"/>
    <x v="1"/>
    <x v="8"/>
    <s v="Wilson Jones Suede Grain Vinyl Binders"/>
    <n v="2.5020000000000002"/>
    <n v="3"/>
    <n v="0.7"/>
    <n v="-1.7513999999999994"/>
  </r>
  <r>
    <n v="1450"/>
    <s v="CA-2012-145821"/>
    <x v="1"/>
    <x v="489"/>
    <d v="2012-05-07T00:00:00"/>
    <s v="Standard Class"/>
    <s v="JB-15400"/>
    <s v="Jennifer Braxton"/>
    <x v="1"/>
    <x v="0"/>
    <s v="Los Angeles"/>
    <x v="1"/>
    <n v="90008"/>
    <x v="1"/>
    <s v="TEC-PH-10004348"/>
    <x v="2"/>
    <x v="7"/>
    <s v="OtterBox Defender Series Case - iPhone 5c"/>
    <n v="88.751999999999995"/>
    <n v="3"/>
    <n v="0.2"/>
    <n v="11.093999999999998"/>
  </r>
  <r>
    <n v="1451"/>
    <s v="US-2012-160150"/>
    <x v="1"/>
    <x v="490"/>
    <d v="2012-07-20T00:00:00"/>
    <s v="First Class"/>
    <s v="TS-21085"/>
    <s v="Thais Sissman"/>
    <x v="0"/>
    <x v="0"/>
    <s v="Phoenix"/>
    <x v="16"/>
    <n v="85023"/>
    <x v="1"/>
    <s v="OFF-BI-10004352"/>
    <x v="1"/>
    <x v="8"/>
    <s v="Wilson Jones DublLock D-Ring Binders"/>
    <n v="2.0250000000000004"/>
    <n v="1"/>
    <n v="0.7"/>
    <n v="-1.3499999999999996"/>
  </r>
  <r>
    <n v="1452"/>
    <s v="CA-2013-133711"/>
    <x v="0"/>
    <x v="491"/>
    <d v="2013-11-30T00:00:00"/>
    <s v="First Class"/>
    <s v="MC-17425"/>
    <s v="Mark Cousins"/>
    <x v="1"/>
    <x v="0"/>
    <s v="Mobile"/>
    <x v="19"/>
    <n v="36608"/>
    <x v="0"/>
    <s v="OFF-PA-10001685"/>
    <x v="1"/>
    <x v="10"/>
    <s v="Staples"/>
    <n v="70.98"/>
    <n v="7"/>
    <n v="0"/>
    <n v="34.780200000000001"/>
  </r>
  <r>
    <n v="1453"/>
    <s v="CA-2013-133711"/>
    <x v="0"/>
    <x v="491"/>
    <d v="2013-11-30T00:00:00"/>
    <s v="First Class"/>
    <s v="MC-17425"/>
    <s v="Mark Cousins"/>
    <x v="1"/>
    <x v="0"/>
    <s v="Mobile"/>
    <x v="19"/>
    <n v="36608"/>
    <x v="0"/>
    <s v="OFF-BI-10000666"/>
    <x v="1"/>
    <x v="8"/>
    <s v="Surelock Post Binders"/>
    <n v="91.679999999999993"/>
    <n v="3"/>
    <n v="0"/>
    <n v="45.839999999999996"/>
  </r>
  <r>
    <n v="1454"/>
    <s v="CA-2013-133711"/>
    <x v="0"/>
    <x v="491"/>
    <d v="2013-11-30T00:00:00"/>
    <s v="First Class"/>
    <s v="MC-17425"/>
    <s v="Mark Cousins"/>
    <x v="1"/>
    <x v="0"/>
    <s v="Mobile"/>
    <x v="19"/>
    <n v="36608"/>
    <x v="0"/>
    <s v="OFF-BI-10004352"/>
    <x v="1"/>
    <x v="8"/>
    <s v="Wilson Jones DublLock D-Ring Binders"/>
    <n v="33.75"/>
    <n v="5"/>
    <n v="0"/>
    <n v="16.875"/>
  </r>
  <r>
    <n v="1455"/>
    <s v="CA-2013-133711"/>
    <x v="0"/>
    <x v="491"/>
    <d v="2013-11-30T00:00:00"/>
    <s v="First Class"/>
    <s v="MC-17425"/>
    <s v="Mark Cousins"/>
    <x v="1"/>
    <x v="0"/>
    <s v="Mobile"/>
    <x v="19"/>
    <n v="36608"/>
    <x v="0"/>
    <s v="TEC-MA-10000010"/>
    <x v="2"/>
    <x v="15"/>
    <s v="Hewlett-Packard Deskjet 3050a All-in-One Color Inkjet Printer"/>
    <n v="3040"/>
    <n v="8"/>
    <n v="0"/>
    <n v="1459.2"/>
  </r>
  <r>
    <n v="1456"/>
    <s v="CA-2014-148474"/>
    <x v="3"/>
    <x v="492"/>
    <d v="2014-06-20T00:00:00"/>
    <s v="Standard Class"/>
    <s v="ME-17320"/>
    <s v="Maria Etezadi"/>
    <x v="2"/>
    <x v="0"/>
    <s v="Columbus"/>
    <x v="32"/>
    <n v="31907"/>
    <x v="0"/>
    <s v="OFF-BI-10000977"/>
    <x v="1"/>
    <x v="8"/>
    <s v="Ibico Plastic Spiral Binding Combs"/>
    <n v="91.199999999999989"/>
    <n v="3"/>
    <n v="0"/>
    <n v="41.951999999999998"/>
  </r>
  <r>
    <n v="1457"/>
    <s v="CA-2014-148474"/>
    <x v="3"/>
    <x v="492"/>
    <d v="2014-06-20T00:00:00"/>
    <s v="Standard Class"/>
    <s v="ME-17320"/>
    <s v="Maria Etezadi"/>
    <x v="2"/>
    <x v="0"/>
    <s v="Columbus"/>
    <x v="32"/>
    <n v="31907"/>
    <x v="0"/>
    <s v="FUR-TA-10002530"/>
    <x v="0"/>
    <x v="3"/>
    <s v="Iceberg OfficeWorks 42&quot; Round Tables"/>
    <n v="452.93999999999994"/>
    <n v="3"/>
    <n v="0"/>
    <n v="67.940999999999974"/>
  </r>
  <r>
    <n v="1458"/>
    <s v="CA-2012-111297"/>
    <x v="1"/>
    <x v="493"/>
    <d v="2012-08-21T00:00:00"/>
    <s v="Standard Class"/>
    <s v="SC-20440"/>
    <s v="Shaun Chance"/>
    <x v="1"/>
    <x v="0"/>
    <s v="New Bedford"/>
    <x v="31"/>
    <n v="2740"/>
    <x v="3"/>
    <s v="OFF-BI-10002412"/>
    <x v="1"/>
    <x v="8"/>
    <s v="Wilson Jones “Snap” Scratch Pad Binder Tool for Ring Binders"/>
    <n v="52.199999999999996"/>
    <n v="9"/>
    <n v="0"/>
    <n v="23.49"/>
  </r>
  <r>
    <n v="1459"/>
    <s v="CA-2013-123722"/>
    <x v="0"/>
    <x v="477"/>
    <d v="2013-10-02T00:00:00"/>
    <s v="Standard Class"/>
    <s v="NH-18610"/>
    <s v="Nicole Hansen"/>
    <x v="1"/>
    <x v="0"/>
    <s v="Irving"/>
    <x v="5"/>
    <n v="75061"/>
    <x v="2"/>
    <s v="OFF-LA-10001569"/>
    <x v="1"/>
    <x v="2"/>
    <s v="Avery 499"/>
    <n v="15.936000000000002"/>
    <n v="4"/>
    <n v="0.2"/>
    <n v="5.1791999999999998"/>
  </r>
  <r>
    <n v="1460"/>
    <s v="CA-2011-155271"/>
    <x v="2"/>
    <x v="417"/>
    <d v="2011-05-04T00:00:00"/>
    <s v="Same Day"/>
    <s v="AA-10480"/>
    <s v="Andrew Allen"/>
    <x v="0"/>
    <x v="0"/>
    <s v="Middletown"/>
    <x v="29"/>
    <n v="6457"/>
    <x v="3"/>
    <s v="FUR-FU-10001473"/>
    <x v="0"/>
    <x v="5"/>
    <s v="DAX Wood Document Frame"/>
    <n v="27.46"/>
    <n v="2"/>
    <n v="0"/>
    <n v="9.8856000000000002"/>
  </r>
  <r>
    <n v="1461"/>
    <s v="CA-2012-119907"/>
    <x v="1"/>
    <x v="494"/>
    <d v="2012-12-08T00:00:00"/>
    <s v="Standard Class"/>
    <s v="LC-17140"/>
    <s v="Logan Currie"/>
    <x v="0"/>
    <x v="0"/>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x v="0"/>
    <s v="Vineland"/>
    <x v="30"/>
    <n v="8360"/>
    <x v="3"/>
    <s v="FUR-TA-10001095"/>
    <x v="0"/>
    <x v="3"/>
    <s v="Chromcraft Round Conference Tables"/>
    <n v="244.00599999999997"/>
    <n v="2"/>
    <n v="0.3"/>
    <n v="-31.372200000000007"/>
  </r>
  <r>
    <n v="1463"/>
    <s v="CA-2013-152289"/>
    <x v="0"/>
    <x v="370"/>
    <d v="2013-08-29T00:00:00"/>
    <s v="First Class"/>
    <s v="LC-16930"/>
    <s v="Linda Cazamias"/>
    <x v="1"/>
    <x v="0"/>
    <s v="Pasadena"/>
    <x v="5"/>
    <n v="77506"/>
    <x v="2"/>
    <s v="TEC-AC-10004571"/>
    <x v="2"/>
    <x v="11"/>
    <s v="Logitech G700s Rechargeable Gaming Mouse"/>
    <n v="159.98400000000001"/>
    <n v="2"/>
    <n v="0.2"/>
    <n v="43.995600000000003"/>
  </r>
  <r>
    <n v="1464"/>
    <s v="CA-2013-152289"/>
    <x v="0"/>
    <x v="370"/>
    <d v="2013-08-29T00:00:00"/>
    <s v="First Class"/>
    <s v="LC-16930"/>
    <s v="Linda Cazamias"/>
    <x v="1"/>
    <x v="0"/>
    <s v="Pasadena"/>
    <x v="5"/>
    <n v="77506"/>
    <x v="2"/>
    <s v="FUR-CH-10002126"/>
    <x v="0"/>
    <x v="1"/>
    <s v="Hon Deluxe Fabric Upholstered Stacking Chairs"/>
    <n v="1024.7159999999999"/>
    <n v="6"/>
    <n v="0.3"/>
    <n v="-29.277599999999893"/>
  </r>
  <r>
    <n v="1465"/>
    <s v="US-2013-104794"/>
    <x v="0"/>
    <x v="186"/>
    <d v="2013-12-20T00:00:00"/>
    <s v="First Class"/>
    <s v="KD-16495"/>
    <s v="Keith Dawkins"/>
    <x v="1"/>
    <x v="0"/>
    <s v="New York City"/>
    <x v="15"/>
    <n v="10009"/>
    <x v="3"/>
    <s v="OFF-FA-10001754"/>
    <x v="1"/>
    <x v="13"/>
    <s v="Stockwell Gold Paper Clips"/>
    <n v="3.68"/>
    <n v="2"/>
    <n v="0"/>
    <n v="1.8032000000000001"/>
  </r>
  <r>
    <n v="1466"/>
    <s v="CA-2011-151708"/>
    <x v="2"/>
    <x v="233"/>
    <d v="2011-08-14T00:00:00"/>
    <s v="Standard Class"/>
    <s v="MB-17305"/>
    <s v="Maria Bertelson"/>
    <x v="0"/>
    <x v="0"/>
    <s v="Glendale"/>
    <x v="16"/>
    <n v="85301"/>
    <x v="1"/>
    <s v="FUR-FU-10001602"/>
    <x v="0"/>
    <x v="5"/>
    <s v="Eldon Delta Triangular Chair Mat, 52&quot; x 58&quot;, Clear"/>
    <n v="121.376"/>
    <n v="4"/>
    <n v="0.2"/>
    <n v="-3.0344000000000122"/>
  </r>
  <r>
    <n v="1467"/>
    <s v="CA-2011-151708"/>
    <x v="2"/>
    <x v="233"/>
    <d v="2011-08-14T00:00:00"/>
    <s v="Standard Class"/>
    <s v="MB-17305"/>
    <s v="Maria Bertelson"/>
    <x v="0"/>
    <x v="0"/>
    <s v="Glendale"/>
    <x v="16"/>
    <n v="85301"/>
    <x v="1"/>
    <s v="TEC-AC-10001767"/>
    <x v="2"/>
    <x v="11"/>
    <s v="SanDisk Ultra 64 GB MicroSDHC Class 10 Memory Card"/>
    <n v="95.976000000000013"/>
    <n v="3"/>
    <n v="0.2"/>
    <n v="-10.797300000000011"/>
  </r>
  <r>
    <n v="1468"/>
    <s v="CA-2012-100769"/>
    <x v="1"/>
    <x v="495"/>
    <d v="2012-05-16T00:00:00"/>
    <s v="Same Day"/>
    <s v="TH-21550"/>
    <s v="Tracy Hopkins"/>
    <x v="2"/>
    <x v="0"/>
    <s v="Jacksonville"/>
    <x v="2"/>
    <n v="32216"/>
    <x v="0"/>
    <s v="TEC-AC-10002402"/>
    <x v="2"/>
    <x v="11"/>
    <s v="Razer Kraken PRO Over Ear PC and Music Headset"/>
    <n v="255.96799999999999"/>
    <n v="4"/>
    <n v="0.2"/>
    <n v="31.995999999999974"/>
  </r>
  <r>
    <n v="1469"/>
    <s v="CA-2014-139199"/>
    <x v="3"/>
    <x v="34"/>
    <d v="2014-12-14T00:00:00"/>
    <s v="Standard Class"/>
    <s v="DK-12835"/>
    <s v="Damala Kotsonis"/>
    <x v="1"/>
    <x v="0"/>
    <s v="Detroit"/>
    <x v="12"/>
    <n v="48234"/>
    <x v="2"/>
    <s v="FUR-CH-10000847"/>
    <x v="0"/>
    <x v="1"/>
    <s v="Global Executive Mid-Back Manager's Chair"/>
    <n v="872.94"/>
    <n v="3"/>
    <n v="0"/>
    <n v="226.96439999999998"/>
  </r>
  <r>
    <n v="1470"/>
    <s v="CA-2014-139199"/>
    <x v="3"/>
    <x v="34"/>
    <d v="2014-12-14T00:00:00"/>
    <s v="Standard Class"/>
    <s v="DK-12835"/>
    <s v="Damala Kotsonis"/>
    <x v="1"/>
    <x v="0"/>
    <s v="Detroit"/>
    <x v="12"/>
    <n v="48234"/>
    <x v="2"/>
    <s v="OFF-BI-10003982"/>
    <x v="1"/>
    <x v="8"/>
    <s v="Wilson Jones Century Plastic Molded Ring Binders"/>
    <n v="41.54"/>
    <n v="2"/>
    <n v="0"/>
    <n v="19.523799999999998"/>
  </r>
  <r>
    <n v="1471"/>
    <s v="CA-2014-139199"/>
    <x v="3"/>
    <x v="34"/>
    <d v="2014-12-14T00:00:00"/>
    <s v="Standard Class"/>
    <s v="DK-12835"/>
    <s v="Damala Kotsonis"/>
    <x v="1"/>
    <x v="0"/>
    <s v="Detroit"/>
    <x v="12"/>
    <n v="48234"/>
    <x v="2"/>
    <s v="OFF-PA-10001293"/>
    <x v="1"/>
    <x v="10"/>
    <s v="Xerox 1946"/>
    <n v="12.96"/>
    <n v="2"/>
    <n v="0"/>
    <n v="6.2208000000000006"/>
  </r>
  <r>
    <n v="1472"/>
    <s v="US-2012-161466"/>
    <x v="1"/>
    <x v="496"/>
    <d v="2012-09-27T00:00:00"/>
    <s v="Second Class"/>
    <s v="ON-18715"/>
    <s v="Odella Nelson"/>
    <x v="1"/>
    <x v="0"/>
    <s v="Philadelphia"/>
    <x v="9"/>
    <n v="19120"/>
    <x v="3"/>
    <s v="OFF-AR-10000634"/>
    <x v="1"/>
    <x v="6"/>
    <s v="Newell 320"/>
    <n v="6.8480000000000008"/>
    <n v="2"/>
    <n v="0.2"/>
    <n v="0.59920000000000018"/>
  </r>
  <r>
    <n v="1473"/>
    <s v="CA-2014-164959"/>
    <x v="3"/>
    <x v="497"/>
    <d v="2014-07-16T00:00:00"/>
    <s v="Standard Class"/>
    <s v="KN-16390"/>
    <s v="Katherine Nockton"/>
    <x v="1"/>
    <x v="0"/>
    <s v="Los Angeles"/>
    <x v="1"/>
    <n v="90004"/>
    <x v="1"/>
    <s v="OFF-LA-10004272"/>
    <x v="1"/>
    <x v="2"/>
    <s v="Avery 482"/>
    <n v="8.67"/>
    <n v="3"/>
    <n v="0"/>
    <n v="4.0749000000000004"/>
  </r>
  <r>
    <n v="1474"/>
    <s v="US-2012-105676"/>
    <x v="1"/>
    <x v="494"/>
    <d v="2012-12-02T00:00:00"/>
    <s v="Same Day"/>
    <s v="NM-18520"/>
    <s v="Neoma Murray"/>
    <x v="0"/>
    <x v="0"/>
    <s v="Houston"/>
    <x v="5"/>
    <n v="77036"/>
    <x v="2"/>
    <s v="FUR-FU-10004270"/>
    <x v="0"/>
    <x v="5"/>
    <s v="Eldon Image Series Desk Accessories, Burgundy"/>
    <n v="6.6879999999999997"/>
    <n v="4"/>
    <n v="0.6"/>
    <n v="-4.0127999999999986"/>
  </r>
  <r>
    <n v="1475"/>
    <s v="CA-2013-113138"/>
    <x v="0"/>
    <x v="258"/>
    <d v="2013-11-26T00:00:00"/>
    <s v="Standard Class"/>
    <s v="NP-18685"/>
    <s v="Nora Pelletier"/>
    <x v="2"/>
    <x v="0"/>
    <s v="Niagara Falls"/>
    <x v="15"/>
    <n v="14304"/>
    <x v="3"/>
    <s v="OFF-AR-10003770"/>
    <x v="1"/>
    <x v="6"/>
    <s v="Newell 340"/>
    <n v="17.28"/>
    <n v="6"/>
    <n v="0"/>
    <n v="5.0111999999999997"/>
  </r>
  <r>
    <n v="1476"/>
    <s v="CA-2013-113138"/>
    <x v="0"/>
    <x v="258"/>
    <d v="2013-11-26T00:00:00"/>
    <s v="Standard Class"/>
    <s v="NP-18685"/>
    <s v="Nora Pelletier"/>
    <x v="2"/>
    <x v="0"/>
    <s v="Niagara Falls"/>
    <x v="15"/>
    <n v="14304"/>
    <x v="3"/>
    <s v="OFF-BI-10000320"/>
    <x v="1"/>
    <x v="8"/>
    <s v="GBC Plastic Binding Combs"/>
    <n v="17.712"/>
    <n v="3"/>
    <n v="0.2"/>
    <n v="6.4206000000000012"/>
  </r>
  <r>
    <n v="1477"/>
    <s v="US-2014-104955"/>
    <x v="3"/>
    <x v="498"/>
    <d v="2014-03-25T00:00:00"/>
    <s v="Standard Class"/>
    <s v="CG-12040"/>
    <s v="Catherine Glotzbach"/>
    <x v="2"/>
    <x v="0"/>
    <s v="New York City"/>
    <x v="15"/>
    <n v="10024"/>
    <x v="3"/>
    <s v="OFF-LA-10003121"/>
    <x v="1"/>
    <x v="2"/>
    <s v="Avery 506"/>
    <n v="28.91"/>
    <n v="7"/>
    <n v="0"/>
    <n v="13.2986"/>
  </r>
  <r>
    <n v="1478"/>
    <s v="CA-2013-121958"/>
    <x v="0"/>
    <x v="373"/>
    <d v="2013-11-18T00:00:00"/>
    <s v="Standard Class"/>
    <s v="CS-12505"/>
    <s v="Cindy Stewart"/>
    <x v="0"/>
    <x v="0"/>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x v="0"/>
    <s v="Westminster"/>
    <x v="1"/>
    <n v="92683"/>
    <x v="1"/>
    <s v="TEC-PH-10000376"/>
    <x v="2"/>
    <x v="7"/>
    <s v="Square Credit Card Reader"/>
    <n v="31.968000000000004"/>
    <n v="4"/>
    <n v="0.2"/>
    <n v="2.3976000000000006"/>
  </r>
  <r>
    <n v="1480"/>
    <s v="US-2013-108455"/>
    <x v="0"/>
    <x v="499"/>
    <d v="2013-12-09T00:00:00"/>
    <s v="Standard Class"/>
    <s v="MK-18160"/>
    <s v="Mike Kennedy"/>
    <x v="0"/>
    <x v="0"/>
    <s v="San Francisco"/>
    <x v="1"/>
    <n v="94122"/>
    <x v="1"/>
    <s v="OFF-PA-10002262"/>
    <x v="1"/>
    <x v="10"/>
    <s v="Xerox 192"/>
    <n v="25.92"/>
    <n v="4"/>
    <n v="0"/>
    <n v="12.441600000000001"/>
  </r>
  <r>
    <n v="1481"/>
    <s v="US-2013-108455"/>
    <x v="0"/>
    <x v="499"/>
    <d v="2013-12-09T00:00:00"/>
    <s v="Standard Class"/>
    <s v="MK-18160"/>
    <s v="Mike Kennedy"/>
    <x v="0"/>
    <x v="0"/>
    <s v="San Francisco"/>
    <x v="1"/>
    <n v="94122"/>
    <x v="1"/>
    <s v="OFF-PA-10002464"/>
    <x v="1"/>
    <x v="10"/>
    <s v="HP Office Recycled Paper (20Lb. and 87 Bright)"/>
    <n v="40.46"/>
    <n v="7"/>
    <n v="0"/>
    <n v="19.825400000000002"/>
  </r>
  <r>
    <n v="1482"/>
    <s v="US-2013-108455"/>
    <x v="0"/>
    <x v="499"/>
    <d v="2013-12-09T00:00:00"/>
    <s v="Standard Class"/>
    <s v="MK-18160"/>
    <s v="Mike Kennedy"/>
    <x v="0"/>
    <x v="0"/>
    <s v="San Francisco"/>
    <x v="1"/>
    <n v="94122"/>
    <x v="1"/>
    <s v="OFF-ST-10002214"/>
    <x v="1"/>
    <x v="4"/>
    <s v="X-Rack File for Hanging Folders"/>
    <n v="33.869999999999997"/>
    <n v="3"/>
    <n v="0"/>
    <n v="8.8061999999999987"/>
  </r>
  <r>
    <n v="1483"/>
    <s v="CA-2014-101210"/>
    <x v="3"/>
    <x v="326"/>
    <d v="2014-08-29T00:00:00"/>
    <s v="Second Class"/>
    <s v="DW-13540"/>
    <s v="Don Weiss"/>
    <x v="0"/>
    <x v="0"/>
    <s v="Jackson"/>
    <x v="18"/>
    <n v="38301"/>
    <x v="0"/>
    <s v="OFF-AR-10003560"/>
    <x v="1"/>
    <x v="6"/>
    <s v="Zebra Zazzle Fluorescent Highlighters"/>
    <n v="9.7280000000000015"/>
    <n v="2"/>
    <n v="0.2"/>
    <n v="1.702399999999999"/>
  </r>
  <r>
    <n v="1484"/>
    <s v="CA-2014-101210"/>
    <x v="3"/>
    <x v="326"/>
    <d v="2014-08-29T00:00:00"/>
    <s v="Second Class"/>
    <s v="DW-13540"/>
    <s v="Don Weiss"/>
    <x v="0"/>
    <x v="0"/>
    <s v="Jackson"/>
    <x v="18"/>
    <n v="38301"/>
    <x v="0"/>
    <s v="OFF-PA-10000130"/>
    <x v="1"/>
    <x v="10"/>
    <s v="Xerox 199"/>
    <n v="3.4240000000000004"/>
    <n v="1"/>
    <n v="0.2"/>
    <n v="1.0699999999999996"/>
  </r>
  <r>
    <n v="1485"/>
    <s v="US-2013-108098"/>
    <x v="0"/>
    <x v="500"/>
    <d v="2013-10-19T00:00:00"/>
    <s v="Standard Class"/>
    <s v="CP-12340"/>
    <s v="Christine Phan"/>
    <x v="1"/>
    <x v="0"/>
    <s v="Seattle"/>
    <x v="4"/>
    <n v="98115"/>
    <x v="1"/>
    <s v="TEC-AC-10000865"/>
    <x v="2"/>
    <x v="11"/>
    <s v="WD My Passport Ultra 500GB Portable External Hard Drive"/>
    <n v="177"/>
    <n v="3"/>
    <n v="0"/>
    <n v="30.089999999999982"/>
  </r>
  <r>
    <n v="1486"/>
    <s v="CA-2011-119032"/>
    <x v="2"/>
    <x v="501"/>
    <d v="2011-12-03T00:00:00"/>
    <s v="Standard Class"/>
    <s v="MS-17770"/>
    <s v="Maxwell Schwartz"/>
    <x v="0"/>
    <x v="0"/>
    <s v="New York City"/>
    <x v="15"/>
    <n v="10035"/>
    <x v="3"/>
    <s v="OFF-FA-10003021"/>
    <x v="1"/>
    <x v="13"/>
    <s v="Staples"/>
    <n v="3.76"/>
    <n v="2"/>
    <n v="0"/>
    <n v="1.3159999999999998"/>
  </r>
  <r>
    <n v="1487"/>
    <s v="CA-2012-140410"/>
    <x v="1"/>
    <x v="502"/>
    <d v="2012-11-07T00:00:00"/>
    <s v="Standard Class"/>
    <s v="CM-12655"/>
    <s v="Corinna Mitchell"/>
    <x v="2"/>
    <x v="0"/>
    <s v="Los Angeles"/>
    <x v="1"/>
    <n v="90008"/>
    <x v="1"/>
    <s v="TEC-PH-10003580"/>
    <x v="2"/>
    <x v="7"/>
    <s v="Cisco IP Phone 7961G-GE VoIP phone"/>
    <n v="1212.848"/>
    <n v="7"/>
    <n v="0.2"/>
    <n v="106.12420000000014"/>
  </r>
  <r>
    <n v="1488"/>
    <s v="CA-2012-140410"/>
    <x v="1"/>
    <x v="502"/>
    <d v="2012-11-07T00:00:00"/>
    <s v="Standard Class"/>
    <s v="CM-12655"/>
    <s v="Corinna Mitchell"/>
    <x v="2"/>
    <x v="0"/>
    <s v="Los Angeles"/>
    <x v="1"/>
    <n v="90008"/>
    <x v="1"/>
    <s v="TEC-AC-10001109"/>
    <x v="2"/>
    <x v="11"/>
    <s v="Logitech Trackman Marble Mouse"/>
    <n v="89.97"/>
    <n v="3"/>
    <n v="0"/>
    <n v="37.787400000000005"/>
  </r>
  <r>
    <n v="1489"/>
    <s v="CA-2012-140410"/>
    <x v="1"/>
    <x v="502"/>
    <d v="2012-11-07T00:00:00"/>
    <s v="Standard Class"/>
    <s v="CM-12655"/>
    <s v="Corinna Mitchell"/>
    <x v="2"/>
    <x v="0"/>
    <s v="Los Angeles"/>
    <x v="1"/>
    <n v="90008"/>
    <x v="1"/>
    <s v="FUR-FU-10003347"/>
    <x v="0"/>
    <x v="5"/>
    <s v="Coloredge Poster Frame"/>
    <n v="42.599999999999994"/>
    <n v="3"/>
    <n v="0"/>
    <n v="16.614000000000001"/>
  </r>
  <r>
    <n v="1490"/>
    <s v="CA-2011-136280"/>
    <x v="2"/>
    <x v="503"/>
    <d v="2011-12-06T00:00:00"/>
    <s v="Standard Class"/>
    <s v="Co-12640"/>
    <s v="Corey-Lock"/>
    <x v="0"/>
    <x v="0"/>
    <s v="Philadelphia"/>
    <x v="9"/>
    <n v="19143"/>
    <x v="3"/>
    <s v="OFF-LA-10000452"/>
    <x v="1"/>
    <x v="2"/>
    <s v="Avery 488"/>
    <n v="5.04"/>
    <n v="2"/>
    <n v="0.2"/>
    <n v="1.764"/>
  </r>
  <r>
    <n v="1491"/>
    <s v="CA-2014-151911"/>
    <x v="3"/>
    <x v="504"/>
    <d v="2014-05-06T00:00:00"/>
    <s v="Second Class"/>
    <s v="DL-13495"/>
    <s v="Dionis Lloyd"/>
    <x v="1"/>
    <x v="0"/>
    <s v="New York City"/>
    <x v="15"/>
    <n v="10024"/>
    <x v="3"/>
    <s v="OFF-EN-10002986"/>
    <x v="1"/>
    <x v="12"/>
    <s v="#10-4 1/8&quot; x 9 1/2&quot; Premium Diagonal Seam Envelopes"/>
    <n v="62.96"/>
    <n v="4"/>
    <n v="0"/>
    <n v="28.332000000000001"/>
  </r>
  <r>
    <n v="1492"/>
    <s v="CA-2014-166436"/>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s v="New York City"/>
    <x v="15"/>
    <n v="10035"/>
    <x v="3"/>
    <s v="FUR-CH-10000785"/>
    <x v="0"/>
    <x v="1"/>
    <s v="Global Ergonomic Managers Chair"/>
    <n v="977.29200000000003"/>
    <n v="6"/>
    <n v="0.1"/>
    <n v="173.74080000000001"/>
  </r>
  <r>
    <n v="1494"/>
    <s v="CA-2014-139661"/>
    <x v="3"/>
    <x v="505"/>
    <d v="2014-11-04T00:00:00"/>
    <s v="Standard Class"/>
    <s v="JW-15220"/>
    <s v="Jane Waco"/>
    <x v="1"/>
    <x v="0"/>
    <s v="Vancouver"/>
    <x v="4"/>
    <n v="98661"/>
    <x v="1"/>
    <s v="FUR-FU-10002885"/>
    <x v="0"/>
    <x v="5"/>
    <s v="Magna Visual Magnetic Picture Hangers"/>
    <n v="9.64"/>
    <n v="2"/>
    <n v="0"/>
    <n v="3.6632000000000007"/>
  </r>
  <r>
    <n v="1495"/>
    <s v="CA-2011-123925"/>
    <x v="2"/>
    <x v="506"/>
    <d v="2011-12-19T00:00:00"/>
    <s v="Second Class"/>
    <s v="RF-19840"/>
    <s v="Roy Französisch"/>
    <x v="0"/>
    <x v="0"/>
    <s v="Columbus"/>
    <x v="32"/>
    <n v="31907"/>
    <x v="0"/>
    <s v="OFF-AR-10002952"/>
    <x v="1"/>
    <x v="6"/>
    <s v="Stanley Contemporary Battery Pencil Sharpeners"/>
    <n v="40.049999999999997"/>
    <n v="3"/>
    <n v="0"/>
    <n v="11.213999999999999"/>
  </r>
  <r>
    <n v="1496"/>
    <s v="CA-2014-152485"/>
    <x v="3"/>
    <x v="507"/>
    <d v="2014-09-09T00:00:00"/>
    <s v="Standard Class"/>
    <s v="JD-15790"/>
    <s v="John Dryer"/>
    <x v="0"/>
    <x v="0"/>
    <s v="Coppell"/>
    <x v="5"/>
    <n v="75019"/>
    <x v="2"/>
    <s v="OFF-AR-10003759"/>
    <x v="1"/>
    <x v="6"/>
    <s v="Crayola Anti Dust Chalk, 12/Pack"/>
    <n v="10.192000000000002"/>
    <n v="7"/>
    <n v="0.2"/>
    <n v="3.1849999999999992"/>
  </r>
  <r>
    <n v="1497"/>
    <s v="CA-2014-152485"/>
    <x v="3"/>
    <x v="507"/>
    <d v="2014-09-09T00:00:00"/>
    <s v="Standard Class"/>
    <s v="JD-15790"/>
    <s v="John Dryer"/>
    <x v="0"/>
    <x v="0"/>
    <s v="Coppell"/>
    <x v="5"/>
    <n v="75019"/>
    <x v="2"/>
    <s v="OFF-ST-10004950"/>
    <x v="1"/>
    <x v="4"/>
    <s v="Acco Perma 3000 Stacking Storage Drawers"/>
    <n v="16.784000000000002"/>
    <n v="1"/>
    <n v="0.2"/>
    <n v="-0.20980000000000043"/>
  </r>
  <r>
    <n v="1498"/>
    <s v="CA-2014-152485"/>
    <x v="3"/>
    <x v="507"/>
    <d v="2014-09-09T00:00:00"/>
    <s v="Standard Class"/>
    <s v="JD-15790"/>
    <s v="John Dryer"/>
    <x v="0"/>
    <x v="0"/>
    <s v="Coppell"/>
    <x v="5"/>
    <n v="75019"/>
    <x v="2"/>
    <s v="OFF-AR-10001940"/>
    <x v="1"/>
    <x v="6"/>
    <s v="Sanford Colorific Eraseable Coloring Pencils, 12 Count"/>
    <n v="13.120000000000001"/>
    <n v="5"/>
    <n v="0.2"/>
    <n v="3.7720000000000002"/>
  </r>
  <r>
    <n v="1499"/>
    <s v="CA-2013-141586"/>
    <x v="0"/>
    <x v="508"/>
    <d v="2013-10-21T00:00:00"/>
    <s v="First Class"/>
    <s v="NK-18490"/>
    <s v="Neil Knudson"/>
    <x v="2"/>
    <x v="0"/>
    <s v="San Francisco"/>
    <x v="1"/>
    <n v="94122"/>
    <x v="1"/>
    <s v="OFF-BI-10003981"/>
    <x v="1"/>
    <x v="8"/>
    <s v="Avery Durable Plastic 1&quot; Binders"/>
    <n v="18.16"/>
    <n v="5"/>
    <n v="0.2"/>
    <n v="6.5830000000000011"/>
  </r>
  <r>
    <n v="1500"/>
    <s v="CA-2014-130386"/>
    <x v="3"/>
    <x v="105"/>
    <d v="2014-11-19T00:00:00"/>
    <s v="Standard Class"/>
    <s v="NG-18430"/>
    <s v="Nathan Gelder"/>
    <x v="0"/>
    <x v="0"/>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x v="0"/>
    <s v="Austin"/>
    <x v="5"/>
    <n v="78745"/>
    <x v="2"/>
    <s v="OFF-PA-10003823"/>
    <x v="1"/>
    <x v="10"/>
    <s v="Xerox 197"/>
    <n v="223.05600000000001"/>
    <n v="9"/>
    <n v="0.2"/>
    <n v="69.704999999999984"/>
  </r>
  <r>
    <n v="1502"/>
    <s v="CA-2014-130386"/>
    <x v="3"/>
    <x v="105"/>
    <d v="2014-11-19T00:00:00"/>
    <s v="Standard Class"/>
    <s v="NG-18430"/>
    <s v="Nathan Gelder"/>
    <x v="0"/>
    <x v="0"/>
    <s v="Austin"/>
    <x v="5"/>
    <n v="78745"/>
    <x v="2"/>
    <s v="OFF-ST-10003716"/>
    <x v="1"/>
    <x v="4"/>
    <s v="Tennsco Double-Tier Lockers"/>
    <n v="540.048"/>
    <n v="3"/>
    <n v="0.2"/>
    <n v="-47.254199999999997"/>
  </r>
  <r>
    <n v="1503"/>
    <s v="CA-2013-100468"/>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s v="Los Angeles"/>
    <x v="1"/>
    <n v="90045"/>
    <x v="1"/>
    <s v="FUR-FU-10000010"/>
    <x v="0"/>
    <x v="5"/>
    <s v="DAX Value U-Channel Document Frames, Easel Back"/>
    <n v="9.94"/>
    <n v="2"/>
    <n v="0"/>
    <n v="3.0813999999999995"/>
  </r>
  <r>
    <n v="1505"/>
    <s v="CA-2012-153388"/>
    <x v="1"/>
    <x v="509"/>
    <d v="2012-08-07T00:00:00"/>
    <s v="Standard Class"/>
    <s v="PC-19000"/>
    <s v="Pauline Chand"/>
    <x v="2"/>
    <x v="0"/>
    <s v="Los Angeles"/>
    <x v="1"/>
    <n v="90004"/>
    <x v="1"/>
    <s v="OFF-AR-10001868"/>
    <x v="1"/>
    <x v="6"/>
    <s v="Prang Dustless Chalk Sticks"/>
    <n v="6.72"/>
    <n v="4"/>
    <n v="0"/>
    <n v="3.36"/>
  </r>
  <r>
    <n v="1506"/>
    <s v="CA-2012-153388"/>
    <x v="1"/>
    <x v="509"/>
    <d v="2012-08-07T00:00:00"/>
    <s v="Standard Class"/>
    <s v="PC-19000"/>
    <s v="Pauline Chand"/>
    <x v="2"/>
    <x v="0"/>
    <s v="Los Angeles"/>
    <x v="1"/>
    <n v="90004"/>
    <x v="1"/>
    <s v="FUR-TA-10003715"/>
    <x v="0"/>
    <x v="3"/>
    <s v="Hon 2111 Invitation Series Corner Table"/>
    <n v="1004.9760000000001"/>
    <n v="6"/>
    <n v="0.2"/>
    <n v="-175.87080000000009"/>
  </r>
  <r>
    <n v="1507"/>
    <s v="CA-2014-154935"/>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x v="0"/>
    <s v="Columbus"/>
    <x v="32"/>
    <n v="31907"/>
    <x v="0"/>
    <s v="TEC-MA-10004458"/>
    <x v="2"/>
    <x v="15"/>
    <s v="Lexmark X 9575 Professional All-in-One Color Printer"/>
    <n v="396"/>
    <n v="4"/>
    <n v="0"/>
    <n v="190.07999999999998"/>
  </r>
  <r>
    <n v="1509"/>
    <s v="CA-2014-108294"/>
    <x v="3"/>
    <x v="389"/>
    <d v="2014-12-11T00:00:00"/>
    <s v="Same Day"/>
    <s v="LS-16975"/>
    <s v="Lindsay Shagiari"/>
    <x v="2"/>
    <x v="0"/>
    <s v="Omaha"/>
    <x v="8"/>
    <n v="68104"/>
    <x v="2"/>
    <s v="OFF-BI-10004965"/>
    <x v="1"/>
    <x v="8"/>
    <s v="Ibico Covers for Plastic or Wire Binding Elements"/>
    <n v="34.5"/>
    <n v="3"/>
    <n v="0"/>
    <n v="15.524999999999999"/>
  </r>
  <r>
    <n v="1510"/>
    <s v="CA-2014-103611"/>
    <x v="3"/>
    <x v="510"/>
    <d v="2014-09-16T00:00:00"/>
    <s v="First Class"/>
    <s v="JM-15535"/>
    <s v="Jessica Myrick"/>
    <x v="0"/>
    <x v="0"/>
    <s v="Los Angeles"/>
    <x v="1"/>
    <n v="90036"/>
    <x v="1"/>
    <s v="FUR-FU-10004270"/>
    <x v="0"/>
    <x v="5"/>
    <s v="Eldon Image Series Desk Accessories, Burgundy"/>
    <n v="8.36"/>
    <n v="2"/>
    <n v="0"/>
    <n v="3.0095999999999998"/>
  </r>
  <r>
    <n v="1511"/>
    <s v="CA-2014-100384"/>
    <x v="3"/>
    <x v="92"/>
    <d v="2014-07-02T00:00:00"/>
    <s v="Standard Class"/>
    <s v="NH-18610"/>
    <s v="Nicole Hansen"/>
    <x v="1"/>
    <x v="0"/>
    <s v="Pomona"/>
    <x v="1"/>
    <n v="91767"/>
    <x v="1"/>
    <s v="OFF-AR-10002135"/>
    <x v="1"/>
    <x v="6"/>
    <s v="Boston Heavy-Duty Trimline Electric Pencil Sharpeners"/>
    <n v="385.6"/>
    <n v="8"/>
    <n v="0"/>
    <n v="111.82399999999996"/>
  </r>
  <r>
    <n v="1512"/>
    <s v="CA-2014-100384"/>
    <x v="3"/>
    <x v="92"/>
    <d v="2014-07-02T00:00:00"/>
    <s v="Standard Class"/>
    <s v="NH-18610"/>
    <s v="Nicole Hansen"/>
    <x v="1"/>
    <x v="0"/>
    <s v="Pomona"/>
    <x v="1"/>
    <n v="91767"/>
    <x v="1"/>
    <s v="OFF-AR-10003514"/>
    <x v="1"/>
    <x v="6"/>
    <s v="4009 Highlighters by Sanford"/>
    <n v="35.82"/>
    <n v="9"/>
    <n v="0"/>
    <n v="11.820599999999997"/>
  </r>
  <r>
    <n v="1513"/>
    <s v="CA-2014-112809"/>
    <x v="3"/>
    <x v="238"/>
    <d v="2014-08-23T00:00:00"/>
    <s v="Standard Class"/>
    <s v="RA-19915"/>
    <s v="Russell Applegate"/>
    <x v="0"/>
    <x v="0"/>
    <s v="Dallas"/>
    <x v="5"/>
    <n v="75220"/>
    <x v="2"/>
    <s v="OFF-ST-10002276"/>
    <x v="1"/>
    <x v="4"/>
    <s v="Safco Steel Mobile File Cart"/>
    <n v="200.06400000000002"/>
    <n v="3"/>
    <n v="0.2"/>
    <n v="12.504000000000005"/>
  </r>
  <r>
    <n v="1514"/>
    <s v="CA-2014-112809"/>
    <x v="3"/>
    <x v="238"/>
    <d v="2014-08-23T00:00:00"/>
    <s v="Standard Class"/>
    <s v="RA-19915"/>
    <s v="Russell Applegate"/>
    <x v="0"/>
    <x v="0"/>
    <s v="Dallas"/>
    <x v="5"/>
    <n v="75220"/>
    <x v="2"/>
    <s v="OFF-BI-10001098"/>
    <x v="1"/>
    <x v="8"/>
    <s v="Acco D-Ring Binder w/DublLock"/>
    <n v="21.379999999999995"/>
    <n v="5"/>
    <n v="0.8"/>
    <n v="-33.139000000000003"/>
  </r>
  <r>
    <n v="1515"/>
    <s v="CA-2014-112809"/>
    <x v="3"/>
    <x v="238"/>
    <d v="2014-08-23T00:00:00"/>
    <s v="Standard Class"/>
    <s v="RA-19915"/>
    <s v="Russell Applegate"/>
    <x v="0"/>
    <x v="0"/>
    <s v="Dallas"/>
    <x v="5"/>
    <n v="75220"/>
    <x v="2"/>
    <s v="OFF-BI-10001636"/>
    <x v="1"/>
    <x v="8"/>
    <s v="Ibico Plastic and Wire Spiral Binding Combs"/>
    <n v="6.743999999999998"/>
    <n v="4"/>
    <n v="0.8"/>
    <n v="-11.4648"/>
  </r>
  <r>
    <n v="1516"/>
    <s v="US-2014-160759"/>
    <x v="3"/>
    <x v="157"/>
    <d v="2014-12-18T00:00:00"/>
    <s v="Standard Class"/>
    <s v="AI-10855"/>
    <s v="Arianne Irving"/>
    <x v="0"/>
    <x v="0"/>
    <s v="Philadelphia"/>
    <x v="9"/>
    <n v="19120"/>
    <x v="3"/>
    <s v="FUR-CH-10002961"/>
    <x v="0"/>
    <x v="1"/>
    <s v="Leather Task Chair, Black"/>
    <n v="63.686"/>
    <n v="1"/>
    <n v="0.3"/>
    <n v="-9.0980000000000025"/>
  </r>
  <r>
    <n v="1517"/>
    <s v="CA-2014-148446"/>
    <x v="3"/>
    <x v="389"/>
    <d v="2014-12-15T00:00:00"/>
    <s v="Second Class"/>
    <s v="MC-17845"/>
    <s v="Michael Chen"/>
    <x v="0"/>
    <x v="0"/>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x v="0"/>
    <s v="Seattle"/>
    <x v="4"/>
    <n v="98105"/>
    <x v="1"/>
    <s v="OFF-BI-10004593"/>
    <x v="1"/>
    <x v="8"/>
    <s v="Ibico Laser Imprintable Binding System Covers"/>
    <n v="83.84"/>
    <n v="2"/>
    <n v="0.2"/>
    <n v="27.247999999999998"/>
  </r>
  <r>
    <n v="1519"/>
    <s v="CA-2011-111059"/>
    <x v="2"/>
    <x v="511"/>
    <d v="2011-02-07T00:00:00"/>
    <s v="Second Class"/>
    <s v="TB-21400"/>
    <s v="Tom Boeckenhauer"/>
    <x v="0"/>
    <x v="0"/>
    <s v="Seattle"/>
    <x v="4"/>
    <n v="98105"/>
    <x v="1"/>
    <s v="OFF-BI-10002827"/>
    <x v="1"/>
    <x v="8"/>
    <s v="Avery Durable Poly Binders"/>
    <n v="13.272000000000002"/>
    <n v="3"/>
    <n v="0.2"/>
    <n v="4.3133999999999997"/>
  </r>
  <r>
    <n v="1520"/>
    <s v="CA-2014-116204"/>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x v="0"/>
    <s v="Chicago"/>
    <x v="10"/>
    <n v="60610"/>
    <x v="2"/>
    <s v="OFF-AR-10001419"/>
    <x v="1"/>
    <x v="6"/>
    <s v="Newell 325"/>
    <n v="16.520000000000003"/>
    <n v="5"/>
    <n v="0.2"/>
    <n v="2.0649999999999986"/>
  </r>
  <r>
    <n v="1522"/>
    <s v="CA-2012-144806"/>
    <x v="1"/>
    <x v="401"/>
    <d v="2012-12-11T00:00:00"/>
    <s v="Standard Class"/>
    <s v="GH-14425"/>
    <s v="Gary Hwang"/>
    <x v="0"/>
    <x v="0"/>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x v="0"/>
    <s v="Tucson"/>
    <x v="16"/>
    <n v="85705"/>
    <x v="1"/>
    <s v="OFF-PA-10002586"/>
    <x v="1"/>
    <x v="10"/>
    <s v="Xerox 1970"/>
    <n v="19.920000000000002"/>
    <n v="5"/>
    <n v="0.2"/>
    <n v="6.7230000000000008"/>
  </r>
  <r>
    <n v="1524"/>
    <s v="CA-2012-144806"/>
    <x v="1"/>
    <x v="401"/>
    <d v="2012-12-11T00:00:00"/>
    <s v="Standard Class"/>
    <s v="GH-14425"/>
    <s v="Gary Hwang"/>
    <x v="0"/>
    <x v="0"/>
    <s v="Tucson"/>
    <x v="16"/>
    <n v="85705"/>
    <x v="1"/>
    <s v="OFF-PA-10003039"/>
    <x v="1"/>
    <x v="10"/>
    <s v="Xerox 1960"/>
    <n v="198.27200000000002"/>
    <n v="8"/>
    <n v="0.2"/>
    <n v="61.959999999999987"/>
  </r>
  <r>
    <n v="1525"/>
    <s v="CA-2012-144806"/>
    <x v="1"/>
    <x v="401"/>
    <d v="2012-12-11T00:00:00"/>
    <s v="Standard Class"/>
    <s v="GH-14425"/>
    <s v="Gary Hwang"/>
    <x v="0"/>
    <x v="0"/>
    <s v="Tucson"/>
    <x v="16"/>
    <n v="85705"/>
    <x v="1"/>
    <s v="OFF-ST-10004804"/>
    <x v="1"/>
    <x v="4"/>
    <s v="Belkin 19&quot; Vented Equipment Shelf, Black"/>
    <n v="247.10399999999998"/>
    <n v="6"/>
    <n v="0.2"/>
    <n v="-58.68719999999999"/>
  </r>
  <r>
    <n v="1526"/>
    <s v="CA-2012-144806"/>
    <x v="1"/>
    <x v="401"/>
    <d v="2012-12-11T00:00:00"/>
    <s v="Standard Class"/>
    <s v="GH-14425"/>
    <s v="Gary Hwang"/>
    <x v="0"/>
    <x v="0"/>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x v="0"/>
    <s v="Allentown"/>
    <x v="9"/>
    <n v="18103"/>
    <x v="3"/>
    <s v="OFF-AR-10002221"/>
    <x v="1"/>
    <x v="6"/>
    <s v="12 Colored Short Pencils"/>
    <n v="4.16"/>
    <n v="2"/>
    <n v="0.2"/>
    <n v="0.36400000000000032"/>
  </r>
  <r>
    <n v="1528"/>
    <s v="CA-2013-122392"/>
    <x v="0"/>
    <x v="405"/>
    <d v="2013-07-28T00:00:00"/>
    <s v="Standard Class"/>
    <s v="CJ-12010"/>
    <s v="Caroline Jumper"/>
    <x v="0"/>
    <x v="0"/>
    <s v="Allentown"/>
    <x v="9"/>
    <n v="18103"/>
    <x v="3"/>
    <s v="FUR-FU-10002456"/>
    <x v="0"/>
    <x v="5"/>
    <s v="Master Caster Door Stop, Large Neon Orange"/>
    <n v="11.648000000000001"/>
    <n v="2"/>
    <n v="0.2"/>
    <n v="3.3488000000000011"/>
  </r>
  <r>
    <n v="1529"/>
    <s v="CA-2012-148432"/>
    <x v="1"/>
    <x v="209"/>
    <d v="2012-11-10T00:00:00"/>
    <s v="Second Class"/>
    <s v="MC-18130"/>
    <s v="Mike Caudle"/>
    <x v="1"/>
    <x v="0"/>
    <s v="Newark"/>
    <x v="13"/>
    <n v="19711"/>
    <x v="3"/>
    <s v="OFF-FA-10004968"/>
    <x v="1"/>
    <x v="13"/>
    <s v="Rubber Band Ball"/>
    <n v="26.18"/>
    <n v="7"/>
    <n v="0"/>
    <n v="0.5236000000000014"/>
  </r>
  <r>
    <n v="1530"/>
    <s v="CA-2012-148432"/>
    <x v="1"/>
    <x v="209"/>
    <d v="2012-11-10T00:00:00"/>
    <s v="Second Class"/>
    <s v="MC-18130"/>
    <s v="Mike Caudle"/>
    <x v="1"/>
    <x v="0"/>
    <s v="Newark"/>
    <x v="13"/>
    <n v="19711"/>
    <x v="3"/>
    <s v="OFF-PA-10001274"/>
    <x v="1"/>
    <x v="10"/>
    <s v="Loose Memo Sheets"/>
    <n v="7.3"/>
    <n v="2"/>
    <n v="0"/>
    <n v="3.4309999999999996"/>
  </r>
  <r>
    <n v="1531"/>
    <s v="CA-2012-103793"/>
    <x v="1"/>
    <x v="514"/>
    <d v="2012-03-31T00:00:00"/>
    <s v="Standard Class"/>
    <s v="BV-11245"/>
    <s v="Benjamin Venier"/>
    <x v="1"/>
    <x v="0"/>
    <s v="Miami"/>
    <x v="2"/>
    <n v="33142"/>
    <x v="0"/>
    <s v="OFF-PA-10001125"/>
    <x v="1"/>
    <x v="10"/>
    <s v="Xerox 1988"/>
    <n v="74.352000000000004"/>
    <n v="3"/>
    <n v="0.2"/>
    <n v="23.234999999999992"/>
  </r>
  <r>
    <n v="1532"/>
    <s v="CA-2014-159884"/>
    <x v="3"/>
    <x v="515"/>
    <d v="2014-09-06T00:00:00"/>
    <s v="Standard Class"/>
    <s v="JF-15490"/>
    <s v="Jeremy Farry"/>
    <x v="0"/>
    <x v="0"/>
    <s v="Tempe"/>
    <x v="16"/>
    <n v="85281"/>
    <x v="1"/>
    <s v="OFF-ST-10000344"/>
    <x v="1"/>
    <x v="4"/>
    <s v="Neat Ideas Personal Hanging Folder Files, Black"/>
    <n v="10.744"/>
    <n v="1"/>
    <n v="0.2"/>
    <n v="0.80579999999999963"/>
  </r>
  <r>
    <n v="1533"/>
    <s v="CA-2014-159884"/>
    <x v="3"/>
    <x v="515"/>
    <d v="2014-09-06T00:00:00"/>
    <s v="Standard Class"/>
    <s v="JF-15490"/>
    <s v="Jeremy Farry"/>
    <x v="0"/>
    <x v="0"/>
    <s v="Tempe"/>
    <x v="16"/>
    <n v="85281"/>
    <x v="1"/>
    <s v="OFF-FA-10000585"/>
    <x v="1"/>
    <x v="13"/>
    <s v="OIC Bulk Pack Metal Binder Clips"/>
    <n v="8.3760000000000012"/>
    <n v="3"/>
    <n v="0.2"/>
    <n v="2.7222"/>
  </r>
  <r>
    <n v="1534"/>
    <s v="CA-2013-139885"/>
    <x v="0"/>
    <x v="429"/>
    <d v="2013-12-09T00:00:00"/>
    <s v="Standard Class"/>
    <s v="EB-13840"/>
    <s v="Ellis Ballard"/>
    <x v="1"/>
    <x v="0"/>
    <s v="New York City"/>
    <x v="15"/>
    <n v="10035"/>
    <x v="3"/>
    <s v="OFF-ST-10003324"/>
    <x v="1"/>
    <x v="4"/>
    <s v="Belkin OmniView SE Rackmount Kit"/>
    <n v="212.88"/>
    <n v="6"/>
    <n v="0"/>
    <n v="0"/>
  </r>
  <r>
    <n v="1535"/>
    <s v="CA-2014-124086"/>
    <x v="3"/>
    <x v="516"/>
    <d v="2014-02-15T00:00:00"/>
    <s v="Standard Class"/>
    <s v="MP-18175"/>
    <s v="Mike Pelletier"/>
    <x v="2"/>
    <x v="0"/>
    <s v="Laguna Niguel"/>
    <x v="1"/>
    <n v="92677"/>
    <x v="1"/>
    <s v="FUR-BO-10004015"/>
    <x v="0"/>
    <x v="0"/>
    <s v="Bush Andora Bookcase, Maple/Graphite Gray Finish"/>
    <n v="203.98299999999998"/>
    <n v="2"/>
    <n v="0.15"/>
    <n v="16.798599999999979"/>
  </r>
  <r>
    <n v="1536"/>
    <s v="CA-2013-112389"/>
    <x v="0"/>
    <x v="517"/>
    <d v="2013-11-03T00:00:00"/>
    <s v="Standard Class"/>
    <s v="JM-15655"/>
    <s v="Jim Mitchum"/>
    <x v="1"/>
    <x v="0"/>
    <s v="Bridgeton"/>
    <x v="30"/>
    <n v="8302"/>
    <x v="3"/>
    <s v="OFF-ST-10000419"/>
    <x v="1"/>
    <x v="4"/>
    <s v="Rogers Jumbo File, Granite"/>
    <n v="40.74"/>
    <n v="3"/>
    <n v="0"/>
    <n v="0.4073999999999991"/>
  </r>
  <r>
    <n v="1537"/>
    <s v="CA-2013-11238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x v="0"/>
    <s v="Everett"/>
    <x v="31"/>
    <n v="2149"/>
    <x v="3"/>
    <s v="TEC-PH-10000439"/>
    <x v="2"/>
    <x v="7"/>
    <s v="GE DSL Phone Line Filter"/>
    <n v="39.99"/>
    <n v="1"/>
    <n v="0"/>
    <n v="11.597099999999998"/>
  </r>
  <r>
    <n v="1539"/>
    <s v="CA-2014-121888"/>
    <x v="3"/>
    <x v="175"/>
    <d v="2014-09-18T00:00:00"/>
    <s v="Second Class"/>
    <s v="CL-11890"/>
    <s v="Carl Ludwig"/>
    <x v="0"/>
    <x v="0"/>
    <s v="Everett"/>
    <x v="31"/>
    <n v="2149"/>
    <x v="3"/>
    <s v="OFF-AR-10003478"/>
    <x v="1"/>
    <x v="6"/>
    <s v="Avery Hi-Liter EverBold Pen Style Fluorescent Highlighters, 4/Pack"/>
    <n v="16.28"/>
    <n v="2"/>
    <n v="0"/>
    <n v="6.5120000000000005"/>
  </r>
  <r>
    <n v="1540"/>
    <s v="CA-2014-121888"/>
    <x v="3"/>
    <x v="175"/>
    <d v="2014-09-18T00:00:00"/>
    <s v="Second Class"/>
    <s v="CL-11890"/>
    <s v="Carl Ludwig"/>
    <x v="0"/>
    <x v="0"/>
    <s v="Everett"/>
    <x v="31"/>
    <n v="2149"/>
    <x v="3"/>
    <s v="FUR-BO-10002545"/>
    <x v="0"/>
    <x v="0"/>
    <s v="Atlantic Metals Mobile 3-Shelf Bookcases, Custom Colors"/>
    <n v="782.94"/>
    <n v="3"/>
    <n v="0"/>
    <n v="203.56440000000003"/>
  </r>
  <r>
    <n v="1541"/>
    <s v="CA-2014-121888"/>
    <x v="3"/>
    <x v="175"/>
    <d v="2014-09-18T00:00:00"/>
    <s v="Second Class"/>
    <s v="CL-11890"/>
    <s v="Carl Ludwig"/>
    <x v="0"/>
    <x v="0"/>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x v="0"/>
    <s v="Columbus"/>
    <x v="24"/>
    <n v="43229"/>
    <x v="3"/>
    <s v="FUR-FU-10003981"/>
    <x v="0"/>
    <x v="5"/>
    <s v="Eldon Wave Desk Accessories"/>
    <n v="8.32"/>
    <n v="5"/>
    <n v="0.2"/>
    <n v="2.2880000000000003"/>
  </r>
  <r>
    <n v="1543"/>
    <s v="CA-2011-166884"/>
    <x v="2"/>
    <x v="518"/>
    <d v="2011-03-16T00:00:00"/>
    <s v="Second Class"/>
    <s v="CK-12205"/>
    <s v="Chloris Kastensmidt"/>
    <x v="0"/>
    <x v="0"/>
    <s v="Columbus"/>
    <x v="24"/>
    <n v="43229"/>
    <x v="3"/>
    <s v="OFF-FA-10001561"/>
    <x v="1"/>
    <x v="13"/>
    <s v="Stockwell Push Pins"/>
    <n v="10.464000000000002"/>
    <n v="6"/>
    <n v="0.2"/>
    <n v="1.7003999999999992"/>
  </r>
  <r>
    <n v="1544"/>
    <s v="CA-2011-107181"/>
    <x v="2"/>
    <x v="519"/>
    <d v="2011-02-09T00:00:00"/>
    <s v="Standard Class"/>
    <s v="DB-13270"/>
    <s v="Deborah Brumfield"/>
    <x v="2"/>
    <x v="0"/>
    <s v="San Diego"/>
    <x v="1"/>
    <n v="92024"/>
    <x v="1"/>
    <s v="OFF-BI-10004230"/>
    <x v="1"/>
    <x v="8"/>
    <s v="GBC Recycled Grain Textured Covers"/>
    <n v="82.896000000000001"/>
    <n v="3"/>
    <n v="0.2"/>
    <n v="29.0136"/>
  </r>
  <r>
    <n v="1545"/>
    <s v="CA-2011-107181"/>
    <x v="2"/>
    <x v="519"/>
    <d v="2011-02-09T00:00:00"/>
    <s v="Standard Class"/>
    <s v="DB-13270"/>
    <s v="Deborah Brumfield"/>
    <x v="2"/>
    <x v="0"/>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x v="0"/>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x v="0"/>
    <s v="San Antonio"/>
    <x v="5"/>
    <n v="78207"/>
    <x v="2"/>
    <s v="OFF-PA-10000994"/>
    <x v="1"/>
    <x v="10"/>
    <s v="Xerox 1915"/>
    <n v="335.52"/>
    <n v="4"/>
    <n v="0.2"/>
    <n v="117.43199999999999"/>
  </r>
  <r>
    <n v="1548"/>
    <s v="CA-2012-111395"/>
    <x v="1"/>
    <x v="521"/>
    <d v="2012-11-27T00:00:00"/>
    <s v="Standard Class"/>
    <s v="VB-21745"/>
    <s v="Victoria Brennan"/>
    <x v="1"/>
    <x v="0"/>
    <s v="San Antonio"/>
    <x v="5"/>
    <n v="78207"/>
    <x v="2"/>
    <s v="OFF-BI-10002867"/>
    <x v="1"/>
    <x v="8"/>
    <s v="GBC Recycled Regency Composition Covers"/>
    <n v="23.911999999999995"/>
    <n v="2"/>
    <n v="0.8"/>
    <n v="-40.650400000000019"/>
  </r>
  <r>
    <n v="1549"/>
    <s v="CA-2012-111395"/>
    <x v="1"/>
    <x v="521"/>
    <d v="2012-11-27T00:00:00"/>
    <s v="Standard Class"/>
    <s v="VB-21745"/>
    <s v="Victoria Brennan"/>
    <x v="1"/>
    <x v="0"/>
    <s v="San Antonio"/>
    <x v="5"/>
    <n v="78207"/>
    <x v="2"/>
    <s v="OFF-ST-10001291"/>
    <x v="1"/>
    <x v="4"/>
    <s v="Tenex Personal Self-Stacking Standard File Box, Black/Gray"/>
    <n v="27.056000000000001"/>
    <n v="2"/>
    <n v="0.2"/>
    <n v="2.3673999999999991"/>
  </r>
  <r>
    <n v="1550"/>
    <s v="CA-2011-134278"/>
    <x v="2"/>
    <x v="522"/>
    <d v="2011-07-08T00:00:00"/>
    <s v="First Class"/>
    <s v="EP-13915"/>
    <s v="Emily Phan"/>
    <x v="0"/>
    <x v="0"/>
    <s v="New York City"/>
    <x v="15"/>
    <n v="10011"/>
    <x v="3"/>
    <s v="TEC-CO-10001046"/>
    <x v="2"/>
    <x v="16"/>
    <s v="Canon Imageclass D680 Copier / Fax"/>
    <n v="559.99200000000008"/>
    <n v="1"/>
    <n v="0.2"/>
    <n v="174.99749999999997"/>
  </r>
  <r>
    <n v="1551"/>
    <s v="US-2014-12492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x v="0"/>
    <s v="San Diego"/>
    <x v="1"/>
    <n v="92024"/>
    <x v="1"/>
    <s v="OFF-PA-10000806"/>
    <x v="1"/>
    <x v="10"/>
    <s v="Xerox 1934"/>
    <n v="111.96"/>
    <n v="2"/>
    <n v="0"/>
    <n v="54.860399999999998"/>
  </r>
  <r>
    <n v="1553"/>
    <s v="CA-2011-130274"/>
    <x v="2"/>
    <x v="523"/>
    <d v="2011-05-05T00:00:00"/>
    <s v="First Class"/>
    <s v="JS-15940"/>
    <s v="Joni Sundaresam"/>
    <x v="2"/>
    <x v="0"/>
    <s v="Appleton"/>
    <x v="6"/>
    <n v="54915"/>
    <x v="2"/>
    <s v="OFF-LA-10002195"/>
    <x v="1"/>
    <x v="2"/>
    <s v="Avery 481"/>
    <n v="21.560000000000002"/>
    <n v="7"/>
    <n v="0"/>
    <n v="10.348799999999999"/>
  </r>
  <r>
    <n v="1554"/>
    <s v="CA-2014-158386"/>
    <x v="3"/>
    <x v="524"/>
    <d v="2014-10-22T00:00:00"/>
    <s v="Standard Class"/>
    <s v="BO-11425"/>
    <s v="Bobby Odegard"/>
    <x v="0"/>
    <x v="0"/>
    <s v="Richmond"/>
    <x v="0"/>
    <n v="40475"/>
    <x v="0"/>
    <s v="OFF-BI-10003719"/>
    <x v="1"/>
    <x v="8"/>
    <s v="Large Capacity Hanging Post Binders"/>
    <n v="124.75"/>
    <n v="5"/>
    <n v="0"/>
    <n v="57.384999999999991"/>
  </r>
  <r>
    <n v="1555"/>
    <s v="CA-2012-111507"/>
    <x v="1"/>
    <x v="525"/>
    <d v="2012-02-13T00:00:00"/>
    <s v="Standard Class"/>
    <s v="VW-21775"/>
    <s v="Victoria Wilson"/>
    <x v="1"/>
    <x v="0"/>
    <s v="Bellevue"/>
    <x v="4"/>
    <n v="98006"/>
    <x v="1"/>
    <s v="OFF-AR-10001315"/>
    <x v="1"/>
    <x v="6"/>
    <s v="Newell 310"/>
    <n v="5.28"/>
    <n v="3"/>
    <n v="0"/>
    <n v="1.5311999999999999"/>
  </r>
  <r>
    <n v="1556"/>
    <s v="CA-2014-120761"/>
    <x v="3"/>
    <x v="507"/>
    <d v="2014-09-09T00:00:00"/>
    <s v="Standard Class"/>
    <s v="AB-10150"/>
    <s v="Aimee Bixby"/>
    <x v="0"/>
    <x v="0"/>
    <s v="Long Beach"/>
    <x v="15"/>
    <n v="11561"/>
    <x v="3"/>
    <s v="TEC-AC-10000171"/>
    <x v="2"/>
    <x v="11"/>
    <s v="Verbatim 25 GB 6x Blu-ray Single Layer Recordable Disc, 25/Pack"/>
    <n v="91.96"/>
    <n v="4"/>
    <n v="0"/>
    <n v="39.5428"/>
  </r>
  <r>
    <n v="1557"/>
    <s v="CA-2013-109176"/>
    <x v="0"/>
    <x v="195"/>
    <d v="2013-05-16T00:00:00"/>
    <s v="Standard Class"/>
    <s v="JW-16075"/>
    <s v="Julia West"/>
    <x v="0"/>
    <x v="0"/>
    <s v="Philadelphia"/>
    <x v="9"/>
    <n v="19140"/>
    <x v="3"/>
    <s v="OFF-EN-10003134"/>
    <x v="1"/>
    <x v="12"/>
    <s v="Staples"/>
    <n v="9.3439999999999994"/>
    <n v="1"/>
    <n v="0.2"/>
    <n v="3.504"/>
  </r>
  <r>
    <n v="1558"/>
    <s v="CA-2013-109176"/>
    <x v="0"/>
    <x v="195"/>
    <d v="2013-05-16T00:00:00"/>
    <s v="Standard Class"/>
    <s v="JW-16075"/>
    <s v="Julia West"/>
    <x v="0"/>
    <x v="0"/>
    <s v="Philadelphia"/>
    <x v="9"/>
    <n v="19140"/>
    <x v="3"/>
    <s v="OFF-AR-10001955"/>
    <x v="1"/>
    <x v="6"/>
    <s v="Newell 319"/>
    <n v="79.36"/>
    <n v="5"/>
    <n v="0.2"/>
    <n v="9.919999999999991"/>
  </r>
  <r>
    <n v="1559"/>
    <s v="CA-2012-112116"/>
    <x v="1"/>
    <x v="199"/>
    <d v="2012-03-18T00:00:00"/>
    <s v="Second Class"/>
    <s v="JE-15475"/>
    <s v="Jeremy Ellison"/>
    <x v="0"/>
    <x v="0"/>
    <s v="Seattle"/>
    <x v="4"/>
    <n v="98103"/>
    <x v="1"/>
    <s v="FUR-TA-10001039"/>
    <x v="0"/>
    <x v="3"/>
    <s v="KI Adjustable-Height Table"/>
    <n v="171.96"/>
    <n v="2"/>
    <n v="0"/>
    <n v="44.709600000000009"/>
  </r>
  <r>
    <n v="1560"/>
    <s v="CA-2013-126809"/>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x v="0"/>
    <s v="San Francisco"/>
    <x v="1"/>
    <n v="94109"/>
    <x v="1"/>
    <s v="OFF-LA-10001641"/>
    <x v="1"/>
    <x v="2"/>
    <s v="Avery 518"/>
    <n v="18.899999999999999"/>
    <n v="6"/>
    <n v="0"/>
    <n v="9.0719999999999992"/>
  </r>
  <r>
    <n v="1562"/>
    <s v="CA-2014-107293"/>
    <x v="3"/>
    <x v="528"/>
    <d v="2014-09-07T00:00:00"/>
    <s v="First Class"/>
    <s v="CS-12400"/>
    <s v="Christopher Schild"/>
    <x v="2"/>
    <x v="0"/>
    <s v="Seattle"/>
    <x v="4"/>
    <n v="98115"/>
    <x v="1"/>
    <s v="OFF-AR-10003732"/>
    <x v="1"/>
    <x v="6"/>
    <s v="Newell 333"/>
    <n v="2.78"/>
    <n v="1"/>
    <n v="0"/>
    <n v="0.72279999999999989"/>
  </r>
  <r>
    <n v="1563"/>
    <s v="US-2014-102890"/>
    <x v="3"/>
    <x v="160"/>
    <d v="2014-07-01T00:00:00"/>
    <s v="Same Day"/>
    <s v="SG-20470"/>
    <s v="Sheri Gordon"/>
    <x v="0"/>
    <x v="0"/>
    <s v="New York City"/>
    <x v="15"/>
    <n v="10011"/>
    <x v="3"/>
    <s v="FUR-TA-10000577"/>
    <x v="0"/>
    <x v="3"/>
    <s v="Bretford CR4500 Series Slim Rectangular Table"/>
    <n v="1044.6299999999999"/>
    <n v="5"/>
    <n v="0.4"/>
    <n v="-295.97849999999994"/>
  </r>
  <r>
    <n v="1564"/>
    <s v="CA-2012-158554"/>
    <x v="1"/>
    <x v="529"/>
    <d v="2012-11-09T00:00:00"/>
    <s v="Same Day"/>
    <s v="CM-12190"/>
    <s v="Charlotte Melton"/>
    <x v="0"/>
    <x v="0"/>
    <s v="Philadelphia"/>
    <x v="9"/>
    <n v="19134"/>
    <x v="3"/>
    <s v="OFF-PA-10004000"/>
    <x v="1"/>
    <x v="10"/>
    <s v="While You Were Out Pads, 50 per Pad, 4 x 5 1/4, Green Cycle"/>
    <n v="11.352000000000002"/>
    <n v="3"/>
    <n v="0.2"/>
    <n v="4.1151"/>
  </r>
  <r>
    <n v="1565"/>
    <s v="CA-2011-116239"/>
    <x v="2"/>
    <x v="530"/>
    <d v="2011-03-04T00:00:00"/>
    <s v="Same Day"/>
    <s v="CL-12565"/>
    <s v="Clay Ludtke"/>
    <x v="0"/>
    <x v="0"/>
    <s v="Columbia"/>
    <x v="20"/>
    <n v="29203"/>
    <x v="0"/>
    <s v="OFF-ST-10001370"/>
    <x v="1"/>
    <x v="4"/>
    <s v="Sensible Storage WireTech Storage Systems"/>
    <n v="354.90000000000003"/>
    <n v="5"/>
    <n v="0"/>
    <n v="17.744999999999962"/>
  </r>
  <r>
    <n v="1566"/>
    <s v="CA-2012-132101"/>
    <x v="1"/>
    <x v="531"/>
    <d v="2012-03-25T00:00:00"/>
    <s v="Standard Class"/>
    <s v="JO-15550"/>
    <s v="Jesus Ocampo"/>
    <x v="2"/>
    <x v="0"/>
    <s v="Seattle"/>
    <x v="4"/>
    <n v="98105"/>
    <x v="1"/>
    <s v="TEC-PH-10004539"/>
    <x v="2"/>
    <x v="7"/>
    <s v="Wireless Extenders zBoost YX545 SOHO Signal Booster"/>
    <n v="453.57600000000002"/>
    <n v="3"/>
    <n v="0.2"/>
    <n v="39.687899999999985"/>
  </r>
  <r>
    <n v="1567"/>
    <s v="CA-2012-129112"/>
    <x v="1"/>
    <x v="239"/>
    <d v="2012-11-30T00:00:00"/>
    <s v="First Class"/>
    <s v="AW-10840"/>
    <s v="Anthony Witt"/>
    <x v="0"/>
    <x v="0"/>
    <s v="Allen"/>
    <x v="5"/>
    <n v="75002"/>
    <x v="2"/>
    <s v="TEC-AC-10003038"/>
    <x v="2"/>
    <x v="11"/>
    <s v="Kingston Digital DataTraveler 16GB USB 2.0"/>
    <n v="21.48"/>
    <n v="3"/>
    <n v="0.2"/>
    <n v="-0.26850000000000307"/>
  </r>
  <r>
    <n v="1568"/>
    <s v="CA-2012-129112"/>
    <x v="1"/>
    <x v="239"/>
    <d v="2012-11-30T00:00:00"/>
    <s v="First Class"/>
    <s v="AW-10840"/>
    <s v="Anthony Witt"/>
    <x v="0"/>
    <x v="0"/>
    <s v="Allen"/>
    <x v="5"/>
    <n v="75002"/>
    <x v="2"/>
    <s v="OFF-BI-10000088"/>
    <x v="1"/>
    <x v="8"/>
    <s v="GBC Imprintable Covers"/>
    <n v="8.7839999999999989"/>
    <n v="4"/>
    <n v="0.8"/>
    <n v="-13.615200000000002"/>
  </r>
  <r>
    <n v="1569"/>
    <s v="US-2014-15200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x v="0"/>
    <s v="Atlanta"/>
    <x v="32"/>
    <n v="30318"/>
    <x v="0"/>
    <s v="OFF-AR-10003504"/>
    <x v="1"/>
    <x v="6"/>
    <s v="Newell 347"/>
    <n v="12.84"/>
    <n v="3"/>
    <n v="0"/>
    <n v="3.7235999999999989"/>
  </r>
  <r>
    <n v="1571"/>
    <s v="US-2011-157385"/>
    <x v="2"/>
    <x v="533"/>
    <d v="2011-11-25T00:00:00"/>
    <s v="First Class"/>
    <s v="SC-20095"/>
    <s v="Sanjit Chand"/>
    <x v="0"/>
    <x v="0"/>
    <s v="Los Angeles"/>
    <x v="1"/>
    <n v="90004"/>
    <x v="1"/>
    <s v="FUR-CH-10000863"/>
    <x v="0"/>
    <x v="1"/>
    <s v="Novimex Swivel Fabric Task Chair"/>
    <n v="603.91999999999996"/>
    <n v="5"/>
    <n v="0.2"/>
    <n v="-67.941000000000003"/>
  </r>
  <r>
    <n v="1572"/>
    <s v="US-2011-157385"/>
    <x v="2"/>
    <x v="533"/>
    <d v="2011-11-25T00:00:00"/>
    <s v="First Class"/>
    <s v="SC-20095"/>
    <s v="Sanjit Chand"/>
    <x v="0"/>
    <x v="0"/>
    <s v="Los Angeles"/>
    <x v="1"/>
    <n v="90004"/>
    <x v="1"/>
    <s v="OFF-EN-10003160"/>
    <x v="1"/>
    <x v="12"/>
    <s v="Pastel Pink Envelopes"/>
    <n v="21.84"/>
    <n v="3"/>
    <n v="0"/>
    <n v="10.4832"/>
  </r>
  <r>
    <n v="1573"/>
    <s v="US-2011-157385"/>
    <x v="2"/>
    <x v="533"/>
    <d v="2011-11-25T00:00:00"/>
    <s v="First Class"/>
    <s v="SC-20095"/>
    <s v="Sanjit Chand"/>
    <x v="0"/>
    <x v="0"/>
    <s v="Los Angeles"/>
    <x v="1"/>
    <n v="90004"/>
    <x v="1"/>
    <s v="TEC-AC-10003280"/>
    <x v="2"/>
    <x v="11"/>
    <s v="Belkin F8E887 USB Wired Ergonomic Keyboard"/>
    <n v="29.99"/>
    <n v="1"/>
    <n v="0"/>
    <n v="6.2978999999999985"/>
  </r>
  <r>
    <n v="1574"/>
    <s v="US-2011-157385"/>
    <x v="2"/>
    <x v="533"/>
    <d v="2011-11-25T00:00:00"/>
    <s v="First Class"/>
    <s v="SC-20095"/>
    <s v="Sanjit Chand"/>
    <x v="0"/>
    <x v="0"/>
    <s v="Los Angeles"/>
    <x v="1"/>
    <n v="90004"/>
    <x v="1"/>
    <s v="FUR-CH-10000595"/>
    <x v="0"/>
    <x v="1"/>
    <s v="Safco Contoured Stacking Chairs"/>
    <n v="381.44000000000005"/>
    <n v="2"/>
    <n v="0.2"/>
    <n v="23.839999999999975"/>
  </r>
  <r>
    <n v="1575"/>
    <s v="CA-2011-101602"/>
    <x v="2"/>
    <x v="534"/>
    <d v="2011-12-18T00:00:00"/>
    <s v="First Class"/>
    <s v="MC-18100"/>
    <s v="Mick Crebagga"/>
    <x v="0"/>
    <x v="0"/>
    <s v="El Paso"/>
    <x v="5"/>
    <n v="79907"/>
    <x v="2"/>
    <s v="TEC-PH-10000169"/>
    <x v="2"/>
    <x v="7"/>
    <s v="ARKON Windshield Dashboard Air Vent Car Mount Holder"/>
    <n v="40.68"/>
    <n v="3"/>
    <n v="0.2"/>
    <n v="-9.153000000000004"/>
  </r>
  <r>
    <n v="1576"/>
    <s v="CA-2011-101602"/>
    <x v="2"/>
    <x v="534"/>
    <d v="2011-12-18T00:00:00"/>
    <s v="First Class"/>
    <s v="MC-18100"/>
    <s v="Mick Crebagga"/>
    <x v="0"/>
    <x v="0"/>
    <s v="El Paso"/>
    <x v="5"/>
    <n v="79907"/>
    <x v="2"/>
    <s v="FUR-CH-10004675"/>
    <x v="0"/>
    <x v="1"/>
    <s v="Lifetime Advantage Folding Chairs, 4/Carton"/>
    <n v="763.28"/>
    <n v="5"/>
    <n v="0.3"/>
    <n v="-21.807999999999993"/>
  </r>
  <r>
    <n v="1577"/>
    <s v="CA-2013-109057"/>
    <x v="0"/>
    <x v="183"/>
    <d v="2013-04-28T00:00:00"/>
    <s v="Standard Class"/>
    <s v="TT-21460"/>
    <s v="Tonja Turnell"/>
    <x v="2"/>
    <x v="0"/>
    <s v="Aurora"/>
    <x v="10"/>
    <n v="60505"/>
    <x v="2"/>
    <s v="OFF-ST-10002406"/>
    <x v="1"/>
    <x v="4"/>
    <s v="Pizazz Global Quick File"/>
    <n v="23.952000000000002"/>
    <n v="2"/>
    <n v="0.2"/>
    <n v="2.3952000000000018"/>
  </r>
  <r>
    <n v="1578"/>
    <s v="CA-2013-154403"/>
    <x v="0"/>
    <x v="454"/>
    <d v="2013-05-28T00:00:00"/>
    <s v="Standard Class"/>
    <s v="AP-10720"/>
    <s v="Anne Pryor"/>
    <x v="2"/>
    <x v="0"/>
    <s v="Florence"/>
    <x v="19"/>
    <n v="35630"/>
    <x v="0"/>
    <s v="OFF-PA-10001526"/>
    <x v="1"/>
    <x v="10"/>
    <s v="Xerox 1949"/>
    <n v="4.9800000000000004"/>
    <n v="1"/>
    <n v="0"/>
    <n v="2.4402000000000004"/>
  </r>
  <r>
    <n v="1579"/>
    <s v="CA-2013-102456"/>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x v="0"/>
    <s v="New York City"/>
    <x v="15"/>
    <n v="10024"/>
    <x v="3"/>
    <s v="TEC-PH-10003012"/>
    <x v="2"/>
    <x v="7"/>
    <s v="Nortel Meridian M3904 Professional Digital phone"/>
    <n v="307.98"/>
    <n v="2"/>
    <n v="0"/>
    <n v="89.314199999999971"/>
  </r>
  <r>
    <n v="1581"/>
    <s v="CA-2012-131338"/>
    <x v="1"/>
    <x v="101"/>
    <d v="2012-08-12T00:00:00"/>
    <s v="First Class"/>
    <s v="NP-18325"/>
    <s v="Naresj Patel"/>
    <x v="0"/>
    <x v="0"/>
    <s v="New York City"/>
    <x v="15"/>
    <n v="10024"/>
    <x v="3"/>
    <s v="FUR-TA-10002607"/>
    <x v="0"/>
    <x v="3"/>
    <s v="KI Conference Tables"/>
    <n v="382.80599999999998"/>
    <n v="9"/>
    <n v="0.4"/>
    <n v="-153.12239999999997"/>
  </r>
  <r>
    <n v="1582"/>
    <s v="CA-2012-131338"/>
    <x v="1"/>
    <x v="101"/>
    <d v="2012-08-12T00:00:00"/>
    <s v="First Class"/>
    <s v="NP-18325"/>
    <s v="Naresj Patel"/>
    <x v="0"/>
    <x v="0"/>
    <s v="New York City"/>
    <x v="15"/>
    <n v="10024"/>
    <x v="3"/>
    <s v="OFF-ST-10000642"/>
    <x v="1"/>
    <x v="4"/>
    <s v="Tennsco Lockers, Gray"/>
    <n v="41.96"/>
    <n v="2"/>
    <n v="0"/>
    <n v="2.9371999999999971"/>
  </r>
  <r>
    <n v="1583"/>
    <s v="CA-2012-131338"/>
    <x v="1"/>
    <x v="101"/>
    <d v="2012-08-12T00:00:00"/>
    <s v="First Class"/>
    <s v="NP-18325"/>
    <s v="Naresj Patel"/>
    <x v="0"/>
    <x v="0"/>
    <s v="New York City"/>
    <x v="15"/>
    <n v="10024"/>
    <x v="3"/>
    <s v="OFF-BI-10000545"/>
    <x v="1"/>
    <x v="8"/>
    <s v="GBC Ibimaster 500 Manual ProClick Binding System"/>
    <n v="1217.568"/>
    <n v="2"/>
    <n v="0.2"/>
    <n v="456.58800000000002"/>
  </r>
  <r>
    <n v="1584"/>
    <s v="CA-2012-131338"/>
    <x v="1"/>
    <x v="101"/>
    <d v="2012-08-12T00:00:00"/>
    <s v="First Class"/>
    <s v="NP-18325"/>
    <s v="Naresj Patel"/>
    <x v="0"/>
    <x v="0"/>
    <s v="New York City"/>
    <x v="15"/>
    <n v="10024"/>
    <x v="3"/>
    <s v="FUR-FU-10002157"/>
    <x v="0"/>
    <x v="5"/>
    <s v="Artistic Insta-Plaque"/>
    <n v="47.04"/>
    <n v="3"/>
    <n v="0"/>
    <n v="18.345599999999997"/>
  </r>
  <r>
    <n v="1585"/>
    <s v="CA-2012-131338"/>
    <x v="1"/>
    <x v="101"/>
    <d v="2012-08-12T00:00:00"/>
    <s v="First Class"/>
    <s v="NP-18325"/>
    <s v="Naresj Patel"/>
    <x v="0"/>
    <x v="0"/>
    <s v="New York City"/>
    <x v="15"/>
    <n v="10024"/>
    <x v="3"/>
    <s v="FUR-FU-10001706"/>
    <x v="0"/>
    <x v="5"/>
    <s v="Longer-Life Soft White Bulbs"/>
    <n v="6.16"/>
    <n v="2"/>
    <n v="0"/>
    <n v="2.9567999999999999"/>
  </r>
  <r>
    <n v="1586"/>
    <s v="CA-2012-131338"/>
    <x v="1"/>
    <x v="101"/>
    <d v="2012-08-12T00:00:00"/>
    <s v="First Class"/>
    <s v="NP-18325"/>
    <s v="Naresj Patel"/>
    <x v="0"/>
    <x v="0"/>
    <s v="New York City"/>
    <x v="15"/>
    <n v="10024"/>
    <x v="3"/>
    <s v="TEC-PH-10000984"/>
    <x v="2"/>
    <x v="7"/>
    <s v="Panasonic KX-TG9471B"/>
    <n v="979.95"/>
    <n v="5"/>
    <n v="0"/>
    <n v="274.38600000000008"/>
  </r>
  <r>
    <n v="1587"/>
    <s v="CA-2012-131338"/>
    <x v="1"/>
    <x v="101"/>
    <d v="2012-08-12T00:00:00"/>
    <s v="First Class"/>
    <s v="NP-18325"/>
    <s v="Naresj Patel"/>
    <x v="0"/>
    <x v="0"/>
    <s v="New York City"/>
    <x v="15"/>
    <n v="10024"/>
    <x v="3"/>
    <s v="OFF-PA-10001357"/>
    <x v="1"/>
    <x v="10"/>
    <s v="Xerox 1886"/>
    <n v="143.69999999999999"/>
    <n v="3"/>
    <n v="0"/>
    <n v="68.975999999999999"/>
  </r>
  <r>
    <n v="1588"/>
    <s v="CA-2012-131338"/>
    <x v="1"/>
    <x v="101"/>
    <d v="2012-08-12T00:00:00"/>
    <s v="First Class"/>
    <s v="NP-18325"/>
    <s v="Naresj Patel"/>
    <x v="0"/>
    <x v="0"/>
    <s v="New York City"/>
    <x v="15"/>
    <n v="10024"/>
    <x v="3"/>
    <s v="OFF-FA-10000992"/>
    <x v="1"/>
    <x v="13"/>
    <s v="Acco Clips to Go Binder Clips, 24 Clips in Two Sizes"/>
    <n v="10.649999999999999"/>
    <n v="3"/>
    <n v="0"/>
    <n v="5.0054999999999996"/>
  </r>
  <r>
    <n v="1589"/>
    <s v="CA-2012-131338"/>
    <x v="1"/>
    <x v="101"/>
    <d v="2012-08-12T00:00:00"/>
    <s v="First Class"/>
    <s v="NP-18325"/>
    <s v="Naresj Patel"/>
    <x v="0"/>
    <x v="0"/>
    <s v="New York City"/>
    <x v="15"/>
    <n v="10024"/>
    <x v="3"/>
    <s v="TEC-AC-10002600"/>
    <x v="2"/>
    <x v="11"/>
    <s v="Belkin QODE FastFit Bluetooth Keyboard"/>
    <n v="247.8"/>
    <n v="4"/>
    <n v="0"/>
    <n v="34.692000000000007"/>
  </r>
  <r>
    <n v="1590"/>
    <s v="CA-2013-109911"/>
    <x v="0"/>
    <x v="536"/>
    <d v="2013-05-17T00:00:00"/>
    <s v="Standard Class"/>
    <s v="VG-21805"/>
    <s v="Vivek Grady"/>
    <x v="1"/>
    <x v="0"/>
    <s v="Virginia Beach"/>
    <x v="17"/>
    <n v="23464"/>
    <x v="0"/>
    <s v="OFF-AR-10001662"/>
    <x v="1"/>
    <x v="6"/>
    <s v="Rogers Handheld Barrel Pencil Sharpener"/>
    <n v="10.96"/>
    <n v="4"/>
    <n v="0"/>
    <n v="2.9592000000000009"/>
  </r>
  <r>
    <n v="1591"/>
    <s v="US-2013-132423"/>
    <x v="0"/>
    <x v="173"/>
    <d v="2013-04-20T00:00:00"/>
    <s v="Standard Class"/>
    <s v="MY-18295"/>
    <s v="Muhammed Yedwab"/>
    <x v="1"/>
    <x v="0"/>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x v="0"/>
    <s v="Grapevine"/>
    <x v="5"/>
    <n v="76051"/>
    <x v="2"/>
    <s v="OFF-FA-10002988"/>
    <x v="1"/>
    <x v="13"/>
    <s v="Ideal Clamps"/>
    <n v="8.0399999999999991"/>
    <n v="5"/>
    <n v="0.2"/>
    <n v="2.9144999999999994"/>
  </r>
  <r>
    <n v="1593"/>
    <s v="CA-2012-122826"/>
    <x v="1"/>
    <x v="537"/>
    <d v="2012-06-25T00:00:00"/>
    <s v="Second Class"/>
    <s v="RD-19480"/>
    <s v="Rick Duston"/>
    <x v="0"/>
    <x v="0"/>
    <s v="Olympia"/>
    <x v="4"/>
    <n v="98502"/>
    <x v="1"/>
    <s v="TEC-PH-10004830"/>
    <x v="2"/>
    <x v="7"/>
    <s v="Pyle PRT45 Retro Home Telephone"/>
    <n v="201.56800000000001"/>
    <n v="4"/>
    <n v="0.2"/>
    <n v="22.676399999999994"/>
  </r>
  <r>
    <n v="1594"/>
    <s v="CA-2011-117317"/>
    <x v="2"/>
    <x v="538"/>
    <d v="2011-10-19T00:00:00"/>
    <s v="Same Day"/>
    <s v="JF-15490"/>
    <s v="Jeremy Farry"/>
    <x v="0"/>
    <x v="0"/>
    <s v="Los Angeles"/>
    <x v="1"/>
    <n v="90032"/>
    <x v="1"/>
    <s v="OFF-PA-10004519"/>
    <x v="1"/>
    <x v="10"/>
    <s v="Spiral Phone Message Books with Labels by Adams"/>
    <n v="13.440000000000001"/>
    <n v="3"/>
    <n v="0"/>
    <n v="6.5856000000000012"/>
  </r>
  <r>
    <n v="1595"/>
    <s v="CA-2012-118423"/>
    <x v="1"/>
    <x v="539"/>
    <d v="2012-03-27T00:00:00"/>
    <s v="First Class"/>
    <s v="DP-13390"/>
    <s v="Dennis Pardue"/>
    <x v="2"/>
    <x v="0"/>
    <s v="Peoria"/>
    <x v="10"/>
    <n v="61604"/>
    <x v="2"/>
    <s v="FUR-BO-10000362"/>
    <x v="0"/>
    <x v="0"/>
    <s v="Sauder Inglewood Library Bookcases"/>
    <n v="359.05799999999994"/>
    <n v="3"/>
    <n v="0.3"/>
    <n v="-35.905799999999999"/>
  </r>
  <r>
    <n v="1596"/>
    <s v="CA-2014-149181"/>
    <x v="3"/>
    <x v="540"/>
    <d v="2014-05-13T00:00:00"/>
    <s v="Standard Class"/>
    <s v="MD-17350"/>
    <s v="Maribeth Dona"/>
    <x v="0"/>
    <x v="0"/>
    <s v="Columbus"/>
    <x v="24"/>
    <n v="43229"/>
    <x v="3"/>
    <s v="FUR-CH-10004540"/>
    <x v="0"/>
    <x v="1"/>
    <s v="Global Chrome Stack Chair"/>
    <n v="47.991999999999997"/>
    <n v="2"/>
    <n v="0.3"/>
    <n v="-2.0567999999999991"/>
  </r>
  <r>
    <n v="1597"/>
    <s v="CA-2014-132234"/>
    <x v="3"/>
    <x v="524"/>
    <d v="2014-10-19T00:00:00"/>
    <s v="First Class"/>
    <s v="MY-17380"/>
    <s v="Maribeth Yedwab"/>
    <x v="1"/>
    <x v="0"/>
    <s v="New York City"/>
    <x v="15"/>
    <n v="10011"/>
    <x v="3"/>
    <s v="FUR-FU-10001290"/>
    <x v="0"/>
    <x v="5"/>
    <s v="Executive Impressions Supervisor Wall Clock"/>
    <n v="547.30000000000007"/>
    <n v="13"/>
    <n v="0"/>
    <n v="175.13599999999997"/>
  </r>
  <r>
    <n v="1598"/>
    <s v="CA-2014-158876"/>
    <x v="3"/>
    <x v="123"/>
    <d v="2014-11-22T00:00:00"/>
    <s v="Second Class"/>
    <s v="AB-10150"/>
    <s v="Aimee Bixby"/>
    <x v="0"/>
    <x v="0"/>
    <s v="Carrollton"/>
    <x v="5"/>
    <n v="75007"/>
    <x v="2"/>
    <s v="OFF-PA-10000308"/>
    <x v="1"/>
    <x v="10"/>
    <s v="Xerox 1901"/>
    <n v="16.896000000000001"/>
    <n v="4"/>
    <n v="0.2"/>
    <n v="5.2799999999999994"/>
  </r>
  <r>
    <n v="1599"/>
    <s v="CA-2014-158876"/>
    <x v="3"/>
    <x v="123"/>
    <d v="2014-11-22T00:00:00"/>
    <s v="Second Class"/>
    <s v="AB-10150"/>
    <s v="Aimee Bixby"/>
    <x v="0"/>
    <x v="0"/>
    <s v="Carrollton"/>
    <x v="5"/>
    <n v="75007"/>
    <x v="2"/>
    <s v="OFF-SU-10001165"/>
    <x v="1"/>
    <x v="14"/>
    <s v="Acme Elite Stainless Steel Scissors"/>
    <n v="6.6720000000000006"/>
    <n v="1"/>
    <n v="0.2"/>
    <n v="0.50039999999999996"/>
  </r>
  <r>
    <n v="1600"/>
    <s v="CA-2014-158876"/>
    <x v="3"/>
    <x v="123"/>
    <d v="2014-11-22T00:00:00"/>
    <s v="Second Class"/>
    <s v="AB-10150"/>
    <s v="Aimee Bixby"/>
    <x v="0"/>
    <x v="0"/>
    <s v="Carrollton"/>
    <x v="5"/>
    <n v="75007"/>
    <x v="2"/>
    <s v="OFF-AR-10003373"/>
    <x v="1"/>
    <x v="6"/>
    <s v="Boston School Pro Electric Pencil Sharpener, 1670"/>
    <n v="99.13600000000001"/>
    <n v="4"/>
    <n v="0.2"/>
    <n v="8.674399999999995"/>
  </r>
  <r>
    <n v="1601"/>
    <s v="CA-2014-158876"/>
    <x v="3"/>
    <x v="123"/>
    <d v="2014-11-22T00:00:00"/>
    <s v="Second Class"/>
    <s v="AB-10150"/>
    <s v="Aimee Bixby"/>
    <x v="0"/>
    <x v="0"/>
    <s v="Carrollton"/>
    <x v="5"/>
    <n v="75007"/>
    <x v="2"/>
    <s v="FUR-FU-10001967"/>
    <x v="0"/>
    <x v="5"/>
    <s v="Telescoping Adjustable Floor Lamp"/>
    <n v="15.991999999999999"/>
    <n v="2"/>
    <n v="0.6"/>
    <n v="-13.992999999999999"/>
  </r>
  <r>
    <n v="1602"/>
    <s v="CA-2013-164672"/>
    <x v="0"/>
    <x v="541"/>
    <d v="2013-05-14T00:00:00"/>
    <s v="Second Class"/>
    <s v="GB-14530"/>
    <s v="George Bell"/>
    <x v="1"/>
    <x v="0"/>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x v="0"/>
    <s v="Smyrna"/>
    <x v="18"/>
    <n v="37167"/>
    <x v="0"/>
    <s v="OFF-AR-10003251"/>
    <x v="1"/>
    <x v="6"/>
    <s v="Prang Drawing Pencil Set"/>
    <n v="6.6719999999999988"/>
    <n v="3"/>
    <n v="0.2"/>
    <n v="1.6679999999999997"/>
  </r>
  <r>
    <n v="1604"/>
    <s v="CA-2014-116645"/>
    <x v="3"/>
    <x v="329"/>
    <d v="2014-12-05T00:00:00"/>
    <s v="Standard Class"/>
    <s v="ME-17725"/>
    <s v="Max Engle"/>
    <x v="0"/>
    <x v="0"/>
    <s v="Newark"/>
    <x v="13"/>
    <n v="19711"/>
    <x v="3"/>
    <s v="OFF-AR-10001044"/>
    <x v="1"/>
    <x v="6"/>
    <s v="BOSTON Ranger #55 Pencil Sharpener, Black"/>
    <n v="155.94"/>
    <n v="6"/>
    <n v="0"/>
    <n v="45.222599999999993"/>
  </r>
  <r>
    <n v="1605"/>
    <s v="US-2013-115819"/>
    <x v="0"/>
    <x v="475"/>
    <d v="2013-04-25T00:00:00"/>
    <s v="Second Class"/>
    <s v="JO-15280"/>
    <s v="Jas O'Carroll"/>
    <x v="0"/>
    <x v="0"/>
    <s v="Los Angeles"/>
    <x v="1"/>
    <n v="90049"/>
    <x v="1"/>
    <s v="TEC-PH-10004700"/>
    <x v="2"/>
    <x v="7"/>
    <s v="PowerGen Dual USB Car Charger"/>
    <n v="39.960000000000008"/>
    <n v="5"/>
    <n v="0.2"/>
    <n v="12.986999999999995"/>
  </r>
  <r>
    <n v="1606"/>
    <s v="US-2013-115819"/>
    <x v="0"/>
    <x v="475"/>
    <d v="2013-04-25T00:00:00"/>
    <s v="Second Class"/>
    <s v="JO-15280"/>
    <s v="Jas O'Carroll"/>
    <x v="0"/>
    <x v="0"/>
    <s v="Los Angeles"/>
    <x v="1"/>
    <n v="90049"/>
    <x v="1"/>
    <s v="OFF-AR-10000823"/>
    <x v="1"/>
    <x v="6"/>
    <s v="Newell 307"/>
    <n v="5.46"/>
    <n v="3"/>
    <n v="0"/>
    <n v="1.5288000000000002"/>
  </r>
  <r>
    <n v="1607"/>
    <s v="US-2013-115819"/>
    <x v="0"/>
    <x v="475"/>
    <d v="2013-04-25T00:00:00"/>
    <s v="Second Class"/>
    <s v="JO-15280"/>
    <s v="Jas O'Carroll"/>
    <x v="0"/>
    <x v="0"/>
    <s v="Los Angeles"/>
    <x v="1"/>
    <n v="90049"/>
    <x v="1"/>
    <s v="OFF-AR-10004456"/>
    <x v="1"/>
    <x v="6"/>
    <s v="Panasonic KP-4ABK Battery-Operated Pencil Sharpener"/>
    <n v="73.2"/>
    <n v="5"/>
    <n v="0"/>
    <n v="21.227999999999998"/>
  </r>
  <r>
    <n v="1608"/>
    <s v="US-2013-115819"/>
    <x v="0"/>
    <x v="475"/>
    <d v="2013-04-25T00:00:00"/>
    <s v="Second Class"/>
    <s v="JO-15280"/>
    <s v="Jas O'Carroll"/>
    <x v="0"/>
    <x v="0"/>
    <s v="Los Angeles"/>
    <x v="1"/>
    <n v="90049"/>
    <x v="1"/>
    <s v="OFF-BI-10000050"/>
    <x v="1"/>
    <x v="8"/>
    <s v="Angle-D Binders with Locking Rings, Label Holders"/>
    <n v="5.84"/>
    <n v="1"/>
    <n v="0.2"/>
    <n v="1.9709999999999996"/>
  </r>
  <r>
    <n v="1609"/>
    <s v="US-2013-115819"/>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s v="Los Angeles"/>
    <x v="1"/>
    <n v="90049"/>
    <x v="1"/>
    <s v="OFF-BI-10000591"/>
    <x v="1"/>
    <x v="8"/>
    <s v="Avery Binder Labels"/>
    <n v="9.3360000000000003"/>
    <n v="3"/>
    <n v="0.2"/>
    <n v="3.2675999999999994"/>
  </r>
  <r>
    <n v="1611"/>
    <s v="CA-2011-156349"/>
    <x v="2"/>
    <x v="542"/>
    <d v="2011-05-30T00:00:00"/>
    <s v="Standard Class"/>
    <s v="ML-17395"/>
    <s v="Marina Lichtenstein"/>
    <x v="1"/>
    <x v="0"/>
    <s v="Los Angeles"/>
    <x v="1"/>
    <n v="90008"/>
    <x v="1"/>
    <s v="FUR-BO-10000362"/>
    <x v="0"/>
    <x v="0"/>
    <s v="Sauder Inglewood Library Bookcases"/>
    <n v="290.666"/>
    <n v="2"/>
    <n v="0.15"/>
    <n v="27.356800000000007"/>
  </r>
  <r>
    <n v="1612"/>
    <s v="CA-2011-156349"/>
    <x v="2"/>
    <x v="542"/>
    <d v="2011-05-30T00:00:00"/>
    <s v="Standard Class"/>
    <s v="ML-17395"/>
    <s v="Marina Lichtenstein"/>
    <x v="1"/>
    <x v="0"/>
    <s v="Los Angeles"/>
    <x v="1"/>
    <n v="90008"/>
    <x v="1"/>
    <s v="TEC-PH-10000441"/>
    <x v="2"/>
    <x v="7"/>
    <s v="VTech DS6151"/>
    <n v="201.584"/>
    <n v="2"/>
    <n v="0.2"/>
    <n v="20.158400000000015"/>
  </r>
  <r>
    <n v="1613"/>
    <s v="CA-2011-156349"/>
    <x v="2"/>
    <x v="542"/>
    <d v="2011-05-30T00:00:00"/>
    <s v="Standard Class"/>
    <s v="ML-17395"/>
    <s v="Marina Lichtenstein"/>
    <x v="1"/>
    <x v="0"/>
    <s v="Los Angeles"/>
    <x v="1"/>
    <n v="90008"/>
    <x v="1"/>
    <s v="TEC-PH-10002726"/>
    <x v="2"/>
    <x v="7"/>
    <s v="netTALK DUO VoIP Telephone Service"/>
    <n v="83.984000000000009"/>
    <n v="2"/>
    <n v="0.2"/>
    <n v="31.494"/>
  </r>
  <r>
    <n v="1614"/>
    <s v="CA-2014-138380"/>
    <x v="3"/>
    <x v="202"/>
    <d v="2014-12-26T00:00:00"/>
    <s v="Standard Class"/>
    <s v="YS-21880"/>
    <s v="Yana Sorensen"/>
    <x v="1"/>
    <x v="0"/>
    <s v="Oakland"/>
    <x v="1"/>
    <n v="94601"/>
    <x v="1"/>
    <s v="OFF-ST-10003306"/>
    <x v="1"/>
    <x v="4"/>
    <s v="Letter Size Cart"/>
    <n v="1000.0200000000001"/>
    <n v="7"/>
    <n v="0"/>
    <n v="290.00579999999991"/>
  </r>
  <r>
    <n v="1615"/>
    <s v="US-2013-113509"/>
    <x v="0"/>
    <x v="543"/>
    <d v="2013-03-20T00:00:00"/>
    <s v="Standard Class"/>
    <s v="PL-18925"/>
    <s v="Paul Lucas"/>
    <x v="2"/>
    <x v="0"/>
    <s v="Philadelphia"/>
    <x v="9"/>
    <n v="19143"/>
    <x v="3"/>
    <s v="TEC-AC-10004855"/>
    <x v="2"/>
    <x v="11"/>
    <s v="V7 USB Numeric Keypad"/>
    <n v="83.976000000000013"/>
    <n v="3"/>
    <n v="0.2"/>
    <n v="-13.646100000000001"/>
  </r>
  <r>
    <n v="1616"/>
    <s v="CA-2012-130022"/>
    <x v="1"/>
    <x v="544"/>
    <d v="2012-08-16T00:00:00"/>
    <s v="Standard Class"/>
    <s v="JK-16120"/>
    <s v="Julie Kriz"/>
    <x v="2"/>
    <x v="0"/>
    <s v="Eagan"/>
    <x v="11"/>
    <n v="55122"/>
    <x v="2"/>
    <s v="OFF-LA-10002787"/>
    <x v="1"/>
    <x v="2"/>
    <s v="Avery 480"/>
    <n v="3.75"/>
    <n v="1"/>
    <n v="0"/>
    <n v="1.7999999999999998"/>
  </r>
  <r>
    <n v="1617"/>
    <s v="CA-2012-130022"/>
    <x v="1"/>
    <x v="544"/>
    <d v="2012-08-16T00:00:00"/>
    <s v="Standard Class"/>
    <s v="JK-16120"/>
    <s v="Julie Kriz"/>
    <x v="2"/>
    <x v="0"/>
    <s v="Eagan"/>
    <x v="11"/>
    <n v="55122"/>
    <x v="2"/>
    <s v="OFF-LA-10002043"/>
    <x v="1"/>
    <x v="2"/>
    <s v="Avery 489"/>
    <n v="41.4"/>
    <n v="4"/>
    <n v="0"/>
    <n v="19.872"/>
  </r>
  <r>
    <n v="1618"/>
    <s v="CA-2012-130022"/>
    <x v="1"/>
    <x v="544"/>
    <d v="2012-08-16T00:00:00"/>
    <s v="Standard Class"/>
    <s v="JK-16120"/>
    <s v="Julie Kriz"/>
    <x v="2"/>
    <x v="0"/>
    <s v="Eagan"/>
    <x v="11"/>
    <n v="55122"/>
    <x v="2"/>
    <s v="OFF-AR-10001915"/>
    <x v="1"/>
    <x v="6"/>
    <s v="Peel-Off China Markers"/>
    <n v="29.79"/>
    <n v="3"/>
    <n v="0"/>
    <n v="12.511800000000001"/>
  </r>
  <r>
    <n v="1619"/>
    <s v="US-2013-118780"/>
    <x v="0"/>
    <x v="545"/>
    <d v="2013-09-15T00:00:00"/>
    <s v="Second Class"/>
    <s v="PN-18775"/>
    <s v="Parhena Norris"/>
    <x v="2"/>
    <x v="0"/>
    <s v="New York City"/>
    <x v="15"/>
    <n v="10011"/>
    <x v="3"/>
    <s v="OFF-ST-10000352"/>
    <x v="1"/>
    <x v="4"/>
    <s v="Acco Perma 2700 Stacking Storage Drawers"/>
    <n v="59.48"/>
    <n v="2"/>
    <n v="0"/>
    <n v="8.9220000000000041"/>
  </r>
  <r>
    <n v="1620"/>
    <s v="US-2013-118780"/>
    <x v="0"/>
    <x v="545"/>
    <d v="2013-09-15T00:00:00"/>
    <s v="Second Class"/>
    <s v="PN-18775"/>
    <s v="Parhena Norris"/>
    <x v="2"/>
    <x v="0"/>
    <s v="New York City"/>
    <x v="15"/>
    <n v="10011"/>
    <x v="3"/>
    <s v="OFF-PA-10000575"/>
    <x v="1"/>
    <x v="10"/>
    <s v="Wirebound Message Books, Four 2 3/4 x 5 White Forms per Page"/>
    <n v="6.69"/>
    <n v="1"/>
    <n v="0"/>
    <n v="3.0773999999999999"/>
  </r>
  <r>
    <n v="1621"/>
    <s v="CA-2014-108560"/>
    <x v="3"/>
    <x v="141"/>
    <d v="2014-07-16T00:00:00"/>
    <s v="Standard Class"/>
    <s v="JC-15385"/>
    <s v="Jenna Caffey"/>
    <x v="0"/>
    <x v="0"/>
    <s v="Kent"/>
    <x v="4"/>
    <n v="98031"/>
    <x v="1"/>
    <s v="FUR-FU-10002937"/>
    <x v="0"/>
    <x v="5"/>
    <s v="GE 48&quot; Fluorescent Tube, Cool White Energy Saver, 34 Watts, 30/Box"/>
    <n v="198.46"/>
    <n v="2"/>
    <n v="0"/>
    <n v="99.23"/>
  </r>
  <r>
    <n v="1622"/>
    <s v="CA-2014-108560"/>
    <x v="3"/>
    <x v="141"/>
    <d v="2014-07-16T00:00:00"/>
    <s v="Standard Class"/>
    <s v="JC-15385"/>
    <s v="Jenna Caffey"/>
    <x v="0"/>
    <x v="0"/>
    <s v="Kent"/>
    <x v="4"/>
    <n v="98031"/>
    <x v="1"/>
    <s v="OFF-LA-10003930"/>
    <x v="1"/>
    <x v="2"/>
    <s v="Dot Matrix Printer Tape Reel Labels, White, 5000/Box"/>
    <n v="786.48"/>
    <n v="8"/>
    <n v="0"/>
    <n v="385.37520000000001"/>
  </r>
  <r>
    <n v="1623"/>
    <s v="CA-2014-108560"/>
    <x v="3"/>
    <x v="141"/>
    <d v="2014-07-16T00:00:00"/>
    <s v="Standard Class"/>
    <s v="JC-15385"/>
    <s v="Jenna Caffey"/>
    <x v="0"/>
    <x v="0"/>
    <s v="Kent"/>
    <x v="4"/>
    <n v="98031"/>
    <x v="1"/>
    <s v="OFF-BI-10001107"/>
    <x v="1"/>
    <x v="8"/>
    <s v="GBC White Gloss Covers, Plain Front"/>
    <n v="23.168000000000003"/>
    <n v="2"/>
    <n v="0.2"/>
    <n v="7.8191999999999995"/>
  </r>
  <r>
    <n v="1624"/>
    <s v="CA-2014-108560"/>
    <x v="3"/>
    <x v="141"/>
    <d v="2014-07-16T00:00:00"/>
    <s v="Standard Class"/>
    <s v="JC-15385"/>
    <s v="Jenna Caffey"/>
    <x v="0"/>
    <x v="0"/>
    <s v="Kent"/>
    <x v="4"/>
    <n v="98031"/>
    <x v="1"/>
    <s v="TEC-AC-10003063"/>
    <x v="2"/>
    <x v="11"/>
    <s v="Micro Innovations USB RF Wireless Keyboard with Mouse"/>
    <n v="50"/>
    <n v="2"/>
    <n v="0"/>
    <n v="10.5"/>
  </r>
  <r>
    <n v="1625"/>
    <s v="CA-2012-157084"/>
    <x v="1"/>
    <x v="546"/>
    <d v="2012-12-24T00:00:00"/>
    <s v="Standard Class"/>
    <s v="JG-15160"/>
    <s v="James Galang"/>
    <x v="0"/>
    <x v="0"/>
    <s v="Los Angeles"/>
    <x v="1"/>
    <n v="90049"/>
    <x v="1"/>
    <s v="TEC-PH-10002922"/>
    <x v="2"/>
    <x v="7"/>
    <s v="ShoreTel ShorePhone IP 230 VoIP phone"/>
    <n v="675.96"/>
    <n v="5"/>
    <n v="0.2"/>
    <n v="84.494999999999948"/>
  </r>
  <r>
    <n v="1626"/>
    <s v="CA-2012-157084"/>
    <x v="1"/>
    <x v="546"/>
    <d v="2012-12-24T00:00:00"/>
    <s v="Standard Class"/>
    <s v="JG-15160"/>
    <s v="James Galang"/>
    <x v="0"/>
    <x v="0"/>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x v="0"/>
    <s v="New York City"/>
    <x v="15"/>
    <n v="10011"/>
    <x v="3"/>
    <s v="OFF-AP-10002457"/>
    <x v="1"/>
    <x v="9"/>
    <s v="Eureka The Boss Plus 12-Amp Hard Box Upright Vacuum, Red"/>
    <n v="523.25"/>
    <n v="5"/>
    <n v="0"/>
    <n v="141.27749999999997"/>
  </r>
  <r>
    <n v="1628"/>
    <s v="CA-2012-143119"/>
    <x v="1"/>
    <x v="496"/>
    <d v="2012-09-30T00:00:00"/>
    <s v="Standard Class"/>
    <s v="MC-17275"/>
    <s v="Marc Crier"/>
    <x v="0"/>
    <x v="0"/>
    <s v="Lafayette"/>
    <x v="28"/>
    <n v="70506"/>
    <x v="0"/>
    <s v="FUR-CH-10001270"/>
    <x v="0"/>
    <x v="1"/>
    <s v="Harbour Creations Steel Folding Chair"/>
    <n v="517.5"/>
    <n v="6"/>
    <n v="0"/>
    <n v="155.24999999999994"/>
  </r>
  <r>
    <n v="1629"/>
    <s v="CA-2014-101049"/>
    <x v="3"/>
    <x v="548"/>
    <d v="2014-06-26T00:00:00"/>
    <s v="Second Class"/>
    <s v="AS-10240"/>
    <s v="Alan Shonely"/>
    <x v="0"/>
    <x v="0"/>
    <s v="Cleveland"/>
    <x v="24"/>
    <n v="44105"/>
    <x v="3"/>
    <s v="FUR-FU-10004415"/>
    <x v="0"/>
    <x v="5"/>
    <s v="Stacking Tray, Side-Loading, Legal, Smoke"/>
    <n v="17.920000000000002"/>
    <n v="5"/>
    <n v="0.2"/>
    <n v="2.4639999999999986"/>
  </r>
  <r>
    <n v="1630"/>
    <s v="CA-2014-101049"/>
    <x v="3"/>
    <x v="548"/>
    <d v="2014-06-26T00:00:00"/>
    <s v="Second Class"/>
    <s v="AS-10240"/>
    <s v="Alan Shonely"/>
    <x v="0"/>
    <x v="0"/>
    <s v="Cleveland"/>
    <x v="24"/>
    <n v="44105"/>
    <x v="3"/>
    <s v="OFF-BI-10001510"/>
    <x v="1"/>
    <x v="8"/>
    <s v="Deluxe Heavy-Duty Vinyl Round Ring Binder"/>
    <n v="41.256000000000007"/>
    <n v="6"/>
    <n v="0.7"/>
    <n v="-34.38000000000001"/>
  </r>
  <r>
    <n v="1631"/>
    <s v="CA-2013-106530"/>
    <x v="0"/>
    <x v="541"/>
    <d v="2013-05-09T00:00:00"/>
    <s v="Same Day"/>
    <s v="CL-12565"/>
    <s v="Clay Ludtke"/>
    <x v="0"/>
    <x v="0"/>
    <s v="Cleveland"/>
    <x v="24"/>
    <n v="44105"/>
    <x v="3"/>
    <s v="OFF-ST-10002011"/>
    <x v="1"/>
    <x v="4"/>
    <s v="Smead Adjustable Mobile File Trolley with Lockable Top"/>
    <n v="1006.056"/>
    <n v="3"/>
    <n v="0.2"/>
    <n v="88.029900000000055"/>
  </r>
  <r>
    <n v="1632"/>
    <s v="CA-2013-106530"/>
    <x v="0"/>
    <x v="541"/>
    <d v="2013-05-09T00:00:00"/>
    <s v="Same Day"/>
    <s v="CL-12565"/>
    <s v="Clay Ludtke"/>
    <x v="0"/>
    <x v="0"/>
    <s v="Cleveland"/>
    <x v="24"/>
    <n v="44105"/>
    <x v="3"/>
    <s v="OFF-PA-10002986"/>
    <x v="1"/>
    <x v="10"/>
    <s v="Xerox 1898"/>
    <n v="10.688000000000001"/>
    <n v="2"/>
    <n v="0.2"/>
    <n v="3.7407999999999997"/>
  </r>
  <r>
    <n v="1633"/>
    <s v="CA-2013-106530"/>
    <x v="0"/>
    <x v="541"/>
    <d v="2013-05-09T00:00:00"/>
    <s v="Same Day"/>
    <s v="CL-12565"/>
    <s v="Clay Ludtke"/>
    <x v="0"/>
    <x v="0"/>
    <s v="Cleveland"/>
    <x v="24"/>
    <n v="44105"/>
    <x v="3"/>
    <s v="OFF-PA-10004451"/>
    <x v="1"/>
    <x v="10"/>
    <s v="Xerox 222"/>
    <n v="10.368000000000002"/>
    <n v="2"/>
    <n v="0.2"/>
    <n v="3.6288"/>
  </r>
  <r>
    <n v="1634"/>
    <s v="CA-2013-106530"/>
    <x v="0"/>
    <x v="541"/>
    <d v="2013-05-09T00:00:00"/>
    <s v="Same Day"/>
    <s v="CL-12565"/>
    <s v="Clay Ludtke"/>
    <x v="0"/>
    <x v="0"/>
    <s v="Cleveland"/>
    <x v="24"/>
    <n v="44105"/>
    <x v="3"/>
    <s v="OFF-ST-10000649"/>
    <x v="1"/>
    <x v="4"/>
    <s v="Hanging Personal Folder File"/>
    <n v="25.12"/>
    <n v="2"/>
    <n v="0.2"/>
    <n v="1.5700000000000012"/>
  </r>
  <r>
    <n v="1635"/>
    <s v="CA-2013-106530"/>
    <x v="0"/>
    <x v="541"/>
    <d v="2013-05-09T00:00:00"/>
    <s v="Same Day"/>
    <s v="CL-12565"/>
    <s v="Clay Ludtke"/>
    <x v="0"/>
    <x v="0"/>
    <s v="Cleveland"/>
    <x v="24"/>
    <n v="44105"/>
    <x v="3"/>
    <s v="TEC-AC-10001465"/>
    <x v="2"/>
    <x v="11"/>
    <s v="SanDisk Cruzer 64 GB USB Flash Drive"/>
    <n v="58.112000000000002"/>
    <n v="2"/>
    <n v="0.2"/>
    <n v="7.263999999999994"/>
  </r>
  <r>
    <n v="1636"/>
    <s v="CA-2011-168984"/>
    <x v="2"/>
    <x v="35"/>
    <d v="2011-12-02T00:00:00"/>
    <s v="Standard Class"/>
    <s v="NW-18400"/>
    <s v="Natalie Webber"/>
    <x v="0"/>
    <x v="0"/>
    <s v="Tigard"/>
    <x v="21"/>
    <n v="97224"/>
    <x v="1"/>
    <s v="OFF-PA-10001166"/>
    <x v="1"/>
    <x v="10"/>
    <s v="Xerox 2"/>
    <n v="15.552000000000003"/>
    <n v="3"/>
    <n v="0.2"/>
    <n v="5.4432"/>
  </r>
  <r>
    <n v="1637"/>
    <s v="CA-2011-168984"/>
    <x v="2"/>
    <x v="35"/>
    <d v="2011-12-02T00:00:00"/>
    <s v="Standard Class"/>
    <s v="NW-18400"/>
    <s v="Natalie Webber"/>
    <x v="0"/>
    <x v="0"/>
    <s v="Tigard"/>
    <x v="21"/>
    <n v="97224"/>
    <x v="1"/>
    <s v="OFF-ST-10001097"/>
    <x v="1"/>
    <x v="4"/>
    <s v="Office Impressions Heavy Duty Welded Shelving &amp; Multimedia Storage Drawers"/>
    <n v="669.08"/>
    <n v="5"/>
    <n v="0.2"/>
    <n v="-167.27"/>
  </r>
  <r>
    <n v="1638"/>
    <s v="CA-2011-168984"/>
    <x v="2"/>
    <x v="35"/>
    <d v="2011-12-02T00:00:00"/>
    <s v="Standard Class"/>
    <s v="NW-18400"/>
    <s v="Natalie Webber"/>
    <x v="0"/>
    <x v="0"/>
    <s v="Tigard"/>
    <x v="21"/>
    <n v="97224"/>
    <x v="1"/>
    <s v="TEC-PH-10000038"/>
    <x v="2"/>
    <x v="7"/>
    <s v="Jawbone MINI JAMBOX Wireless Bluetooth Speaker"/>
    <n v="438.33600000000001"/>
    <n v="4"/>
    <n v="0.2"/>
    <n v="-87.667200000000037"/>
  </r>
  <r>
    <n v="1639"/>
    <s v="CA-2013-157266"/>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x v="0"/>
    <s v="Washington"/>
    <x v="40"/>
    <n v="20016"/>
    <x v="3"/>
    <s v="OFF-BI-10004728"/>
    <x v="1"/>
    <x v="8"/>
    <s v="Wilson Jones Turn Tabs Binder Tool for Ring Binders"/>
    <n v="9.64"/>
    <n v="2"/>
    <n v="0"/>
    <n v="4.4344000000000001"/>
  </r>
  <r>
    <n v="1641"/>
    <s v="CA-2013-157266"/>
    <x v="0"/>
    <x v="439"/>
    <d v="2013-06-02T00:00:00"/>
    <s v="Standard Class"/>
    <s v="TB-21280"/>
    <s v="Toby Braunhardt"/>
    <x v="0"/>
    <x v="0"/>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x v="0"/>
    <s v="Washington"/>
    <x v="40"/>
    <n v="20016"/>
    <x v="3"/>
    <s v="FUR-FU-10000629"/>
    <x v="0"/>
    <x v="5"/>
    <s v="9-3/4 Diameter Round Wall Clock"/>
    <n v="41.37"/>
    <n v="3"/>
    <n v="0"/>
    <n v="17.375399999999999"/>
  </r>
  <r>
    <n v="1643"/>
    <s v="US-2011-134712"/>
    <x v="2"/>
    <x v="503"/>
    <d v="2011-12-04T00:00:00"/>
    <s v="Standard Class"/>
    <s v="BS-11380"/>
    <s v="Bill Stewart"/>
    <x v="1"/>
    <x v="0"/>
    <s v="Skokie"/>
    <x v="10"/>
    <n v="60076"/>
    <x v="2"/>
    <s v="OFF-FA-10003112"/>
    <x v="1"/>
    <x v="13"/>
    <s v="Staples"/>
    <n v="12.624000000000001"/>
    <n v="2"/>
    <n v="0.2"/>
    <n v="3.944999999999999"/>
  </r>
  <r>
    <n v="1644"/>
    <s v="CA-2012-111829"/>
    <x v="1"/>
    <x v="531"/>
    <d v="2012-03-20T00:00:00"/>
    <s v="First Class"/>
    <s v="FH-14365"/>
    <s v="Fred Hopkins"/>
    <x v="1"/>
    <x v="0"/>
    <s v="Seattle"/>
    <x v="4"/>
    <n v="98115"/>
    <x v="1"/>
    <s v="OFF-ST-10000142"/>
    <x v="1"/>
    <x v="4"/>
    <s v="Deluxe Rollaway Locking File with Drawer"/>
    <n v="1247.6399999999999"/>
    <n v="3"/>
    <n v="0"/>
    <n v="349.33919999999995"/>
  </r>
  <r>
    <n v="1645"/>
    <s v="CA-2012-111829"/>
    <x v="1"/>
    <x v="531"/>
    <d v="2012-03-20T00:00:00"/>
    <s v="First Class"/>
    <s v="FH-14365"/>
    <s v="Fred Hopkins"/>
    <x v="1"/>
    <x v="0"/>
    <s v="Seattle"/>
    <x v="4"/>
    <n v="98115"/>
    <x v="1"/>
    <s v="TEC-CO-10001766"/>
    <x v="2"/>
    <x v="16"/>
    <s v="Canon PC940 Copier"/>
    <n v="3149.9300000000003"/>
    <n v="7"/>
    <n v="0"/>
    <n v="1480.4670999999998"/>
  </r>
  <r>
    <n v="1646"/>
    <s v="CA-2012-111829"/>
    <x v="1"/>
    <x v="531"/>
    <d v="2012-03-20T00:00:00"/>
    <s v="First Class"/>
    <s v="FH-14365"/>
    <s v="Fred Hopkins"/>
    <x v="1"/>
    <x v="0"/>
    <s v="Seattle"/>
    <x v="4"/>
    <n v="98115"/>
    <x v="1"/>
    <s v="OFF-PA-10004359"/>
    <x v="1"/>
    <x v="10"/>
    <s v="Multicolor Computer Printout Paper"/>
    <n v="209.7"/>
    <n v="2"/>
    <n v="0"/>
    <n v="100.65599999999999"/>
  </r>
  <r>
    <n v="1647"/>
    <s v="CA-2012-105221"/>
    <x v="1"/>
    <x v="549"/>
    <d v="2012-11-03T00:00:00"/>
    <s v="First Class"/>
    <s v="VM-21685"/>
    <s v="Valerie Mitchum"/>
    <x v="2"/>
    <x v="0"/>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x v="0"/>
    <s v="Philadelphia"/>
    <x v="9"/>
    <n v="19140"/>
    <x v="3"/>
    <s v="OFF-FA-10001135"/>
    <x v="1"/>
    <x v="13"/>
    <s v="Brites Rubber Bands, 1 1/2 oz. Box"/>
    <n v="3.1680000000000001"/>
    <n v="2"/>
    <n v="0.2"/>
    <n v="-0.71279999999999988"/>
  </r>
  <r>
    <n v="1649"/>
    <s v="CA-2012-120341"/>
    <x v="1"/>
    <x v="120"/>
    <d v="2012-09-29T00:00:00"/>
    <s v="Second Class"/>
    <s v="SF-20200"/>
    <s v="Sarah Foster"/>
    <x v="0"/>
    <x v="0"/>
    <s v="Philadelphia"/>
    <x v="9"/>
    <n v="19143"/>
    <x v="3"/>
    <s v="OFF-BI-10004224"/>
    <x v="1"/>
    <x v="8"/>
    <s v="Catalog Binders with Expanding Posts"/>
    <n v="121.10400000000003"/>
    <n v="6"/>
    <n v="0.7"/>
    <n v="-100.91999999999999"/>
  </r>
  <r>
    <n v="1650"/>
    <s v="CA-2012-120341"/>
    <x v="1"/>
    <x v="120"/>
    <d v="2012-09-29T00:00:00"/>
    <s v="Second Class"/>
    <s v="SF-20200"/>
    <s v="Sarah Foster"/>
    <x v="0"/>
    <x v="0"/>
    <s v="Philadelphia"/>
    <x v="9"/>
    <n v="19143"/>
    <x v="3"/>
    <s v="TEC-PH-10003357"/>
    <x v="2"/>
    <x v="7"/>
    <s v="Grandstream GXP2100 Mainstream Business Phone"/>
    <n v="45.893999999999998"/>
    <n v="1"/>
    <n v="0.4"/>
    <n v="-9.178799999999999"/>
  </r>
  <r>
    <n v="1651"/>
    <s v="CA-2011-135699"/>
    <x v="2"/>
    <x v="550"/>
    <d v="2011-08-29T00:00:00"/>
    <s v="Same Day"/>
    <s v="HH-15010"/>
    <s v="Hilary Holden"/>
    <x v="1"/>
    <x v="0"/>
    <s v="San Francisco"/>
    <x v="1"/>
    <n v="94110"/>
    <x v="1"/>
    <s v="OFF-PA-10004475"/>
    <x v="1"/>
    <x v="10"/>
    <s v="Xerox 1940"/>
    <n v="109.92"/>
    <n v="2"/>
    <n v="0"/>
    <n v="53.860799999999998"/>
  </r>
  <r>
    <n v="1652"/>
    <s v="CA-2011-135699"/>
    <x v="2"/>
    <x v="550"/>
    <d v="2011-08-29T00:00:00"/>
    <s v="Same Day"/>
    <s v="HH-15010"/>
    <s v="Hilary Holden"/>
    <x v="1"/>
    <x v="0"/>
    <s v="San Francisco"/>
    <x v="1"/>
    <n v="94110"/>
    <x v="1"/>
    <s v="OFF-PA-10003001"/>
    <x v="1"/>
    <x v="10"/>
    <s v="Xerox 1986"/>
    <n v="13.36"/>
    <n v="2"/>
    <n v="0"/>
    <n v="6.4127999999999998"/>
  </r>
  <r>
    <n v="1653"/>
    <s v="US-2014-132444"/>
    <x v="3"/>
    <x v="551"/>
    <d v="2014-11-22T00:00:00"/>
    <s v="First Class"/>
    <s v="CD-12280"/>
    <s v="Christina DeMoss"/>
    <x v="0"/>
    <x v="0"/>
    <s v="Seattle"/>
    <x v="4"/>
    <n v="98105"/>
    <x v="1"/>
    <s v="OFF-ST-10003442"/>
    <x v="1"/>
    <x v="4"/>
    <s v="Eldon Portable Mobile Manager"/>
    <n v="169.68"/>
    <n v="6"/>
    <n v="0"/>
    <n v="45.813600000000001"/>
  </r>
  <r>
    <n v="1654"/>
    <s v="US-2014-132444"/>
    <x v="3"/>
    <x v="551"/>
    <d v="2014-11-22T00:00:00"/>
    <s v="First Class"/>
    <s v="CD-12280"/>
    <s v="Christina DeMoss"/>
    <x v="0"/>
    <x v="0"/>
    <s v="Seattle"/>
    <x v="4"/>
    <n v="98105"/>
    <x v="1"/>
    <s v="TEC-AC-10003832"/>
    <x v="2"/>
    <x v="11"/>
    <s v="Imation 16GB Mini TravelDrive USB 2.0 Flash Drive"/>
    <n v="132.52000000000001"/>
    <n v="4"/>
    <n v="0"/>
    <n v="54.333200000000005"/>
  </r>
  <r>
    <n v="1655"/>
    <s v="US-2014-132444"/>
    <x v="3"/>
    <x v="551"/>
    <d v="2014-11-22T00:00:00"/>
    <s v="First Class"/>
    <s v="CD-12280"/>
    <s v="Christina DeMoss"/>
    <x v="0"/>
    <x v="0"/>
    <s v="Seattle"/>
    <x v="4"/>
    <n v="98105"/>
    <x v="1"/>
    <s v="OFF-FA-10000611"/>
    <x v="1"/>
    <x v="13"/>
    <s v="Binder Clips by OIC"/>
    <n v="2.96"/>
    <n v="2"/>
    <n v="0"/>
    <n v="1.4207999999999998"/>
  </r>
  <r>
    <n v="1656"/>
    <s v="US-2014-132444"/>
    <x v="3"/>
    <x v="551"/>
    <d v="2014-11-22T00:00:00"/>
    <s v="First Class"/>
    <s v="CD-12280"/>
    <s v="Christina DeMoss"/>
    <x v="0"/>
    <x v="0"/>
    <s v="Seattle"/>
    <x v="4"/>
    <n v="98105"/>
    <x v="1"/>
    <s v="OFF-BI-10001116"/>
    <x v="1"/>
    <x v="8"/>
    <s v="Wilson Jones 1&quot; Hanging DublLock Ring Binders"/>
    <n v="8.4480000000000004"/>
    <n v="2"/>
    <n v="0.2"/>
    <n v="2.9568000000000003"/>
  </r>
  <r>
    <n v="1657"/>
    <s v="US-2014-132444"/>
    <x v="3"/>
    <x v="551"/>
    <d v="2014-11-22T00:00:00"/>
    <s v="First Class"/>
    <s v="CD-12280"/>
    <s v="Christina DeMoss"/>
    <x v="0"/>
    <x v="0"/>
    <s v="Seattle"/>
    <x v="4"/>
    <n v="98105"/>
    <x v="1"/>
    <s v="OFF-ST-10000563"/>
    <x v="1"/>
    <x v="4"/>
    <s v="Fellowes Bankers Box Stor/Drawer Steel Plus"/>
    <n v="95.94"/>
    <n v="3"/>
    <n v="0"/>
    <n v="9.5940000000000012"/>
  </r>
  <r>
    <n v="1658"/>
    <s v="CA-2011-127159"/>
    <x v="2"/>
    <x v="552"/>
    <d v="2011-05-15T00:00:00"/>
    <s v="First Class"/>
    <s v="HL-15040"/>
    <s v="Hunter Lopez"/>
    <x v="0"/>
    <x v="0"/>
    <s v="Milwaukee"/>
    <x v="6"/>
    <n v="53209"/>
    <x v="2"/>
    <s v="FUR-FU-10000010"/>
    <x v="0"/>
    <x v="5"/>
    <s v="DAX Value U-Channel Document Frames, Easel Back"/>
    <n v="34.79"/>
    <n v="7"/>
    <n v="0"/>
    <n v="10.784899999999999"/>
  </r>
  <r>
    <n v="1659"/>
    <s v="CA-2014-161809"/>
    <x v="3"/>
    <x v="176"/>
    <d v="2014-01-27T00:00:00"/>
    <s v="Standard Class"/>
    <s v="TH-21100"/>
    <s v="Thea Hendricks"/>
    <x v="0"/>
    <x v="0"/>
    <s v="Los Angeles"/>
    <x v="1"/>
    <n v="90045"/>
    <x v="1"/>
    <s v="TEC-PH-10004922"/>
    <x v="2"/>
    <x v="7"/>
    <s v="RCA Visys Integrated PBX 8-Line Router"/>
    <n v="160.77600000000001"/>
    <n v="3"/>
    <n v="0.2"/>
    <n v="10.048500000000004"/>
  </r>
  <r>
    <n v="1660"/>
    <s v="CA-2014-127285"/>
    <x v="3"/>
    <x v="505"/>
    <d v="2014-11-07T00:00:00"/>
    <s v="Standard Class"/>
    <s v="MM-18055"/>
    <s v="Michelle Moray"/>
    <x v="0"/>
    <x v="0"/>
    <s v="Seattle"/>
    <x v="4"/>
    <n v="98115"/>
    <x v="1"/>
    <s v="OFF-BI-10004330"/>
    <x v="1"/>
    <x v="8"/>
    <s v="GBC Velobind Prepunched Cover Sets, Regency Series"/>
    <n v="88.751999999999995"/>
    <n v="3"/>
    <n v="0.2"/>
    <n v="27.734999999999996"/>
  </r>
  <r>
    <n v="1661"/>
    <s v="CA-2014-127285"/>
    <x v="3"/>
    <x v="505"/>
    <d v="2014-11-07T00:00:00"/>
    <s v="Standard Class"/>
    <s v="MM-18055"/>
    <s v="Michelle Moray"/>
    <x v="0"/>
    <x v="0"/>
    <s v="Seattle"/>
    <x v="4"/>
    <n v="98115"/>
    <x v="1"/>
    <s v="OFF-BI-10002072"/>
    <x v="1"/>
    <x v="8"/>
    <s v="Cardinal Slant-D Ring Binders"/>
    <n v="13.904"/>
    <n v="2"/>
    <n v="0.2"/>
    <n v="5.2139999999999995"/>
  </r>
  <r>
    <n v="1662"/>
    <s v="CA-2014-144526"/>
    <x v="3"/>
    <x v="504"/>
    <d v="2014-05-07T00:00:00"/>
    <s v="Standard Class"/>
    <s v="QJ-19255"/>
    <s v="Quincy Jones"/>
    <x v="1"/>
    <x v="0"/>
    <s v="Philadelphia"/>
    <x v="9"/>
    <n v="19143"/>
    <x v="3"/>
    <s v="TEC-PH-10002549"/>
    <x v="2"/>
    <x v="7"/>
    <s v="Polycom SoundPoint IP 450 VoIP phone"/>
    <n v="677.57999999999993"/>
    <n v="5"/>
    <n v="0.4"/>
    <n v="-158.10199999999998"/>
  </r>
  <r>
    <n v="1663"/>
    <s v="CA-2014-144526"/>
    <x v="3"/>
    <x v="504"/>
    <d v="2014-05-07T00:00:00"/>
    <s v="Standard Class"/>
    <s v="QJ-19255"/>
    <s v="Quincy Jones"/>
    <x v="1"/>
    <x v="0"/>
    <s v="Philadelphia"/>
    <x v="9"/>
    <n v="19143"/>
    <x v="3"/>
    <s v="OFF-BI-10002353"/>
    <x v="1"/>
    <x v="8"/>
    <s v="GBC VeloBind Cover Sets"/>
    <n v="13.896000000000001"/>
    <n v="3"/>
    <n v="0.7"/>
    <n v="-9.2639999999999993"/>
  </r>
  <r>
    <n v="1664"/>
    <s v="CA-2013-128531"/>
    <x v="0"/>
    <x v="390"/>
    <d v="2013-11-27T00:00:00"/>
    <s v="Second Class"/>
    <s v="NS-18505"/>
    <s v="Neola Schneider"/>
    <x v="0"/>
    <x v="0"/>
    <s v="Dallas"/>
    <x v="5"/>
    <n v="75217"/>
    <x v="2"/>
    <s v="OFF-ST-10001325"/>
    <x v="1"/>
    <x v="4"/>
    <s v="Sterilite Officeware Hinged File Box"/>
    <n v="41.92"/>
    <n v="5"/>
    <n v="0.2"/>
    <n v="3.6679999999999993"/>
  </r>
  <r>
    <n v="1665"/>
    <s v="CA-2013-128531"/>
    <x v="0"/>
    <x v="390"/>
    <d v="2013-11-27T00:00:00"/>
    <s v="Second Class"/>
    <s v="NS-18505"/>
    <s v="Neola Schneider"/>
    <x v="0"/>
    <x v="0"/>
    <s v="Dallas"/>
    <x v="5"/>
    <n v="75217"/>
    <x v="2"/>
    <s v="TEC-AC-10002049"/>
    <x v="2"/>
    <x v="11"/>
    <s v="Logitech G19 Programmable Gaming Keyboard"/>
    <n v="297.57600000000002"/>
    <n v="3"/>
    <n v="0.2"/>
    <n v="-7.4394000000000347"/>
  </r>
  <r>
    <n v="1666"/>
    <s v="CA-2013-128531"/>
    <x v="0"/>
    <x v="390"/>
    <d v="2013-11-27T00:00:00"/>
    <s v="Second Class"/>
    <s v="NS-18505"/>
    <s v="Neola Schneider"/>
    <x v="0"/>
    <x v="0"/>
    <s v="Dallas"/>
    <x v="5"/>
    <n v="75217"/>
    <x v="2"/>
    <s v="OFF-FA-10002676"/>
    <x v="1"/>
    <x v="13"/>
    <s v="Colored Push Pins"/>
    <n v="4.3440000000000003"/>
    <n v="3"/>
    <n v="0.2"/>
    <n v="0.86879999999999979"/>
  </r>
  <r>
    <n v="1667"/>
    <s v="CA-2013-128531"/>
    <x v="0"/>
    <x v="390"/>
    <d v="2013-11-27T00:00:00"/>
    <s v="Second Class"/>
    <s v="NS-18505"/>
    <s v="Neola Schneider"/>
    <x v="0"/>
    <x v="0"/>
    <s v="Dallas"/>
    <x v="5"/>
    <n v="75217"/>
    <x v="2"/>
    <s v="TEC-AC-10003023"/>
    <x v="2"/>
    <x v="11"/>
    <s v="Logitech G105 Gaming Keyboard"/>
    <n v="94.992000000000004"/>
    <n v="2"/>
    <n v="0.2"/>
    <n v="-2.374800000000004"/>
  </r>
  <r>
    <n v="1668"/>
    <s v="CA-2013-128531"/>
    <x v="0"/>
    <x v="390"/>
    <d v="2013-11-27T00:00:00"/>
    <s v="Second Class"/>
    <s v="NS-18505"/>
    <s v="Neola Schneider"/>
    <x v="0"/>
    <x v="0"/>
    <s v="Dallas"/>
    <x v="5"/>
    <n v="75217"/>
    <x v="2"/>
    <s v="OFF-PA-10000167"/>
    <x v="1"/>
    <x v="10"/>
    <s v="Xerox 1925"/>
    <n v="74.352000000000004"/>
    <n v="3"/>
    <n v="0.2"/>
    <n v="23.234999999999992"/>
  </r>
  <r>
    <n v="1669"/>
    <s v="CA-2013-128531"/>
    <x v="0"/>
    <x v="390"/>
    <d v="2013-11-27T00:00:00"/>
    <s v="Second Class"/>
    <s v="NS-18505"/>
    <s v="Neola Schneider"/>
    <x v="0"/>
    <x v="0"/>
    <s v="Dallas"/>
    <x v="5"/>
    <n v="75217"/>
    <x v="2"/>
    <s v="OFF-AR-10003405"/>
    <x v="1"/>
    <x v="6"/>
    <s v="Dixon My First Ticonderoga Pencil, #2"/>
    <n v="14.04"/>
    <n v="3"/>
    <n v="0.2"/>
    <n v="1.5794999999999986"/>
  </r>
  <r>
    <n v="1670"/>
    <s v="US-2012-157154"/>
    <x v="1"/>
    <x v="553"/>
    <d v="2012-01-15T00:00:00"/>
    <s v="Standard Class"/>
    <s v="MM-17920"/>
    <s v="Michael Moore"/>
    <x v="0"/>
    <x v="0"/>
    <s v="New York City"/>
    <x v="15"/>
    <n v="10011"/>
    <x v="3"/>
    <s v="FUR-TA-10001889"/>
    <x v="0"/>
    <x v="3"/>
    <s v="Bush Advantage Collection Racetrack Conference Table"/>
    <n v="1018.1039999999999"/>
    <n v="4"/>
    <n v="0.4"/>
    <n v="-373.3048"/>
  </r>
  <r>
    <n v="1671"/>
    <s v="CA-2014-159457"/>
    <x v="3"/>
    <x v="15"/>
    <d v="2014-10-27T00:00:00"/>
    <s v="Standard Class"/>
    <s v="RD-19480"/>
    <s v="Rick Duston"/>
    <x v="0"/>
    <x v="0"/>
    <s v="Houston"/>
    <x v="5"/>
    <n v="77095"/>
    <x v="2"/>
    <s v="TEC-PH-10002185"/>
    <x v="2"/>
    <x v="7"/>
    <s v="QVS USB Car Charger 2-Port 2.1Amp for iPod/iPhone/iPad/iPad 2/iPad 3"/>
    <n v="16.68"/>
    <n v="3"/>
    <n v="0.2"/>
    <n v="5.2125000000000004"/>
  </r>
  <r>
    <n v="1672"/>
    <s v="CA-2013-107615"/>
    <x v="0"/>
    <x v="554"/>
    <d v="2013-03-26T00:00:00"/>
    <s v="First Class"/>
    <s v="RB-19645"/>
    <s v="Robert Barroso"/>
    <x v="1"/>
    <x v="0"/>
    <s v="North Las Vegas"/>
    <x v="33"/>
    <n v="89031"/>
    <x v="1"/>
    <s v="TEC-AC-10001013"/>
    <x v="2"/>
    <x v="11"/>
    <s v="Logitech ClearChat Comfort/USB Headset H390"/>
    <n v="58.58"/>
    <n v="2"/>
    <n v="0"/>
    <n v="19.331399999999995"/>
  </r>
  <r>
    <n v="1673"/>
    <s v="CA-2014-111647"/>
    <x v="3"/>
    <x v="445"/>
    <d v="2014-07-08T00:00:00"/>
    <s v="Standard Class"/>
    <s v="RD-19585"/>
    <s v="Rob Dowd"/>
    <x v="0"/>
    <x v="0"/>
    <s v="Plano"/>
    <x v="5"/>
    <n v="75023"/>
    <x v="2"/>
    <s v="TEC-PH-10002726"/>
    <x v="2"/>
    <x v="7"/>
    <s v="netTALK DUO VoIP Telephone Service"/>
    <n v="167.96800000000002"/>
    <n v="4"/>
    <n v="0.2"/>
    <n v="62.988"/>
  </r>
  <r>
    <n v="1674"/>
    <s v="CA-2012-150560"/>
    <x v="1"/>
    <x v="555"/>
    <d v="2012-12-12T00:00:00"/>
    <s v="First Class"/>
    <s v="SW-20455"/>
    <s v="Shaun Weien"/>
    <x v="0"/>
    <x v="0"/>
    <s v="Suffolk"/>
    <x v="17"/>
    <n v="23434"/>
    <x v="0"/>
    <s v="OFF-LA-10003930"/>
    <x v="1"/>
    <x v="2"/>
    <s v="Dot Matrix Printer Tape Reel Labels, White, 5000/Box"/>
    <n v="196.62"/>
    <n v="2"/>
    <n v="0"/>
    <n v="96.343800000000002"/>
  </r>
  <r>
    <n v="1675"/>
    <s v="CA-2012-143077"/>
    <x v="1"/>
    <x v="14"/>
    <d v="2012-09-21T00:00:00"/>
    <s v="Standard Class"/>
    <s v="SF-20965"/>
    <s v="Sylvia Foulston"/>
    <x v="1"/>
    <x v="0"/>
    <s v="Houston"/>
    <x v="5"/>
    <n v="77041"/>
    <x v="2"/>
    <s v="FUR-FU-10003535"/>
    <x v="0"/>
    <x v="5"/>
    <s v="Howard Miller Distant Time Traveler Alarm Clock"/>
    <n v="21.936000000000003"/>
    <n v="2"/>
    <n v="0.6"/>
    <n v="-10.419600000000003"/>
  </r>
  <r>
    <n v="1676"/>
    <s v="CA-2012-143077"/>
    <x v="1"/>
    <x v="14"/>
    <d v="2012-09-21T00:00:00"/>
    <s v="Standard Class"/>
    <s v="SF-20965"/>
    <s v="Sylvia Foulston"/>
    <x v="1"/>
    <x v="0"/>
    <s v="Houston"/>
    <x v="5"/>
    <n v="77041"/>
    <x v="2"/>
    <s v="OFF-BI-10000088"/>
    <x v="1"/>
    <x v="8"/>
    <s v="GBC Imprintable Covers"/>
    <n v="6.5879999999999992"/>
    <n v="3"/>
    <n v="0.8"/>
    <n v="-10.211400000000005"/>
  </r>
  <r>
    <n v="1677"/>
    <s v="CA-2013-122728"/>
    <x v="0"/>
    <x v="556"/>
    <d v="2013-05-25T00:00:00"/>
    <s v="Standard Class"/>
    <s v="EB-13930"/>
    <s v="Eric Barreto"/>
    <x v="0"/>
    <x v="0"/>
    <s v="San Francisco"/>
    <x v="1"/>
    <n v="94110"/>
    <x v="1"/>
    <s v="OFF-ST-10000604"/>
    <x v="1"/>
    <x v="4"/>
    <s v="Home/Office Personal File Carts"/>
    <n v="104.28"/>
    <n v="3"/>
    <n v="0"/>
    <n v="26.069999999999993"/>
  </r>
  <r>
    <n v="1678"/>
    <s v="CA-2013-122728"/>
    <x v="0"/>
    <x v="556"/>
    <d v="2013-05-25T00:00:00"/>
    <s v="Standard Class"/>
    <s v="EB-13930"/>
    <s v="Eric Barreto"/>
    <x v="0"/>
    <x v="0"/>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x v="0"/>
    <s v="Philadelphia"/>
    <x v="9"/>
    <n v="19134"/>
    <x v="3"/>
    <s v="OFF-ST-10002344"/>
    <x v="1"/>
    <x v="4"/>
    <s v="Carina 42&quot;Hx23 3/4&quot;W Media Storage Unit"/>
    <n v="64.784000000000006"/>
    <n v="1"/>
    <n v="0.2"/>
    <n v="-14.576399999999996"/>
  </r>
  <r>
    <n v="1680"/>
    <s v="CA-2011-122882"/>
    <x v="2"/>
    <x v="557"/>
    <d v="2011-09-13T00:00:00"/>
    <s v="Standard Class"/>
    <s v="SB-20290"/>
    <s v="Sean Braxton"/>
    <x v="1"/>
    <x v="0"/>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x v="0"/>
    <s v="Philadelphia"/>
    <x v="9"/>
    <n v="19134"/>
    <x v="3"/>
    <s v="FUR-FU-10000758"/>
    <x v="0"/>
    <x v="5"/>
    <s v="DAX Natural Wood-Tone Poster Frame"/>
    <n v="42.368000000000002"/>
    <n v="2"/>
    <n v="0.2"/>
    <n v="8.4735999999999958"/>
  </r>
  <r>
    <n v="1682"/>
    <s v="CA-2011-122882"/>
    <x v="2"/>
    <x v="557"/>
    <d v="2011-09-13T00:00:00"/>
    <s v="Standard Class"/>
    <s v="SB-20290"/>
    <s v="Sean Braxton"/>
    <x v="1"/>
    <x v="0"/>
    <s v="Philadelphia"/>
    <x v="9"/>
    <n v="19134"/>
    <x v="3"/>
    <s v="TEC-MA-10004679"/>
    <x v="2"/>
    <x v="15"/>
    <s v="StarTech.com 10/100 VDSL2 Ethernet Extender Kit"/>
    <n v="399.54"/>
    <n v="4"/>
    <n v="0.7"/>
    <n v="-559.35599999999988"/>
  </r>
  <r>
    <n v="1683"/>
    <s v="US-2013-101497"/>
    <x v="0"/>
    <x v="321"/>
    <d v="2013-10-02T00:00:00"/>
    <s v="Second Class"/>
    <s v="PS-18760"/>
    <s v="Pamela Stobb"/>
    <x v="0"/>
    <x v="0"/>
    <s v="Los Angeles"/>
    <x v="1"/>
    <n v="90008"/>
    <x v="1"/>
    <s v="OFF-PA-10000176"/>
    <x v="1"/>
    <x v="10"/>
    <s v="Xerox 1887"/>
    <n v="18.97"/>
    <n v="1"/>
    <n v="0"/>
    <n v="9.105599999999999"/>
  </r>
  <r>
    <n v="1684"/>
    <s v="CA-2013-147585"/>
    <x v="0"/>
    <x v="77"/>
    <d v="2013-11-13T00:00:00"/>
    <s v="Standard Class"/>
    <s v="CB-12535"/>
    <s v="Claudia Bergmann"/>
    <x v="1"/>
    <x v="0"/>
    <s v="San Francisco"/>
    <x v="1"/>
    <n v="94110"/>
    <x v="1"/>
    <s v="FUR-FU-10002597"/>
    <x v="0"/>
    <x v="5"/>
    <s v="C-Line Magnetic Cubicle Keepers, Clear Polypropylene"/>
    <n v="14.82"/>
    <n v="3"/>
    <n v="0"/>
    <n v="6.224400000000001"/>
  </r>
  <r>
    <n v="1685"/>
    <s v="CA-2014-149489"/>
    <x v="3"/>
    <x v="558"/>
    <d v="2014-04-28T00:00:00"/>
    <s v="First Class"/>
    <s v="DK-12835"/>
    <s v="Damala Kotsonis"/>
    <x v="1"/>
    <x v="0"/>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x v="0"/>
    <s v="Philadelphia"/>
    <x v="9"/>
    <n v="19143"/>
    <x v="3"/>
    <s v="OFF-BI-10002813"/>
    <x v="1"/>
    <x v="8"/>
    <s v="Avery Reinforcements for Hole-Punch Pages"/>
    <n v="1.1880000000000002"/>
    <n v="2"/>
    <n v="0.7"/>
    <n v="-0.98999999999999977"/>
  </r>
  <r>
    <n v="1687"/>
    <s v="CA-2014-149489"/>
    <x v="3"/>
    <x v="558"/>
    <d v="2014-04-28T00:00:00"/>
    <s v="First Class"/>
    <s v="DK-12835"/>
    <s v="Damala Kotsonis"/>
    <x v="1"/>
    <x v="0"/>
    <s v="Philadelphia"/>
    <x v="9"/>
    <n v="19143"/>
    <x v="3"/>
    <s v="OFF-BI-10002414"/>
    <x v="1"/>
    <x v="8"/>
    <s v="GBC ProClick Spines for 32-Hole Punch"/>
    <n v="7.5180000000000007"/>
    <n v="2"/>
    <n v="0.7"/>
    <n v="-5.7637999999999998"/>
  </r>
  <r>
    <n v="1688"/>
    <s v="CA-2014-143798"/>
    <x v="3"/>
    <x v="389"/>
    <d v="2014-12-13T00:00:00"/>
    <s v="First Class"/>
    <s v="AW-10840"/>
    <s v="Anthony Witt"/>
    <x v="0"/>
    <x v="0"/>
    <s v="Philadelphia"/>
    <x v="9"/>
    <n v="19140"/>
    <x v="3"/>
    <s v="OFF-PA-10000788"/>
    <x v="1"/>
    <x v="10"/>
    <s v="Xerox 210"/>
    <n v="10.368000000000002"/>
    <n v="2"/>
    <n v="0.2"/>
    <n v="3.6288"/>
  </r>
  <r>
    <n v="1689"/>
    <s v="CA-2014-143798"/>
    <x v="3"/>
    <x v="389"/>
    <d v="2014-12-13T00:00:00"/>
    <s v="First Class"/>
    <s v="AW-10840"/>
    <s v="Anthony Witt"/>
    <x v="0"/>
    <x v="0"/>
    <s v="Philadelphia"/>
    <x v="9"/>
    <n v="19140"/>
    <x v="3"/>
    <s v="FUR-FU-10004306"/>
    <x v="0"/>
    <x v="5"/>
    <s v="Electrix Halogen Magnifier Lamp"/>
    <n v="310.88000000000005"/>
    <n v="2"/>
    <n v="0.2"/>
    <n v="23.315999999999988"/>
  </r>
  <r>
    <n v="1690"/>
    <s v="CA-2011-142839"/>
    <x v="2"/>
    <x v="559"/>
    <d v="2011-08-20T00:00:00"/>
    <s v="Standard Class"/>
    <s v="TS-21610"/>
    <s v="Troy Staebel"/>
    <x v="0"/>
    <x v="0"/>
    <s v="Philadelphia"/>
    <x v="9"/>
    <n v="19143"/>
    <x v="3"/>
    <s v="FUR-TA-10001539"/>
    <x v="0"/>
    <x v="3"/>
    <s v="Chromcraft Rectangular Conference Tables"/>
    <n v="853.09199999999987"/>
    <n v="6"/>
    <n v="0.4"/>
    <n v="-227.49120000000016"/>
  </r>
  <r>
    <n v="1691"/>
    <s v="CA-2014-129833"/>
    <x v="3"/>
    <x v="34"/>
    <d v="2014-12-16T00:00:00"/>
    <s v="Standard Class"/>
    <s v="HF-14995"/>
    <s v="Herbert Flentye"/>
    <x v="0"/>
    <x v="0"/>
    <s v="Indianapolis"/>
    <x v="14"/>
    <n v="46203"/>
    <x v="2"/>
    <s v="OFF-PA-10000575"/>
    <x v="1"/>
    <x v="10"/>
    <s v="Wirebound Message Books, Four 2 3/4 x 5 White Forms per Page"/>
    <n v="33.450000000000003"/>
    <n v="5"/>
    <n v="0"/>
    <n v="15.387"/>
  </r>
  <r>
    <n v="1692"/>
    <s v="CA-2014-129833"/>
    <x v="3"/>
    <x v="34"/>
    <d v="2014-12-16T00:00:00"/>
    <s v="Standard Class"/>
    <s v="HF-14995"/>
    <s v="Herbert Flentye"/>
    <x v="0"/>
    <x v="0"/>
    <s v="Indianapolis"/>
    <x v="14"/>
    <n v="46203"/>
    <x v="2"/>
    <s v="OFF-BI-10004182"/>
    <x v="1"/>
    <x v="8"/>
    <s v="Economy Binders"/>
    <n v="10.4"/>
    <n v="5"/>
    <n v="0"/>
    <n v="5.0960000000000001"/>
  </r>
  <r>
    <n v="1693"/>
    <s v="US-2013-154361"/>
    <x v="0"/>
    <x v="560"/>
    <d v="2013-03-20T00:00:00"/>
    <s v="Standard Class"/>
    <s v="HZ-14950"/>
    <s v="Henia Zydlo"/>
    <x v="0"/>
    <x v="0"/>
    <s v="Columbus"/>
    <x v="24"/>
    <n v="43229"/>
    <x v="3"/>
    <s v="FUR-FU-10004020"/>
    <x v="0"/>
    <x v="5"/>
    <s v="Advantus Panel Wall Acrylic Frame"/>
    <n v="21.880000000000003"/>
    <n v="5"/>
    <n v="0.2"/>
    <n v="6.2904999999999998"/>
  </r>
  <r>
    <n v="1694"/>
    <s v="US-2013-158708"/>
    <x v="0"/>
    <x v="190"/>
    <d v="2013-06-30T00:00:00"/>
    <s v="Second Class"/>
    <s v="AB-10255"/>
    <s v="Alejandro Ballentine"/>
    <x v="2"/>
    <x v="0"/>
    <s v="Plano"/>
    <x v="5"/>
    <n v="75023"/>
    <x v="2"/>
    <s v="TEC-AC-10003133"/>
    <x v="2"/>
    <x v="11"/>
    <s v="Memorex Mini Travel Drive 4 GB USB 2.0 Flash Drive"/>
    <n v="13.616"/>
    <n v="2"/>
    <n v="0.2"/>
    <n v="3.5742000000000012"/>
  </r>
  <r>
    <n v="1695"/>
    <s v="CA-2012-156335"/>
    <x v="1"/>
    <x v="12"/>
    <d v="2012-09-28T00:00:00"/>
    <s v="Second Class"/>
    <s v="PO-19195"/>
    <s v="Phillina Ober"/>
    <x v="2"/>
    <x v="0"/>
    <s v="Bayonne"/>
    <x v="30"/>
    <n v="7002"/>
    <x v="3"/>
    <s v="TEC-AC-10002006"/>
    <x v="2"/>
    <x v="11"/>
    <s v="Memorex Micro Travel Drive 16 GB"/>
    <n v="63.96"/>
    <n v="4"/>
    <n v="0"/>
    <n v="19.827599999999997"/>
  </r>
  <r>
    <n v="1696"/>
    <s v="CA-2012-156335"/>
    <x v="1"/>
    <x v="12"/>
    <d v="2012-09-28T00:00:00"/>
    <s v="Second Class"/>
    <s v="PO-19195"/>
    <s v="Phillina Ober"/>
    <x v="2"/>
    <x v="0"/>
    <s v="Bayonne"/>
    <x v="30"/>
    <n v="7002"/>
    <x v="3"/>
    <s v="OFF-BI-10003314"/>
    <x v="1"/>
    <x v="8"/>
    <s v="Tuff Stuff Recycled Round Ring Binders"/>
    <n v="14.46"/>
    <n v="3"/>
    <n v="0"/>
    <n v="7.0853999999999999"/>
  </r>
  <r>
    <n v="1697"/>
    <s v="CA-2012-156335"/>
    <x v="1"/>
    <x v="12"/>
    <d v="2012-09-28T00:00:00"/>
    <s v="Second Class"/>
    <s v="PO-19195"/>
    <s v="Phillina Ober"/>
    <x v="2"/>
    <x v="0"/>
    <s v="Bayonne"/>
    <x v="30"/>
    <n v="7002"/>
    <x v="3"/>
    <s v="TEC-PH-10002726"/>
    <x v="2"/>
    <x v="7"/>
    <s v="netTALK DUO VoIP Telephone Service"/>
    <n v="104.98"/>
    <n v="2"/>
    <n v="0"/>
    <n v="52.49"/>
  </r>
  <r>
    <n v="1698"/>
    <s v="CA-2012-148376"/>
    <x v="1"/>
    <x v="17"/>
    <d v="2012-12-31T00:00:00"/>
    <s v="Standard Class"/>
    <s v="AG-10900"/>
    <s v="Arthur Gainer"/>
    <x v="0"/>
    <x v="0"/>
    <s v="Los Angeles"/>
    <x v="1"/>
    <n v="90008"/>
    <x v="1"/>
    <s v="OFF-AP-10000240"/>
    <x v="1"/>
    <x v="9"/>
    <s v="Belkin F9G930V10-GRY 9 Outlet Surge"/>
    <n v="106.96"/>
    <n v="2"/>
    <n v="0"/>
    <n v="31.018399999999986"/>
  </r>
  <r>
    <n v="1699"/>
    <s v="CA-2012-148376"/>
    <x v="1"/>
    <x v="17"/>
    <d v="2012-12-31T00:00:00"/>
    <s v="Standard Class"/>
    <s v="AG-10900"/>
    <s v="Arthur Gainer"/>
    <x v="0"/>
    <x v="0"/>
    <s v="Los Angeles"/>
    <x v="1"/>
    <n v="90008"/>
    <x v="1"/>
    <s v="OFF-LA-10002381"/>
    <x v="1"/>
    <x v="2"/>
    <s v="Avery 497"/>
    <n v="21.560000000000002"/>
    <n v="7"/>
    <n v="0"/>
    <n v="10.348799999999999"/>
  </r>
  <r>
    <n v="1700"/>
    <s v="CA-2011-135657"/>
    <x v="2"/>
    <x v="561"/>
    <d v="2011-06-07T00:00:00"/>
    <s v="Second Class"/>
    <s v="SC-20725"/>
    <s v="Steven Cartwright"/>
    <x v="0"/>
    <x v="0"/>
    <s v="Seattle"/>
    <x v="4"/>
    <n v="98115"/>
    <x v="1"/>
    <s v="FUR-TA-10004086"/>
    <x v="0"/>
    <x v="3"/>
    <s v="KI Adjustable-Height Table"/>
    <n v="515.88"/>
    <n v="6"/>
    <n v="0"/>
    <n v="113.49359999999999"/>
  </r>
  <r>
    <n v="1701"/>
    <s v="CA-2012-114069"/>
    <x v="1"/>
    <x v="562"/>
    <d v="2012-07-15T00:00:00"/>
    <s v="Second Class"/>
    <s v="ND-18370"/>
    <s v="Natalie DeCherney"/>
    <x v="0"/>
    <x v="0"/>
    <s v="New York City"/>
    <x v="15"/>
    <n v="10035"/>
    <x v="3"/>
    <s v="OFF-BI-10000320"/>
    <x v="1"/>
    <x v="8"/>
    <s v="GBC Plastic Binding Combs"/>
    <n v="11.808"/>
    <n v="2"/>
    <n v="0.2"/>
    <n v="4.2804000000000002"/>
  </r>
  <r>
    <n v="1702"/>
    <s v="CA-2012-114069"/>
    <x v="1"/>
    <x v="562"/>
    <d v="2012-07-15T00:00:00"/>
    <s v="Second Class"/>
    <s v="ND-18370"/>
    <s v="Natalie DeCherney"/>
    <x v="0"/>
    <x v="0"/>
    <s v="New York City"/>
    <x v="15"/>
    <n v="10035"/>
    <x v="3"/>
    <s v="FUR-CH-10000595"/>
    <x v="0"/>
    <x v="1"/>
    <s v="Safco Contoured Stacking Chairs"/>
    <n v="1931.04"/>
    <n v="9"/>
    <n v="0.1"/>
    <n v="321.83999999999992"/>
  </r>
  <r>
    <n v="1703"/>
    <s v="CA-2012-114069"/>
    <x v="1"/>
    <x v="562"/>
    <d v="2012-07-15T00:00:00"/>
    <s v="Second Class"/>
    <s v="ND-18370"/>
    <s v="Natalie DeCherney"/>
    <x v="0"/>
    <x v="0"/>
    <s v="New York City"/>
    <x v="15"/>
    <n v="10035"/>
    <x v="3"/>
    <s v="OFF-PA-10000349"/>
    <x v="1"/>
    <x v="10"/>
    <s v="Staples"/>
    <n v="9.9600000000000009"/>
    <n v="2"/>
    <n v="0"/>
    <n v="4.6812000000000005"/>
  </r>
  <r>
    <n v="1704"/>
    <s v="CA-2011-139857"/>
    <x v="2"/>
    <x v="563"/>
    <d v="2011-02-07T00:00:00"/>
    <s v="Standard Class"/>
    <s v="CD-12790"/>
    <s v="Cynthia Delaney"/>
    <x v="2"/>
    <x v="0"/>
    <s v="San Diego"/>
    <x v="1"/>
    <n v="92037"/>
    <x v="1"/>
    <s v="OFF-FA-10001843"/>
    <x v="1"/>
    <x v="13"/>
    <s v="Staples"/>
    <n v="12.350000000000001"/>
    <n v="5"/>
    <n v="0"/>
    <n v="5.8045"/>
  </r>
  <r>
    <n v="1705"/>
    <s v="CA-2013-106306"/>
    <x v="0"/>
    <x v="387"/>
    <d v="2013-03-09T00:00:00"/>
    <s v="Same Day"/>
    <s v="PG-18820"/>
    <s v="Patrick Gardner"/>
    <x v="0"/>
    <x v="0"/>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x v="0"/>
    <s v="Philadelphia"/>
    <x v="9"/>
    <n v="19120"/>
    <x v="3"/>
    <s v="OFF-BI-10003638"/>
    <x v="1"/>
    <x v="8"/>
    <s v="GBC Durable Plastic Covers"/>
    <n v="11.610000000000003"/>
    <n v="2"/>
    <n v="0.7"/>
    <n v="-9.2880000000000003"/>
  </r>
  <r>
    <n v="1707"/>
    <s v="CA-2014-123491"/>
    <x v="3"/>
    <x v="505"/>
    <d v="2014-11-06T00:00:00"/>
    <s v="Standard Class"/>
    <s v="JK-15205"/>
    <s v="Jamie Kunitz"/>
    <x v="0"/>
    <x v="0"/>
    <s v="San Francisco"/>
    <x v="1"/>
    <n v="94122"/>
    <x v="1"/>
    <s v="OFF-LA-10003077"/>
    <x v="1"/>
    <x v="2"/>
    <s v="Avery 500"/>
    <n v="43.86"/>
    <n v="6"/>
    <n v="0"/>
    <n v="20.614199999999997"/>
  </r>
  <r>
    <n v="1708"/>
    <s v="CA-2014-123491"/>
    <x v="3"/>
    <x v="505"/>
    <d v="2014-11-06T00:00:00"/>
    <s v="Standard Class"/>
    <s v="JK-15205"/>
    <s v="Jamie Kunitz"/>
    <x v="0"/>
    <x v="0"/>
    <s v="San Francisco"/>
    <x v="1"/>
    <n v="94122"/>
    <x v="1"/>
    <s v="TEC-PH-10003505"/>
    <x v="2"/>
    <x v="7"/>
    <s v="Geemarc AmpliPOWER60"/>
    <n v="148.47999999999999"/>
    <n v="2"/>
    <n v="0.2"/>
    <n v="16.703999999999986"/>
  </r>
  <r>
    <n v="1709"/>
    <s v="CA-2014-123491"/>
    <x v="3"/>
    <x v="505"/>
    <d v="2014-11-06T00:00:00"/>
    <s v="Standard Class"/>
    <s v="JK-15205"/>
    <s v="Jamie Kunitz"/>
    <x v="0"/>
    <x v="0"/>
    <s v="San Francisco"/>
    <x v="1"/>
    <n v="94122"/>
    <x v="1"/>
    <s v="OFF-PA-10003424"/>
    <x v="1"/>
    <x v="10"/>
    <s v="&quot;While you Were Out&quot; Message Book, One Form per Page"/>
    <n v="7.42"/>
    <n v="2"/>
    <n v="0"/>
    <n v="3.71"/>
  </r>
  <r>
    <n v="1710"/>
    <s v="CA-2014-123491"/>
    <x v="3"/>
    <x v="505"/>
    <d v="2014-11-06T00:00:00"/>
    <s v="Standard Class"/>
    <s v="JK-15205"/>
    <s v="Jamie Kunitz"/>
    <x v="0"/>
    <x v="0"/>
    <s v="San Francisco"/>
    <x v="1"/>
    <n v="94122"/>
    <x v="1"/>
    <s v="FUR-CH-10003061"/>
    <x v="0"/>
    <x v="1"/>
    <s v="Global Leather Task Chair, Black"/>
    <n v="71.992000000000004"/>
    <n v="1"/>
    <n v="0.2"/>
    <n v="-0.89990000000001302"/>
  </r>
  <r>
    <n v="1711"/>
    <s v="CA-2014-123491"/>
    <x v="3"/>
    <x v="505"/>
    <d v="2014-11-06T00:00:00"/>
    <s v="Standard Class"/>
    <s v="JK-15205"/>
    <s v="Jamie Kunitz"/>
    <x v="0"/>
    <x v="0"/>
    <s v="San Francisco"/>
    <x v="1"/>
    <n v="94122"/>
    <x v="1"/>
    <s v="OFF-AR-10003514"/>
    <x v="1"/>
    <x v="6"/>
    <s v="4009 Highlighters by Sanford"/>
    <n v="19.899999999999999"/>
    <n v="5"/>
    <n v="0"/>
    <n v="6.5669999999999984"/>
  </r>
  <r>
    <n v="1712"/>
    <s v="CA-2014-123491"/>
    <x v="3"/>
    <x v="505"/>
    <d v="2014-11-06T00:00:00"/>
    <s v="Standard Class"/>
    <s v="JK-15205"/>
    <s v="Jamie Kunitz"/>
    <x v="0"/>
    <x v="0"/>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x v="0"/>
    <s v="Houston"/>
    <x v="5"/>
    <n v="77070"/>
    <x v="2"/>
    <s v="OFF-PA-10004405"/>
    <x v="1"/>
    <x v="10"/>
    <s v="Rediform Voice Mail Log Books"/>
    <n v="14.303999999999998"/>
    <n v="6"/>
    <n v="0.2"/>
    <n v="5.0064000000000002"/>
  </r>
  <r>
    <n v="1714"/>
    <s v="US-2014-124968"/>
    <x v="3"/>
    <x v="565"/>
    <d v="2014-09-14T00:00:00"/>
    <s v="Second Class"/>
    <s v="MM-18055"/>
    <s v="Michelle Moray"/>
    <x v="0"/>
    <x v="0"/>
    <s v="Chicago"/>
    <x v="10"/>
    <n v="60610"/>
    <x v="2"/>
    <s v="FUR-TA-10004289"/>
    <x v="0"/>
    <x v="3"/>
    <s v="BoxOffice By Design Rectangular and Half-Moon Meeting Room Tables"/>
    <n v="765.625"/>
    <n v="7"/>
    <n v="0.5"/>
    <n v="-566.5625"/>
  </r>
  <r>
    <n v="1715"/>
    <s v="CA-2014-104003"/>
    <x v="3"/>
    <x v="566"/>
    <d v="2014-10-14T00:00:00"/>
    <s v="Standard Class"/>
    <s v="DC-13285"/>
    <s v="Debra Catini"/>
    <x v="0"/>
    <x v="0"/>
    <s v="San Francisco"/>
    <x v="1"/>
    <n v="94110"/>
    <x v="1"/>
    <s v="FUR-BO-10003965"/>
    <x v="0"/>
    <x v="0"/>
    <s v="O'Sullivan Manor Hill 2-Door Library in Brianna Oak"/>
    <n v="307.666"/>
    <n v="2"/>
    <n v="0.15"/>
    <n v="-14.478399999999979"/>
  </r>
  <r>
    <n v="1716"/>
    <s v="CA-2013-154788"/>
    <x v="0"/>
    <x v="567"/>
    <d v="2013-05-05T00:00:00"/>
    <s v="Standard Class"/>
    <s v="JL-15835"/>
    <s v="John Lee"/>
    <x v="0"/>
    <x v="0"/>
    <s v="New York City"/>
    <x v="15"/>
    <n v="10011"/>
    <x v="3"/>
    <s v="OFF-BI-10003314"/>
    <x v="1"/>
    <x v="8"/>
    <s v="Tuff Stuff Recycled Round Ring Binders"/>
    <n v="7.7120000000000006"/>
    <n v="2"/>
    <n v="0.2"/>
    <n v="2.7956000000000003"/>
  </r>
  <r>
    <n v="1717"/>
    <s v="CA-2013-169943"/>
    <x v="0"/>
    <x v="288"/>
    <d v="2013-05-25T00:00:00"/>
    <s v="Standard Class"/>
    <s v="BN-11515"/>
    <s v="Bradley Nguyen"/>
    <x v="0"/>
    <x v="0"/>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x v="0"/>
    <s v="New York City"/>
    <x v="15"/>
    <n v="10011"/>
    <x v="3"/>
    <s v="OFF-ST-10004123"/>
    <x v="1"/>
    <x v="4"/>
    <s v="Safco Industrial Wire Shelving System"/>
    <n v="454.90000000000003"/>
    <n v="5"/>
    <n v="0"/>
    <n v="0"/>
  </r>
  <r>
    <n v="1719"/>
    <s v="CA-2013-169943"/>
    <x v="0"/>
    <x v="288"/>
    <d v="2013-05-25T00:00:00"/>
    <s v="Standard Class"/>
    <s v="BN-11515"/>
    <s v="Bradley Nguyen"/>
    <x v="0"/>
    <x v="0"/>
    <s v="New York City"/>
    <x v="15"/>
    <n v="10011"/>
    <x v="3"/>
    <s v="FUR-FU-10002088"/>
    <x v="0"/>
    <x v="5"/>
    <s v="Nu-Dell Float Frame 11 x 14 1/2"/>
    <n v="35.92"/>
    <n v="4"/>
    <n v="0"/>
    <n v="15.086400000000001"/>
  </r>
  <r>
    <n v="1720"/>
    <s v="CA-2013-169943"/>
    <x v="0"/>
    <x v="288"/>
    <d v="2013-05-25T00:00:00"/>
    <s v="Standard Class"/>
    <s v="BN-11515"/>
    <s v="Bradley Nguyen"/>
    <x v="0"/>
    <x v="0"/>
    <s v="New York City"/>
    <x v="15"/>
    <n v="10011"/>
    <x v="3"/>
    <s v="FUR-FU-10000010"/>
    <x v="0"/>
    <x v="5"/>
    <s v="DAX Value U-Channel Document Frames, Easel Back"/>
    <n v="39.76"/>
    <n v="8"/>
    <n v="0"/>
    <n v="12.325599999999998"/>
  </r>
  <r>
    <n v="1721"/>
    <s v="CA-2013-169943"/>
    <x v="0"/>
    <x v="288"/>
    <d v="2013-05-25T00:00:00"/>
    <s v="Standard Class"/>
    <s v="BN-11515"/>
    <s v="Bradley Nguyen"/>
    <x v="0"/>
    <x v="0"/>
    <s v="New York City"/>
    <x v="15"/>
    <n v="10011"/>
    <x v="3"/>
    <s v="OFF-BI-10002824"/>
    <x v="1"/>
    <x v="8"/>
    <s v="Recycled Easel Ring Binders"/>
    <n v="47.744"/>
    <n v="4"/>
    <n v="0.2"/>
    <n v="14.919999999999995"/>
  </r>
  <r>
    <n v="1722"/>
    <s v="US-2012-123218"/>
    <x v="1"/>
    <x v="139"/>
    <d v="2012-12-25T00:00:00"/>
    <s v="Standard Class"/>
    <s v="KD-16345"/>
    <s v="Katherine Ducich"/>
    <x v="0"/>
    <x v="0"/>
    <s v="Chicago"/>
    <x v="10"/>
    <n v="60623"/>
    <x v="2"/>
    <s v="TEC-PH-10001061"/>
    <x v="2"/>
    <x v="7"/>
    <s v="Apple iPhone 5C"/>
    <n v="159.98400000000001"/>
    <n v="2"/>
    <n v="0.2"/>
    <n v="11.998799999999996"/>
  </r>
  <r>
    <n v="1723"/>
    <s v="US-2012-123218"/>
    <x v="1"/>
    <x v="139"/>
    <d v="2012-12-25T00:00:00"/>
    <s v="Standard Class"/>
    <s v="KD-16345"/>
    <s v="Katherine Ducich"/>
    <x v="0"/>
    <x v="0"/>
    <s v="Chicago"/>
    <x v="10"/>
    <n v="60623"/>
    <x v="2"/>
    <s v="TEC-AC-10000736"/>
    <x v="2"/>
    <x v="11"/>
    <s v="Logitech G600 MMO Gaming Mouse"/>
    <n v="255.96799999999999"/>
    <n v="4"/>
    <n v="0.2"/>
    <n v="51.193599999999996"/>
  </r>
  <r>
    <n v="1724"/>
    <s v="US-2012-123218"/>
    <x v="1"/>
    <x v="139"/>
    <d v="2012-12-25T00:00:00"/>
    <s v="Standard Class"/>
    <s v="KD-16345"/>
    <s v="Katherine Ducich"/>
    <x v="0"/>
    <x v="0"/>
    <s v="Chicago"/>
    <x v="10"/>
    <n v="60623"/>
    <x v="2"/>
    <s v="FUR-BO-10003966"/>
    <x v="0"/>
    <x v="0"/>
    <s v="Sauder Facets Collection Library, Sky Alder Finish"/>
    <n v="359.05799999999994"/>
    <n v="3"/>
    <n v="0.3"/>
    <n v="-71.811600000000027"/>
  </r>
  <r>
    <n v="1725"/>
    <s v="CA-2012-127453"/>
    <x v="1"/>
    <x v="546"/>
    <d v="2012-12-20T00:00:00"/>
    <s v="First Class"/>
    <s v="JK-15370"/>
    <s v="Jay Kimmel"/>
    <x v="0"/>
    <x v="0"/>
    <s v="Philadelphia"/>
    <x v="9"/>
    <n v="19143"/>
    <x v="3"/>
    <s v="OFF-AP-10000828"/>
    <x v="1"/>
    <x v="9"/>
    <s v="Avanti 4.4 Cu. Ft. Refrigerator"/>
    <n v="434.35199999999998"/>
    <n v="3"/>
    <n v="0.2"/>
    <n v="43.43519999999998"/>
  </r>
  <r>
    <n v="1726"/>
    <s v="CA-2012-127453"/>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s v="Springfield"/>
    <x v="17"/>
    <n v="22153"/>
    <x v="0"/>
    <s v="TEC-AC-10003063"/>
    <x v="2"/>
    <x v="11"/>
    <s v="Micro Innovations USB RF Wireless Keyboard with Mouse"/>
    <n v="100"/>
    <n v="4"/>
    <n v="0"/>
    <n v="21"/>
  </r>
  <r>
    <n v="1730"/>
    <s v="CA-2013-106894"/>
    <x v="0"/>
    <x v="569"/>
    <d v="2013-02-07T00:00:00"/>
    <s v="Same Day"/>
    <s v="CA-12265"/>
    <s v="Christina Anderson"/>
    <x v="0"/>
    <x v="0"/>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x v="0"/>
    <s v="Fayetteville"/>
    <x v="3"/>
    <n v="28314"/>
    <x v="0"/>
    <s v="OFF-PA-10001457"/>
    <x v="1"/>
    <x v="10"/>
    <s v="White GlueTop Scratch Pads"/>
    <n v="96.256"/>
    <n v="8"/>
    <n v="0.2"/>
    <n v="31.283199999999987"/>
  </r>
  <r>
    <n v="1732"/>
    <s v="CA-2011-125136"/>
    <x v="2"/>
    <x v="450"/>
    <d v="2011-10-03T00:00:00"/>
    <s v="Standard Class"/>
    <s v="KD-16495"/>
    <s v="Keith Dawkins"/>
    <x v="1"/>
    <x v="0"/>
    <s v="Fayetteville"/>
    <x v="3"/>
    <n v="28314"/>
    <x v="0"/>
    <s v="OFF-PA-10001804"/>
    <x v="1"/>
    <x v="10"/>
    <s v="Xerox 195"/>
    <n v="10.688000000000001"/>
    <n v="2"/>
    <n v="0.2"/>
    <n v="3.7407999999999997"/>
  </r>
  <r>
    <n v="1733"/>
    <s v="US-2013-131149"/>
    <x v="0"/>
    <x v="212"/>
    <d v="2013-07-15T00:00:00"/>
    <s v="Standard Class"/>
    <s v="LH-17155"/>
    <s v="Logan Haushalter"/>
    <x v="0"/>
    <x v="0"/>
    <s v="Dallas"/>
    <x v="5"/>
    <n v="75081"/>
    <x v="2"/>
    <s v="OFF-ST-10000689"/>
    <x v="1"/>
    <x v="4"/>
    <s v="Fellowes Strictly Business Drawer File, Letter/Legal Size"/>
    <n v="338.04"/>
    <n v="3"/>
    <n v="0.2"/>
    <n v="-33.804000000000002"/>
  </r>
  <r>
    <n v="1734"/>
    <s v="US-2013-131149"/>
    <x v="0"/>
    <x v="212"/>
    <d v="2013-07-15T00:00:00"/>
    <s v="Standard Class"/>
    <s v="LH-17155"/>
    <s v="Logan Haushalter"/>
    <x v="0"/>
    <x v="0"/>
    <s v="Dallas"/>
    <x v="5"/>
    <n v="75081"/>
    <x v="2"/>
    <s v="OFF-AR-10002135"/>
    <x v="1"/>
    <x v="6"/>
    <s v="Boston Heavy-Duty Trimline Electric Pencil Sharpeners"/>
    <n v="154.24"/>
    <n v="4"/>
    <n v="0.2"/>
    <n v="17.351999999999975"/>
  </r>
  <r>
    <n v="1735"/>
    <s v="CA-2014-101483"/>
    <x v="3"/>
    <x v="570"/>
    <d v="2014-08-02T00:00:00"/>
    <s v="Second Class"/>
    <s v="AG-10675"/>
    <s v="Anna Gayman"/>
    <x v="0"/>
    <x v="0"/>
    <s v="Jacksonville"/>
    <x v="3"/>
    <n v="28540"/>
    <x v="0"/>
    <s v="OFF-AP-10002082"/>
    <x v="1"/>
    <x v="9"/>
    <s v="Holmes HEPA Air Purifier"/>
    <n v="34.848000000000006"/>
    <n v="2"/>
    <n v="0.2"/>
    <n v="6.5339999999999971"/>
  </r>
  <r>
    <n v="1736"/>
    <s v="CA-2014-101483"/>
    <x v="3"/>
    <x v="570"/>
    <d v="2014-08-02T00:00:00"/>
    <s v="Second Class"/>
    <s v="AG-10675"/>
    <s v="Anna Gayman"/>
    <x v="0"/>
    <x v="0"/>
    <s v="Jacksonville"/>
    <x v="3"/>
    <n v="28540"/>
    <x v="0"/>
    <s v="TEC-PH-10003442"/>
    <x v="2"/>
    <x v="7"/>
    <s v="Samsung Replacement EH64AVFWE Premium Headset"/>
    <n v="22"/>
    <n v="5"/>
    <n v="0.2"/>
    <n v="1.375"/>
  </r>
  <r>
    <n v="1737"/>
    <s v="CA-2014-101483"/>
    <x v="3"/>
    <x v="570"/>
    <d v="2014-08-02T00:00:00"/>
    <s v="Second Class"/>
    <s v="AG-10675"/>
    <s v="Anna Gayman"/>
    <x v="0"/>
    <x v="0"/>
    <s v="Jacksonville"/>
    <x v="3"/>
    <n v="28540"/>
    <x v="0"/>
    <s v="OFF-AR-10002833"/>
    <x v="1"/>
    <x v="6"/>
    <s v="Newell 322"/>
    <n v="4.3680000000000003"/>
    <n v="3"/>
    <n v="0.2"/>
    <n v="0.3822000000000001"/>
  </r>
  <r>
    <n v="1738"/>
    <s v="CA-2012-130204"/>
    <x v="1"/>
    <x v="37"/>
    <d v="2012-09-09T00:00:00"/>
    <s v="Standard Class"/>
    <s v="DB-13120"/>
    <s v="David Bremer"/>
    <x v="1"/>
    <x v="0"/>
    <s v="San Francisco"/>
    <x v="1"/>
    <n v="94122"/>
    <x v="1"/>
    <s v="OFF-ST-10001325"/>
    <x v="1"/>
    <x v="4"/>
    <s v="Sterilite Officeware Hinged File Box"/>
    <n v="31.44"/>
    <n v="3"/>
    <n v="0"/>
    <n v="8.4888000000000012"/>
  </r>
  <r>
    <n v="1739"/>
    <s v="CA-2012-130204"/>
    <x v="1"/>
    <x v="37"/>
    <d v="2012-09-09T00:00:00"/>
    <s v="Standard Class"/>
    <s v="DB-13120"/>
    <s v="David Bremer"/>
    <x v="1"/>
    <x v="0"/>
    <s v="San Francisco"/>
    <x v="1"/>
    <n v="94122"/>
    <x v="1"/>
    <s v="TEC-AC-10003038"/>
    <x v="2"/>
    <x v="11"/>
    <s v="Kingston Digital DataTraveler 16GB USB 2.0"/>
    <n v="17.899999999999999"/>
    <n v="2"/>
    <n v="0"/>
    <n v="3.400999999999998"/>
  </r>
  <r>
    <n v="1740"/>
    <s v="CA-2012-130204"/>
    <x v="1"/>
    <x v="37"/>
    <d v="2012-09-09T00:00:00"/>
    <s v="Standard Class"/>
    <s v="DB-13120"/>
    <s v="David Bremer"/>
    <x v="1"/>
    <x v="0"/>
    <s v="San Francisco"/>
    <x v="1"/>
    <n v="94122"/>
    <x v="1"/>
    <s v="TEC-AC-10003590"/>
    <x v="2"/>
    <x v="11"/>
    <s v="TRENDnet 56K USB 2.0 Phone, Internet and Fax Modem"/>
    <n v="129.44999999999999"/>
    <n v="5"/>
    <n v="0"/>
    <n v="46.601999999999997"/>
  </r>
  <r>
    <n v="1741"/>
    <s v="CA-2011-110527"/>
    <x v="2"/>
    <x v="128"/>
    <d v="2011-08-16T00:00:00"/>
    <s v="Standard Class"/>
    <s v="ED-13885"/>
    <s v="Emily Ducich"/>
    <x v="2"/>
    <x v="0"/>
    <s v="San Diego"/>
    <x v="1"/>
    <n v="92037"/>
    <x v="1"/>
    <s v="OFF-LA-10000262"/>
    <x v="1"/>
    <x v="2"/>
    <s v="Avery 494"/>
    <n v="20.88"/>
    <n v="8"/>
    <n v="0"/>
    <n v="9.6047999999999991"/>
  </r>
  <r>
    <n v="1742"/>
    <s v="CA-2014-152807"/>
    <x v="3"/>
    <x v="505"/>
    <d v="2014-11-04T00:00:00"/>
    <s v="Standard Class"/>
    <s v="MC-18100"/>
    <s v="Mick Crebagga"/>
    <x v="0"/>
    <x v="0"/>
    <s v="Philadelphia"/>
    <x v="9"/>
    <n v="19140"/>
    <x v="3"/>
    <s v="OFF-PA-10004355"/>
    <x v="1"/>
    <x v="10"/>
    <s v="Xerox 231"/>
    <n v="20.736000000000004"/>
    <n v="4"/>
    <n v="0.2"/>
    <n v="7.2576000000000001"/>
  </r>
  <r>
    <n v="1743"/>
    <s v="CA-2014-152807"/>
    <x v="3"/>
    <x v="505"/>
    <d v="2014-11-04T00:00:00"/>
    <s v="Standard Class"/>
    <s v="MC-18100"/>
    <s v="Mick Crebagga"/>
    <x v="0"/>
    <x v="0"/>
    <s v="Philadelphia"/>
    <x v="9"/>
    <n v="19140"/>
    <x v="3"/>
    <s v="FUR-FU-10004415"/>
    <x v="0"/>
    <x v="5"/>
    <s v="Stacking Tray, Side-Loading, Legal, Smoke"/>
    <n v="7.168000000000001"/>
    <n v="2"/>
    <n v="0.2"/>
    <n v="0.98559999999999937"/>
  </r>
  <r>
    <n v="1744"/>
    <s v="CA-2014-152807"/>
    <x v="3"/>
    <x v="505"/>
    <d v="2014-11-04T00:00:00"/>
    <s v="Standard Class"/>
    <s v="MC-18100"/>
    <s v="Mick Crebagga"/>
    <x v="0"/>
    <x v="0"/>
    <s v="Philadelphia"/>
    <x v="9"/>
    <n v="19140"/>
    <x v="3"/>
    <s v="OFF-ST-10002486"/>
    <x v="1"/>
    <x v="4"/>
    <s v="Eldon Shelf Savers Cubes and Bins"/>
    <n v="11.168000000000001"/>
    <n v="2"/>
    <n v="0.2"/>
    <n v="-2.5128000000000008"/>
  </r>
  <r>
    <n v="1745"/>
    <s v="CA-2014-152807"/>
    <x v="3"/>
    <x v="505"/>
    <d v="2014-11-04T00:00:00"/>
    <s v="Standard Class"/>
    <s v="MC-18100"/>
    <s v="Mick Crebagga"/>
    <x v="0"/>
    <x v="0"/>
    <s v="Philadelphia"/>
    <x v="9"/>
    <n v="19140"/>
    <x v="3"/>
    <s v="TEC-AC-10001142"/>
    <x v="2"/>
    <x v="11"/>
    <s v="First Data FD10 PIN Pad"/>
    <n v="442.40000000000003"/>
    <n v="7"/>
    <n v="0.2"/>
    <n v="-55.300000000000068"/>
  </r>
  <r>
    <n v="1746"/>
    <s v="CA-2011-133270"/>
    <x v="2"/>
    <x v="571"/>
    <d v="2011-06-09T00:00:00"/>
    <s v="First Class"/>
    <s v="BM-11785"/>
    <s v="Bryan Mills"/>
    <x v="0"/>
    <x v="0"/>
    <s v="Rochester"/>
    <x v="15"/>
    <n v="14609"/>
    <x v="3"/>
    <s v="OFF-AR-10002656"/>
    <x v="1"/>
    <x v="6"/>
    <s v="Sanford Liquid Accent Highlighters"/>
    <n v="13.36"/>
    <n v="2"/>
    <n v="0"/>
    <n v="4.9431999999999992"/>
  </r>
  <r>
    <n v="1747"/>
    <s v="CA-2013-155670"/>
    <x v="0"/>
    <x v="572"/>
    <d v="2013-08-18T00:00:00"/>
    <s v="Second Class"/>
    <s v="EM-14065"/>
    <s v="Erin Mull"/>
    <x v="0"/>
    <x v="0"/>
    <s v="Jacksonville"/>
    <x v="3"/>
    <n v="28540"/>
    <x v="0"/>
    <s v="OFF-BI-10000138"/>
    <x v="1"/>
    <x v="8"/>
    <s v="Acco Translucent Poly Ring Binders"/>
    <n v="11.232000000000001"/>
    <n v="8"/>
    <n v="0.7"/>
    <n v="-8.2367999999999988"/>
  </r>
  <r>
    <n v="1748"/>
    <s v="CA-2013-155670"/>
    <x v="0"/>
    <x v="572"/>
    <d v="2013-08-18T00:00:00"/>
    <s v="Second Class"/>
    <s v="EM-14065"/>
    <s v="Erin Mull"/>
    <x v="0"/>
    <x v="0"/>
    <s v="Jacksonville"/>
    <x v="3"/>
    <n v="28540"/>
    <x v="0"/>
    <s v="OFF-PA-10004947"/>
    <x v="1"/>
    <x v="10"/>
    <s v="Staples"/>
    <n v="10.272000000000002"/>
    <n v="3"/>
    <n v="0.2"/>
    <n v="3.2099999999999982"/>
  </r>
  <r>
    <n v="1749"/>
    <s v="US-2011-157406"/>
    <x v="2"/>
    <x v="573"/>
    <d v="2011-04-29T00:00:00"/>
    <s v="Standard Class"/>
    <s v="DA-13450"/>
    <s v="Dianna Arnett"/>
    <x v="2"/>
    <x v="0"/>
    <s v="Houston"/>
    <x v="5"/>
    <n v="77095"/>
    <x v="2"/>
    <s v="OFF-PA-10003543"/>
    <x v="1"/>
    <x v="10"/>
    <s v="Xerox 1985"/>
    <n v="10.368000000000002"/>
    <n v="2"/>
    <n v="0.2"/>
    <n v="3.6288"/>
  </r>
  <r>
    <n v="1750"/>
    <s v="US-2011-157406"/>
    <x v="2"/>
    <x v="573"/>
    <d v="2011-04-29T00:00:00"/>
    <s v="Standard Class"/>
    <s v="DA-13450"/>
    <s v="Dianna Arnett"/>
    <x v="2"/>
    <x v="0"/>
    <s v="Houston"/>
    <x v="5"/>
    <n v="77095"/>
    <x v="2"/>
    <s v="OFF-AR-10002221"/>
    <x v="1"/>
    <x v="6"/>
    <s v="12 Colored Short Pencils"/>
    <n v="6.24"/>
    <n v="3"/>
    <n v="0.2"/>
    <n v="0.54600000000000071"/>
  </r>
  <r>
    <n v="1751"/>
    <s v="CA-2012-139094"/>
    <x v="1"/>
    <x v="6"/>
    <d v="2012-11-27T00:00:00"/>
    <s v="Standard Class"/>
    <s v="MO-17800"/>
    <s v="Meg O'Connel"/>
    <x v="2"/>
    <x v="0"/>
    <s v="San Antonio"/>
    <x v="5"/>
    <n v="78207"/>
    <x v="2"/>
    <s v="FUR-TA-10004607"/>
    <x v="0"/>
    <x v="3"/>
    <s v="Hon 2111 Invitation Series Straight Table"/>
    <n v="206.96200000000002"/>
    <n v="2"/>
    <n v="0.3"/>
    <n v="-32.522600000000011"/>
  </r>
  <r>
    <n v="1752"/>
    <s v="CA-2014-168837"/>
    <x v="3"/>
    <x v="336"/>
    <d v="2014-10-18T00:00:00"/>
    <s v="First Class"/>
    <s v="JW-15955"/>
    <s v="Joni Wasserman"/>
    <x v="0"/>
    <x v="0"/>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x v="0"/>
    <s v="San Francisco"/>
    <x v="1"/>
    <n v="94122"/>
    <x v="1"/>
    <s v="OFF-ST-10004340"/>
    <x v="1"/>
    <x v="4"/>
    <s v="Fellowes Mobile File Cart, Black"/>
    <n v="559.62"/>
    <n v="9"/>
    <n v="0"/>
    <n v="151.09740000000002"/>
  </r>
  <r>
    <n v="1754"/>
    <s v="CA-2014-116715"/>
    <x v="3"/>
    <x v="574"/>
    <d v="2014-12-06T00:00:00"/>
    <s v="First Class"/>
    <s v="VW-21775"/>
    <s v="Victoria Wilson"/>
    <x v="1"/>
    <x v="0"/>
    <s v="San Francisco"/>
    <x v="1"/>
    <n v="94122"/>
    <x v="1"/>
    <s v="OFF-PA-10004475"/>
    <x v="1"/>
    <x v="10"/>
    <s v="Xerox 1940"/>
    <n v="109.92"/>
    <n v="2"/>
    <n v="0"/>
    <n v="53.860799999999998"/>
  </r>
  <r>
    <n v="1755"/>
    <s v="CA-2014-116715"/>
    <x v="3"/>
    <x v="574"/>
    <d v="2014-12-06T00:00:00"/>
    <s v="First Class"/>
    <s v="VW-21775"/>
    <s v="Victoria Wilson"/>
    <x v="1"/>
    <x v="0"/>
    <s v="San Francisco"/>
    <x v="1"/>
    <n v="94122"/>
    <x v="1"/>
    <s v="OFF-PA-10003893"/>
    <x v="1"/>
    <x v="10"/>
    <s v="Xerox 1962"/>
    <n v="8.56"/>
    <n v="2"/>
    <n v="0"/>
    <n v="3.8519999999999994"/>
  </r>
  <r>
    <n v="1756"/>
    <s v="CA-2012-135622"/>
    <x v="1"/>
    <x v="575"/>
    <d v="2012-12-11T00:00:00"/>
    <s v="Second Class"/>
    <s v="TT-21460"/>
    <s v="Tonja Turnell"/>
    <x v="2"/>
    <x v="0"/>
    <s v="Fort Worth"/>
    <x v="5"/>
    <n v="76106"/>
    <x v="2"/>
    <s v="OFF-PA-10000100"/>
    <x v="1"/>
    <x v="10"/>
    <s v="Xerox 1945"/>
    <n v="360.71199999999999"/>
    <n v="11"/>
    <n v="0.2"/>
    <n v="130.75810000000001"/>
  </r>
  <r>
    <n v="1757"/>
    <s v="CA-2012-135622"/>
    <x v="1"/>
    <x v="575"/>
    <d v="2012-12-11T00:00:00"/>
    <s v="Second Class"/>
    <s v="TT-21460"/>
    <s v="Tonja Turnell"/>
    <x v="2"/>
    <x v="0"/>
    <s v="Fort Worth"/>
    <x v="5"/>
    <n v="76106"/>
    <x v="2"/>
    <s v="TEC-PH-10001817"/>
    <x v="2"/>
    <x v="7"/>
    <s v="Wilson Electronics DB Pro Signal Booster"/>
    <n v="1718.4"/>
    <n v="6"/>
    <n v="0.2"/>
    <n v="150.36000000000013"/>
  </r>
  <r>
    <n v="1758"/>
    <s v="US-2012-107349"/>
    <x v="1"/>
    <x v="562"/>
    <d v="2012-07-15T00:00:00"/>
    <s v="First Class"/>
    <s v="SL-20155"/>
    <s v="Sara Luxemburg"/>
    <x v="2"/>
    <x v="0"/>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x v="0"/>
    <s v="Houston"/>
    <x v="5"/>
    <n v="77095"/>
    <x v="2"/>
    <s v="TEC-AC-10001013"/>
    <x v="2"/>
    <x v="11"/>
    <s v="Logitech ClearChat Comfort/USB Headset H390"/>
    <n v="46.864000000000004"/>
    <n v="2"/>
    <n v="0.2"/>
    <n v="7.615399999999994"/>
  </r>
  <r>
    <n v="1760"/>
    <s v="CA-2011-141817"/>
    <x v="2"/>
    <x v="576"/>
    <d v="2011-01-13T00:00:00"/>
    <s v="Standard Class"/>
    <s v="MB-18085"/>
    <s v="Mick Brown"/>
    <x v="0"/>
    <x v="0"/>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x v="0"/>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x v="0"/>
    <s v="San Diego"/>
    <x v="1"/>
    <n v="92105"/>
    <x v="1"/>
    <s v="OFF-BI-10001900"/>
    <x v="1"/>
    <x v="8"/>
    <s v="DXL Angle-View Binders with Locking Rings, Black"/>
    <n v="28.752000000000002"/>
    <n v="6"/>
    <n v="0.2"/>
    <n v="9.7037999999999993"/>
  </r>
  <r>
    <n v="1763"/>
    <s v="CA-2012-13078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x v="0"/>
    <s v="Suffolk"/>
    <x v="17"/>
    <n v="23434"/>
    <x v="0"/>
    <s v="OFF-SU-10002573"/>
    <x v="1"/>
    <x v="14"/>
    <s v="Acme 10&quot; Easy Grip Assistive Scissors"/>
    <n v="35.06"/>
    <n v="2"/>
    <n v="0"/>
    <n v="10.517999999999997"/>
  </r>
  <r>
    <n v="1765"/>
    <s v="CA-2013-110254"/>
    <x v="0"/>
    <x v="578"/>
    <d v="2013-08-09T00:00:00"/>
    <s v="Standard Class"/>
    <s v="ML-17755"/>
    <s v="Max Ludwig"/>
    <x v="2"/>
    <x v="0"/>
    <s v="Suffolk"/>
    <x v="17"/>
    <n v="23434"/>
    <x v="0"/>
    <s v="OFF-LA-10004484"/>
    <x v="1"/>
    <x v="2"/>
    <s v="Avery 476"/>
    <n v="4.13"/>
    <n v="1"/>
    <n v="0"/>
    <n v="1.8997999999999999"/>
  </r>
  <r>
    <n v="1766"/>
    <s v="CA-2013-110254"/>
    <x v="0"/>
    <x v="578"/>
    <d v="2013-08-09T00:00:00"/>
    <s v="Standard Class"/>
    <s v="ML-17755"/>
    <s v="Max Ludwig"/>
    <x v="2"/>
    <x v="0"/>
    <s v="Suffolk"/>
    <x v="17"/>
    <n v="23434"/>
    <x v="0"/>
    <s v="FUR-FU-10001591"/>
    <x v="0"/>
    <x v="5"/>
    <s v="Advantus Panel Wall Certificate Holder - 8.5x11"/>
    <n v="109.8"/>
    <n v="9"/>
    <n v="0"/>
    <n v="46.116000000000007"/>
  </r>
  <r>
    <n v="1767"/>
    <s v="CA-2013-110254"/>
    <x v="0"/>
    <x v="578"/>
    <d v="2013-08-09T00:00:00"/>
    <s v="Standard Class"/>
    <s v="ML-17755"/>
    <s v="Max Ludwig"/>
    <x v="2"/>
    <x v="0"/>
    <s v="Suffolk"/>
    <x v="17"/>
    <n v="23434"/>
    <x v="0"/>
    <s v="OFF-LA-10002034"/>
    <x v="1"/>
    <x v="2"/>
    <s v="Avery 478"/>
    <n v="9.82"/>
    <n v="2"/>
    <n v="0"/>
    <n v="4.8117999999999999"/>
  </r>
  <r>
    <n v="1768"/>
    <s v="US-2011-158057"/>
    <x v="2"/>
    <x v="579"/>
    <d v="2011-03-26T00:00:00"/>
    <s v="Standard Class"/>
    <s v="CC-12685"/>
    <s v="Craig Carroll"/>
    <x v="0"/>
    <x v="0"/>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x v="0"/>
    <s v="Greensboro"/>
    <x v="3"/>
    <n v="27405"/>
    <x v="0"/>
    <s v="OFF-BI-10002735"/>
    <x v="1"/>
    <x v="8"/>
    <s v="GBC Prestige Therm-A-Bind Covers"/>
    <n v="51.465000000000018"/>
    <n v="5"/>
    <n v="0.7"/>
    <n v="-39.456499999999991"/>
  </r>
  <r>
    <n v="1770"/>
    <s v="CA-2014-146024"/>
    <x v="3"/>
    <x v="580"/>
    <d v="2014-03-09T00:00:00"/>
    <s v="Standard Class"/>
    <s v="SC-20770"/>
    <s v="Stewart Carmichael"/>
    <x v="1"/>
    <x v="0"/>
    <s v="Dallas"/>
    <x v="5"/>
    <n v="75081"/>
    <x v="2"/>
    <s v="OFF-SU-10001935"/>
    <x v="1"/>
    <x v="14"/>
    <s v="Staples"/>
    <n v="6.9760000000000009"/>
    <n v="4"/>
    <n v="0.2"/>
    <n v="-1.3952000000000013"/>
  </r>
  <r>
    <n v="1771"/>
    <s v="CA-2014-146024"/>
    <x v="3"/>
    <x v="580"/>
    <d v="2014-03-09T00:00:00"/>
    <s v="Standard Class"/>
    <s v="SC-20770"/>
    <s v="Stewart Carmichael"/>
    <x v="1"/>
    <x v="0"/>
    <s v="Dallas"/>
    <x v="5"/>
    <n v="75081"/>
    <x v="2"/>
    <s v="OFF-BI-10003291"/>
    <x v="1"/>
    <x v="8"/>
    <s v="Wilson Jones Leather-Like Binders with DublLock Round Rings"/>
    <n v="12.221999999999998"/>
    <n v="7"/>
    <n v="0.8"/>
    <n v="-20.166300000000007"/>
  </r>
  <r>
    <n v="1772"/>
    <s v="CA-2013-129686"/>
    <x v="0"/>
    <x v="581"/>
    <d v="2013-11-30T00:00:00"/>
    <s v="Second Class"/>
    <s v="GG-14650"/>
    <s v="Greg Guthrie"/>
    <x v="1"/>
    <x v="0"/>
    <s v="Chicago"/>
    <x v="10"/>
    <n v="60623"/>
    <x v="2"/>
    <s v="OFF-ST-10004337"/>
    <x v="1"/>
    <x v="4"/>
    <s v="SAFCO Commercial Wire Shelving, 72h"/>
    <n v="97.984000000000009"/>
    <n v="2"/>
    <n v="0.2"/>
    <n v="-24.496000000000002"/>
  </r>
  <r>
    <n v="1773"/>
    <s v="CA-2013-129686"/>
    <x v="0"/>
    <x v="581"/>
    <d v="2013-11-30T00:00:00"/>
    <s v="Second Class"/>
    <s v="GG-14650"/>
    <s v="Greg Guthrie"/>
    <x v="1"/>
    <x v="0"/>
    <s v="Chicago"/>
    <x v="10"/>
    <n v="60623"/>
    <x v="2"/>
    <s v="TEC-AC-10001266"/>
    <x v="2"/>
    <x v="11"/>
    <s v="Memorex Micro Travel Drive 8 GB"/>
    <n v="62.400000000000006"/>
    <n v="6"/>
    <n v="0.2"/>
    <n v="19.499999999999993"/>
  </r>
  <r>
    <n v="1774"/>
    <s v="CA-2011-118976"/>
    <x v="2"/>
    <x v="582"/>
    <d v="2011-05-03T00:00:00"/>
    <s v="Standard Class"/>
    <s v="MY-18295"/>
    <s v="Muhammed Yedwab"/>
    <x v="1"/>
    <x v="0"/>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x v="0"/>
    <s v="Baltimore"/>
    <x v="39"/>
    <n v="21215"/>
    <x v="3"/>
    <s v="OFF-ST-10000877"/>
    <x v="1"/>
    <x v="4"/>
    <s v="Recycled Steel Personal File for Standard File Folders"/>
    <n v="497.61"/>
    <n v="9"/>
    <n v="0"/>
    <n v="129.37860000000001"/>
  </r>
  <r>
    <n v="1776"/>
    <s v="CA-2011-118976"/>
    <x v="2"/>
    <x v="582"/>
    <d v="2011-05-03T00:00:00"/>
    <s v="Standard Class"/>
    <s v="MY-18295"/>
    <s v="Muhammed Yedwab"/>
    <x v="1"/>
    <x v="0"/>
    <s v="Baltimore"/>
    <x v="39"/>
    <n v="21215"/>
    <x v="3"/>
    <s v="OFF-AR-10004752"/>
    <x v="1"/>
    <x v="6"/>
    <s v="Blackstonian Pencils"/>
    <n v="5.34"/>
    <n v="2"/>
    <n v="0"/>
    <n v="1.4952000000000001"/>
  </r>
  <r>
    <n v="1777"/>
    <s v="CA-2011-118976"/>
    <x v="2"/>
    <x v="582"/>
    <d v="2011-05-03T00:00:00"/>
    <s v="Standard Class"/>
    <s v="MY-18295"/>
    <s v="Muhammed Yedwab"/>
    <x v="1"/>
    <x v="0"/>
    <s v="Baltimore"/>
    <x v="39"/>
    <n v="21215"/>
    <x v="3"/>
    <s v="OFF-LA-10000452"/>
    <x v="1"/>
    <x v="2"/>
    <s v="Avery 488"/>
    <n v="3.15"/>
    <n v="1"/>
    <n v="0"/>
    <n v="1.512"/>
  </r>
  <r>
    <n v="1778"/>
    <s v="CA-2012-105347"/>
    <x v="1"/>
    <x v="27"/>
    <d v="2012-11-28T00:00:00"/>
    <s v="Standard Class"/>
    <s v="DP-13000"/>
    <s v="Darren Powers"/>
    <x v="0"/>
    <x v="0"/>
    <s v="Los Angeles"/>
    <x v="1"/>
    <n v="90004"/>
    <x v="1"/>
    <s v="OFF-PA-10000675"/>
    <x v="1"/>
    <x v="10"/>
    <s v="Xerox 1919"/>
    <n v="368.91"/>
    <n v="9"/>
    <n v="0"/>
    <n v="180.76590000000002"/>
  </r>
  <r>
    <n v="1779"/>
    <s v="CA-2012-105347"/>
    <x v="1"/>
    <x v="27"/>
    <d v="2012-11-28T00:00:00"/>
    <s v="Standard Class"/>
    <s v="DP-13000"/>
    <s v="Darren Powers"/>
    <x v="0"/>
    <x v="0"/>
    <s v="Los Angeles"/>
    <x v="1"/>
    <n v="90004"/>
    <x v="1"/>
    <s v="OFF-AR-10003045"/>
    <x v="1"/>
    <x v="6"/>
    <s v="Prang Colored Pencils"/>
    <n v="14.7"/>
    <n v="5"/>
    <n v="0"/>
    <n v="6.6150000000000002"/>
  </r>
  <r>
    <n v="1780"/>
    <s v="CA-2013-124667"/>
    <x v="0"/>
    <x v="583"/>
    <d v="2013-11-17T00:00:00"/>
    <s v="Standard Class"/>
    <s v="BD-11770"/>
    <s v="Bryan Davis"/>
    <x v="0"/>
    <x v="0"/>
    <s v="New York City"/>
    <x v="15"/>
    <n v="10011"/>
    <x v="3"/>
    <s v="TEC-AC-10003447"/>
    <x v="2"/>
    <x v="11"/>
    <s v="Micropad Numeric Keypads"/>
    <n v="59.97"/>
    <n v="3"/>
    <n v="0"/>
    <n v="14.992499999999996"/>
  </r>
  <r>
    <n v="1781"/>
    <s v="CA-2013-124667"/>
    <x v="0"/>
    <x v="583"/>
    <d v="2013-11-17T00:00:00"/>
    <s v="Standard Class"/>
    <s v="BD-11770"/>
    <s v="Bryan Davis"/>
    <x v="0"/>
    <x v="0"/>
    <s v="New York City"/>
    <x v="15"/>
    <n v="10011"/>
    <x v="3"/>
    <s v="OFF-ST-10002276"/>
    <x v="1"/>
    <x v="4"/>
    <s v="Safco Steel Mobile File Cart"/>
    <n v="83.36"/>
    <n v="1"/>
    <n v="0"/>
    <n v="20.840000000000003"/>
  </r>
  <r>
    <n v="1782"/>
    <s v="CA-2012-111094"/>
    <x v="1"/>
    <x v="584"/>
    <d v="2012-07-13T00:00:00"/>
    <s v="Standard Class"/>
    <s v="CB-12535"/>
    <s v="Claudia Bergmann"/>
    <x v="1"/>
    <x v="0"/>
    <s v="Franklin"/>
    <x v="31"/>
    <n v="2038"/>
    <x v="3"/>
    <s v="OFF-PA-10001609"/>
    <x v="1"/>
    <x v="10"/>
    <s v="Tops Wirebound Message Log Books"/>
    <n v="6.58"/>
    <n v="2"/>
    <n v="0"/>
    <n v="3.0267999999999997"/>
  </r>
  <r>
    <n v="1783"/>
    <s v="CA-2012-111094"/>
    <x v="1"/>
    <x v="584"/>
    <d v="2012-07-13T00:00:00"/>
    <s v="Standard Class"/>
    <s v="CB-12535"/>
    <s v="Claudia Bergmann"/>
    <x v="1"/>
    <x v="0"/>
    <s v="Franklin"/>
    <x v="31"/>
    <n v="2038"/>
    <x v="3"/>
    <s v="OFF-BI-10001597"/>
    <x v="1"/>
    <x v="8"/>
    <s v="Wilson Jones Ledger-Size, Piano-Hinge Binder, 2&quot;, Blue"/>
    <n v="122.94"/>
    <n v="3"/>
    <n v="0"/>
    <n v="59.011199999999988"/>
  </r>
  <r>
    <n v="1784"/>
    <s v="CA-2014-166317"/>
    <x v="3"/>
    <x v="585"/>
    <d v="2014-09-27T00:00:00"/>
    <s v="Standard Class"/>
    <s v="JE-15610"/>
    <s v="Jim Epp"/>
    <x v="1"/>
    <x v="0"/>
    <s v="Milwaukee"/>
    <x v="6"/>
    <n v="53209"/>
    <x v="2"/>
    <s v="OFF-PA-10004475"/>
    <x v="1"/>
    <x v="10"/>
    <s v="Xerox 1940"/>
    <n v="219.84"/>
    <n v="4"/>
    <n v="0"/>
    <n v="107.7216"/>
  </r>
  <r>
    <n v="1785"/>
    <s v="CA-2014-166317"/>
    <x v="3"/>
    <x v="585"/>
    <d v="2014-09-27T00:00:00"/>
    <s v="Standard Class"/>
    <s v="JE-15610"/>
    <s v="Jim Epp"/>
    <x v="1"/>
    <x v="0"/>
    <s v="Milwaukee"/>
    <x v="6"/>
    <n v="53209"/>
    <x v="2"/>
    <s v="TEC-AC-10004510"/>
    <x v="2"/>
    <x v="11"/>
    <s v="Logitech Desktop MK120 Mouse and keyboard Combo"/>
    <n v="98.16"/>
    <n v="6"/>
    <n v="0"/>
    <n v="9.8159999999999954"/>
  </r>
  <r>
    <n v="1786"/>
    <s v="CA-2014-166317"/>
    <x v="3"/>
    <x v="585"/>
    <d v="2014-09-27T00:00:00"/>
    <s v="Standard Class"/>
    <s v="JE-15610"/>
    <s v="Jim Epp"/>
    <x v="1"/>
    <x v="0"/>
    <s v="Milwaukee"/>
    <x v="6"/>
    <n v="53209"/>
    <x v="2"/>
    <s v="OFF-BI-10002976"/>
    <x v="1"/>
    <x v="8"/>
    <s v="ACCOHIDE Binder by Acco"/>
    <n v="33.04"/>
    <n v="8"/>
    <n v="0"/>
    <n v="15.5288"/>
  </r>
  <r>
    <n v="1787"/>
    <s v="CA-2014-166317"/>
    <x v="3"/>
    <x v="585"/>
    <d v="2014-09-27T00:00:00"/>
    <s v="Standard Class"/>
    <s v="JE-15610"/>
    <s v="Jim Epp"/>
    <x v="1"/>
    <x v="0"/>
    <s v="Milwaukee"/>
    <x v="6"/>
    <n v="53209"/>
    <x v="2"/>
    <s v="TEC-PH-10001615"/>
    <x v="2"/>
    <x v="7"/>
    <s v="AT&amp;T CL82213"/>
    <n v="86.97"/>
    <n v="3"/>
    <n v="0"/>
    <n v="25.221299999999989"/>
  </r>
  <r>
    <n v="1788"/>
    <s v="CA-2012-154326"/>
    <x v="1"/>
    <x v="586"/>
    <d v="2012-02-19T00:00:00"/>
    <s v="Standard Class"/>
    <s v="RP-19855"/>
    <s v="Roy Phan"/>
    <x v="1"/>
    <x v="0"/>
    <s v="Kenosha"/>
    <x v="6"/>
    <n v="53142"/>
    <x v="2"/>
    <s v="TEC-PH-10001819"/>
    <x v="2"/>
    <x v="7"/>
    <s v="Innergie mMini Combo Duo USB Travel Charging Kit"/>
    <n v="134.97"/>
    <n v="3"/>
    <n v="0"/>
    <n v="64.785599999999988"/>
  </r>
  <r>
    <n v="1789"/>
    <s v="CA-2012-154326"/>
    <x v="1"/>
    <x v="586"/>
    <d v="2012-02-19T00:00:00"/>
    <s v="Standard Class"/>
    <s v="RP-19855"/>
    <s v="Roy Phan"/>
    <x v="1"/>
    <x v="0"/>
    <s v="Kenosha"/>
    <x v="6"/>
    <n v="53142"/>
    <x v="2"/>
    <s v="TEC-PH-10000560"/>
    <x v="2"/>
    <x v="7"/>
    <s v="Samsung Galaxy S III - 16GB - pebble blue (T-Mobile)"/>
    <n v="699.98"/>
    <n v="2"/>
    <n v="0"/>
    <n v="195.99440000000004"/>
  </r>
  <r>
    <n v="1790"/>
    <s v="CA-2012-154326"/>
    <x v="1"/>
    <x v="586"/>
    <d v="2012-02-19T00:00:00"/>
    <s v="Standard Class"/>
    <s v="RP-19855"/>
    <s v="Roy Phan"/>
    <x v="1"/>
    <x v="0"/>
    <s v="Kenosha"/>
    <x v="6"/>
    <n v="53142"/>
    <x v="2"/>
    <s v="TEC-AC-10004568"/>
    <x v="2"/>
    <x v="11"/>
    <s v="Maxell LTO Ultrium - 800 GB"/>
    <n v="139.94999999999999"/>
    <n v="5"/>
    <n v="0"/>
    <n v="26.590499999999988"/>
  </r>
  <r>
    <n v="1791"/>
    <s v="CA-2011-102008"/>
    <x v="2"/>
    <x v="587"/>
    <d v="2011-10-04T00:00:00"/>
    <s v="Standard Class"/>
    <s v="RA-19915"/>
    <s v="Russell Applegate"/>
    <x v="0"/>
    <x v="0"/>
    <s v="New York City"/>
    <x v="15"/>
    <n v="10011"/>
    <x v="3"/>
    <s v="OFF-PA-10004092"/>
    <x v="1"/>
    <x v="10"/>
    <s v="Tops Green Bar Computer Printout Paper"/>
    <n v="48.94"/>
    <n v="1"/>
    <n v="0"/>
    <n v="24.47"/>
  </r>
  <r>
    <n v="1792"/>
    <s v="CA-2011-120474"/>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x v="0"/>
    <s v="Madison"/>
    <x v="6"/>
    <n v="53711"/>
    <x v="2"/>
    <s v="OFF-AR-10000475"/>
    <x v="1"/>
    <x v="6"/>
    <s v="Hunt BOSTON Vista Battery-Operated Pencil Sharpener, Black"/>
    <n v="46.64"/>
    <n v="4"/>
    <n v="0"/>
    <n v="12.592800000000004"/>
  </r>
  <r>
    <n v="1794"/>
    <s v="CA-2011-104773"/>
    <x v="2"/>
    <x v="589"/>
    <d v="2011-12-13T00:00:00"/>
    <s v="Standard Class"/>
    <s v="TB-21175"/>
    <s v="Thomas Boland"/>
    <x v="1"/>
    <x v="0"/>
    <s v="Houston"/>
    <x v="5"/>
    <n v="77041"/>
    <x v="2"/>
    <s v="OFF-ST-10000777"/>
    <x v="1"/>
    <x v="4"/>
    <s v="Companion Letter/Legal File, Black"/>
    <n v="60.415999999999997"/>
    <n v="2"/>
    <n v="0.2"/>
    <n v="6.0416000000000025"/>
  </r>
  <r>
    <n v="1795"/>
    <s v="CA-2013-140774"/>
    <x v="0"/>
    <x v="64"/>
    <d v="2013-09-11T00:00:00"/>
    <s v="Standard Class"/>
    <s v="BE-11455"/>
    <s v="Brad Eason"/>
    <x v="2"/>
    <x v="0"/>
    <s v="Olathe"/>
    <x v="41"/>
    <n v="66062"/>
    <x v="2"/>
    <s v="OFF-AR-10004022"/>
    <x v="1"/>
    <x v="6"/>
    <s v="Panasonic KP-380BK Classic Electric Pencil Sharpener"/>
    <n v="107.94"/>
    <n v="3"/>
    <n v="0"/>
    <n v="26.984999999999992"/>
  </r>
  <r>
    <n v="1796"/>
    <s v="US-2014-139465"/>
    <x v="3"/>
    <x v="151"/>
    <d v="2014-08-31T00:00:00"/>
    <s v="First Class"/>
    <s v="MR-17545"/>
    <s v="Mathew Reese"/>
    <x v="2"/>
    <x v="0"/>
    <s v="New York City"/>
    <x v="15"/>
    <n v="10024"/>
    <x v="3"/>
    <s v="OFF-ST-10002352"/>
    <x v="1"/>
    <x v="4"/>
    <s v="Iris Project Case"/>
    <n v="63.84"/>
    <n v="8"/>
    <n v="0"/>
    <n v="16.598399999999998"/>
  </r>
  <r>
    <n v="1797"/>
    <s v="US-2014-139465"/>
    <x v="3"/>
    <x v="151"/>
    <d v="2014-08-31T00:00:00"/>
    <s v="First Class"/>
    <s v="MR-17545"/>
    <s v="Mathew Reese"/>
    <x v="2"/>
    <x v="0"/>
    <s v="New York City"/>
    <x v="15"/>
    <n v="10024"/>
    <x v="3"/>
    <s v="TEC-PH-10000455"/>
    <x v="2"/>
    <x v="7"/>
    <s v="GE 30522EE2"/>
    <n v="347.96999999999997"/>
    <n v="3"/>
    <n v="0"/>
    <n v="100.91129999999997"/>
  </r>
  <r>
    <n v="1798"/>
    <s v="US-2014-139465"/>
    <x v="3"/>
    <x v="151"/>
    <d v="2014-08-31T00:00:00"/>
    <s v="First Class"/>
    <s v="MR-17545"/>
    <s v="Mathew Reese"/>
    <x v="2"/>
    <x v="0"/>
    <s v="New York City"/>
    <x v="15"/>
    <n v="10024"/>
    <x v="3"/>
    <s v="OFF-BI-10003910"/>
    <x v="1"/>
    <x v="8"/>
    <s v="DXL Angle-View Binders with Locking Rings by Samsill"/>
    <n v="37.008000000000003"/>
    <n v="6"/>
    <n v="0.2"/>
    <n v="11.565"/>
  </r>
  <r>
    <n v="1799"/>
    <s v="CA-2013-100965"/>
    <x v="0"/>
    <x v="274"/>
    <d v="2013-07-12T00:00:00"/>
    <s v="Standard Class"/>
    <s v="RM-19375"/>
    <s v="Raymond Messe"/>
    <x v="0"/>
    <x v="0"/>
    <s v="San Jose"/>
    <x v="1"/>
    <n v="95123"/>
    <x v="1"/>
    <s v="FUR-FU-10003039"/>
    <x v="0"/>
    <x v="5"/>
    <s v="Howard Miller 11-1/2&quot; Diameter Grantwood Wall Clock"/>
    <n v="215.65"/>
    <n v="5"/>
    <n v="0"/>
    <n v="73.320999999999998"/>
  </r>
  <r>
    <n v="1800"/>
    <s v="CA-2013-121034"/>
    <x v="0"/>
    <x v="590"/>
    <d v="2013-08-11T00:00:00"/>
    <s v="Second Class"/>
    <s v="JF-15565"/>
    <s v="Jill Fjeld"/>
    <x v="0"/>
    <x v="0"/>
    <s v="Dallas"/>
    <x v="5"/>
    <n v="75081"/>
    <x v="2"/>
    <s v="OFF-FA-10000585"/>
    <x v="1"/>
    <x v="13"/>
    <s v="OIC Bulk Pack Metal Binder Clips"/>
    <n v="11.168000000000001"/>
    <n v="4"/>
    <n v="0.2"/>
    <n v="3.6295999999999995"/>
  </r>
  <r>
    <n v="1801"/>
    <s v="CA-2013-121034"/>
    <x v="0"/>
    <x v="590"/>
    <d v="2013-08-11T00:00:00"/>
    <s v="Second Class"/>
    <s v="JF-15565"/>
    <s v="Jill Fjeld"/>
    <x v="0"/>
    <x v="0"/>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x v="0"/>
    <s v="Auburn"/>
    <x v="4"/>
    <n v="98002"/>
    <x v="1"/>
    <s v="FUR-FU-10004270"/>
    <x v="0"/>
    <x v="5"/>
    <s v="Eldon Image Series Desk Accessories, Burgundy"/>
    <n v="4.18"/>
    <n v="1"/>
    <n v="0"/>
    <n v="1.5047999999999999"/>
  </r>
  <r>
    <n v="1803"/>
    <s v="CA-2014-158379"/>
    <x v="3"/>
    <x v="585"/>
    <d v="2014-09-27T00:00:00"/>
    <s v="Second Class"/>
    <s v="JA-15970"/>
    <s v="Joseph Airdo"/>
    <x v="0"/>
    <x v="0"/>
    <s v="Philadelphia"/>
    <x v="9"/>
    <n v="19134"/>
    <x v="3"/>
    <s v="OFF-BI-10002498"/>
    <x v="1"/>
    <x v="8"/>
    <s v="Clear Mylar Reinforcing Strips"/>
    <n v="5.6070000000000011"/>
    <n v="1"/>
    <n v="0.7"/>
    <n v="-4.2987000000000002"/>
  </r>
  <r>
    <n v="1804"/>
    <s v="CA-2014-158379"/>
    <x v="3"/>
    <x v="585"/>
    <d v="2014-09-27T00:00:00"/>
    <s v="Second Class"/>
    <s v="JA-15970"/>
    <s v="Joseph Airdo"/>
    <x v="0"/>
    <x v="0"/>
    <s v="Philadelphia"/>
    <x v="9"/>
    <n v="19134"/>
    <x v="3"/>
    <s v="OFF-SU-10002881"/>
    <x v="1"/>
    <x v="14"/>
    <s v="Martin Yale Chadless Opener Electric Letter Opener"/>
    <n v="4663.7360000000008"/>
    <n v="7"/>
    <n v="0.2"/>
    <n v="-1049.3406"/>
  </r>
  <r>
    <n v="1805"/>
    <s v="CA-2014-158379"/>
    <x v="3"/>
    <x v="585"/>
    <d v="2014-09-27T00:00:00"/>
    <s v="Second Class"/>
    <s v="JA-15970"/>
    <s v="Joseph Airdo"/>
    <x v="0"/>
    <x v="0"/>
    <s v="Philadelphia"/>
    <x v="9"/>
    <n v="19134"/>
    <x v="3"/>
    <s v="TEC-AC-10002926"/>
    <x v="2"/>
    <x v="11"/>
    <s v="Logitech Wireless Marathon Mouse M705"/>
    <n v="79.984000000000009"/>
    <n v="2"/>
    <n v="0.2"/>
    <n v="22.995400000000004"/>
  </r>
  <r>
    <n v="1806"/>
    <s v="US-2013-116729"/>
    <x v="0"/>
    <x v="591"/>
    <d v="2013-12-29T00:00:00"/>
    <s v="First Class"/>
    <s v="GK-14620"/>
    <s v="Grace Kelly"/>
    <x v="1"/>
    <x v="0"/>
    <s v="Los Angeles"/>
    <x v="1"/>
    <n v="90049"/>
    <x v="1"/>
    <s v="TEC-PH-10002200"/>
    <x v="2"/>
    <x v="7"/>
    <s v="Samsung Galaxy Note 2"/>
    <n v="2575.944"/>
    <n v="7"/>
    <n v="0.2"/>
    <n v="257.59440000000029"/>
  </r>
  <r>
    <n v="1807"/>
    <s v="US-2013-116729"/>
    <x v="0"/>
    <x v="591"/>
    <d v="2013-12-29T00:00:00"/>
    <s v="First Class"/>
    <s v="GK-14620"/>
    <s v="Grace Kelly"/>
    <x v="1"/>
    <x v="0"/>
    <s v="Los Angeles"/>
    <x v="1"/>
    <n v="90049"/>
    <x v="1"/>
    <s v="OFF-PA-10002005"/>
    <x v="1"/>
    <x v="10"/>
    <s v="Xerox 225"/>
    <n v="45.36"/>
    <n v="7"/>
    <n v="0"/>
    <n v="21.772800000000004"/>
  </r>
  <r>
    <n v="1808"/>
    <s v="US-2013-116729"/>
    <x v="0"/>
    <x v="591"/>
    <d v="2013-12-29T00:00:00"/>
    <s v="First Class"/>
    <s v="GK-14620"/>
    <s v="Grace Kelly"/>
    <x v="1"/>
    <x v="0"/>
    <s v="Los Angeles"/>
    <x v="1"/>
    <n v="90049"/>
    <x v="1"/>
    <s v="TEC-AC-10001465"/>
    <x v="2"/>
    <x v="11"/>
    <s v="SanDisk Cruzer 64 GB USB Flash Drive"/>
    <n v="254.24"/>
    <n v="7"/>
    <n v="0"/>
    <n v="76.271999999999977"/>
  </r>
  <r>
    <n v="1809"/>
    <s v="CA-2013-164938"/>
    <x v="0"/>
    <x v="592"/>
    <d v="2013-02-13T00:00:00"/>
    <s v="First Class"/>
    <s v="PB-19210"/>
    <s v="Phillip Breyer"/>
    <x v="1"/>
    <x v="0"/>
    <s v="Tulsa"/>
    <x v="26"/>
    <n v="74133"/>
    <x v="2"/>
    <s v="TEC-PH-10004897"/>
    <x v="2"/>
    <x v="7"/>
    <s v="Mediabridge Sport Armband iPhone 5s"/>
    <n v="69.930000000000007"/>
    <n v="7"/>
    <n v="0"/>
    <n v="0.69929999999999914"/>
  </r>
  <r>
    <n v="1810"/>
    <s v="CA-2013-165484"/>
    <x v="0"/>
    <x v="248"/>
    <d v="2013-10-30T00:00:00"/>
    <s v="Standard Class"/>
    <s v="HK-14890"/>
    <s v="Heather Kirkland"/>
    <x v="1"/>
    <x v="0"/>
    <s v="Chicago"/>
    <x v="10"/>
    <n v="60610"/>
    <x v="2"/>
    <s v="FUR-FU-10001196"/>
    <x v="0"/>
    <x v="5"/>
    <s v="DAX Cubicle Frames - 8x10"/>
    <n v="16.155999999999999"/>
    <n v="7"/>
    <n v="0.6"/>
    <n v="-12.116999999999999"/>
  </r>
  <r>
    <n v="1811"/>
    <s v="CA-2013-165484"/>
    <x v="0"/>
    <x v="248"/>
    <d v="2013-10-30T00:00:00"/>
    <s v="Standard Class"/>
    <s v="HK-14890"/>
    <s v="Heather Kirkland"/>
    <x v="1"/>
    <x v="0"/>
    <s v="Chicago"/>
    <x v="10"/>
    <n v="60610"/>
    <x v="2"/>
    <s v="OFF-PA-10000595"/>
    <x v="1"/>
    <x v="10"/>
    <s v="Xerox 1929"/>
    <n v="54.816000000000003"/>
    <n v="3"/>
    <n v="0.2"/>
    <n v="17.815199999999997"/>
  </r>
  <r>
    <n v="1812"/>
    <s v="CA-2011-132612"/>
    <x v="2"/>
    <x v="3"/>
    <d v="2011-06-11T00:00:00"/>
    <s v="Second Class"/>
    <s v="FO-14305"/>
    <s v="Frank Olsen"/>
    <x v="0"/>
    <x v="0"/>
    <s v="Harrisonburg"/>
    <x v="17"/>
    <n v="22801"/>
    <x v="0"/>
    <s v="FUR-TA-10004534"/>
    <x v="0"/>
    <x v="3"/>
    <s v="Bevis 44 x 96 Conference Tables"/>
    <n v="1441.3"/>
    <n v="7"/>
    <n v="0"/>
    <n v="245.0209999999999"/>
  </r>
  <r>
    <n v="1813"/>
    <s v="US-2014-161193"/>
    <x v="3"/>
    <x v="225"/>
    <d v="2014-11-27T00:00:00"/>
    <s v="Standard Class"/>
    <s v="BT-11680"/>
    <s v="Brian Thompson"/>
    <x v="0"/>
    <x v="0"/>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s v="Los Angeles"/>
    <x v="1"/>
    <n v="90045"/>
    <x v="1"/>
    <s v="FUR-TA-10002607"/>
    <x v="0"/>
    <x v="3"/>
    <s v="KI Conference Tables"/>
    <n v="170.13600000000002"/>
    <n v="3"/>
    <n v="0.2"/>
    <n v="-8.5067999999999913"/>
  </r>
  <r>
    <n v="1816"/>
    <s v="CA-2012-164833"/>
    <x v="1"/>
    <x v="593"/>
    <d v="2012-06-04T00:00:00"/>
    <s v="Same Day"/>
    <s v="LL-16840"/>
    <s v="Lauren Leatherbury"/>
    <x v="0"/>
    <x v="0"/>
    <s v="Seattle"/>
    <x v="4"/>
    <n v="98105"/>
    <x v="1"/>
    <s v="OFF-LA-10000443"/>
    <x v="1"/>
    <x v="2"/>
    <s v="Avery 501"/>
    <n v="7.38"/>
    <n v="2"/>
    <n v="0"/>
    <n v="3.4685999999999999"/>
  </r>
  <r>
    <n v="1817"/>
    <s v="CA-2012-164833"/>
    <x v="1"/>
    <x v="593"/>
    <d v="2012-06-04T00:00:00"/>
    <s v="Same Day"/>
    <s v="LL-16840"/>
    <s v="Lauren Leatherbury"/>
    <x v="0"/>
    <x v="0"/>
    <s v="Seattle"/>
    <x v="4"/>
    <n v="98105"/>
    <x v="1"/>
    <s v="OFF-AR-10004685"/>
    <x v="1"/>
    <x v="6"/>
    <s v="Binney &amp; Smith Crayola Metallic Colored Pencils, 8-Color Set"/>
    <n v="9.26"/>
    <n v="2"/>
    <n v="0"/>
    <n v="3.0557999999999996"/>
  </r>
  <r>
    <n v="1818"/>
    <s v="CA-2012-125423"/>
    <x v="1"/>
    <x v="350"/>
    <d v="2012-12-15T00:00:00"/>
    <s v="Second Class"/>
    <s v="MC-17575"/>
    <s v="Matt Collins"/>
    <x v="0"/>
    <x v="0"/>
    <s v="Los Angeles"/>
    <x v="1"/>
    <n v="90036"/>
    <x v="1"/>
    <s v="OFF-LA-10001771"/>
    <x v="1"/>
    <x v="2"/>
    <s v="Avery 513"/>
    <n v="9.9600000000000009"/>
    <n v="2"/>
    <n v="0"/>
    <n v="4.5815999999999999"/>
  </r>
  <r>
    <n v="1819"/>
    <s v="US-2011-130379"/>
    <x v="2"/>
    <x v="594"/>
    <d v="2011-05-29T00:00:00"/>
    <s v="Standard Class"/>
    <s v="JL-15235"/>
    <s v="Janet Lee"/>
    <x v="0"/>
    <x v="0"/>
    <s v="Chicago"/>
    <x v="10"/>
    <n v="60623"/>
    <x v="2"/>
    <s v="OFF-AP-10001394"/>
    <x v="1"/>
    <x v="9"/>
    <s v="Harmony Air Purifier"/>
    <n v="75.59999999999998"/>
    <n v="2"/>
    <n v="0.8"/>
    <n v="-166.32000000000005"/>
  </r>
  <r>
    <n v="1820"/>
    <s v="US-2011-130379"/>
    <x v="2"/>
    <x v="594"/>
    <d v="2011-05-29T00:00:00"/>
    <s v="Standard Class"/>
    <s v="JL-15235"/>
    <s v="Janet Lee"/>
    <x v="0"/>
    <x v="0"/>
    <s v="Chicago"/>
    <x v="10"/>
    <n v="60623"/>
    <x v="2"/>
    <s v="FUR-FU-10002553"/>
    <x v="0"/>
    <x v="5"/>
    <s v="Electrix Incandescent Magnifying Lamp, Black"/>
    <n v="29.32"/>
    <n v="2"/>
    <n v="0.6"/>
    <n v="-24.188999999999993"/>
  </r>
  <r>
    <n v="1821"/>
    <s v="CA-2013-168956"/>
    <x v="0"/>
    <x v="595"/>
    <d v="2013-02-20T00:00:00"/>
    <s v="Standard Class"/>
    <s v="EA-14035"/>
    <s v="Erin Ashbrook"/>
    <x v="1"/>
    <x v="0"/>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x v="0"/>
    <s v="Chicago"/>
    <x v="10"/>
    <n v="60623"/>
    <x v="2"/>
    <s v="OFF-FA-10000304"/>
    <x v="1"/>
    <x v="13"/>
    <s v="Advantus Push Pins"/>
    <n v="6.9760000000000009"/>
    <n v="4"/>
    <n v="0.2"/>
    <n v="1.8312000000000004"/>
  </r>
  <r>
    <n v="1823"/>
    <s v="CA-2013-168956"/>
    <x v="0"/>
    <x v="595"/>
    <d v="2013-02-20T00:00:00"/>
    <s v="Standard Class"/>
    <s v="EA-14035"/>
    <s v="Erin Ashbrook"/>
    <x v="1"/>
    <x v="0"/>
    <s v="Chicago"/>
    <x v="10"/>
    <n v="60623"/>
    <x v="2"/>
    <s v="FUR-CH-10004754"/>
    <x v="0"/>
    <x v="1"/>
    <s v="Global Stack Chair with Arms, Black"/>
    <n v="62.957999999999998"/>
    <n v="3"/>
    <n v="0.3"/>
    <n v="-2.6981999999999999"/>
  </r>
  <r>
    <n v="1824"/>
    <s v="CA-2013-168956"/>
    <x v="0"/>
    <x v="595"/>
    <d v="2013-02-20T00:00:00"/>
    <s v="Standard Class"/>
    <s v="EA-14035"/>
    <s v="Erin Ashbrook"/>
    <x v="1"/>
    <x v="0"/>
    <s v="Chicago"/>
    <x v="10"/>
    <n v="60623"/>
    <x v="2"/>
    <s v="OFF-PA-10000809"/>
    <x v="1"/>
    <x v="10"/>
    <s v="Xerox 206"/>
    <n v="5.1840000000000011"/>
    <n v="1"/>
    <n v="0.2"/>
    <n v="1.8144"/>
  </r>
  <r>
    <n v="1825"/>
    <s v="CA-2013-167507"/>
    <x v="0"/>
    <x v="596"/>
    <d v="2013-12-29T00:00:00"/>
    <s v="Standard Class"/>
    <s v="SA-20830"/>
    <s v="Sue Ann Reed"/>
    <x v="0"/>
    <x v="0"/>
    <s v="Redmond"/>
    <x v="21"/>
    <n v="97756"/>
    <x v="1"/>
    <s v="OFF-BI-10003694"/>
    <x v="1"/>
    <x v="8"/>
    <s v="Avery 3 1/2&quot; Diskette Storage Pages, 10/Pack"/>
    <n v="31.32"/>
    <n v="10"/>
    <n v="0.7"/>
    <n v="-25.05599999999999"/>
  </r>
  <r>
    <n v="1826"/>
    <s v="CA-2013-167507"/>
    <x v="0"/>
    <x v="596"/>
    <d v="2013-12-29T00:00:00"/>
    <s v="Standard Class"/>
    <s v="SA-20830"/>
    <s v="Sue Ann Reed"/>
    <x v="0"/>
    <x v="0"/>
    <s v="Redmond"/>
    <x v="21"/>
    <n v="97756"/>
    <x v="1"/>
    <s v="FUR-FU-10001935"/>
    <x v="0"/>
    <x v="5"/>
    <s v="3M Hangers With Command Adhesive"/>
    <n v="11.840000000000002"/>
    <n v="4"/>
    <n v="0.2"/>
    <n v="3.108000000000001"/>
  </r>
  <r>
    <n v="1827"/>
    <s v="CA-2013-167507"/>
    <x v="0"/>
    <x v="596"/>
    <d v="2013-12-29T00:00:00"/>
    <s v="Standard Class"/>
    <s v="SA-20830"/>
    <s v="Sue Ann Reed"/>
    <x v="0"/>
    <x v="0"/>
    <s v="Redmond"/>
    <x v="21"/>
    <n v="97756"/>
    <x v="1"/>
    <s v="FUR-FU-10002878"/>
    <x v="0"/>
    <x v="5"/>
    <s v="Seth Thomas 14&quot; Day/Date Wall Clock"/>
    <n v="22.784000000000002"/>
    <n v="1"/>
    <n v="0.2"/>
    <n v="4.8416000000000006"/>
  </r>
  <r>
    <n v="1828"/>
    <s v="CA-2013-109344"/>
    <x v="0"/>
    <x v="597"/>
    <d v="2013-02-11T00:00:00"/>
    <s v="Second Class"/>
    <s v="CH-12070"/>
    <s v="Cathy Hwang"/>
    <x v="2"/>
    <x v="0"/>
    <s v="Raleigh"/>
    <x v="3"/>
    <n v="27604"/>
    <x v="0"/>
    <s v="TEC-PH-10002624"/>
    <x v="2"/>
    <x v="7"/>
    <s v="Samsung Galaxy S4 Mini"/>
    <n v="1127.9760000000001"/>
    <n v="3"/>
    <n v="0.2"/>
    <n v="126.8972999999998"/>
  </r>
  <r>
    <n v="1829"/>
    <s v="US-2012-140851"/>
    <x v="1"/>
    <x v="562"/>
    <d v="2012-07-15T00:00:00"/>
    <s v="Second Class"/>
    <s v="ND-18460"/>
    <s v="Neil Ducich"/>
    <x v="1"/>
    <x v="0"/>
    <s v="Macon"/>
    <x v="32"/>
    <n v="31204"/>
    <x v="0"/>
    <s v="OFF-PA-10000019"/>
    <x v="1"/>
    <x v="10"/>
    <s v="Xerox 1931"/>
    <n v="38.880000000000003"/>
    <n v="6"/>
    <n v="0"/>
    <n v="18.662400000000002"/>
  </r>
  <r>
    <n v="1830"/>
    <s v="CA-2011-103373"/>
    <x v="2"/>
    <x v="598"/>
    <d v="2011-05-24T00:00:00"/>
    <s v="Standard Class"/>
    <s v="BS-11755"/>
    <s v="Bruce Stewart"/>
    <x v="0"/>
    <x v="0"/>
    <s v="Cleveland"/>
    <x v="24"/>
    <n v="44105"/>
    <x v="3"/>
    <s v="TEC-PH-10002885"/>
    <x v="2"/>
    <x v="7"/>
    <s v="Apple iPhone 5"/>
    <n v="779.79600000000005"/>
    <n v="2"/>
    <n v="0.4"/>
    <n v="-168.95579999999995"/>
  </r>
  <r>
    <n v="1831"/>
    <s v="CA-2014-145884"/>
    <x v="3"/>
    <x v="208"/>
    <d v="2014-10-22T00:00:00"/>
    <s v="Same Day"/>
    <s v="SL-20155"/>
    <s v="Sara Luxemburg"/>
    <x v="2"/>
    <x v="0"/>
    <s v="Muskogee"/>
    <x v="26"/>
    <n v="74403"/>
    <x v="2"/>
    <s v="TEC-PH-10000895"/>
    <x v="2"/>
    <x v="7"/>
    <s v="Polycom VVX 310 VoIP phone"/>
    <n v="1439.92"/>
    <n v="8"/>
    <n v="0"/>
    <n v="374.37920000000008"/>
  </r>
  <r>
    <n v="1832"/>
    <s v="CA-2014-145884"/>
    <x v="3"/>
    <x v="208"/>
    <d v="2014-10-22T00:00:00"/>
    <s v="Same Day"/>
    <s v="SL-20155"/>
    <s v="Sara Luxemburg"/>
    <x v="2"/>
    <x v="0"/>
    <s v="Muskogee"/>
    <x v="26"/>
    <n v="74403"/>
    <x v="2"/>
    <s v="FUR-TA-10002356"/>
    <x v="0"/>
    <x v="3"/>
    <s v="Bevis Boat-Shaped Conference Table"/>
    <n v="262.11"/>
    <n v="1"/>
    <n v="0"/>
    <n v="62.906399999999991"/>
  </r>
  <r>
    <n v="1833"/>
    <s v="CA-2012-131422"/>
    <x v="1"/>
    <x v="599"/>
    <d v="2012-11-09T00:00:00"/>
    <s v="Standard Class"/>
    <s v="GB-14530"/>
    <s v="George Bell"/>
    <x v="1"/>
    <x v="0"/>
    <s v="Monroe"/>
    <x v="3"/>
    <n v="28110"/>
    <x v="0"/>
    <s v="FUR-CH-10001270"/>
    <x v="0"/>
    <x v="1"/>
    <s v="Harbour Creations Steel Folding Chair"/>
    <n v="207"/>
    <n v="3"/>
    <n v="0.2"/>
    <n v="25.874999999999972"/>
  </r>
  <r>
    <n v="1834"/>
    <s v="CA-2014-162691"/>
    <x v="3"/>
    <x v="378"/>
    <d v="2014-08-08T00:00:00"/>
    <s v="Standard Class"/>
    <s v="AS-10045"/>
    <s v="Aaron Smayling"/>
    <x v="1"/>
    <x v="0"/>
    <s v="Austin"/>
    <x v="5"/>
    <n v="78745"/>
    <x v="2"/>
    <s v="TEC-MA-10000488"/>
    <x v="2"/>
    <x v="15"/>
    <s v="Bady BDG101FRU Card Printer"/>
    <n v="1439.982"/>
    <n v="3"/>
    <n v="0.4"/>
    <n v="-263.99670000000026"/>
  </r>
  <r>
    <n v="1835"/>
    <s v="CA-2014-162691"/>
    <x v="3"/>
    <x v="378"/>
    <d v="2014-08-08T00:00:00"/>
    <s v="Standard Class"/>
    <s v="AS-10045"/>
    <s v="Aaron Smayling"/>
    <x v="1"/>
    <x v="0"/>
    <s v="Austin"/>
    <x v="5"/>
    <n v="78745"/>
    <x v="2"/>
    <s v="OFF-PA-10003729"/>
    <x v="1"/>
    <x v="10"/>
    <s v="Xerox 1998"/>
    <n v="36.288000000000011"/>
    <n v="7"/>
    <n v="0.2"/>
    <n v="12.700800000000001"/>
  </r>
  <r>
    <n v="1836"/>
    <s v="CA-2011-141278"/>
    <x v="2"/>
    <x v="261"/>
    <d v="2011-06-24T00:00:00"/>
    <s v="First Class"/>
    <s v="RM-19375"/>
    <s v="Raymond Messe"/>
    <x v="0"/>
    <x v="0"/>
    <s v="Meriden"/>
    <x v="29"/>
    <n v="6450"/>
    <x v="3"/>
    <s v="OFF-AR-10003056"/>
    <x v="1"/>
    <x v="6"/>
    <s v="Newell 341"/>
    <n v="21.400000000000002"/>
    <n v="5"/>
    <n v="0"/>
    <n v="6.2059999999999977"/>
  </r>
  <r>
    <n v="1837"/>
    <s v="CA-2014-122693"/>
    <x v="3"/>
    <x v="600"/>
    <d v="2014-02-22T00:00:00"/>
    <s v="Second Class"/>
    <s v="NH-18610"/>
    <s v="Nicole Hansen"/>
    <x v="1"/>
    <x v="0"/>
    <s v="Roswell"/>
    <x v="32"/>
    <n v="30076"/>
    <x v="0"/>
    <s v="OFF-AP-10002518"/>
    <x v="1"/>
    <x v="9"/>
    <s v="Kensington 7 Outlet MasterPiece Power Center"/>
    <n v="1245.8599999999999"/>
    <n v="7"/>
    <n v="0"/>
    <n v="361.29939999999988"/>
  </r>
  <r>
    <n v="1838"/>
    <s v="CA-2011-117345"/>
    <x v="2"/>
    <x v="601"/>
    <d v="2011-08-05T00:00:00"/>
    <s v="Standard Class"/>
    <s v="BF-10975"/>
    <s v="Barbara Fisher"/>
    <x v="1"/>
    <x v="0"/>
    <s v="Charlotte"/>
    <x v="3"/>
    <n v="28205"/>
    <x v="0"/>
    <s v="OFF-LA-10000240"/>
    <x v="1"/>
    <x v="2"/>
    <s v="Self-Adhesive Address Labels for Typewriters by Universal"/>
    <n v="17.544"/>
    <n v="3"/>
    <n v="0.2"/>
    <n v="5.9210999999999983"/>
  </r>
  <r>
    <n v="1839"/>
    <s v="CA-2011-117345"/>
    <x v="2"/>
    <x v="601"/>
    <d v="2011-08-05T00:00:00"/>
    <s v="Standard Class"/>
    <s v="BF-10975"/>
    <s v="Barbara Fisher"/>
    <x v="1"/>
    <x v="0"/>
    <s v="Charlotte"/>
    <x v="3"/>
    <n v="28205"/>
    <x v="0"/>
    <s v="FUR-FU-10000629"/>
    <x v="0"/>
    <x v="5"/>
    <s v="9-3/4 Diameter Round Wall Clock"/>
    <n v="44.128"/>
    <n v="4"/>
    <n v="0.2"/>
    <n v="12.135200000000001"/>
  </r>
  <r>
    <n v="1840"/>
    <s v="CA-2011-117345"/>
    <x v="2"/>
    <x v="601"/>
    <d v="2011-08-05T00:00:00"/>
    <s v="Standard Class"/>
    <s v="BF-10975"/>
    <s v="Barbara Fisher"/>
    <x v="1"/>
    <x v="0"/>
    <s v="Charlotte"/>
    <x v="3"/>
    <n v="28205"/>
    <x v="0"/>
    <s v="OFF-AP-10001005"/>
    <x v="1"/>
    <x v="9"/>
    <s v="Honeywell Quietcare HEPA Air Cleaner"/>
    <n v="62.920000000000009"/>
    <n v="1"/>
    <n v="0.2"/>
    <n v="10.224499999999994"/>
  </r>
  <r>
    <n v="1841"/>
    <s v="CA-2011-117345"/>
    <x v="2"/>
    <x v="601"/>
    <d v="2011-08-05T00:00:00"/>
    <s v="Standard Class"/>
    <s v="BF-10975"/>
    <s v="Barbara Fisher"/>
    <x v="1"/>
    <x v="0"/>
    <s v="Charlotte"/>
    <x v="3"/>
    <n v="28205"/>
    <x v="0"/>
    <s v="OFF-PA-10002377"/>
    <x v="1"/>
    <x v="10"/>
    <s v="Xerox 1916"/>
    <n v="78.304000000000002"/>
    <n v="2"/>
    <n v="0.2"/>
    <n v="29.363999999999997"/>
  </r>
  <r>
    <n v="1842"/>
    <s v="CA-2013-157763"/>
    <x v="0"/>
    <x v="427"/>
    <d v="2013-07-24T00:00:00"/>
    <s v="Standard Class"/>
    <s v="KH-16330"/>
    <s v="Katharine Harms"/>
    <x v="1"/>
    <x v="0"/>
    <s v="Bowling Green"/>
    <x v="0"/>
    <n v="42104"/>
    <x v="0"/>
    <s v="FUR-CH-10000988"/>
    <x v="0"/>
    <x v="1"/>
    <s v="Hon Olson Stacker Stools"/>
    <n v="140.81"/>
    <n v="1"/>
    <n v="0"/>
    <n v="39.4268"/>
  </r>
  <r>
    <n v="1843"/>
    <s v="CA-2012-135391"/>
    <x v="1"/>
    <x v="97"/>
    <d v="2012-02-11T00:00:00"/>
    <s v="Second Class"/>
    <s v="FA-14230"/>
    <s v="Frank Atkinson"/>
    <x v="1"/>
    <x v="0"/>
    <s v="San Antonio"/>
    <x v="5"/>
    <n v="78207"/>
    <x v="2"/>
    <s v="OFF-LA-10001074"/>
    <x v="1"/>
    <x v="2"/>
    <s v="Round Specialty Laser Printer Labels"/>
    <n v="40.096000000000004"/>
    <n v="4"/>
    <n v="0.2"/>
    <n v="13.532399999999996"/>
  </r>
  <r>
    <n v="1844"/>
    <s v="CA-2012-135391"/>
    <x v="1"/>
    <x v="97"/>
    <d v="2012-02-11T00:00:00"/>
    <s v="Second Class"/>
    <s v="FA-14230"/>
    <s v="Frank Atkinson"/>
    <x v="1"/>
    <x v="0"/>
    <s v="San Antonio"/>
    <x v="5"/>
    <n v="78207"/>
    <x v="2"/>
    <s v="FUR-FU-10001986"/>
    <x v="0"/>
    <x v="5"/>
    <s v="Dana Fluorescent Magnifying Lamp, White, 36&quot;"/>
    <n v="40.783999999999999"/>
    <n v="2"/>
    <n v="0.6"/>
    <n v="-30.588000000000001"/>
  </r>
  <r>
    <n v="1845"/>
    <s v="US-2014-113852"/>
    <x v="3"/>
    <x v="570"/>
    <d v="2014-08-03T00:00:00"/>
    <s v="Standard Class"/>
    <s v="GW-14605"/>
    <s v="Giulietta Weimer"/>
    <x v="0"/>
    <x v="0"/>
    <s v="Seattle"/>
    <x v="4"/>
    <n v="98115"/>
    <x v="1"/>
    <s v="TEC-AC-10003027"/>
    <x v="2"/>
    <x v="11"/>
    <s v="Imation 8GB Mini TravelDrive USB 2.0 Flash Drive"/>
    <n v="90.570000000000007"/>
    <n v="3"/>
    <n v="0"/>
    <n v="11.774100000000004"/>
  </r>
  <r>
    <n v="1846"/>
    <s v="US-2014-158512"/>
    <x v="3"/>
    <x v="602"/>
    <d v="2014-01-18T00:00:00"/>
    <s v="Second Class"/>
    <s v="DA-13450"/>
    <s v="Dianna Arnett"/>
    <x v="2"/>
    <x v="0"/>
    <s v="Washington"/>
    <x v="40"/>
    <n v="20016"/>
    <x v="3"/>
    <s v="OFF-PA-10001804"/>
    <x v="1"/>
    <x v="10"/>
    <s v="Xerox 195"/>
    <n v="40.08"/>
    <n v="6"/>
    <n v="0"/>
    <n v="19.238399999999999"/>
  </r>
  <r>
    <n v="1847"/>
    <s v="US-2014-158512"/>
    <x v="3"/>
    <x v="602"/>
    <d v="2014-01-18T00:00:00"/>
    <s v="Second Class"/>
    <s v="DA-13450"/>
    <s v="Dianna Arnett"/>
    <x v="2"/>
    <x v="0"/>
    <s v="Washington"/>
    <x v="40"/>
    <n v="20016"/>
    <x v="3"/>
    <s v="FUR-FU-10004973"/>
    <x v="0"/>
    <x v="5"/>
    <s v="Flat Face Poster Frame"/>
    <n v="37.68"/>
    <n v="2"/>
    <n v="0"/>
    <n v="15.825600000000001"/>
  </r>
  <r>
    <n v="1848"/>
    <s v="CA-2014-128370"/>
    <x v="3"/>
    <x v="18"/>
    <d v="2014-09-11T00:00:00"/>
    <s v="Same Day"/>
    <s v="FH-14275"/>
    <s v="Frank Hawley"/>
    <x v="1"/>
    <x v="0"/>
    <s v="Los Angeles"/>
    <x v="1"/>
    <n v="90004"/>
    <x v="1"/>
    <s v="FUR-CH-10002602"/>
    <x v="0"/>
    <x v="1"/>
    <s v="DMI Arturo Collection Mission-style Design Wood Chair"/>
    <n v="362.35199999999998"/>
    <n v="3"/>
    <n v="0.2"/>
    <n v="27.176400000000015"/>
  </r>
  <r>
    <n v="1849"/>
    <s v="CA-2014-128370"/>
    <x v="3"/>
    <x v="18"/>
    <d v="2014-09-11T00:00:00"/>
    <s v="Same Day"/>
    <s v="FH-14275"/>
    <s v="Frank Hawley"/>
    <x v="1"/>
    <x v="0"/>
    <s v="Los Angeles"/>
    <x v="1"/>
    <n v="90004"/>
    <x v="1"/>
    <s v="OFF-BI-10004140"/>
    <x v="1"/>
    <x v="8"/>
    <s v="Avery Non-Stick Binders"/>
    <n v="7.1840000000000011"/>
    <n v="2"/>
    <n v="0.2"/>
    <n v="2.2449999999999992"/>
  </r>
  <r>
    <n v="1850"/>
    <s v="CA-2012-160472"/>
    <x v="1"/>
    <x v="603"/>
    <d v="2012-07-25T00:00:00"/>
    <s v="Second Class"/>
    <s v="RK-19300"/>
    <s v="Ralph Kennedy"/>
    <x v="0"/>
    <x v="0"/>
    <s v="South Bend"/>
    <x v="14"/>
    <n v="46614"/>
    <x v="2"/>
    <s v="OFF-ST-10000464"/>
    <x v="1"/>
    <x v="4"/>
    <s v="Multi-Use Personal File Cart and Caster Set, Three Stacking Bins"/>
    <n v="34.76"/>
    <n v="1"/>
    <n v="0"/>
    <n v="9.732800000000001"/>
  </r>
  <r>
    <n v="1851"/>
    <s v="CA-2012-160472"/>
    <x v="1"/>
    <x v="603"/>
    <d v="2012-07-25T00:00:00"/>
    <s v="Second Class"/>
    <s v="RK-19300"/>
    <s v="Ralph Kennedy"/>
    <x v="0"/>
    <x v="0"/>
    <s v="South Bend"/>
    <x v="14"/>
    <n v="46614"/>
    <x v="2"/>
    <s v="TEC-AC-10002253"/>
    <x v="2"/>
    <x v="11"/>
    <s v="Imation Bio 8GB USB Flash Drive Imation Corp"/>
    <n v="831.2"/>
    <n v="5"/>
    <n v="0"/>
    <n v="124.68000000000004"/>
  </r>
  <r>
    <n v="1852"/>
    <s v="CA-2012-160472"/>
    <x v="1"/>
    <x v="603"/>
    <d v="2012-07-25T00:00:00"/>
    <s v="Second Class"/>
    <s v="RK-19300"/>
    <s v="Ralph Kennedy"/>
    <x v="0"/>
    <x v="0"/>
    <s v="South Bend"/>
    <x v="14"/>
    <n v="46614"/>
    <x v="2"/>
    <s v="OFF-PA-10000528"/>
    <x v="1"/>
    <x v="10"/>
    <s v="Xerox 1981"/>
    <n v="26.400000000000002"/>
    <n v="5"/>
    <n v="0"/>
    <n v="11.879999999999999"/>
  </r>
  <r>
    <n v="1853"/>
    <s v="CA-2012-160472"/>
    <x v="1"/>
    <x v="603"/>
    <d v="2012-07-25T00:00:00"/>
    <s v="Second Class"/>
    <s v="RK-19300"/>
    <s v="Ralph Kennedy"/>
    <x v="0"/>
    <x v="0"/>
    <s v="South Bend"/>
    <x v="14"/>
    <n v="46614"/>
    <x v="2"/>
    <s v="OFF-EN-10000483"/>
    <x v="1"/>
    <x v="12"/>
    <s v="White Envelopes, White Envelopes with Clear Poly Window"/>
    <n v="106.75"/>
    <n v="7"/>
    <n v="0"/>
    <n v="49.10499999999999"/>
  </r>
  <r>
    <n v="1854"/>
    <s v="CA-2012-160472"/>
    <x v="1"/>
    <x v="603"/>
    <d v="2012-07-25T00:00:00"/>
    <s v="Second Class"/>
    <s v="RK-19300"/>
    <s v="Ralph Kennedy"/>
    <x v="0"/>
    <x v="0"/>
    <s v="South Bend"/>
    <x v="14"/>
    <n v="46614"/>
    <x v="2"/>
    <s v="OFF-PA-10003129"/>
    <x v="1"/>
    <x v="10"/>
    <s v="Tops White Computer Printout Paper"/>
    <n v="97.82"/>
    <n v="2"/>
    <n v="0"/>
    <n v="45.975399999999993"/>
  </r>
  <r>
    <n v="1855"/>
    <s v="CA-2012-160472"/>
    <x v="1"/>
    <x v="603"/>
    <d v="2012-07-25T00:00:00"/>
    <s v="Second Class"/>
    <s v="RK-19300"/>
    <s v="Ralph Kennedy"/>
    <x v="0"/>
    <x v="0"/>
    <s v="South Bend"/>
    <x v="14"/>
    <n v="46614"/>
    <x v="2"/>
    <s v="OFF-ST-10003442"/>
    <x v="1"/>
    <x v="4"/>
    <s v="Eldon Portable Mobile Manager"/>
    <n v="141.4"/>
    <n v="5"/>
    <n v="0"/>
    <n v="38.177999999999997"/>
  </r>
  <r>
    <n v="1856"/>
    <s v="CA-2011-114643"/>
    <x v="2"/>
    <x v="604"/>
    <d v="2011-06-17T00:00:00"/>
    <s v="Standard Class"/>
    <s v="FM-14215"/>
    <s v="Filia McAdams"/>
    <x v="1"/>
    <x v="0"/>
    <s v="Los Angeles"/>
    <x v="1"/>
    <n v="90032"/>
    <x v="1"/>
    <s v="OFF-AR-10003631"/>
    <x v="1"/>
    <x v="6"/>
    <s v="Staples"/>
    <n v="14.52"/>
    <n v="3"/>
    <n v="0"/>
    <n v="4.7915999999999999"/>
  </r>
  <r>
    <n v="1857"/>
    <s v="US-2014-158218"/>
    <x v="3"/>
    <x v="605"/>
    <d v="2014-05-16T00:00:00"/>
    <s v="Second Class"/>
    <s v="AC-10420"/>
    <s v="Alyssa Crouse"/>
    <x v="1"/>
    <x v="0"/>
    <s v="Houston"/>
    <x v="5"/>
    <n v="77041"/>
    <x v="2"/>
    <s v="OFF-ST-10000563"/>
    <x v="1"/>
    <x v="4"/>
    <s v="Fellowes Bankers Box Stor/Drawer Steel Plus"/>
    <n v="127.92000000000002"/>
    <n v="5"/>
    <n v="0.2"/>
    <n v="-15.990000000000002"/>
  </r>
  <r>
    <n v="1858"/>
    <s v="US-2014-158218"/>
    <x v="3"/>
    <x v="605"/>
    <d v="2014-05-16T00:00:00"/>
    <s v="Second Class"/>
    <s v="AC-10420"/>
    <s v="Alyssa Crouse"/>
    <x v="1"/>
    <x v="0"/>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x v="0"/>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x v="0"/>
    <s v="Bristol"/>
    <x v="29"/>
    <n v="6010"/>
    <x v="3"/>
    <s v="TEC-PH-10004959"/>
    <x v="2"/>
    <x v="7"/>
    <s v="Classic Ivory Antique Telephone ZL1810"/>
    <n v="100.49"/>
    <n v="1"/>
    <n v="0"/>
    <n v="25.122500000000002"/>
  </r>
  <r>
    <n v="1861"/>
    <s v="US-2014-121251"/>
    <x v="3"/>
    <x v="606"/>
    <d v="2014-03-28T00:00:00"/>
    <s v="First Class"/>
    <s v="GM-14440"/>
    <s v="Gary McGarr"/>
    <x v="0"/>
    <x v="0"/>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x v="0"/>
    <s v="New York City"/>
    <x v="15"/>
    <n v="10009"/>
    <x v="3"/>
    <s v="TEC-PH-10004896"/>
    <x v="2"/>
    <x v="7"/>
    <s v="Nokia Lumia 521 (T-Mobile)"/>
    <n v="119.96"/>
    <n v="4"/>
    <n v="0"/>
    <n v="33.588800000000006"/>
  </r>
  <r>
    <n v="1863"/>
    <s v="CA-2011-151078"/>
    <x v="2"/>
    <x v="607"/>
    <d v="2011-11-12T00:00:00"/>
    <s v="Same Day"/>
    <s v="RF-19840"/>
    <s v="Roy Französisch"/>
    <x v="0"/>
    <x v="0"/>
    <s v="San Antonio"/>
    <x v="5"/>
    <n v="78207"/>
    <x v="2"/>
    <s v="OFF-ST-10001328"/>
    <x v="1"/>
    <x v="4"/>
    <s v="Personal Filing Tote with Lid, Black/Gray"/>
    <n v="49.632000000000005"/>
    <n v="4"/>
    <n v="0.2"/>
    <n v="4.9632000000000005"/>
  </r>
  <r>
    <n v="1864"/>
    <s v="US-2013-100839"/>
    <x v="0"/>
    <x v="63"/>
    <d v="2013-10-18T00:00:00"/>
    <s v="Standard Class"/>
    <s v="NC-18625"/>
    <s v="Noah Childs"/>
    <x v="1"/>
    <x v="0"/>
    <s v="Aurora"/>
    <x v="22"/>
    <n v="80013"/>
    <x v="1"/>
    <s v="FUR-TA-10004575"/>
    <x v="0"/>
    <x v="3"/>
    <s v="Hon 5100 Series Wood Tables"/>
    <n v="727.45"/>
    <n v="5"/>
    <n v="0.5"/>
    <n v="-465.5680000000001"/>
  </r>
  <r>
    <n v="1865"/>
    <s v="US-2013-100839"/>
    <x v="0"/>
    <x v="63"/>
    <d v="2013-10-18T00:00:00"/>
    <s v="Standard Class"/>
    <s v="NC-18625"/>
    <s v="Noah Childs"/>
    <x v="1"/>
    <x v="0"/>
    <s v="Aurora"/>
    <x v="22"/>
    <n v="80013"/>
    <x v="1"/>
    <s v="FUR-FU-10001617"/>
    <x v="0"/>
    <x v="5"/>
    <s v="Executive Impressions 8-1/2&quot; Career Panel/Partition Cubicle Clock"/>
    <n v="24.96"/>
    <n v="3"/>
    <n v="0.2"/>
    <n v="4.3679999999999986"/>
  </r>
  <r>
    <n v="1866"/>
    <s v="US-2014-116659"/>
    <x v="3"/>
    <x v="105"/>
    <d v="2014-11-13T00:00:00"/>
    <s v="Same Day"/>
    <s v="NG-18355"/>
    <s v="Nat Gilpin"/>
    <x v="1"/>
    <x v="0"/>
    <s v="Newark"/>
    <x v="24"/>
    <n v="43055"/>
    <x v="3"/>
    <s v="TEC-PH-10002824"/>
    <x v="2"/>
    <x v="7"/>
    <s v="Jabra SPEAK 410 Multidevice Speakerphone"/>
    <n v="370.78199999999998"/>
    <n v="3"/>
    <n v="0.4"/>
    <n v="-92.695500000000038"/>
  </r>
  <r>
    <n v="1867"/>
    <s v="CA-2014-118857"/>
    <x v="3"/>
    <x v="4"/>
    <d v="2014-04-19T00:00:00"/>
    <s v="First Class"/>
    <s v="AH-10075"/>
    <s v="Adam Hart"/>
    <x v="1"/>
    <x v="0"/>
    <s v="Henderson"/>
    <x v="33"/>
    <n v="89015"/>
    <x v="1"/>
    <s v="FUR-FU-10004460"/>
    <x v="0"/>
    <x v="5"/>
    <s v="Howard Miller 12&quot; Round Wall Clock"/>
    <n v="196.45"/>
    <n v="5"/>
    <n v="0"/>
    <n v="70.72199999999998"/>
  </r>
  <r>
    <n v="1868"/>
    <s v="CA-2012-127110"/>
    <x v="1"/>
    <x v="608"/>
    <d v="2012-07-01T00:00:00"/>
    <s v="Standard Class"/>
    <s v="CH-12070"/>
    <s v="Cathy Hwang"/>
    <x v="2"/>
    <x v="0"/>
    <s v="Philadelphia"/>
    <x v="9"/>
    <n v="19143"/>
    <x v="3"/>
    <s v="OFF-PA-10003309"/>
    <x v="1"/>
    <x v="10"/>
    <s v="Xerox 211"/>
    <n v="31.104000000000006"/>
    <n v="6"/>
    <n v="0.2"/>
    <n v="10.8864"/>
  </r>
  <r>
    <n v="1869"/>
    <s v="CA-2012-127110"/>
    <x v="1"/>
    <x v="608"/>
    <d v="2012-07-01T00:00:00"/>
    <s v="Standard Class"/>
    <s v="CH-12070"/>
    <s v="Cathy Hwang"/>
    <x v="2"/>
    <x v="0"/>
    <s v="Philadelphia"/>
    <x v="9"/>
    <n v="19143"/>
    <x v="3"/>
    <s v="OFF-ST-10002554"/>
    <x v="1"/>
    <x v="4"/>
    <s v="Tennsco Industrial Shelving"/>
    <n v="78.256"/>
    <n v="2"/>
    <n v="0.2"/>
    <n v="-17.607599999999998"/>
  </r>
  <r>
    <n v="1870"/>
    <s v="CA-2013-148201"/>
    <x v="0"/>
    <x v="370"/>
    <d v="2013-08-30T00:00:00"/>
    <s v="Second Class"/>
    <s v="CC-12145"/>
    <s v="Charles Crestani"/>
    <x v="0"/>
    <x v="0"/>
    <s v="Seattle"/>
    <x v="4"/>
    <n v="98103"/>
    <x v="1"/>
    <s v="OFF-PA-10000019"/>
    <x v="1"/>
    <x v="10"/>
    <s v="Xerox 1931"/>
    <n v="6.48"/>
    <n v="1"/>
    <n v="0"/>
    <n v="3.1104000000000003"/>
  </r>
  <r>
    <n v="1871"/>
    <s v="CA-2011-116932"/>
    <x v="2"/>
    <x v="609"/>
    <d v="2011-07-25T00:00:00"/>
    <s v="Standard Class"/>
    <s v="ME-18010"/>
    <s v="Michelle Ellison"/>
    <x v="1"/>
    <x v="0"/>
    <s v="San Francisco"/>
    <x v="1"/>
    <n v="94122"/>
    <x v="1"/>
    <s v="OFF-AR-10002067"/>
    <x v="1"/>
    <x v="6"/>
    <s v="Newell 334"/>
    <n v="99.2"/>
    <n v="5"/>
    <n v="0"/>
    <n v="25.792000000000002"/>
  </r>
  <r>
    <n v="1872"/>
    <s v="CA-2011-116932"/>
    <x v="2"/>
    <x v="609"/>
    <d v="2011-07-25T00:00:00"/>
    <s v="Standard Class"/>
    <s v="ME-18010"/>
    <s v="Michelle Ellison"/>
    <x v="1"/>
    <x v="0"/>
    <s v="San Francisco"/>
    <x v="1"/>
    <n v="94122"/>
    <x v="1"/>
    <s v="FUR-CH-10001215"/>
    <x v="0"/>
    <x v="1"/>
    <s v="Global Troy Executive Leather Low-Back Tilter"/>
    <n v="801.5680000000001"/>
    <n v="2"/>
    <n v="0.2"/>
    <n v="50.097999999999985"/>
  </r>
  <r>
    <n v="1873"/>
    <s v="CA-2011-116932"/>
    <x v="2"/>
    <x v="609"/>
    <d v="2011-07-25T00:00:00"/>
    <s v="Standard Class"/>
    <s v="ME-18010"/>
    <s v="Michelle Ellison"/>
    <x v="1"/>
    <x v="0"/>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x v="0"/>
    <s v="Spokane"/>
    <x v="4"/>
    <n v="99207"/>
    <x v="1"/>
    <s v="FUR-TA-10004767"/>
    <x v="0"/>
    <x v="3"/>
    <s v="Safco Drafting Table"/>
    <n v="70.98"/>
    <n v="1"/>
    <n v="0"/>
    <n v="20.584199999999996"/>
  </r>
  <r>
    <n v="1875"/>
    <s v="CA-2011-147914"/>
    <x v="2"/>
    <x v="611"/>
    <d v="2011-06-09T00:00:00"/>
    <s v="Standard Class"/>
    <s v="MP-17470"/>
    <s v="Mark Packer"/>
    <x v="2"/>
    <x v="0"/>
    <s v="Columbus"/>
    <x v="24"/>
    <n v="43229"/>
    <x v="3"/>
    <s v="OFF-PA-10001685"/>
    <x v="1"/>
    <x v="10"/>
    <s v="Staples"/>
    <n v="16.224"/>
    <n v="2"/>
    <n v="0.2"/>
    <n v="5.8812000000000006"/>
  </r>
  <r>
    <n v="1876"/>
    <s v="US-2013-112977"/>
    <x v="0"/>
    <x v="612"/>
    <d v="2013-03-17T00:00:00"/>
    <s v="Standard Class"/>
    <s v="CJ-12010"/>
    <s v="Caroline Jumper"/>
    <x v="0"/>
    <x v="0"/>
    <s v="Long Beach"/>
    <x v="15"/>
    <n v="11561"/>
    <x v="3"/>
    <s v="FUR-BO-10003272"/>
    <x v="0"/>
    <x v="0"/>
    <s v="O'Sullivan Living Dimensions 5-Shelf Bookcases"/>
    <n v="176.78399999999999"/>
    <n v="1"/>
    <n v="0.2"/>
    <n v="-22.098000000000013"/>
  </r>
  <r>
    <n v="1877"/>
    <s v="CA-2014-112039"/>
    <x v="3"/>
    <x v="613"/>
    <d v="2014-03-30T00:00:00"/>
    <s v="Standard Class"/>
    <s v="JC-15775"/>
    <s v="John Castell"/>
    <x v="0"/>
    <x v="0"/>
    <s v="San Antonio"/>
    <x v="5"/>
    <n v="78207"/>
    <x v="2"/>
    <s v="TEC-PH-10000984"/>
    <x v="2"/>
    <x v="7"/>
    <s v="Panasonic KX-TG9471B"/>
    <n v="470.37600000000009"/>
    <n v="3"/>
    <n v="0.2"/>
    <n v="47.037600000000026"/>
  </r>
  <r>
    <n v="1878"/>
    <s v="CA-2014-118885"/>
    <x v="3"/>
    <x v="614"/>
    <d v="2015-01-03T00:00:00"/>
    <s v="Standard Class"/>
    <s v="JG-15160"/>
    <s v="James Galang"/>
    <x v="0"/>
    <x v="0"/>
    <s v="Los Angeles"/>
    <x v="1"/>
    <n v="90049"/>
    <x v="1"/>
    <s v="FUR-CH-10002880"/>
    <x v="0"/>
    <x v="1"/>
    <s v="Global High-Back Leather Tilter, Burgundy"/>
    <n v="393.56799999999998"/>
    <n v="4"/>
    <n v="0.2"/>
    <n v="-44.276400000000024"/>
  </r>
  <r>
    <n v="1879"/>
    <s v="CA-2014-118885"/>
    <x v="3"/>
    <x v="614"/>
    <d v="2015-01-03T00:00:00"/>
    <s v="Standard Class"/>
    <s v="JG-15160"/>
    <s v="James Galang"/>
    <x v="0"/>
    <x v="0"/>
    <s v="Los Angeles"/>
    <x v="1"/>
    <n v="90049"/>
    <x v="1"/>
    <s v="TEC-PH-10002563"/>
    <x v="2"/>
    <x v="7"/>
    <s v="Adtran 1202752G1"/>
    <n v="302.37599999999998"/>
    <n v="3"/>
    <n v="0.2"/>
    <n v="22.678200000000018"/>
  </r>
  <r>
    <n v="1880"/>
    <s v="US-2014-166611"/>
    <x v="3"/>
    <x v="615"/>
    <d v="2014-04-03T00:00:00"/>
    <s v="Standard Class"/>
    <s v="CK-12760"/>
    <s v="Cyma Kinney"/>
    <x v="1"/>
    <x v="0"/>
    <s v="Jacksonville"/>
    <x v="2"/>
    <n v="32216"/>
    <x v="0"/>
    <s v="OFF-BI-10001191"/>
    <x v="1"/>
    <x v="8"/>
    <s v="Canvas Sectional Post Binders"/>
    <n v="68.742000000000019"/>
    <n v="9"/>
    <n v="0.7"/>
    <n v="-48.119399999999985"/>
  </r>
  <r>
    <n v="1881"/>
    <s v="CA-2012-109512"/>
    <x v="1"/>
    <x v="616"/>
    <d v="2012-03-05T00:00:00"/>
    <s v="Same Day"/>
    <s v="LF-17185"/>
    <s v="Luke Foster"/>
    <x v="0"/>
    <x v="0"/>
    <s v="New York City"/>
    <x v="15"/>
    <n v="10011"/>
    <x v="3"/>
    <s v="OFF-EN-10002621"/>
    <x v="1"/>
    <x v="12"/>
    <s v="Staples"/>
    <n v="29.339999999999996"/>
    <n v="3"/>
    <n v="0"/>
    <n v="14.669999999999998"/>
  </r>
  <r>
    <n v="1882"/>
    <s v="CA-2012-109512"/>
    <x v="1"/>
    <x v="616"/>
    <d v="2012-03-05T00:00:00"/>
    <s v="Same Day"/>
    <s v="LF-17185"/>
    <s v="Luke Foster"/>
    <x v="0"/>
    <x v="0"/>
    <s v="New York City"/>
    <x v="15"/>
    <n v="10011"/>
    <x v="3"/>
    <s v="FUR-CH-10001146"/>
    <x v="0"/>
    <x v="1"/>
    <s v="Global Value Mid-Back Manager's Chair, Gray"/>
    <n v="383.60700000000003"/>
    <n v="7"/>
    <n v="0.1"/>
    <n v="63.934499999999971"/>
  </r>
  <r>
    <n v="1883"/>
    <s v="CA-2012-109512"/>
    <x v="1"/>
    <x v="616"/>
    <d v="2012-03-05T00:00:00"/>
    <s v="Same Day"/>
    <s v="LF-17185"/>
    <s v="Luke Foster"/>
    <x v="0"/>
    <x v="0"/>
    <s v="New York City"/>
    <x v="15"/>
    <n v="10011"/>
    <x v="3"/>
    <s v="OFF-ST-10000689"/>
    <x v="1"/>
    <x v="4"/>
    <s v="Fellowes Strictly Business Drawer File, Letter/Legal Size"/>
    <n v="563.4"/>
    <n v="4"/>
    <n v="0"/>
    <n v="67.608000000000004"/>
  </r>
  <r>
    <n v="1884"/>
    <s v="CA-2013-118570"/>
    <x v="0"/>
    <x v="373"/>
    <d v="2013-11-18T00:00:00"/>
    <s v="Standard Class"/>
    <s v="CC-12430"/>
    <s v="Chuck Clark"/>
    <x v="2"/>
    <x v="0"/>
    <s v="Philadelphia"/>
    <x v="9"/>
    <n v="19143"/>
    <x v="3"/>
    <s v="OFF-PA-10001289"/>
    <x v="1"/>
    <x v="10"/>
    <s v="White Computer Printout Paper by Universal"/>
    <n v="217.05599999999998"/>
    <n v="7"/>
    <n v="0.2"/>
    <n v="78.6828"/>
  </r>
  <r>
    <n v="1885"/>
    <s v="CA-2014-154718"/>
    <x v="3"/>
    <x v="617"/>
    <d v="2014-01-24T00:00:00"/>
    <s v="Second Class"/>
    <s v="DL-12865"/>
    <s v="Dan Lawera"/>
    <x v="0"/>
    <x v="0"/>
    <s v="Keller"/>
    <x v="5"/>
    <n v="76248"/>
    <x v="2"/>
    <s v="OFF-LA-10003714"/>
    <x v="1"/>
    <x v="2"/>
    <s v="Avery 510"/>
    <n v="6"/>
    <n v="2"/>
    <n v="0.2"/>
    <n v="2.0999999999999996"/>
  </r>
  <r>
    <n v="1886"/>
    <s v="CA-2013-147578"/>
    <x v="0"/>
    <x v="183"/>
    <d v="2013-04-27T00:00:00"/>
    <s v="Second Class"/>
    <s v="PG-18895"/>
    <s v="Paul Gonzalez"/>
    <x v="0"/>
    <x v="0"/>
    <s v="San Francisco"/>
    <x v="1"/>
    <n v="94122"/>
    <x v="1"/>
    <s v="FUR-FU-10001889"/>
    <x v="0"/>
    <x v="5"/>
    <s v="Ultra Door Pull Handle"/>
    <n v="31.56"/>
    <n v="3"/>
    <n v="0"/>
    <n v="10.4148"/>
  </r>
  <r>
    <n v="1887"/>
    <s v="CA-2011-140165"/>
    <x v="2"/>
    <x v="8"/>
    <d v="2011-05-15T00:00:00"/>
    <s v="First Class"/>
    <s v="EH-14005"/>
    <s v="Erica Hernandez"/>
    <x v="2"/>
    <x v="0"/>
    <s v="Hialeah"/>
    <x v="2"/>
    <n v="33012"/>
    <x v="0"/>
    <s v="OFF-FA-10002815"/>
    <x v="1"/>
    <x v="13"/>
    <s v="Staples"/>
    <n v="7.104000000000001"/>
    <n v="2"/>
    <n v="0.2"/>
    <n v="2.3976000000000002"/>
  </r>
  <r>
    <n v="1888"/>
    <s v="CA-2011-140165"/>
    <x v="2"/>
    <x v="8"/>
    <d v="2011-05-15T00:00:00"/>
    <s v="First Class"/>
    <s v="EH-14005"/>
    <s v="Erica Hernandez"/>
    <x v="2"/>
    <x v="0"/>
    <s v="Hialeah"/>
    <x v="2"/>
    <n v="33012"/>
    <x v="0"/>
    <s v="OFF-BI-10004519"/>
    <x v="1"/>
    <x v="8"/>
    <s v="GBC DocuBind P100 Manual Binding Machine"/>
    <n v="398.35200000000003"/>
    <n v="8"/>
    <n v="0.7"/>
    <n v="-331.95999999999992"/>
  </r>
  <r>
    <n v="1889"/>
    <s v="CA-2011-142587"/>
    <x v="2"/>
    <x v="618"/>
    <d v="2011-10-22T00:00:00"/>
    <s v="First Class"/>
    <s v="TB-21520"/>
    <s v="Tracy Blumstein"/>
    <x v="0"/>
    <x v="0"/>
    <s v="Fairfield"/>
    <x v="24"/>
    <n v="45014"/>
    <x v="3"/>
    <s v="OFF-AP-10004708"/>
    <x v="1"/>
    <x v="9"/>
    <s v="Fellowes Superior 10 Outlet Split Surge Protector"/>
    <n v="121.79200000000002"/>
    <n v="4"/>
    <n v="0.2"/>
    <n v="13.701599999999988"/>
  </r>
  <r>
    <n v="1890"/>
    <s v="CA-2011-142587"/>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x v="0"/>
    <s v="Huntington Beach"/>
    <x v="1"/>
    <n v="92646"/>
    <x v="1"/>
    <s v="OFF-PA-10001204"/>
    <x v="1"/>
    <x v="10"/>
    <s v="Xerox 1972"/>
    <n v="10.56"/>
    <n v="2"/>
    <n v="0"/>
    <n v="4.7519999999999998"/>
  </r>
  <r>
    <n v="1892"/>
    <s v="CA-2011-157623"/>
    <x v="2"/>
    <x v="619"/>
    <d v="2011-03-18T00:00:00"/>
    <s v="Standard Class"/>
    <s v="DK-13225"/>
    <s v="Dean Katz"/>
    <x v="1"/>
    <x v="0"/>
    <s v="Huntington Beach"/>
    <x v="1"/>
    <n v="92646"/>
    <x v="1"/>
    <s v="OFF-AR-10003723"/>
    <x v="1"/>
    <x v="6"/>
    <s v="Avery Hi-Liter Fluorescent Desk Style Markers"/>
    <n v="3.38"/>
    <n v="1"/>
    <n v="0"/>
    <n v="1.2505999999999999"/>
  </r>
  <r>
    <n v="1893"/>
    <s v="CA-2014-145310"/>
    <x v="3"/>
    <x v="66"/>
    <d v="2014-12-25T00:00:00"/>
    <s v="Second Class"/>
    <s v="JP-15520"/>
    <s v="Jeremy Pistek"/>
    <x v="0"/>
    <x v="0"/>
    <s v="Port Orange"/>
    <x v="2"/>
    <n v="32127"/>
    <x v="0"/>
    <s v="OFF-EN-10002621"/>
    <x v="1"/>
    <x v="12"/>
    <s v="Staples"/>
    <n v="7.8239999999999998"/>
    <n v="1"/>
    <n v="0.2"/>
    <n v="2.9339999999999997"/>
  </r>
  <r>
    <n v="1894"/>
    <s v="CA-2013-100083"/>
    <x v="0"/>
    <x v="390"/>
    <d v="2013-11-30T00:00:00"/>
    <s v="Standard Class"/>
    <s v="CD-11980"/>
    <s v="Carol Darley"/>
    <x v="0"/>
    <x v="0"/>
    <s v="Medford"/>
    <x v="21"/>
    <n v="97504"/>
    <x v="1"/>
    <s v="OFF-PA-10000241"/>
    <x v="1"/>
    <x v="10"/>
    <s v="IBM Multi-Purpose Copy Paper, 8 1/2 x 11&quot;, Case"/>
    <n v="24.784000000000002"/>
    <n v="1"/>
    <n v="0.2"/>
    <n v="7.7449999999999983"/>
  </r>
  <r>
    <n v="1895"/>
    <s v="US-2014-108063"/>
    <x v="3"/>
    <x v="574"/>
    <d v="2014-12-06T00:00:00"/>
    <s v="First Class"/>
    <s v="AS-10090"/>
    <s v="Adam Shillingsburg"/>
    <x v="0"/>
    <x v="0"/>
    <s v="Charlottesville"/>
    <x v="17"/>
    <n v="22901"/>
    <x v="0"/>
    <s v="OFF-AR-10001446"/>
    <x v="1"/>
    <x v="6"/>
    <s v="Newell 309"/>
    <n v="34.650000000000006"/>
    <n v="3"/>
    <n v="0"/>
    <n v="10.395"/>
  </r>
  <r>
    <n v="1896"/>
    <s v="CA-2012-109197"/>
    <x v="1"/>
    <x v="620"/>
    <d v="2013-01-04T00:00:00"/>
    <s v="Standard Class"/>
    <s v="JO-15280"/>
    <s v="Jas O'Carroll"/>
    <x v="0"/>
    <x v="0"/>
    <s v="Missoula"/>
    <x v="37"/>
    <n v="59801"/>
    <x v="1"/>
    <s v="OFF-BI-10004632"/>
    <x v="1"/>
    <x v="8"/>
    <s v="Ibico Hi-Tech Manual Binding System"/>
    <n v="487.98400000000004"/>
    <n v="2"/>
    <n v="0.2"/>
    <n v="152.49499999999998"/>
  </r>
  <r>
    <n v="1897"/>
    <s v="CA-2014-141789"/>
    <x v="3"/>
    <x v="621"/>
    <d v="2014-10-07T00:00:00"/>
    <s v="First Class"/>
    <s v="AC-10450"/>
    <s v="Amy Cox"/>
    <x v="0"/>
    <x v="0"/>
    <s v="Minneapolis"/>
    <x v="11"/>
    <n v="55407"/>
    <x v="2"/>
    <s v="OFF-BI-10001359"/>
    <x v="1"/>
    <x v="8"/>
    <s v="GBC DocuBind TL300 Electric Binding System"/>
    <n v="1793.98"/>
    <n v="2"/>
    <n v="0"/>
    <n v="843.17059999999992"/>
  </r>
  <r>
    <n v="1898"/>
    <s v="CA-2011-169775"/>
    <x v="2"/>
    <x v="550"/>
    <d v="2011-09-02T00:00:00"/>
    <s v="Second Class"/>
    <s v="RA-19945"/>
    <s v="Ryan Akin"/>
    <x v="0"/>
    <x v="0"/>
    <s v="Miami"/>
    <x v="2"/>
    <n v="33178"/>
    <x v="0"/>
    <s v="OFF-EN-10001749"/>
    <x v="1"/>
    <x v="12"/>
    <s v="Jiffy Padded Mailers with Self-Seal Closure"/>
    <n v="29.808"/>
    <n v="2"/>
    <n v="0.2"/>
    <n v="10.805399999999997"/>
  </r>
  <r>
    <n v="1899"/>
    <s v="CA-2011-169775"/>
    <x v="2"/>
    <x v="550"/>
    <d v="2011-09-02T00:00:00"/>
    <s v="Second Class"/>
    <s v="RA-19945"/>
    <s v="Ryan Akin"/>
    <x v="0"/>
    <x v="0"/>
    <s v="Miami"/>
    <x v="2"/>
    <n v="33178"/>
    <x v="0"/>
    <s v="OFF-BI-10004390"/>
    <x v="1"/>
    <x v="8"/>
    <s v="GBC DocuBind 200 Manual Binding Machine"/>
    <n v="505.1760000000001"/>
    <n v="4"/>
    <n v="0.7"/>
    <n v="-336.78399999999988"/>
  </r>
  <r>
    <n v="1900"/>
    <s v="CA-2011-169775"/>
    <x v="2"/>
    <x v="550"/>
    <d v="2011-09-02T00:00:00"/>
    <s v="Second Class"/>
    <s v="RA-19945"/>
    <s v="Ryan Akin"/>
    <x v="0"/>
    <x v="0"/>
    <s v="Miami"/>
    <x v="2"/>
    <n v="33178"/>
    <x v="0"/>
    <s v="FUR-TA-10001857"/>
    <x v="0"/>
    <x v="3"/>
    <s v="Balt Solid Wood Rectangular Table"/>
    <n v="174.05850000000001"/>
    <n v="3"/>
    <n v="0.45"/>
    <n v="-110.76450000000001"/>
  </r>
  <r>
    <n v="1901"/>
    <s v="CA-2013-140543"/>
    <x v="0"/>
    <x v="622"/>
    <d v="2013-07-04T00:00:00"/>
    <s v="Second Class"/>
    <s v="Co-12640"/>
    <s v="Corey-Lock"/>
    <x v="0"/>
    <x v="0"/>
    <s v="Florence"/>
    <x v="20"/>
    <n v="29501"/>
    <x v="0"/>
    <s v="OFF-ST-10000563"/>
    <x v="1"/>
    <x v="4"/>
    <s v="Fellowes Bankers Box Stor/Drawer Steel Plus"/>
    <n v="191.88"/>
    <n v="6"/>
    <n v="0"/>
    <n v="19.188000000000002"/>
  </r>
  <r>
    <n v="1902"/>
    <s v="CA-2013-151141"/>
    <x v="0"/>
    <x v="623"/>
    <d v="2013-08-24T00:00:00"/>
    <s v="First Class"/>
    <s v="DW-13480"/>
    <s v="Dianna Wilson"/>
    <x v="2"/>
    <x v="0"/>
    <s v="Detroit"/>
    <x v="12"/>
    <n v="48205"/>
    <x v="2"/>
    <s v="TEC-PH-10004924"/>
    <x v="2"/>
    <x v="7"/>
    <s v="SKILCRAFT Telephone Shoulder Rest, 2&quot; x 6.5&quot; x 2.5&quot;, Black"/>
    <n v="14.78"/>
    <n v="2"/>
    <n v="0"/>
    <n v="3.9906000000000006"/>
  </r>
  <r>
    <n v="1903"/>
    <s v="CA-2014-167094"/>
    <x v="3"/>
    <x v="208"/>
    <d v="2014-10-23T00:00:00"/>
    <s v="First Class"/>
    <s v="DK-12835"/>
    <s v="Damala Kotsonis"/>
    <x v="1"/>
    <x v="0"/>
    <s v="Springfield"/>
    <x v="21"/>
    <n v="97477"/>
    <x v="1"/>
    <s v="OFF-PA-10003953"/>
    <x v="1"/>
    <x v="10"/>
    <s v="Xerox 218"/>
    <n v="5.1840000000000011"/>
    <n v="1"/>
    <n v="0.2"/>
    <n v="1.8144"/>
  </r>
  <r>
    <n v="1904"/>
    <s v="CA-2014-167094"/>
    <x v="3"/>
    <x v="208"/>
    <d v="2014-10-23T00:00:00"/>
    <s v="First Class"/>
    <s v="DK-12835"/>
    <s v="Damala Kotsonis"/>
    <x v="1"/>
    <x v="0"/>
    <s v="Springfield"/>
    <x v="21"/>
    <n v="97477"/>
    <x v="1"/>
    <s v="FUR-CH-10000155"/>
    <x v="0"/>
    <x v="1"/>
    <s v="Global Comet Stacking Armless Chair"/>
    <n v="478.48"/>
    <n v="2"/>
    <n v="0.2"/>
    <n v="47.848000000000013"/>
  </r>
  <r>
    <n v="1905"/>
    <s v="CA-2014-167094"/>
    <x v="3"/>
    <x v="208"/>
    <d v="2014-10-23T00:00:00"/>
    <s v="First Class"/>
    <s v="DK-12835"/>
    <s v="Damala Kotsonis"/>
    <x v="1"/>
    <x v="0"/>
    <s v="Springfield"/>
    <x v="21"/>
    <n v="97477"/>
    <x v="1"/>
    <s v="TEC-AC-10003116"/>
    <x v="2"/>
    <x v="11"/>
    <s v="Memorex Froggy Flash Drive 8 GB"/>
    <n v="28.400000000000002"/>
    <n v="2"/>
    <n v="0.2"/>
    <n v="6.7449999999999983"/>
  </r>
  <r>
    <n v="1906"/>
    <s v="CA-2014-154410"/>
    <x v="3"/>
    <x v="208"/>
    <d v="2014-10-25T00:00:00"/>
    <s v="First Class"/>
    <s v="MD-17860"/>
    <s v="Michael Dominguez"/>
    <x v="1"/>
    <x v="0"/>
    <s v="Indianapolis"/>
    <x v="14"/>
    <n v="46203"/>
    <x v="2"/>
    <s v="OFF-ST-10002743"/>
    <x v="1"/>
    <x v="4"/>
    <s v="SAFCO Boltless Steel Shelving"/>
    <n v="909.12"/>
    <n v="8"/>
    <n v="0"/>
    <n v="9.091199999999958"/>
  </r>
  <r>
    <n v="1907"/>
    <s v="US-2013-150567"/>
    <x v="0"/>
    <x v="624"/>
    <d v="2013-05-22T00:00:00"/>
    <s v="Standard Class"/>
    <s v="RP-19855"/>
    <s v="Roy Phan"/>
    <x v="1"/>
    <x v="0"/>
    <s v="Apopka"/>
    <x v="2"/>
    <n v="32712"/>
    <x v="0"/>
    <s v="OFF-BI-10001757"/>
    <x v="1"/>
    <x v="8"/>
    <s v="Pressboard Hanging Data Binders for Unburst Sheets"/>
    <n v="2.9520000000000004"/>
    <n v="2"/>
    <n v="0.7"/>
    <n v="-2.1648000000000005"/>
  </r>
  <r>
    <n v="1908"/>
    <s v="US-2013-150567"/>
    <x v="0"/>
    <x v="624"/>
    <d v="2013-05-22T00:00:00"/>
    <s v="Standard Class"/>
    <s v="RP-19855"/>
    <s v="Roy Phan"/>
    <x v="1"/>
    <x v="0"/>
    <s v="Apopka"/>
    <x v="2"/>
    <n v="32712"/>
    <x v="0"/>
    <s v="OFF-BI-10000069"/>
    <x v="1"/>
    <x v="8"/>
    <s v="GBC Prepunched Paper, 19-Hole, for Binding Systems, 24-lb"/>
    <n v="27.018000000000008"/>
    <n v="6"/>
    <n v="0.7"/>
    <n v="-21.61440000000001"/>
  </r>
  <r>
    <n v="1909"/>
    <s v="CA-2012-157959"/>
    <x v="1"/>
    <x v="302"/>
    <d v="2012-02-04T00:00:00"/>
    <s v="First Class"/>
    <s v="RW-19540"/>
    <s v="Rick Wilson"/>
    <x v="1"/>
    <x v="0"/>
    <s v="Los Angeles"/>
    <x v="1"/>
    <n v="90008"/>
    <x v="1"/>
    <s v="FUR-FU-10004093"/>
    <x v="0"/>
    <x v="5"/>
    <s v="Hand-Finished Solid Wood Document Frame"/>
    <n v="136.91999999999999"/>
    <n v="4"/>
    <n v="0"/>
    <n v="41.075999999999993"/>
  </r>
  <r>
    <n v="1910"/>
    <s v="CA-2014-105886"/>
    <x v="3"/>
    <x v="404"/>
    <d v="2014-12-24T00:00:00"/>
    <s v="Standard Class"/>
    <s v="DB-13660"/>
    <s v="Duane Benoit"/>
    <x v="0"/>
    <x v="0"/>
    <s v="Oceanside"/>
    <x v="15"/>
    <n v="11572"/>
    <x v="3"/>
    <s v="FUR-FU-10001037"/>
    <x v="0"/>
    <x v="5"/>
    <s v="DAX Charcoal/Nickel-Tone Document Frame, 5 x 7"/>
    <n v="18.96"/>
    <n v="2"/>
    <n v="0"/>
    <n v="8.532"/>
  </r>
  <r>
    <n v="1911"/>
    <s v="CA-2013-105963"/>
    <x v="0"/>
    <x v="625"/>
    <d v="2013-11-23T00:00:00"/>
    <s v="Standard Class"/>
    <s v="SC-20770"/>
    <s v="Stewart Carmichael"/>
    <x v="1"/>
    <x v="0"/>
    <s v="Los Angeles"/>
    <x v="1"/>
    <n v="90008"/>
    <x v="1"/>
    <s v="TEC-AC-10003832"/>
    <x v="2"/>
    <x v="11"/>
    <s v="Imation 16GB Mini TravelDrive USB 2.0 Flash Drive"/>
    <n v="99.390000000000015"/>
    <n v="3"/>
    <n v="0"/>
    <n v="40.749900000000004"/>
  </r>
  <r>
    <n v="1912"/>
    <s v="CA-2014-121503"/>
    <x v="3"/>
    <x v="445"/>
    <d v="2014-07-07T00:00:00"/>
    <s v="Second Class"/>
    <s v="FH-14275"/>
    <s v="Frank Hawley"/>
    <x v="1"/>
    <x v="0"/>
    <s v="Houston"/>
    <x v="5"/>
    <n v="77041"/>
    <x v="2"/>
    <s v="OFF-PA-10001878"/>
    <x v="1"/>
    <x v="10"/>
    <s v="Xerox 1891"/>
    <n v="273.89600000000002"/>
    <n v="7"/>
    <n v="0.2"/>
    <n v="92.43989999999998"/>
  </r>
  <r>
    <n v="1913"/>
    <s v="CA-2014-121503"/>
    <x v="3"/>
    <x v="445"/>
    <d v="2014-07-07T00:00:00"/>
    <s v="Second Class"/>
    <s v="FH-14275"/>
    <s v="Frank Hawley"/>
    <x v="1"/>
    <x v="0"/>
    <s v="Houston"/>
    <x v="5"/>
    <n v="77041"/>
    <x v="2"/>
    <s v="TEC-MA-10003674"/>
    <x v="2"/>
    <x v="15"/>
    <s v="Hewlett-Packard Deskjet 5550 Printer"/>
    <n v="597.13200000000006"/>
    <n v="3"/>
    <n v="0.4"/>
    <n v="49.760999999999967"/>
  </r>
  <r>
    <n v="1914"/>
    <s v="CA-2011-103366"/>
    <x v="2"/>
    <x v="626"/>
    <d v="2011-01-18T00:00:00"/>
    <s v="First Class"/>
    <s v="EH-13990"/>
    <s v="Erica Hackney"/>
    <x v="0"/>
    <x v="0"/>
    <s v="Roswell"/>
    <x v="32"/>
    <n v="30076"/>
    <x v="0"/>
    <s v="TEC-AC-10003628"/>
    <x v="2"/>
    <x v="11"/>
    <s v="Logitech 910-002974 M325 Wireless Mouse for Web Scrolling"/>
    <n v="149.94999999999999"/>
    <n v="5"/>
    <n v="0"/>
    <n v="65.978000000000009"/>
  </r>
  <r>
    <n v="1915"/>
    <s v="CA-2014-124597"/>
    <x v="3"/>
    <x v="504"/>
    <d v="2014-05-06T00:00:00"/>
    <s v="Standard Class"/>
    <s v="AS-10630"/>
    <s v="Ann Steele"/>
    <x v="2"/>
    <x v="0"/>
    <s v="Boynton Beach"/>
    <x v="2"/>
    <n v="33437"/>
    <x v="0"/>
    <s v="OFF-LA-10003190"/>
    <x v="1"/>
    <x v="2"/>
    <s v="Avery 474"/>
    <n v="4.6079999999999997"/>
    <n v="2"/>
    <n v="0.2"/>
    <n v="1.6704000000000001"/>
  </r>
  <r>
    <n v="1916"/>
    <s v="CA-2014-124597"/>
    <x v="3"/>
    <x v="504"/>
    <d v="2014-05-06T00:00:00"/>
    <s v="Standard Class"/>
    <s v="AS-10630"/>
    <s v="Ann Steele"/>
    <x v="2"/>
    <x v="0"/>
    <s v="Boynton Beach"/>
    <x v="2"/>
    <n v="33437"/>
    <x v="0"/>
    <s v="OFF-AR-10002280"/>
    <x v="1"/>
    <x v="6"/>
    <s v="Staples"/>
    <n v="15.528"/>
    <n v="3"/>
    <n v="0.2"/>
    <n v="4.8524999999999991"/>
  </r>
  <r>
    <n v="1917"/>
    <s v="CA-2014-124597"/>
    <x v="3"/>
    <x v="504"/>
    <d v="2014-05-06T00:00:00"/>
    <s v="Standard Class"/>
    <s v="AS-10630"/>
    <s v="Ann Steele"/>
    <x v="2"/>
    <x v="0"/>
    <s v="Boynton Beach"/>
    <x v="2"/>
    <n v="33437"/>
    <x v="0"/>
    <s v="OFF-LA-10001569"/>
    <x v="1"/>
    <x v="2"/>
    <s v="Avery 499"/>
    <n v="11.952000000000002"/>
    <n v="3"/>
    <n v="0.2"/>
    <n v="3.8843999999999994"/>
  </r>
  <r>
    <n v="1918"/>
    <s v="CA-2012-105634"/>
    <x v="1"/>
    <x v="627"/>
    <d v="2012-11-14T00:00:00"/>
    <s v="Standard Class"/>
    <s v="HA-14905"/>
    <s v="Helen Abelman"/>
    <x v="0"/>
    <x v="0"/>
    <s v="Franklin"/>
    <x v="31"/>
    <n v="2038"/>
    <x v="3"/>
    <s v="OFF-AR-10001573"/>
    <x v="1"/>
    <x v="6"/>
    <s v="American Pencil"/>
    <n v="11.65"/>
    <n v="5"/>
    <n v="0"/>
    <n v="3.3784999999999989"/>
  </r>
  <r>
    <n v="1919"/>
    <s v="CA-2012-123673"/>
    <x v="1"/>
    <x v="628"/>
    <d v="2012-11-01T00:00:00"/>
    <s v="Second Class"/>
    <s v="CH-12070"/>
    <s v="Cathy Hwang"/>
    <x v="2"/>
    <x v="0"/>
    <s v="Detroit"/>
    <x v="12"/>
    <n v="48227"/>
    <x v="2"/>
    <s v="TEC-PH-10001809"/>
    <x v="2"/>
    <x v="7"/>
    <s v="Panasonic KX T7736-B Digital phone"/>
    <n v="299.89999999999998"/>
    <n v="2"/>
    <n v="0"/>
    <n v="74.974999999999994"/>
  </r>
  <r>
    <n v="1920"/>
    <s v="US-2014-111423"/>
    <x v="3"/>
    <x v="629"/>
    <d v="2014-08-20T00:00:00"/>
    <s v="First Class"/>
    <s v="EH-13765"/>
    <s v="Edward Hooks"/>
    <x v="1"/>
    <x v="0"/>
    <s v="Watertown"/>
    <x v="15"/>
    <n v="13601"/>
    <x v="3"/>
    <s v="OFF-BI-10003091"/>
    <x v="1"/>
    <x v="8"/>
    <s v="GBC DocuBind TL200 Manual Binding Machine"/>
    <n v="895.92"/>
    <n v="5"/>
    <n v="0.2"/>
    <n v="302.37299999999993"/>
  </r>
  <r>
    <n v="1921"/>
    <s v="US-2014-111423"/>
    <x v="3"/>
    <x v="629"/>
    <d v="2014-08-20T00:00:00"/>
    <s v="First Class"/>
    <s v="EH-13765"/>
    <s v="Edward Hooks"/>
    <x v="1"/>
    <x v="0"/>
    <s v="Watertown"/>
    <x v="15"/>
    <n v="13601"/>
    <x v="3"/>
    <s v="FUR-CH-10003981"/>
    <x v="0"/>
    <x v="1"/>
    <s v="Global Commerce Series Low-Back Swivel/Tilt Chairs"/>
    <n v="462.56400000000002"/>
    <n v="2"/>
    <n v="0.1"/>
    <n v="97.652399999999943"/>
  </r>
  <r>
    <n v="1922"/>
    <s v="CA-2012-125178"/>
    <x v="1"/>
    <x v="292"/>
    <d v="2012-10-09T00:00:00"/>
    <s v="Standard Class"/>
    <s v="MZ-17515"/>
    <s v="Mary Zewe"/>
    <x v="1"/>
    <x v="0"/>
    <s v="Reading"/>
    <x v="9"/>
    <n v="19601"/>
    <x v="3"/>
    <s v="OFF-ST-10002562"/>
    <x v="1"/>
    <x v="4"/>
    <s v="Staples"/>
    <n v="15.008000000000003"/>
    <n v="2"/>
    <n v="0.2"/>
    <n v="1.5007999999999999"/>
  </r>
  <r>
    <n v="1923"/>
    <s v="CA-2013-156685"/>
    <x v="0"/>
    <x v="630"/>
    <d v="2013-07-11T00:00:00"/>
    <s v="Second Class"/>
    <s v="SC-20230"/>
    <s v="Scot Coram"/>
    <x v="1"/>
    <x v="0"/>
    <s v="Arlington"/>
    <x v="5"/>
    <n v="76017"/>
    <x v="2"/>
    <s v="TEC-PH-10004345"/>
    <x v="2"/>
    <x v="7"/>
    <s v="Cisco SPA 502G IP Phone"/>
    <n v="863.6400000000001"/>
    <n v="9"/>
    <n v="0.2"/>
    <n v="107.95499999999998"/>
  </r>
  <r>
    <n v="1924"/>
    <s v="CA-2013-156685"/>
    <x v="0"/>
    <x v="630"/>
    <d v="2013-07-11T00:00:00"/>
    <s v="Second Class"/>
    <s v="SC-20230"/>
    <s v="Scot Coram"/>
    <x v="1"/>
    <x v="0"/>
    <s v="Arlington"/>
    <x v="5"/>
    <n v="76017"/>
    <x v="2"/>
    <s v="OFF-AR-10000588"/>
    <x v="1"/>
    <x v="6"/>
    <s v="Newell 345"/>
    <n v="47.616"/>
    <n v="3"/>
    <n v="0.2"/>
    <n v="3.571200000000001"/>
  </r>
  <r>
    <n v="1925"/>
    <s v="CA-2014-126865"/>
    <x v="3"/>
    <x v="256"/>
    <d v="2014-12-08T00:00:00"/>
    <s v="Second Class"/>
    <s v="NP-18325"/>
    <s v="Naresj Patel"/>
    <x v="0"/>
    <x v="0"/>
    <s v="San Diego"/>
    <x v="1"/>
    <n v="92024"/>
    <x v="1"/>
    <s v="OFF-PA-10003039"/>
    <x v="1"/>
    <x v="10"/>
    <s v="Xerox 1960"/>
    <n v="92.94"/>
    <n v="3"/>
    <n v="0"/>
    <n v="41.822999999999993"/>
  </r>
  <r>
    <n v="1926"/>
    <s v="CA-2014-102834"/>
    <x v="3"/>
    <x v="631"/>
    <d v="2014-03-14T00:00:00"/>
    <s v="Standard Class"/>
    <s v="LW-16990"/>
    <s v="Lindsay Williams"/>
    <x v="1"/>
    <x v="0"/>
    <s v="San Francisco"/>
    <x v="1"/>
    <n v="94110"/>
    <x v="1"/>
    <s v="TEC-AC-10001908"/>
    <x v="2"/>
    <x v="11"/>
    <s v="Logitech Wireless Headset h800"/>
    <n v="199.98"/>
    <n v="2"/>
    <n v="0"/>
    <n v="69.992999999999995"/>
  </r>
  <r>
    <n v="1927"/>
    <s v="US-2013-139710"/>
    <x v="0"/>
    <x v="632"/>
    <d v="2013-06-16T00:00:00"/>
    <s v="Standard Class"/>
    <s v="GM-14680"/>
    <s v="Greg Matthias"/>
    <x v="0"/>
    <x v="0"/>
    <s v="Los Angeles"/>
    <x v="1"/>
    <n v="90045"/>
    <x v="1"/>
    <s v="TEC-PH-10001198"/>
    <x v="2"/>
    <x v="7"/>
    <s v="Avaya 4621SW VoIP phone"/>
    <n v="177.48000000000002"/>
    <n v="3"/>
    <n v="0.2"/>
    <n v="19.966499999999982"/>
  </r>
  <r>
    <n v="1928"/>
    <s v="CA-2014-121538"/>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s v="Seattle"/>
    <x v="4"/>
    <n v="98105"/>
    <x v="1"/>
    <s v="OFF-PA-10001972"/>
    <x v="1"/>
    <x v="10"/>
    <s v="Xerox 214"/>
    <n v="6.48"/>
    <n v="1"/>
    <n v="0"/>
    <n v="3.1104000000000003"/>
  </r>
  <r>
    <n v="1930"/>
    <s v="US-2014-101539"/>
    <x v="3"/>
    <x v="633"/>
    <d v="2014-03-19T00:00:00"/>
    <s v="Second Class"/>
    <s v="VM-21685"/>
    <s v="Valerie Mitchum"/>
    <x v="2"/>
    <x v="0"/>
    <s v="Seattle"/>
    <x v="4"/>
    <n v="98105"/>
    <x v="1"/>
    <s v="OFF-ST-10004180"/>
    <x v="1"/>
    <x v="4"/>
    <s v="Safco Commercial Shelving"/>
    <n v="46.51"/>
    <n v="1"/>
    <n v="0"/>
    <n v="1.8603999999999985"/>
  </r>
  <r>
    <n v="1931"/>
    <s v="US-2014-101539"/>
    <x v="3"/>
    <x v="633"/>
    <d v="2014-03-19T00:00:00"/>
    <s v="Second Class"/>
    <s v="VM-21685"/>
    <s v="Valerie Mitchum"/>
    <x v="2"/>
    <x v="0"/>
    <s v="Seattle"/>
    <x v="4"/>
    <n v="98105"/>
    <x v="1"/>
    <s v="TEC-PH-10004165"/>
    <x v="2"/>
    <x v="7"/>
    <s v="Mitel MiVoice 5330e IP Phone"/>
    <n v="659.97600000000011"/>
    <n v="3"/>
    <n v="0.2"/>
    <n v="49.498199999999969"/>
  </r>
  <r>
    <n v="1932"/>
    <s v="CA-2013-152121"/>
    <x v="0"/>
    <x v="581"/>
    <d v="2013-11-30T00:00:00"/>
    <s v="Second Class"/>
    <s v="CC-12670"/>
    <s v="Craig Carreira"/>
    <x v="0"/>
    <x v="0"/>
    <s v="Scottsdale"/>
    <x v="16"/>
    <n v="85254"/>
    <x v="1"/>
    <s v="TEC-PH-10002483"/>
    <x v="2"/>
    <x v="7"/>
    <s v="Motorola Moto X"/>
    <n v="271.99200000000002"/>
    <n v="1"/>
    <n v="0.2"/>
    <n v="23.799300000000002"/>
  </r>
  <r>
    <n v="1933"/>
    <s v="CA-2014-161200"/>
    <x v="3"/>
    <x v="634"/>
    <d v="2014-08-11T00:00:00"/>
    <s v="Second Class"/>
    <s v="SV-20365"/>
    <s v="Seth Vernon"/>
    <x v="0"/>
    <x v="0"/>
    <s v="Lafayette"/>
    <x v="28"/>
    <n v="70506"/>
    <x v="0"/>
    <s v="FUR-BO-10000468"/>
    <x v="0"/>
    <x v="0"/>
    <s v="O'Sullivan 2-Shelf Heavy-Duty Bookcases"/>
    <n v="145.74"/>
    <n v="3"/>
    <n v="0"/>
    <n v="23.318400000000011"/>
  </r>
  <r>
    <n v="1934"/>
    <s v="CA-2014-161200"/>
    <x v="3"/>
    <x v="634"/>
    <d v="2014-08-11T00:00:00"/>
    <s v="Second Class"/>
    <s v="SV-20365"/>
    <s v="Seth Vernon"/>
    <x v="0"/>
    <x v="0"/>
    <s v="Lafayette"/>
    <x v="28"/>
    <n v="70506"/>
    <x v="0"/>
    <s v="FUR-FU-10001706"/>
    <x v="0"/>
    <x v="5"/>
    <s v="Longer-Life Soft White Bulbs"/>
    <n v="15.4"/>
    <n v="5"/>
    <n v="0"/>
    <n v="7.3919999999999995"/>
  </r>
  <r>
    <n v="1935"/>
    <s v="CA-2014-101245"/>
    <x v="3"/>
    <x v="344"/>
    <d v="2014-12-04T00:00:00"/>
    <s v="Standard Class"/>
    <s v="LW-16990"/>
    <s v="Lindsay Williams"/>
    <x v="1"/>
    <x v="0"/>
    <s v="San Francisco"/>
    <x v="1"/>
    <n v="94109"/>
    <x v="1"/>
    <s v="OFF-PA-10003129"/>
    <x v="1"/>
    <x v="10"/>
    <s v="Tops White Computer Printout Paper"/>
    <n v="244.54999999999998"/>
    <n v="5"/>
    <n v="0"/>
    <n v="114.93849999999998"/>
  </r>
  <r>
    <n v="1936"/>
    <s v="CA-2014-101245"/>
    <x v="3"/>
    <x v="344"/>
    <d v="2014-12-04T00:00:00"/>
    <s v="Standard Class"/>
    <s v="LW-16990"/>
    <s v="Lindsay Williams"/>
    <x v="1"/>
    <x v="0"/>
    <s v="San Francisco"/>
    <x v="1"/>
    <n v="94109"/>
    <x v="1"/>
    <s v="TEC-AC-10001284"/>
    <x v="2"/>
    <x v="11"/>
    <s v="Enermax Briskie RF Wireless Keyboard and Mouse Combo"/>
    <n v="166.16"/>
    <n v="8"/>
    <n v="0"/>
    <n v="59.817599999999999"/>
  </r>
  <r>
    <n v="1937"/>
    <s v="CA-2012-141768"/>
    <x v="1"/>
    <x v="442"/>
    <d v="2012-05-27T00:00:00"/>
    <s v="Second Class"/>
    <s v="NP-18685"/>
    <s v="Nora Pelletier"/>
    <x v="2"/>
    <x v="0"/>
    <s v="San Francisco"/>
    <x v="1"/>
    <n v="94109"/>
    <x v="1"/>
    <s v="FUR-FU-10002268"/>
    <x v="0"/>
    <x v="5"/>
    <s v="Ultra Door Push Plate"/>
    <n v="14.73"/>
    <n v="3"/>
    <n v="0"/>
    <n v="4.8608999999999991"/>
  </r>
  <r>
    <n v="1938"/>
    <s v="CA-2013-112109"/>
    <x v="0"/>
    <x v="630"/>
    <d v="2013-07-13T00:00:00"/>
    <s v="Standard Class"/>
    <s v="JE-15715"/>
    <s v="Joe Elijah"/>
    <x v="0"/>
    <x v="0"/>
    <s v="Broomfield"/>
    <x v="22"/>
    <n v="80020"/>
    <x v="1"/>
    <s v="OFF-BI-10002082"/>
    <x v="1"/>
    <x v="8"/>
    <s v="GBC Twin Loop Wire Binding Elements"/>
    <n v="19.968000000000004"/>
    <n v="2"/>
    <n v="0.7"/>
    <n v="-13.311999999999998"/>
  </r>
  <r>
    <n v="1939"/>
    <s v="CA-2013-112109"/>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x v="0"/>
    <s v="Broomfield"/>
    <x v="22"/>
    <n v="80020"/>
    <x v="1"/>
    <s v="OFF-BI-10001634"/>
    <x v="1"/>
    <x v="8"/>
    <s v="Wilson Jones Active Use Binders"/>
    <n v="8.7360000000000024"/>
    <n v="4"/>
    <n v="0.7"/>
    <n v="-6.1151999999999997"/>
  </r>
  <r>
    <n v="1941"/>
    <s v="CA-2013-112109"/>
    <x v="0"/>
    <x v="630"/>
    <d v="2013-07-13T00:00:00"/>
    <s v="Standard Class"/>
    <s v="JE-15715"/>
    <s v="Joe Elijah"/>
    <x v="0"/>
    <x v="0"/>
    <s v="Broomfield"/>
    <x v="22"/>
    <n v="80020"/>
    <x v="1"/>
    <s v="FUR-CH-10004287"/>
    <x v="0"/>
    <x v="1"/>
    <s v="SAFCO Arco Folding Chair"/>
    <n v="662.88"/>
    <n v="3"/>
    <n v="0.2"/>
    <n v="74.573999999999955"/>
  </r>
  <r>
    <n v="1942"/>
    <s v="CA-2014-144064"/>
    <x v="3"/>
    <x v="635"/>
    <d v="2014-09-02T00:00:00"/>
    <s v="First Class"/>
    <s v="CP-12085"/>
    <s v="Cathy Prescott"/>
    <x v="1"/>
    <x v="0"/>
    <s v="Quincy"/>
    <x v="10"/>
    <n v="62301"/>
    <x v="2"/>
    <s v="OFF-LA-10004544"/>
    <x v="1"/>
    <x v="2"/>
    <s v="Avery 505"/>
    <n v="47.360000000000007"/>
    <n v="4"/>
    <n v="0.2"/>
    <n v="17.759999999999998"/>
  </r>
  <r>
    <n v="1943"/>
    <s v="CA-2014-144064"/>
    <x v="3"/>
    <x v="635"/>
    <d v="2014-09-02T00:00:00"/>
    <s v="First Class"/>
    <s v="CP-12085"/>
    <s v="Cathy Prescott"/>
    <x v="1"/>
    <x v="0"/>
    <s v="Quincy"/>
    <x v="10"/>
    <n v="62301"/>
    <x v="2"/>
    <s v="OFF-ST-10004507"/>
    <x v="1"/>
    <x v="4"/>
    <s v="Advantus Rolling Storage Box"/>
    <n v="27.439999999999998"/>
    <n v="2"/>
    <n v="0.2"/>
    <n v="2.4009999999999998"/>
  </r>
  <r>
    <n v="1944"/>
    <s v="CA-2014-144064"/>
    <x v="3"/>
    <x v="635"/>
    <d v="2014-09-02T00:00:00"/>
    <s v="First Class"/>
    <s v="CP-12085"/>
    <s v="Cathy Prescott"/>
    <x v="1"/>
    <x v="0"/>
    <s v="Quincy"/>
    <x v="10"/>
    <n v="62301"/>
    <x v="2"/>
    <s v="OFF-BI-10002012"/>
    <x v="1"/>
    <x v="8"/>
    <s v="Wilson Jones Easy Flow II Sheet Lifters"/>
    <n v="3.2399999999999993"/>
    <n v="9"/>
    <n v="0.8"/>
    <n v="-5.1840000000000011"/>
  </r>
  <r>
    <n v="1945"/>
    <s v="CA-2013-108581"/>
    <x v="0"/>
    <x v="23"/>
    <d v="2013-06-27T00:00:00"/>
    <s v="Standard Class"/>
    <s v="EA-14035"/>
    <s v="Erin Ashbrook"/>
    <x v="1"/>
    <x v="0"/>
    <s v="Carrollton"/>
    <x v="5"/>
    <n v="75007"/>
    <x v="2"/>
    <s v="TEC-AC-10001109"/>
    <x v="2"/>
    <x v="11"/>
    <s v="Logitech Trackman Marble Mouse"/>
    <n v="95.968000000000004"/>
    <n v="4"/>
    <n v="0.2"/>
    <n v="26.391200000000001"/>
  </r>
  <r>
    <n v="1946"/>
    <s v="CA-2013-108581"/>
    <x v="0"/>
    <x v="23"/>
    <d v="2013-06-27T00:00:00"/>
    <s v="Standard Class"/>
    <s v="EA-14035"/>
    <s v="Erin Ashbrook"/>
    <x v="1"/>
    <x v="0"/>
    <s v="Carrollton"/>
    <x v="5"/>
    <n v="75007"/>
    <x v="2"/>
    <s v="OFF-PA-10000809"/>
    <x v="1"/>
    <x v="10"/>
    <s v="Xerox 206"/>
    <n v="10.368000000000002"/>
    <n v="2"/>
    <n v="0.2"/>
    <n v="3.6288"/>
  </r>
  <r>
    <n v="1947"/>
    <s v="CA-2014-157987"/>
    <x v="3"/>
    <x v="264"/>
    <d v="2014-09-07T00:00:00"/>
    <s v="Standard Class"/>
    <s v="AC-10615"/>
    <s v="Ann Chong"/>
    <x v="1"/>
    <x v="0"/>
    <s v="New York City"/>
    <x v="15"/>
    <n v="10009"/>
    <x v="3"/>
    <s v="OFF-AR-10000658"/>
    <x v="1"/>
    <x v="6"/>
    <s v="Newell 324"/>
    <n v="23.1"/>
    <n v="2"/>
    <n v="0"/>
    <n v="6.468"/>
  </r>
  <r>
    <n v="1948"/>
    <s v="CA-2014-157987"/>
    <x v="3"/>
    <x v="264"/>
    <d v="2014-09-07T00:00:00"/>
    <s v="Standard Class"/>
    <s v="AC-10615"/>
    <s v="Ann Chong"/>
    <x v="1"/>
    <x v="0"/>
    <s v="New York City"/>
    <x v="15"/>
    <n v="10009"/>
    <x v="3"/>
    <s v="FUR-FU-10001196"/>
    <x v="0"/>
    <x v="5"/>
    <s v="DAX Cubicle Frames - 8x10"/>
    <n v="11.54"/>
    <n v="2"/>
    <n v="0"/>
    <n v="3.4619999999999997"/>
  </r>
  <r>
    <n v="1949"/>
    <s v="CA-2014-157987"/>
    <x v="3"/>
    <x v="264"/>
    <d v="2014-09-07T00:00:00"/>
    <s v="Standard Class"/>
    <s v="AC-10615"/>
    <s v="Ann Chong"/>
    <x v="1"/>
    <x v="0"/>
    <s v="New York City"/>
    <x v="15"/>
    <n v="10009"/>
    <x v="3"/>
    <s v="FUR-TA-10001889"/>
    <x v="0"/>
    <x v="3"/>
    <s v="Bush Advantage Collection Racetrack Conference Table"/>
    <n v="254.52599999999998"/>
    <n v="1"/>
    <n v="0.4"/>
    <n v="-93.3262"/>
  </r>
  <r>
    <n v="1950"/>
    <s v="CA-2014-157987"/>
    <x v="3"/>
    <x v="264"/>
    <d v="2014-09-07T00:00:00"/>
    <s v="Standard Class"/>
    <s v="AC-10615"/>
    <s v="Ann Chong"/>
    <x v="1"/>
    <x v="0"/>
    <s v="New York City"/>
    <x v="15"/>
    <n v="10009"/>
    <x v="3"/>
    <s v="OFF-AP-10000358"/>
    <x v="1"/>
    <x v="9"/>
    <s v="Fellowes Basic Home/Office Series Surge Protectors"/>
    <n v="12.98"/>
    <n v="1"/>
    <n v="0"/>
    <n v="3.7641999999999989"/>
  </r>
  <r>
    <n v="1951"/>
    <s v="CA-2014-157987"/>
    <x v="3"/>
    <x v="264"/>
    <d v="2014-09-07T00:00:00"/>
    <s v="Standard Class"/>
    <s v="AC-10615"/>
    <s v="Ann Chong"/>
    <x v="1"/>
    <x v="0"/>
    <s v="New York City"/>
    <x v="15"/>
    <n v="10009"/>
    <x v="3"/>
    <s v="OFF-BI-10004970"/>
    <x v="1"/>
    <x v="8"/>
    <s v="ACCOHIDE 3-Ring Binder, Blue, 1&quot;"/>
    <n v="26.432000000000002"/>
    <n v="8"/>
    <n v="0.2"/>
    <n v="8.9207999999999998"/>
  </r>
  <r>
    <n v="1952"/>
    <s v="CA-2014-157987"/>
    <x v="3"/>
    <x v="264"/>
    <d v="2014-09-07T00:00:00"/>
    <s v="Standard Class"/>
    <s v="AC-10615"/>
    <s v="Ann Chong"/>
    <x v="1"/>
    <x v="0"/>
    <s v="New York City"/>
    <x v="15"/>
    <n v="10009"/>
    <x v="3"/>
    <s v="TEC-PH-10003885"/>
    <x v="2"/>
    <x v="7"/>
    <s v="Cisco SPA508G"/>
    <n v="197.96999999999997"/>
    <n v="3"/>
    <n v="0"/>
    <n v="57.41129999999999"/>
  </r>
  <r>
    <n v="1953"/>
    <s v="CA-2014-157987"/>
    <x v="3"/>
    <x v="264"/>
    <d v="2014-09-07T00:00:00"/>
    <s v="Standard Class"/>
    <s v="AC-10615"/>
    <s v="Ann Chong"/>
    <x v="1"/>
    <x v="0"/>
    <s v="New York City"/>
    <x v="15"/>
    <n v="10009"/>
    <x v="3"/>
    <s v="OFF-LA-10001641"/>
    <x v="1"/>
    <x v="2"/>
    <s v="Avery 518"/>
    <n v="18.899999999999999"/>
    <n v="6"/>
    <n v="0"/>
    <n v="9.0719999999999992"/>
  </r>
  <r>
    <n v="1954"/>
    <s v="CA-2014-157987"/>
    <x v="3"/>
    <x v="264"/>
    <d v="2014-09-07T00:00:00"/>
    <s v="Standard Class"/>
    <s v="AC-10615"/>
    <s v="Ann Chong"/>
    <x v="1"/>
    <x v="0"/>
    <s v="New York City"/>
    <x v="15"/>
    <n v="10009"/>
    <x v="3"/>
    <s v="FUR-CH-10003379"/>
    <x v="0"/>
    <x v="1"/>
    <s v="Global Commerce Series High-Back Swivel/Tilt Chairs"/>
    <n v="1282.4100000000001"/>
    <n v="5"/>
    <n v="0.1"/>
    <n v="213.73500000000001"/>
  </r>
  <r>
    <n v="1955"/>
    <s v="CA-2014-157987"/>
    <x v="3"/>
    <x v="264"/>
    <d v="2014-09-07T00:00:00"/>
    <s v="Standard Class"/>
    <s v="AC-10615"/>
    <s v="Ann Chong"/>
    <x v="1"/>
    <x v="0"/>
    <s v="New York City"/>
    <x v="15"/>
    <n v="10009"/>
    <x v="3"/>
    <s v="OFF-AR-10004582"/>
    <x v="1"/>
    <x v="6"/>
    <s v="BIC Brite Liner Grip Highlighters"/>
    <n v="4.92"/>
    <n v="3"/>
    <n v="0"/>
    <n v="2.2139999999999995"/>
  </r>
  <r>
    <n v="1956"/>
    <s v="CA-2014-157987"/>
    <x v="3"/>
    <x v="264"/>
    <d v="2014-09-07T00:00:00"/>
    <s v="Standard Class"/>
    <s v="AC-10615"/>
    <s v="Ann Chong"/>
    <x v="1"/>
    <x v="0"/>
    <s v="New York City"/>
    <x v="15"/>
    <n v="10009"/>
    <x v="3"/>
    <s v="TEC-AC-10002842"/>
    <x v="2"/>
    <x v="11"/>
    <s v="WD My Passport Ultra 2TB Portable External Hard Drive"/>
    <n v="238"/>
    <n v="2"/>
    <n v="0"/>
    <n v="38.080000000000013"/>
  </r>
  <r>
    <n v="1957"/>
    <s v="CA-2014-157987"/>
    <x v="3"/>
    <x v="264"/>
    <d v="2014-09-07T00:00:00"/>
    <s v="Standard Class"/>
    <s v="AC-10615"/>
    <s v="Ann Chong"/>
    <x v="1"/>
    <x v="0"/>
    <s v="New York City"/>
    <x v="15"/>
    <n v="10009"/>
    <x v="3"/>
    <s v="TEC-AC-10000109"/>
    <x v="2"/>
    <x v="11"/>
    <s v="Sony Micro Vault Click 16 GB USB 2.0 Flash Drive"/>
    <n v="167.97"/>
    <n v="3"/>
    <n v="0"/>
    <n v="40.31280000000001"/>
  </r>
  <r>
    <n v="1958"/>
    <s v="CA-2014-157987"/>
    <x v="3"/>
    <x v="264"/>
    <d v="2014-09-07T00:00:00"/>
    <s v="Standard Class"/>
    <s v="AC-10615"/>
    <s v="Ann Chong"/>
    <x v="1"/>
    <x v="0"/>
    <s v="New York City"/>
    <x v="15"/>
    <n v="10009"/>
    <x v="3"/>
    <s v="OFF-PA-10003893"/>
    <x v="1"/>
    <x v="10"/>
    <s v="Xerox 1962"/>
    <n v="17.12"/>
    <n v="4"/>
    <n v="0"/>
    <n v="7.7039999999999988"/>
  </r>
  <r>
    <n v="1959"/>
    <s v="CA-2014-110905"/>
    <x v="3"/>
    <x v="18"/>
    <d v="2014-09-16T00:00:00"/>
    <s v="Second Class"/>
    <s v="RW-19690"/>
    <s v="Robert Waldorf"/>
    <x v="0"/>
    <x v="0"/>
    <s v="Springfield"/>
    <x v="25"/>
    <n v="65807"/>
    <x v="2"/>
    <s v="OFF-BI-10003669"/>
    <x v="1"/>
    <x v="8"/>
    <s v="3M Organizer Strips"/>
    <n v="16.200000000000003"/>
    <n v="3"/>
    <n v="0"/>
    <n v="7.7759999999999998"/>
  </r>
  <r>
    <n v="1960"/>
    <s v="CA-2014-110905"/>
    <x v="3"/>
    <x v="18"/>
    <d v="2014-09-16T00:00:00"/>
    <s v="Second Class"/>
    <s v="RW-19690"/>
    <s v="Robert Waldorf"/>
    <x v="0"/>
    <x v="0"/>
    <s v="Springfield"/>
    <x v="25"/>
    <n v="65807"/>
    <x v="2"/>
    <s v="OFF-AP-10004785"/>
    <x v="1"/>
    <x v="9"/>
    <s v="Holmes Replacement Filter for HEPA Air Cleaner, Medium Room"/>
    <n v="33.99"/>
    <n v="3"/>
    <n v="0"/>
    <n v="14.615700000000004"/>
  </r>
  <r>
    <n v="1961"/>
    <s v="CA-2014-110905"/>
    <x v="3"/>
    <x v="18"/>
    <d v="2014-09-16T00:00:00"/>
    <s v="Second Class"/>
    <s v="RW-19690"/>
    <s v="Robert Waldorf"/>
    <x v="0"/>
    <x v="0"/>
    <s v="Springfield"/>
    <x v="25"/>
    <n v="65807"/>
    <x v="2"/>
    <s v="TEC-AC-10003023"/>
    <x v="2"/>
    <x v="11"/>
    <s v="Logitech G105 Gaming Keyboard"/>
    <n v="296.84999999999997"/>
    <n v="5"/>
    <n v="0"/>
    <n v="53.432999999999993"/>
  </r>
  <r>
    <n v="1962"/>
    <s v="CA-2014-110905"/>
    <x v="3"/>
    <x v="18"/>
    <d v="2014-09-16T00:00:00"/>
    <s v="Second Class"/>
    <s v="RW-19690"/>
    <s v="Robert Waldorf"/>
    <x v="0"/>
    <x v="0"/>
    <s v="Springfield"/>
    <x v="25"/>
    <n v="65807"/>
    <x v="2"/>
    <s v="TEC-AC-10002217"/>
    <x v="2"/>
    <x v="11"/>
    <s v="Imation Clip USB flash drive - 8 GB"/>
    <n v="112.80000000000001"/>
    <n v="6"/>
    <n v="0"/>
    <n v="6.7680000000000007"/>
  </r>
  <r>
    <n v="1963"/>
    <s v="CA-2014-110905"/>
    <x v="3"/>
    <x v="18"/>
    <d v="2014-09-16T00:00:00"/>
    <s v="Second Class"/>
    <s v="RW-19690"/>
    <s v="Robert Waldorf"/>
    <x v="0"/>
    <x v="0"/>
    <s v="Springfield"/>
    <x v="25"/>
    <n v="65807"/>
    <x v="2"/>
    <s v="OFF-BI-10002954"/>
    <x v="1"/>
    <x v="8"/>
    <s v="Newell 3-Hole Punched Plastic Slotted Magazine Holders for Binders"/>
    <n v="13.71"/>
    <n v="3"/>
    <n v="0"/>
    <n v="6.5808"/>
  </r>
  <r>
    <n v="1964"/>
    <s v="CA-2014-110905"/>
    <x v="3"/>
    <x v="18"/>
    <d v="2014-09-16T00:00:00"/>
    <s v="Second Class"/>
    <s v="RW-19690"/>
    <s v="Robert Waldorf"/>
    <x v="0"/>
    <x v="0"/>
    <s v="Springfield"/>
    <x v="25"/>
    <n v="65807"/>
    <x v="2"/>
    <s v="OFF-PA-10002586"/>
    <x v="1"/>
    <x v="10"/>
    <s v="Xerox 1970"/>
    <n v="24.900000000000002"/>
    <n v="5"/>
    <n v="0"/>
    <n v="11.703000000000001"/>
  </r>
  <r>
    <n v="1965"/>
    <s v="CA-2014-110905"/>
    <x v="3"/>
    <x v="18"/>
    <d v="2014-09-16T00:00:00"/>
    <s v="Second Class"/>
    <s v="RW-19690"/>
    <s v="Robert Waldorf"/>
    <x v="0"/>
    <x v="0"/>
    <s v="Springfield"/>
    <x v="25"/>
    <n v="65807"/>
    <x v="2"/>
    <s v="OFF-ST-10000025"/>
    <x v="1"/>
    <x v="4"/>
    <s v="Fellowes Stor/Drawer Steel Plus Storage Drawers"/>
    <n v="286.29000000000002"/>
    <n v="3"/>
    <n v="0"/>
    <n v="17.177399999999977"/>
  </r>
  <r>
    <n v="1966"/>
    <s v="CA-2014-110905"/>
    <x v="3"/>
    <x v="18"/>
    <d v="2014-09-16T00:00:00"/>
    <s v="Second Class"/>
    <s v="RW-19690"/>
    <s v="Robert Waldorf"/>
    <x v="0"/>
    <x v="0"/>
    <s v="Springfield"/>
    <x v="25"/>
    <n v="65807"/>
    <x v="2"/>
    <s v="OFF-AP-10003281"/>
    <x v="1"/>
    <x v="9"/>
    <s v="Acco 6 Outlet Guardian Standard Surge Suppressor"/>
    <n v="24.18"/>
    <n v="2"/>
    <n v="0"/>
    <n v="7.2539999999999978"/>
  </r>
  <r>
    <n v="1967"/>
    <s v="CA-2014-165841"/>
    <x v="3"/>
    <x v="202"/>
    <d v="2014-12-29T00:00:00"/>
    <s v="Standard Class"/>
    <s v="DB-13210"/>
    <s v="Dean Braden"/>
    <x v="0"/>
    <x v="0"/>
    <s v="Paterson"/>
    <x v="30"/>
    <n v="7501"/>
    <x v="3"/>
    <s v="TEC-PH-10002103"/>
    <x v="2"/>
    <x v="7"/>
    <s v="Jabra SPEAK 410"/>
    <n v="281.96999999999997"/>
    <n v="3"/>
    <n v="0"/>
    <n v="78.951599999999999"/>
  </r>
  <r>
    <n v="1968"/>
    <s v="CA-2014-16584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x v="0"/>
    <s v="Paterson"/>
    <x v="30"/>
    <n v="7501"/>
    <x v="3"/>
    <s v="OFF-PA-10001144"/>
    <x v="1"/>
    <x v="10"/>
    <s v="Xerox 1913"/>
    <n v="166.44"/>
    <n v="3"/>
    <n v="0"/>
    <n v="79.891199999999998"/>
  </r>
  <r>
    <n v="1970"/>
    <s v="CA-2014-117485"/>
    <x v="3"/>
    <x v="397"/>
    <d v="2014-09-30T00:00:00"/>
    <s v="Standard Class"/>
    <s v="BD-11320"/>
    <s v="Bill Donatelli"/>
    <x v="0"/>
    <x v="0"/>
    <s v="Tulsa"/>
    <x v="26"/>
    <n v="74133"/>
    <x v="2"/>
    <s v="TEC-AC-10004659"/>
    <x v="2"/>
    <x v="11"/>
    <s v="Imation Secure+ Hardware Encrypted USB 2.0 Flash Drive; 16GB"/>
    <n v="291.95999999999998"/>
    <n v="4"/>
    <n v="0"/>
    <n v="102.18599999999998"/>
  </r>
  <r>
    <n v="1971"/>
    <s v="CA-2014-140242"/>
    <x v="3"/>
    <x v="636"/>
    <d v="2014-05-12T00:00:00"/>
    <s v="Standard Class"/>
    <s v="ML-17755"/>
    <s v="Max Ludwig"/>
    <x v="2"/>
    <x v="0"/>
    <s v="Chicago"/>
    <x v="10"/>
    <n v="60623"/>
    <x v="2"/>
    <s v="OFF-AR-10004752"/>
    <x v="1"/>
    <x v="6"/>
    <s v="Blackstonian Pencils"/>
    <n v="6.4080000000000004"/>
    <n v="3"/>
    <n v="0.2"/>
    <n v="0.64079999999999981"/>
  </r>
  <r>
    <n v="1972"/>
    <s v="CA-2014-140242"/>
    <x v="3"/>
    <x v="636"/>
    <d v="2014-05-12T00:00:00"/>
    <s v="Standard Class"/>
    <s v="ML-17755"/>
    <s v="Max Ludwig"/>
    <x v="2"/>
    <x v="0"/>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x v="0"/>
    <s v="Chicago"/>
    <x v="10"/>
    <n v="60610"/>
    <x v="2"/>
    <s v="OFF-BI-10001249"/>
    <x v="1"/>
    <x v="8"/>
    <s v="Avery Heavy-Duty EZD View Binder with Locking Rings"/>
    <n v="5.1039999999999992"/>
    <n v="4"/>
    <n v="0.8"/>
    <n v="-8.6768000000000018"/>
  </r>
  <r>
    <n v="1974"/>
    <s v="CA-2011-148950"/>
    <x v="2"/>
    <x v="637"/>
    <d v="2011-12-19T00:00:00"/>
    <s v="Standard Class"/>
    <s v="JD-16015"/>
    <s v="Joy Daniels"/>
    <x v="0"/>
    <x v="0"/>
    <s v="Chicago"/>
    <x v="10"/>
    <n v="60610"/>
    <x v="2"/>
    <s v="OFF-FA-10003059"/>
    <x v="1"/>
    <x v="13"/>
    <s v="Assorted Color Push Pins"/>
    <n v="2.8960000000000004"/>
    <n v="2"/>
    <n v="0.2"/>
    <n v="0.4705999999999998"/>
  </r>
  <r>
    <n v="1975"/>
    <s v="CA-2011-148950"/>
    <x v="2"/>
    <x v="637"/>
    <d v="2011-12-19T00:00:00"/>
    <s v="Standard Class"/>
    <s v="JD-16015"/>
    <s v="Joy Daniels"/>
    <x v="0"/>
    <x v="0"/>
    <s v="Chicago"/>
    <x v="10"/>
    <n v="60610"/>
    <x v="2"/>
    <s v="TEC-AC-10002718"/>
    <x v="2"/>
    <x v="11"/>
    <s v="Belkin Standard 104 key USB Keyboard"/>
    <n v="35.016000000000005"/>
    <n v="3"/>
    <n v="0.2"/>
    <n v="-2.188500000000003"/>
  </r>
  <r>
    <n v="1976"/>
    <s v="CA-2011-110408"/>
    <x v="2"/>
    <x v="638"/>
    <d v="2011-10-20T00:00:00"/>
    <s v="Second Class"/>
    <s v="AS-10225"/>
    <s v="Alan Schoenberger"/>
    <x v="1"/>
    <x v="0"/>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x v="0"/>
    <s v="Montgomery"/>
    <x v="19"/>
    <n v="36116"/>
    <x v="0"/>
    <s v="TEC-PH-10002352"/>
    <x v="2"/>
    <x v="7"/>
    <s v="Avaya IP Phone 1140E VoIP phone"/>
    <n v="1394.95"/>
    <n v="5"/>
    <n v="0"/>
    <n v="362.68699999999995"/>
  </r>
  <r>
    <n v="1978"/>
    <s v="CA-2011-110408"/>
    <x v="2"/>
    <x v="638"/>
    <d v="2011-10-20T00:00:00"/>
    <s v="Second Class"/>
    <s v="AS-10225"/>
    <s v="Alan Schoenberger"/>
    <x v="1"/>
    <x v="0"/>
    <s v="Montgomery"/>
    <x v="19"/>
    <n v="36116"/>
    <x v="0"/>
    <s v="FUR-CH-10003774"/>
    <x v="0"/>
    <x v="1"/>
    <s v="Global Wood Trimmed Manager's Task Chair, Khaki"/>
    <n v="545.88"/>
    <n v="6"/>
    <n v="0"/>
    <n v="70.964399999999983"/>
  </r>
  <r>
    <n v="1979"/>
    <s v="CA-2012-109939"/>
    <x v="1"/>
    <x v="412"/>
    <d v="2012-05-12T00:00:00"/>
    <s v="Standard Class"/>
    <s v="AA-10375"/>
    <s v="Allen Armold"/>
    <x v="0"/>
    <x v="0"/>
    <s v="Salem"/>
    <x v="21"/>
    <n v="97301"/>
    <x v="1"/>
    <s v="OFF-AR-10000127"/>
    <x v="1"/>
    <x v="6"/>
    <s v="Newell 321"/>
    <n v="5.2480000000000002"/>
    <n v="2"/>
    <n v="0.2"/>
    <n v="0.59039999999999915"/>
  </r>
  <r>
    <n v="1980"/>
    <s v="CA-2013-112669"/>
    <x v="0"/>
    <x v="167"/>
    <d v="2013-04-15T00:00:00"/>
    <s v="Same Day"/>
    <s v="KT-16465"/>
    <s v="Kean Takahito"/>
    <x v="0"/>
    <x v="0"/>
    <s v="Glendale"/>
    <x v="16"/>
    <n v="85301"/>
    <x v="1"/>
    <s v="FUR-CH-10004086"/>
    <x v="0"/>
    <x v="1"/>
    <s v="Hon 4070 Series Pagoda Armless Upholstered Stacking Chairs"/>
    <n v="933.53600000000006"/>
    <n v="4"/>
    <n v="0.2"/>
    <n v="105.02279999999996"/>
  </r>
  <r>
    <n v="1981"/>
    <s v="CA-2013-112669"/>
    <x v="0"/>
    <x v="167"/>
    <d v="2013-04-15T00:00:00"/>
    <s v="Same Day"/>
    <s v="KT-16465"/>
    <s v="Kean Takahito"/>
    <x v="0"/>
    <x v="0"/>
    <s v="Glendale"/>
    <x v="16"/>
    <n v="85301"/>
    <x v="1"/>
    <s v="OFF-ST-10001228"/>
    <x v="1"/>
    <x v="4"/>
    <s v="Fellowes Personal Hanging Folder Files, Navy"/>
    <n v="42.975999999999999"/>
    <n v="4"/>
    <n v="0.2"/>
    <n v="4.2976000000000028"/>
  </r>
  <r>
    <n v="1982"/>
    <s v="CA-2012-119592"/>
    <x v="1"/>
    <x v="639"/>
    <d v="2012-12-16T00:00:00"/>
    <s v="Second Class"/>
    <s v="MM-18280"/>
    <s v="Muhammed MacIntyre"/>
    <x v="1"/>
    <x v="0"/>
    <s v="Columbus"/>
    <x v="32"/>
    <n v="31907"/>
    <x v="0"/>
    <s v="OFF-BI-10004187"/>
    <x v="1"/>
    <x v="8"/>
    <s v="Staples"/>
    <n v="3.76"/>
    <n v="2"/>
    <n v="0"/>
    <n v="1.8047999999999997"/>
  </r>
  <r>
    <n v="1983"/>
    <s v="CA-2011-122749"/>
    <x v="2"/>
    <x v="640"/>
    <d v="2011-12-09T00:00:00"/>
    <s v="Standard Class"/>
    <s v="NG-18430"/>
    <s v="Nathan Gelder"/>
    <x v="0"/>
    <x v="0"/>
    <s v="Oklahoma City"/>
    <x v="26"/>
    <n v="73120"/>
    <x v="2"/>
    <s v="TEC-PH-10003811"/>
    <x v="2"/>
    <x v="7"/>
    <s v="Jabra Supreme Plus Driver Edition Headset"/>
    <n v="479.96"/>
    <n v="4"/>
    <n v="0"/>
    <n v="134.3888"/>
  </r>
  <r>
    <n v="1984"/>
    <s v="CA-2011-164721"/>
    <x v="2"/>
    <x v="641"/>
    <d v="2011-11-27T00:00:00"/>
    <s v="Second Class"/>
    <s v="LW-16825"/>
    <s v="Laurel Workman"/>
    <x v="1"/>
    <x v="0"/>
    <s v="Brentwood"/>
    <x v="1"/>
    <n v="94513"/>
    <x v="1"/>
    <s v="OFF-AP-10000240"/>
    <x v="1"/>
    <x v="9"/>
    <s v="Belkin F9G930V10-GRY 9 Outlet Surge"/>
    <n v="320.88"/>
    <n v="6"/>
    <n v="0"/>
    <n v="93.055199999999957"/>
  </r>
  <r>
    <n v="1985"/>
    <s v="CA-2011-164721"/>
    <x v="2"/>
    <x v="641"/>
    <d v="2011-11-27T00:00:00"/>
    <s v="Second Class"/>
    <s v="LW-16825"/>
    <s v="Laurel Workman"/>
    <x v="1"/>
    <x v="0"/>
    <s v="Brentwood"/>
    <x v="1"/>
    <n v="94513"/>
    <x v="1"/>
    <s v="FUR-FU-10001940"/>
    <x v="0"/>
    <x v="5"/>
    <s v="Staples"/>
    <n v="23.88"/>
    <n v="3"/>
    <n v="0"/>
    <n v="10.507200000000001"/>
  </r>
  <r>
    <n v="1986"/>
    <s v="CA-2011-164721"/>
    <x v="2"/>
    <x v="641"/>
    <d v="2011-11-27T00:00:00"/>
    <s v="Second Class"/>
    <s v="LW-16825"/>
    <s v="Laurel Workman"/>
    <x v="1"/>
    <x v="0"/>
    <s v="Brentwood"/>
    <x v="1"/>
    <n v="94513"/>
    <x v="1"/>
    <s v="OFF-PA-10000575"/>
    <x v="1"/>
    <x v="10"/>
    <s v="Wirebound Message Books, Four 2 3/4 x 5 White Forms per Page"/>
    <n v="26.76"/>
    <n v="4"/>
    <n v="0"/>
    <n v="12.3096"/>
  </r>
  <r>
    <n v="1987"/>
    <s v="CA-2013-147417"/>
    <x v="0"/>
    <x v="197"/>
    <d v="2013-07-28T00:00:00"/>
    <s v="First Class"/>
    <s v="CB-12415"/>
    <s v="Christy Brittain"/>
    <x v="0"/>
    <x v="0"/>
    <s v="Columbus"/>
    <x v="24"/>
    <n v="43229"/>
    <x v="3"/>
    <s v="TEC-CO-10001449"/>
    <x v="2"/>
    <x v="16"/>
    <s v="Hewlett Packard LaserJet 3310 Copier"/>
    <n v="1439.9759999999999"/>
    <n v="4"/>
    <n v="0.4"/>
    <n v="191.99680000000001"/>
  </r>
  <r>
    <n v="1988"/>
    <s v="CA-2012-127509"/>
    <x v="1"/>
    <x v="529"/>
    <d v="2012-11-13T00:00:00"/>
    <s v="Standard Class"/>
    <s v="AS-10090"/>
    <s v="Adam Shillingsburg"/>
    <x v="0"/>
    <x v="0"/>
    <s v="Springfield"/>
    <x v="25"/>
    <n v="65807"/>
    <x v="2"/>
    <s v="OFF-BI-10002393"/>
    <x v="1"/>
    <x v="8"/>
    <s v="Binder Posts"/>
    <n v="17.22"/>
    <n v="3"/>
    <n v="0"/>
    <n v="7.9212000000000007"/>
  </r>
  <r>
    <n v="1989"/>
    <s v="CA-2012-127509"/>
    <x v="1"/>
    <x v="529"/>
    <d v="2012-11-13T00:00:00"/>
    <s v="Standard Class"/>
    <s v="AS-10090"/>
    <s v="Adam Shillingsburg"/>
    <x v="0"/>
    <x v="0"/>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x v="0"/>
    <s v="Springfield"/>
    <x v="25"/>
    <n v="65807"/>
    <x v="2"/>
    <s v="OFF-EN-10000781"/>
    <x v="1"/>
    <x v="12"/>
    <s v="#10- 4 1/8&quot; x 9 1/2&quot; Recycled Envelopes"/>
    <n v="26.22"/>
    <n v="3"/>
    <n v="0"/>
    <n v="12.323399999999999"/>
  </r>
  <r>
    <n v="1991"/>
    <s v="CA-2012-127509"/>
    <x v="1"/>
    <x v="529"/>
    <d v="2012-11-13T00:00:00"/>
    <s v="Standard Class"/>
    <s v="AS-10090"/>
    <s v="Adam Shillingsburg"/>
    <x v="0"/>
    <x v="0"/>
    <s v="Springfield"/>
    <x v="25"/>
    <n v="65807"/>
    <x v="2"/>
    <s v="OFF-PA-10002160"/>
    <x v="1"/>
    <x v="10"/>
    <s v="Xerox 1978"/>
    <n v="17.34"/>
    <n v="3"/>
    <n v="0"/>
    <n v="8.4966000000000008"/>
  </r>
  <r>
    <n v="1992"/>
    <s v="CA-2014-111374"/>
    <x v="3"/>
    <x v="642"/>
    <d v="2014-03-01T00:00:00"/>
    <s v="Standard Class"/>
    <s v="CB-12415"/>
    <s v="Christy Brittain"/>
    <x v="0"/>
    <x v="0"/>
    <s v="Philadelphia"/>
    <x v="9"/>
    <n v="19134"/>
    <x v="3"/>
    <s v="OFF-BI-10004970"/>
    <x v="1"/>
    <x v="8"/>
    <s v="ACCOHIDE 3-Ring Binder, Blue, 1&quot;"/>
    <n v="4.9560000000000004"/>
    <n v="4"/>
    <n v="0.7"/>
    <n v="-3.7995999999999981"/>
  </r>
  <r>
    <n v="1993"/>
    <s v="CA-2014-133648"/>
    <x v="3"/>
    <x v="643"/>
    <d v="2014-07-03T00:00:00"/>
    <s v="Standard Class"/>
    <s v="ML-17755"/>
    <s v="Max Ludwig"/>
    <x v="2"/>
    <x v="0"/>
    <s v="Springfield"/>
    <x v="21"/>
    <n v="97477"/>
    <x v="1"/>
    <s v="OFF-LA-10003923"/>
    <x v="1"/>
    <x v="2"/>
    <s v="Alphabetical Labels for Top Tab Filing"/>
    <n v="71.040000000000006"/>
    <n v="6"/>
    <n v="0.2"/>
    <n v="26.640000000000004"/>
  </r>
  <r>
    <n v="1994"/>
    <s v="CA-2014-133648"/>
    <x v="3"/>
    <x v="643"/>
    <d v="2014-07-03T00:00:00"/>
    <s v="Standard Class"/>
    <s v="ML-17755"/>
    <s v="Max Ludwig"/>
    <x v="2"/>
    <x v="0"/>
    <s v="Springfield"/>
    <x v="21"/>
    <n v="97477"/>
    <x v="1"/>
    <s v="OFF-AR-10002257"/>
    <x v="1"/>
    <x v="6"/>
    <s v="Eldon Spacemaker Box, Quick-Snap Lid, Clear"/>
    <n v="5.3440000000000003"/>
    <n v="2"/>
    <n v="0.2"/>
    <n v="0.73479999999999923"/>
  </r>
  <r>
    <n v="1995"/>
    <s v="CA-2014-133648"/>
    <x v="3"/>
    <x v="643"/>
    <d v="2014-07-03T00:00:00"/>
    <s v="Standard Class"/>
    <s v="ML-17755"/>
    <s v="Max Ludwig"/>
    <x v="2"/>
    <x v="0"/>
    <s v="Springfield"/>
    <x v="21"/>
    <n v="97477"/>
    <x v="1"/>
    <s v="OFF-FA-10004395"/>
    <x v="1"/>
    <x v="13"/>
    <s v="Plymouth Boxed Rubber Bands by Plymouth"/>
    <n v="11.304"/>
    <n v="3"/>
    <n v="0.2"/>
    <n v="-2.1194999999999999"/>
  </r>
  <r>
    <n v="1996"/>
    <s v="US-2014-147221"/>
    <x v="3"/>
    <x v="574"/>
    <d v="2014-12-05T00:00:00"/>
    <s v="Second Class"/>
    <s v="JS-16030"/>
    <s v="Joy Smith"/>
    <x v="0"/>
    <x v="0"/>
    <s v="Houston"/>
    <x v="5"/>
    <n v="77036"/>
    <x v="2"/>
    <s v="OFF-AP-10002534"/>
    <x v="1"/>
    <x v="9"/>
    <s v="3.6 Cubic Foot Counter Height Office Refrigerator"/>
    <n v="294.61999999999995"/>
    <n v="5"/>
    <n v="0.8"/>
    <n v="-766.01199999999994"/>
  </r>
  <r>
    <n v="1997"/>
    <s v="US-2014-147221"/>
    <x v="3"/>
    <x v="574"/>
    <d v="2014-12-05T00:00:00"/>
    <s v="Second Class"/>
    <s v="JS-16030"/>
    <s v="Joy Smith"/>
    <x v="0"/>
    <x v="0"/>
    <s v="Houston"/>
    <x v="5"/>
    <n v="77036"/>
    <x v="2"/>
    <s v="FUR-FU-10004020"/>
    <x v="0"/>
    <x v="5"/>
    <s v="Advantus Panel Wall Acrylic Frame"/>
    <n v="8.7520000000000007"/>
    <n v="4"/>
    <n v="0.6"/>
    <n v="-3.719599999999998"/>
  </r>
  <r>
    <n v="1998"/>
    <s v="CA-2011-131905"/>
    <x v="2"/>
    <x v="644"/>
    <d v="2011-02-10T00:00:00"/>
    <s v="First Class"/>
    <s v="ND-18460"/>
    <s v="Neil Ducich"/>
    <x v="1"/>
    <x v="0"/>
    <s v="Chesapeake"/>
    <x v="17"/>
    <n v="23320"/>
    <x v="0"/>
    <s v="OFF-LA-10002787"/>
    <x v="1"/>
    <x v="2"/>
    <s v="Avery 480"/>
    <n v="15"/>
    <n v="4"/>
    <n v="0"/>
    <n v="7.1999999999999993"/>
  </r>
  <r>
    <n v="1999"/>
    <s v="CA-2011-131905"/>
    <x v="2"/>
    <x v="644"/>
    <d v="2011-02-10T00:00:00"/>
    <s v="First Class"/>
    <s v="ND-18460"/>
    <s v="Neil Ducich"/>
    <x v="1"/>
    <x v="0"/>
    <s v="Chesapeake"/>
    <x v="17"/>
    <n v="23320"/>
    <x v="0"/>
    <s v="TEC-PH-10003645"/>
    <x v="2"/>
    <x v="7"/>
    <s v="Aastra 57i VoIP phone"/>
    <n v="161.61000000000001"/>
    <n v="1"/>
    <n v="0"/>
    <n v="42.018600000000006"/>
  </r>
  <r>
    <n v="2000"/>
    <s v="CA-2011-131905"/>
    <x v="2"/>
    <x v="644"/>
    <d v="2011-02-10T00:00:00"/>
    <s v="First Class"/>
    <s v="ND-18460"/>
    <s v="Neil Ducich"/>
    <x v="1"/>
    <x v="0"/>
    <s v="Chesapeake"/>
    <x v="17"/>
    <n v="23320"/>
    <x v="0"/>
    <s v="TEC-PH-10001615"/>
    <x v="2"/>
    <x v="7"/>
    <s v="AT&amp;T CL82213"/>
    <n v="144.94999999999999"/>
    <n v="5"/>
    <n v="0"/>
    <n v="42.035499999999985"/>
  </r>
  <r>
    <n v="2001"/>
    <s v="CA-2014-166128"/>
    <x v="3"/>
    <x v="645"/>
    <d v="2014-04-19T00:00:00"/>
    <s v="Standard Class"/>
    <s v="LW-17215"/>
    <s v="Luke Weiss"/>
    <x v="0"/>
    <x v="0"/>
    <s v="Pasadena"/>
    <x v="1"/>
    <n v="91104"/>
    <x v="1"/>
    <s v="TEC-AC-10001767"/>
    <x v="2"/>
    <x v="11"/>
    <s v="SanDisk Ultra 64 GB MicroSDHC Class 10 Memory Card"/>
    <n v="199.95000000000002"/>
    <n v="5"/>
    <n v="0"/>
    <n v="21.994499999999988"/>
  </r>
  <r>
    <n v="2002"/>
    <s v="CA-2014-166128"/>
    <x v="3"/>
    <x v="645"/>
    <d v="2014-04-19T00:00:00"/>
    <s v="Standard Class"/>
    <s v="LW-17215"/>
    <s v="Luke Weiss"/>
    <x v="0"/>
    <x v="0"/>
    <s v="Pasadena"/>
    <x v="1"/>
    <n v="91104"/>
    <x v="1"/>
    <s v="OFF-AR-10001221"/>
    <x v="1"/>
    <x v="6"/>
    <s v="Dixon Ticonderoga Erasable Colored Pencil Set, 12-Color"/>
    <n v="41.86"/>
    <n v="7"/>
    <n v="0"/>
    <n v="14.232399999999998"/>
  </r>
  <r>
    <n v="2003"/>
    <s v="CA-2014-163510"/>
    <x v="3"/>
    <x v="53"/>
    <d v="2014-12-29T00:00:00"/>
    <s v="Second Class"/>
    <s v="JW-15955"/>
    <s v="Joni Wasserman"/>
    <x v="0"/>
    <x v="0"/>
    <s v="Louisville"/>
    <x v="0"/>
    <n v="40214"/>
    <x v="0"/>
    <s v="OFF-ST-10000563"/>
    <x v="1"/>
    <x v="4"/>
    <s v="Fellowes Bankers Box Stor/Drawer Steel Plus"/>
    <n v="95.94"/>
    <n v="3"/>
    <n v="0"/>
    <n v="9.5940000000000012"/>
  </r>
  <r>
    <n v="2004"/>
    <s v="CA-2014-163510"/>
    <x v="3"/>
    <x v="53"/>
    <d v="2014-12-29T00:00:00"/>
    <s v="Second Class"/>
    <s v="JW-15955"/>
    <s v="Joni Wasserman"/>
    <x v="0"/>
    <x v="0"/>
    <s v="Louisville"/>
    <x v="0"/>
    <n v="40214"/>
    <x v="0"/>
    <s v="FUR-CH-10001146"/>
    <x v="0"/>
    <x v="1"/>
    <s v="Global Value Mid-Back Manager's Chair, Gray"/>
    <n v="304.45"/>
    <n v="5"/>
    <n v="0"/>
    <n v="76.112499999999983"/>
  </r>
  <r>
    <n v="2005"/>
    <s v="US-2014-143028"/>
    <x v="3"/>
    <x v="645"/>
    <d v="2014-04-19T00:00:00"/>
    <s v="Standard Class"/>
    <s v="SC-20050"/>
    <s v="Sample Company A"/>
    <x v="2"/>
    <x v="0"/>
    <s v="Lubbock"/>
    <x v="5"/>
    <n v="79424"/>
    <x v="2"/>
    <s v="OFF-BI-10004738"/>
    <x v="1"/>
    <x v="8"/>
    <s v="Flexible Leather- Look Classic Collection Ring Binder"/>
    <n v="11.363999999999997"/>
    <n v="3"/>
    <n v="0.8"/>
    <n v="-17.045999999999999"/>
  </r>
  <r>
    <n v="2006"/>
    <s v="CA-2011-111150"/>
    <x v="2"/>
    <x v="520"/>
    <d v="2012-01-04T00:00:00"/>
    <s v="Standard Class"/>
    <s v="RW-19630"/>
    <s v="Rob Williams"/>
    <x v="1"/>
    <x v="0"/>
    <s v="Columbia"/>
    <x v="25"/>
    <n v="65203"/>
    <x v="2"/>
    <s v="OFF-AR-10000034"/>
    <x v="1"/>
    <x v="6"/>
    <s v="BIC Brite Liner Grip Highlighters, Assorted, 5/Pack"/>
    <n v="29.68"/>
    <n v="7"/>
    <n v="0"/>
    <n v="11.575199999999999"/>
  </r>
  <r>
    <n v="2007"/>
    <s v="CA-2011-111150"/>
    <x v="2"/>
    <x v="520"/>
    <d v="2012-01-04T00:00:00"/>
    <s v="Standard Class"/>
    <s v="RW-19630"/>
    <s v="Rob Williams"/>
    <x v="1"/>
    <x v="0"/>
    <s v="Columbia"/>
    <x v="25"/>
    <n v="65203"/>
    <x v="2"/>
    <s v="TEC-AC-10000290"/>
    <x v="2"/>
    <x v="11"/>
    <s v="Sabrent 4-Port USB 2.0 Hub"/>
    <n v="47.53"/>
    <n v="7"/>
    <n v="0"/>
    <n v="16.160200000000003"/>
  </r>
  <r>
    <n v="2008"/>
    <s v="CA-2014-165386"/>
    <x v="3"/>
    <x v="646"/>
    <d v="2014-08-05T00:00:00"/>
    <s v="First Class"/>
    <s v="CM-12190"/>
    <s v="Charlotte Melton"/>
    <x v="0"/>
    <x v="0"/>
    <s v="Chicago"/>
    <x v="10"/>
    <n v="60623"/>
    <x v="2"/>
    <s v="FUR-BO-10003034"/>
    <x v="0"/>
    <x v="0"/>
    <s v="O'Sullivan Elevations Bookcase, Cherry Finish"/>
    <n v="183.37199999999999"/>
    <n v="2"/>
    <n v="0.3"/>
    <n v="-36.674399999999991"/>
  </r>
  <r>
    <n v="2009"/>
    <s v="CA-2011-116407"/>
    <x v="2"/>
    <x v="647"/>
    <d v="2011-11-21T00:00:00"/>
    <s v="Standard Class"/>
    <s v="JF-15190"/>
    <s v="Jamie Frazer"/>
    <x v="0"/>
    <x v="0"/>
    <s v="Johnson City"/>
    <x v="18"/>
    <n v="37604"/>
    <x v="0"/>
    <s v="OFF-AR-10001315"/>
    <x v="1"/>
    <x v="6"/>
    <s v="Newell 310"/>
    <n v="4.2240000000000002"/>
    <n v="3"/>
    <n v="0.2"/>
    <n v="0.47519999999999984"/>
  </r>
  <r>
    <n v="2010"/>
    <s v="CA-2011-116407"/>
    <x v="2"/>
    <x v="647"/>
    <d v="2011-11-21T00:00:00"/>
    <s v="Standard Class"/>
    <s v="JF-15190"/>
    <s v="Jamie Frazer"/>
    <x v="0"/>
    <x v="0"/>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x v="0"/>
    <s v="Johnson City"/>
    <x v="18"/>
    <n v="37604"/>
    <x v="0"/>
    <s v="OFF-PA-10002137"/>
    <x v="1"/>
    <x v="10"/>
    <s v="Southworth 100% Résumé Paper, 24lb."/>
    <n v="24.896000000000001"/>
    <n v="4"/>
    <n v="0.2"/>
    <n v="7.7799999999999976"/>
  </r>
  <r>
    <n v="2012"/>
    <s v="CA-2012-155761"/>
    <x v="1"/>
    <x v="555"/>
    <d v="2012-12-11T00:00:00"/>
    <s v="Same Day"/>
    <s v="SC-20800"/>
    <s v="Stuart Calhoun"/>
    <x v="0"/>
    <x v="0"/>
    <s v="Houston"/>
    <x v="5"/>
    <n v="77041"/>
    <x v="2"/>
    <s v="TEC-AC-10001606"/>
    <x v="2"/>
    <x v="11"/>
    <s v="Logitech Wireless Performance Mouse MX for PC and Mac"/>
    <n v="159.98400000000001"/>
    <n v="2"/>
    <n v="0.2"/>
    <n v="35.996400000000001"/>
  </r>
  <r>
    <n v="2013"/>
    <s v="CA-2012-155761"/>
    <x v="1"/>
    <x v="555"/>
    <d v="2012-12-11T00:00:00"/>
    <s v="Same Day"/>
    <s v="SC-20800"/>
    <s v="Stuart Calhoun"/>
    <x v="0"/>
    <x v="0"/>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x v="0"/>
    <s v="Auburn"/>
    <x v="19"/>
    <n v="36830"/>
    <x v="0"/>
    <s v="OFF-PA-10000533"/>
    <x v="1"/>
    <x v="10"/>
    <s v="Southworth Parchment Paper &amp; Envelopes"/>
    <n v="13.08"/>
    <n v="2"/>
    <n v="0"/>
    <n v="6.0167999999999999"/>
  </r>
  <r>
    <n v="2016"/>
    <s v="CA-2013-145905"/>
    <x v="0"/>
    <x v="31"/>
    <d v="2013-09-24T00:00:00"/>
    <s v="Standard Class"/>
    <s v="AM-10705"/>
    <s v="Anne McFarland"/>
    <x v="0"/>
    <x v="0"/>
    <s v="Auburn"/>
    <x v="19"/>
    <n v="36830"/>
    <x v="0"/>
    <s v="OFF-ST-10003716"/>
    <x v="1"/>
    <x v="4"/>
    <s v="Tennsco Double-Tier Lockers"/>
    <n v="900.08"/>
    <n v="4"/>
    <n v="0"/>
    <n v="117.0104"/>
  </r>
  <r>
    <n v="2017"/>
    <s v="CA-2012-113110"/>
    <x v="1"/>
    <x v="531"/>
    <d v="2012-03-23T00:00:00"/>
    <s v="Standard Class"/>
    <s v="BK-11260"/>
    <s v="Berenike Kampe"/>
    <x v="0"/>
    <x v="0"/>
    <s v="San Bernardino"/>
    <x v="1"/>
    <n v="92404"/>
    <x v="1"/>
    <s v="OFF-BI-10000088"/>
    <x v="1"/>
    <x v="8"/>
    <s v="GBC Imprintable Covers"/>
    <n v="17.568000000000001"/>
    <n v="2"/>
    <n v="0.2"/>
    <n v="6.3684000000000003"/>
  </r>
  <r>
    <n v="2018"/>
    <s v="CA-2012-113110"/>
    <x v="1"/>
    <x v="531"/>
    <d v="2012-03-23T00:00:00"/>
    <s v="Standard Class"/>
    <s v="BK-11260"/>
    <s v="Berenike Kampe"/>
    <x v="0"/>
    <x v="0"/>
    <s v="San Bernardino"/>
    <x v="1"/>
    <n v="92404"/>
    <x v="1"/>
    <s v="OFF-LA-10000240"/>
    <x v="1"/>
    <x v="2"/>
    <s v="Self-Adhesive Address Labels for Typewriters by Universal"/>
    <n v="14.62"/>
    <n v="2"/>
    <n v="0"/>
    <n v="6.8713999999999995"/>
  </r>
  <r>
    <n v="2019"/>
    <s v="CA-2012-113110"/>
    <x v="1"/>
    <x v="531"/>
    <d v="2012-03-23T00:00:00"/>
    <s v="Standard Class"/>
    <s v="BK-11260"/>
    <s v="Berenike Kampe"/>
    <x v="0"/>
    <x v="0"/>
    <s v="San Bernardino"/>
    <x v="1"/>
    <n v="92404"/>
    <x v="1"/>
    <s v="OFF-SU-10001165"/>
    <x v="1"/>
    <x v="14"/>
    <s v="Acme Elite Stainless Steel Scissors"/>
    <n v="33.36"/>
    <n v="4"/>
    <n v="0"/>
    <n v="8.6736000000000004"/>
  </r>
  <r>
    <n v="2020"/>
    <s v="CA-2012-113110"/>
    <x v="1"/>
    <x v="531"/>
    <d v="2012-03-23T00:00:00"/>
    <s v="Standard Class"/>
    <s v="BK-11260"/>
    <s v="Berenike Kampe"/>
    <x v="0"/>
    <x v="0"/>
    <s v="San Bernardino"/>
    <x v="1"/>
    <n v="92404"/>
    <x v="1"/>
    <s v="OFF-PA-10002749"/>
    <x v="1"/>
    <x v="10"/>
    <s v="Wirebound Message Books, 5-1/2 x 4 Forms, 2 or 4 Forms per Page"/>
    <n v="40.14"/>
    <n v="6"/>
    <n v="0"/>
    <n v="19.668600000000001"/>
  </r>
  <r>
    <n v="2021"/>
    <s v="CA-2013-168354"/>
    <x v="0"/>
    <x v="251"/>
    <d v="2013-09-22T00:00:00"/>
    <s v="First Class"/>
    <s v="RH-19510"/>
    <s v="Rick Huthwaite"/>
    <x v="2"/>
    <x v="0"/>
    <s v="Providence"/>
    <x v="34"/>
    <n v="2908"/>
    <x v="3"/>
    <s v="OFF-ST-10001490"/>
    <x v="1"/>
    <x v="4"/>
    <s v="Hot File 7-Pocket, Floor Stand"/>
    <n v="1606.23"/>
    <n v="9"/>
    <n v="0"/>
    <n v="481.86899999999986"/>
  </r>
  <r>
    <n v="2022"/>
    <s v="CA-2013-168354"/>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s v="Providence"/>
    <x v="34"/>
    <n v="2908"/>
    <x v="3"/>
    <s v="OFF-BI-10004826"/>
    <x v="1"/>
    <x v="8"/>
    <s v="JM Magazine Binder"/>
    <n v="49.53"/>
    <n v="3"/>
    <n v="0"/>
    <n v="23.774400000000004"/>
  </r>
  <r>
    <n v="2024"/>
    <s v="CA-2013-168354"/>
    <x v="0"/>
    <x v="251"/>
    <d v="2013-09-22T00:00:00"/>
    <s v="First Class"/>
    <s v="RH-19510"/>
    <s v="Rick Huthwaite"/>
    <x v="2"/>
    <x v="0"/>
    <s v="Providence"/>
    <x v="34"/>
    <n v="2908"/>
    <x v="3"/>
    <s v="FUR-CH-10004675"/>
    <x v="0"/>
    <x v="1"/>
    <s v="Lifetime Advantage Folding Chairs, 4/Carton"/>
    <n v="872.32"/>
    <n v="4"/>
    <n v="0"/>
    <n v="244.24959999999999"/>
  </r>
  <r>
    <n v="2025"/>
    <s v="US-2014-111241"/>
    <x v="3"/>
    <x v="648"/>
    <d v="2014-08-23T00:00:00"/>
    <s v="Second Class"/>
    <s v="GM-14500"/>
    <s v="Gene McClure"/>
    <x v="0"/>
    <x v="0"/>
    <s v="Fresno"/>
    <x v="1"/>
    <n v="93727"/>
    <x v="1"/>
    <s v="OFF-BI-10002867"/>
    <x v="1"/>
    <x v="8"/>
    <s v="GBC Recycled Regency Composition Covers"/>
    <n v="239.12000000000003"/>
    <n v="5"/>
    <n v="0.2"/>
    <n v="77.71399999999997"/>
  </r>
  <r>
    <n v="2026"/>
    <s v="CA-2012-114237"/>
    <x v="1"/>
    <x v="649"/>
    <d v="2012-03-15T00:00:00"/>
    <s v="First Class"/>
    <s v="MC-17275"/>
    <s v="Marc Crier"/>
    <x v="0"/>
    <x v="0"/>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x v="0"/>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x v="0"/>
    <s v="Lancaster"/>
    <x v="1"/>
    <n v="93534"/>
    <x v="1"/>
    <s v="OFF-BI-10001989"/>
    <x v="1"/>
    <x v="8"/>
    <s v="Premium Transparent Presentation Covers by GBC"/>
    <n v="67.13600000000001"/>
    <n v="4"/>
    <n v="0.2"/>
    <n v="23.497599999999995"/>
  </r>
  <r>
    <n v="2029"/>
    <s v="CA-2012-117961"/>
    <x v="1"/>
    <x v="650"/>
    <d v="2012-11-30T00:00:00"/>
    <s v="Standard Class"/>
    <s v="GP-14740"/>
    <s v="Guy Phonely"/>
    <x v="1"/>
    <x v="0"/>
    <s v="Leominster"/>
    <x v="31"/>
    <n v="1453"/>
    <x v="3"/>
    <s v="OFF-BI-10000343"/>
    <x v="1"/>
    <x v="8"/>
    <s v="Pressboard Covers with Storage Hooks, 9 1/2&quot; x 11&quot;, Light Blue"/>
    <n v="14.73"/>
    <n v="3"/>
    <n v="0"/>
    <n v="6.9230999999999998"/>
  </r>
  <r>
    <n v="2030"/>
    <s v="CA-2012-117961"/>
    <x v="1"/>
    <x v="650"/>
    <d v="2012-11-30T00:00:00"/>
    <s v="Standard Class"/>
    <s v="GP-14740"/>
    <s v="Guy Phonely"/>
    <x v="1"/>
    <x v="0"/>
    <s v="Leominster"/>
    <x v="31"/>
    <n v="1453"/>
    <x v="3"/>
    <s v="OFF-ST-10001172"/>
    <x v="1"/>
    <x v="4"/>
    <s v="Tennsco Lockers, Sand"/>
    <n v="104.9"/>
    <n v="5"/>
    <n v="0"/>
    <n v="25.175999999999998"/>
  </r>
  <r>
    <n v="2031"/>
    <s v="CA-2012-117961"/>
    <x v="1"/>
    <x v="650"/>
    <d v="2012-11-30T00:00:00"/>
    <s v="Standard Class"/>
    <s v="GP-14740"/>
    <s v="Guy Phonely"/>
    <x v="1"/>
    <x v="0"/>
    <s v="Leominster"/>
    <x v="31"/>
    <n v="1453"/>
    <x v="3"/>
    <s v="OFF-BI-10003707"/>
    <x v="1"/>
    <x v="8"/>
    <s v="Aluminum Screw Posts"/>
    <n v="61.04"/>
    <n v="4"/>
    <n v="0"/>
    <n v="30.52"/>
  </r>
  <r>
    <n v="2032"/>
    <s v="CA-2012-117961"/>
    <x v="1"/>
    <x v="650"/>
    <d v="2012-11-30T00:00:00"/>
    <s v="Standard Class"/>
    <s v="GP-14740"/>
    <s v="Guy Phonely"/>
    <x v="1"/>
    <x v="0"/>
    <s v="Leominster"/>
    <x v="31"/>
    <n v="1453"/>
    <x v="3"/>
    <s v="OFF-PA-10001274"/>
    <x v="1"/>
    <x v="10"/>
    <s v="Loose Memo Sheets"/>
    <n v="10.95"/>
    <n v="3"/>
    <n v="0"/>
    <n v="5.1464999999999996"/>
  </r>
  <r>
    <n v="2033"/>
    <s v="CA-2013-128923"/>
    <x v="0"/>
    <x v="10"/>
    <d v="2013-12-14T00:00:00"/>
    <s v="Standard Class"/>
    <s v="GB-14530"/>
    <s v="George Bell"/>
    <x v="1"/>
    <x v="0"/>
    <s v="Fort Worth"/>
    <x v="5"/>
    <n v="76106"/>
    <x v="2"/>
    <s v="OFF-PA-10002250"/>
    <x v="1"/>
    <x v="10"/>
    <s v="Things To Do Today Pad"/>
    <n v="9.3920000000000012"/>
    <n v="2"/>
    <n v="0.2"/>
    <n v="3.2871999999999999"/>
  </r>
  <r>
    <n v="2034"/>
    <s v="CA-2013-128923"/>
    <x v="0"/>
    <x v="10"/>
    <d v="2013-12-14T00:00:00"/>
    <s v="Standard Class"/>
    <s v="GB-14530"/>
    <s v="George Bell"/>
    <x v="1"/>
    <x v="0"/>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x v="0"/>
    <s v="Rochester"/>
    <x v="11"/>
    <n v="55901"/>
    <x v="2"/>
    <s v="OFF-BI-10002976"/>
    <x v="1"/>
    <x v="8"/>
    <s v="ACCOHIDE Binder by Acco"/>
    <n v="8.26"/>
    <n v="2"/>
    <n v="0"/>
    <n v="3.8822000000000001"/>
  </r>
  <r>
    <n v="2036"/>
    <s v="CA-2014-162481"/>
    <x v="3"/>
    <x v="145"/>
    <d v="2014-09-30T00:00:00"/>
    <s v="Standard Class"/>
    <s v="CT-11995"/>
    <s v="Carol Triggs"/>
    <x v="0"/>
    <x v="0"/>
    <s v="Rochester"/>
    <x v="11"/>
    <n v="55901"/>
    <x v="2"/>
    <s v="FUR-CH-10003061"/>
    <x v="0"/>
    <x v="1"/>
    <s v="Global Leather Task Chair, Black"/>
    <n v="269.96999999999997"/>
    <n v="3"/>
    <n v="0"/>
    <n v="51.294299999999964"/>
  </r>
  <r>
    <n v="2037"/>
    <s v="CA-2012-119214"/>
    <x v="1"/>
    <x v="651"/>
    <d v="2012-01-27T00:00:00"/>
    <s v="Standard Class"/>
    <s v="CW-11905"/>
    <s v="Carl Weiss"/>
    <x v="2"/>
    <x v="0"/>
    <s v="Bozeman"/>
    <x v="37"/>
    <n v="59715"/>
    <x v="1"/>
    <s v="OFF-PA-10002893"/>
    <x v="1"/>
    <x v="10"/>
    <s v="Wirebound Service Call Books, 5 1/2&quot; x 4&quot;"/>
    <n v="29.04"/>
    <n v="3"/>
    <n v="0"/>
    <n v="13.9392"/>
  </r>
  <r>
    <n v="2038"/>
    <s v="CA-2012-119214"/>
    <x v="1"/>
    <x v="651"/>
    <d v="2012-01-27T00:00:00"/>
    <s v="Standard Class"/>
    <s v="CW-11905"/>
    <s v="Carl Weiss"/>
    <x v="2"/>
    <x v="0"/>
    <s v="Bozeman"/>
    <x v="37"/>
    <n v="59715"/>
    <x v="1"/>
    <s v="OFF-LA-10003077"/>
    <x v="1"/>
    <x v="2"/>
    <s v="Avery 500"/>
    <n v="14.62"/>
    <n v="2"/>
    <n v="0"/>
    <n v="6.8713999999999995"/>
  </r>
  <r>
    <n v="2039"/>
    <s v="CA-2012-122287"/>
    <x v="1"/>
    <x v="652"/>
    <d v="2012-06-23T00:00:00"/>
    <s v="Standard Class"/>
    <s v="SN-20560"/>
    <s v="Skye Norling"/>
    <x v="2"/>
    <x v="0"/>
    <s v="Peoria"/>
    <x v="16"/>
    <n v="85345"/>
    <x v="1"/>
    <s v="OFF-PA-10001661"/>
    <x v="1"/>
    <x v="10"/>
    <s v="Xerox 1922"/>
    <n v="11.952000000000002"/>
    <n v="3"/>
    <n v="0.2"/>
    <n v="4.3326000000000002"/>
  </r>
  <r>
    <n v="2040"/>
    <s v="CA-2012-122287"/>
    <x v="1"/>
    <x v="652"/>
    <d v="2012-06-23T00:00:00"/>
    <s v="Standard Class"/>
    <s v="SN-20560"/>
    <s v="Skye Norling"/>
    <x v="2"/>
    <x v="0"/>
    <s v="Peoria"/>
    <x v="16"/>
    <n v="85345"/>
    <x v="1"/>
    <s v="OFF-BI-10004656"/>
    <x v="1"/>
    <x v="8"/>
    <s v="Peel &amp; Stick Add-On Corner Pockets"/>
    <n v="4.5360000000000014"/>
    <n v="7"/>
    <n v="0.7"/>
    <n v="-3.3263999999999996"/>
  </r>
  <r>
    <n v="2041"/>
    <s v="CA-2012-122287"/>
    <x v="1"/>
    <x v="652"/>
    <d v="2012-06-23T00:00:00"/>
    <s v="Standard Class"/>
    <s v="SN-20560"/>
    <s v="Skye Norling"/>
    <x v="2"/>
    <x v="0"/>
    <s v="Peoria"/>
    <x v="16"/>
    <n v="85345"/>
    <x v="1"/>
    <s v="OFF-BI-10003707"/>
    <x v="1"/>
    <x v="8"/>
    <s v="Aluminum Screw Posts"/>
    <n v="9.1560000000000006"/>
    <n v="2"/>
    <n v="0.7"/>
    <n v="-6.1039999999999974"/>
  </r>
  <r>
    <n v="2042"/>
    <s v="CA-2012-122287"/>
    <x v="1"/>
    <x v="652"/>
    <d v="2012-06-23T00:00:00"/>
    <s v="Standard Class"/>
    <s v="SN-20560"/>
    <s v="Skye Norling"/>
    <x v="2"/>
    <x v="0"/>
    <s v="Peoria"/>
    <x v="16"/>
    <n v="85345"/>
    <x v="1"/>
    <s v="FUR-FU-10004973"/>
    <x v="0"/>
    <x v="5"/>
    <s v="Flat Face Poster Frame"/>
    <n v="75.36"/>
    <n v="5"/>
    <n v="0.2"/>
    <n v="20.724000000000007"/>
  </r>
  <r>
    <n v="2043"/>
    <s v="CA-2012-104493"/>
    <x v="1"/>
    <x v="653"/>
    <d v="2012-10-08T00:00:00"/>
    <s v="Standard Class"/>
    <s v="EB-13705"/>
    <s v="Ed Braxton"/>
    <x v="1"/>
    <x v="0"/>
    <s v="San Diego"/>
    <x v="1"/>
    <n v="92105"/>
    <x v="1"/>
    <s v="OFF-BI-10004817"/>
    <x v="1"/>
    <x v="8"/>
    <s v="GBC Personal VeloBind Strips"/>
    <n v="57.504000000000005"/>
    <n v="6"/>
    <n v="0.2"/>
    <n v="20.1264"/>
  </r>
  <r>
    <n v="2044"/>
    <s v="US-2014-158946"/>
    <x v="3"/>
    <x v="551"/>
    <d v="2014-11-24T00:00:00"/>
    <s v="Standard Class"/>
    <s v="JW-15220"/>
    <s v="Jane Waco"/>
    <x v="1"/>
    <x v="0"/>
    <s v="Lakewood"/>
    <x v="24"/>
    <n v="44107"/>
    <x v="3"/>
    <s v="OFF-AR-10001860"/>
    <x v="1"/>
    <x v="6"/>
    <s v="BIC Liqua Brite Liner"/>
    <n v="38.864000000000004"/>
    <n v="7"/>
    <n v="0.2"/>
    <n v="7.7728000000000002"/>
  </r>
  <r>
    <n v="2045"/>
    <s v="CA-2011-129168"/>
    <x v="2"/>
    <x v="654"/>
    <d v="2011-08-23T00:00:00"/>
    <s v="Standard Class"/>
    <s v="KB-16585"/>
    <s v="Ken Black"/>
    <x v="1"/>
    <x v="0"/>
    <s v="Houston"/>
    <x v="5"/>
    <n v="77095"/>
    <x v="2"/>
    <s v="OFF-PA-10001639"/>
    <x v="1"/>
    <x v="10"/>
    <s v="Xerox 203"/>
    <n v="15.552000000000003"/>
    <n v="3"/>
    <n v="0.2"/>
    <n v="5.4432"/>
  </r>
  <r>
    <n v="2046"/>
    <s v="CA-2013-131835"/>
    <x v="0"/>
    <x v="19"/>
    <d v="2013-07-22T00:00:00"/>
    <s v="Standard Class"/>
    <s v="MC-17590"/>
    <s v="Matt Collister"/>
    <x v="1"/>
    <x v="0"/>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x v="0"/>
    <s v="Perth Amboy"/>
    <x v="30"/>
    <n v="8861"/>
    <x v="3"/>
    <s v="TEC-PH-10001760"/>
    <x v="2"/>
    <x v="7"/>
    <s v="Bose SoundLink Bluetooth Speaker"/>
    <n v="597"/>
    <n v="3"/>
    <n v="0"/>
    <n v="280.59000000000003"/>
  </r>
  <r>
    <n v="2048"/>
    <s v="CA-2013-131835"/>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x v="0"/>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x v="0"/>
    <s v="Philadelphia"/>
    <x v="9"/>
    <n v="19134"/>
    <x v="3"/>
    <s v="OFF-BI-10004022"/>
    <x v="1"/>
    <x v="8"/>
    <s v="Acco Suede Grain Vinyl Round Ring Binder"/>
    <n v="2.5020000000000002"/>
    <n v="3"/>
    <n v="0.7"/>
    <n v="-2.0015999999999998"/>
  </r>
  <r>
    <n v="2051"/>
    <s v="CA-2012-142237"/>
    <x v="1"/>
    <x v="655"/>
    <d v="2012-07-13T00:00:00"/>
    <s v="First Class"/>
    <s v="CK-12595"/>
    <s v="Clytie Kelty"/>
    <x v="0"/>
    <x v="0"/>
    <s v="Philadelphia"/>
    <x v="9"/>
    <n v="19134"/>
    <x v="3"/>
    <s v="OFF-BI-10003669"/>
    <x v="1"/>
    <x v="8"/>
    <s v="3M Organizer Strips"/>
    <n v="6.4800000000000013"/>
    <n v="4"/>
    <n v="0.7"/>
    <n v="-4.7519999999999989"/>
  </r>
  <r>
    <n v="2052"/>
    <s v="CA-2012-142237"/>
    <x v="1"/>
    <x v="655"/>
    <d v="2012-07-13T00:00:00"/>
    <s v="First Class"/>
    <s v="CK-12595"/>
    <s v="Clytie Kelty"/>
    <x v="0"/>
    <x v="0"/>
    <s v="Philadelphia"/>
    <x v="9"/>
    <n v="19134"/>
    <x v="3"/>
    <s v="FUR-CH-10003833"/>
    <x v="0"/>
    <x v="1"/>
    <s v="Novimex Fabric Task Chair"/>
    <n v="341.48799999999994"/>
    <n v="8"/>
    <n v="0.3"/>
    <n v="-73.175999999999988"/>
  </r>
  <r>
    <n v="2053"/>
    <s v="CA-2012-142237"/>
    <x v="1"/>
    <x v="655"/>
    <d v="2012-07-13T00:00:00"/>
    <s v="First Class"/>
    <s v="CK-12595"/>
    <s v="Clytie Kelty"/>
    <x v="0"/>
    <x v="0"/>
    <s v="Philadelphia"/>
    <x v="9"/>
    <n v="19134"/>
    <x v="3"/>
    <s v="OFF-AR-10003732"/>
    <x v="1"/>
    <x v="6"/>
    <s v="Newell 333"/>
    <n v="11.12"/>
    <n v="5"/>
    <n v="0.2"/>
    <n v="0.83399999999999963"/>
  </r>
  <r>
    <n v="2054"/>
    <s v="CA-2012-142237"/>
    <x v="1"/>
    <x v="655"/>
    <d v="2012-07-13T00:00:00"/>
    <s v="First Class"/>
    <s v="CK-12595"/>
    <s v="Clytie Kelty"/>
    <x v="0"/>
    <x v="0"/>
    <s v="Philadelphia"/>
    <x v="9"/>
    <n v="19134"/>
    <x v="3"/>
    <s v="FUR-FU-10003142"/>
    <x v="0"/>
    <x v="5"/>
    <s v="Master Big Foot Doorstop, Beige"/>
    <n v="25.344000000000001"/>
    <n v="6"/>
    <n v="0.2"/>
    <n v="3.4847999999999981"/>
  </r>
  <r>
    <n v="2055"/>
    <s v="CA-2013-136434"/>
    <x v="0"/>
    <x v="49"/>
    <d v="2013-12-08T00:00:00"/>
    <s v="Standard Class"/>
    <s v="RD-19480"/>
    <s v="Rick Duston"/>
    <x v="0"/>
    <x v="0"/>
    <s v="Richmond"/>
    <x v="14"/>
    <n v="47374"/>
    <x v="2"/>
    <s v="FUR-FU-10001196"/>
    <x v="0"/>
    <x v="5"/>
    <s v="DAX Cubicle Frames - 8x10"/>
    <n v="17.309999999999999"/>
    <n v="3"/>
    <n v="0"/>
    <n v="5.1929999999999996"/>
  </r>
  <r>
    <n v="2056"/>
    <s v="CA-2014-120376"/>
    <x v="3"/>
    <x v="66"/>
    <d v="2014-12-26T00:00:00"/>
    <s v="First Class"/>
    <s v="TP-21130"/>
    <s v="Theone Pippenger"/>
    <x v="0"/>
    <x v="0"/>
    <s v="Detroit"/>
    <x v="12"/>
    <n v="48227"/>
    <x v="2"/>
    <s v="TEC-AC-10001114"/>
    <x v="2"/>
    <x v="11"/>
    <s v="Microsoft Wireless Mobile Mouse 4000"/>
    <n v="199.95000000000002"/>
    <n v="5"/>
    <n v="0"/>
    <n v="63.983999999999988"/>
  </r>
  <r>
    <n v="2057"/>
    <s v="CA-2014-120376"/>
    <x v="3"/>
    <x v="66"/>
    <d v="2014-12-26T00:00:00"/>
    <s v="First Class"/>
    <s v="TP-21130"/>
    <s v="Theone Pippenger"/>
    <x v="0"/>
    <x v="0"/>
    <s v="Detroit"/>
    <x v="12"/>
    <n v="48227"/>
    <x v="2"/>
    <s v="FUR-CH-10002335"/>
    <x v="0"/>
    <x v="1"/>
    <s v="Hon GuestStacker Chair"/>
    <n v="1586.6899999999998"/>
    <n v="7"/>
    <n v="0"/>
    <n v="412.5394"/>
  </r>
  <r>
    <n v="2058"/>
    <s v="CA-2014-120376"/>
    <x v="3"/>
    <x v="66"/>
    <d v="2014-12-26T00:00:00"/>
    <s v="First Class"/>
    <s v="TP-21130"/>
    <s v="Theone Pippenger"/>
    <x v="0"/>
    <x v="0"/>
    <s v="Detroit"/>
    <x v="12"/>
    <n v="48227"/>
    <x v="2"/>
    <s v="TEC-AC-10000844"/>
    <x v="2"/>
    <x v="11"/>
    <s v="Logitech Gaming G510s - Keyboard"/>
    <n v="84.99"/>
    <n v="1"/>
    <n v="0"/>
    <n v="30.596399999999996"/>
  </r>
  <r>
    <n v="2059"/>
    <s v="CA-2014-120376"/>
    <x v="3"/>
    <x v="66"/>
    <d v="2014-12-26T00:00:00"/>
    <s v="First Class"/>
    <s v="TP-21130"/>
    <s v="Theone Pippenger"/>
    <x v="0"/>
    <x v="0"/>
    <s v="Detroit"/>
    <x v="12"/>
    <n v="48227"/>
    <x v="2"/>
    <s v="FUR-TA-10004534"/>
    <x v="0"/>
    <x v="3"/>
    <s v="Bevis 44 x 96 Conference Tables"/>
    <n v="411.8"/>
    <n v="2"/>
    <n v="0"/>
    <n v="70.005999999999972"/>
  </r>
  <r>
    <n v="2060"/>
    <s v="CA-2011-106439"/>
    <x v="2"/>
    <x v="656"/>
    <d v="2011-11-04T00:00:00"/>
    <s v="Standard Class"/>
    <s v="GG-14650"/>
    <s v="Greg Guthrie"/>
    <x v="1"/>
    <x v="0"/>
    <s v="Los Angeles"/>
    <x v="1"/>
    <n v="90049"/>
    <x v="1"/>
    <s v="OFF-FA-10002975"/>
    <x v="1"/>
    <x v="13"/>
    <s v="Staples"/>
    <n v="11.34"/>
    <n v="3"/>
    <n v="0"/>
    <n v="5.2164000000000001"/>
  </r>
  <r>
    <n v="2061"/>
    <s v="CA-2011-106439"/>
    <x v="2"/>
    <x v="656"/>
    <d v="2011-11-04T00:00:00"/>
    <s v="Standard Class"/>
    <s v="GG-14650"/>
    <s v="Greg Guthrie"/>
    <x v="1"/>
    <x v="0"/>
    <s v="Los Angeles"/>
    <x v="1"/>
    <n v="90049"/>
    <x v="1"/>
    <s v="OFF-ST-10003996"/>
    <x v="1"/>
    <x v="4"/>
    <s v="Letter/Legal File Tote with Clear Snap-On Lid, Black Granite"/>
    <n v="80.3"/>
    <n v="5"/>
    <n v="0"/>
    <n v="20.877999999999997"/>
  </r>
  <r>
    <n v="2062"/>
    <s v="CA-2011-106439"/>
    <x v="2"/>
    <x v="656"/>
    <d v="2011-11-04T00:00:00"/>
    <s v="Standard Class"/>
    <s v="GG-14650"/>
    <s v="Greg Guthrie"/>
    <x v="1"/>
    <x v="0"/>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x v="0"/>
    <s v="Los Angeles"/>
    <x v="1"/>
    <n v="90049"/>
    <x v="1"/>
    <s v="OFF-PA-10000477"/>
    <x v="1"/>
    <x v="10"/>
    <s v="Xerox 1952"/>
    <n v="64.740000000000009"/>
    <n v="13"/>
    <n v="0"/>
    <n v="30.427800000000005"/>
  </r>
  <r>
    <n v="2064"/>
    <s v="CA-2011-106439"/>
    <x v="2"/>
    <x v="656"/>
    <d v="2011-11-04T00:00:00"/>
    <s v="Standard Class"/>
    <s v="GG-14650"/>
    <s v="Greg Guthrie"/>
    <x v="1"/>
    <x v="0"/>
    <s v="Los Angeles"/>
    <x v="1"/>
    <n v="90049"/>
    <x v="1"/>
    <s v="OFF-BI-10004209"/>
    <x v="1"/>
    <x v="8"/>
    <s v="Fellowes Twister Kit, Gray/Clear, 3/pkg"/>
    <n v="19.295999999999999"/>
    <n v="3"/>
    <n v="0.2"/>
    <n v="6.0299999999999994"/>
  </r>
  <r>
    <n v="2065"/>
    <s v="CA-2011-106439"/>
    <x v="2"/>
    <x v="656"/>
    <d v="2011-11-04T00:00:00"/>
    <s v="Standard Class"/>
    <s v="GG-14650"/>
    <s v="Greg Guthrie"/>
    <x v="1"/>
    <x v="0"/>
    <s v="Los Angeles"/>
    <x v="1"/>
    <n v="90049"/>
    <x v="1"/>
    <s v="OFF-ST-10001963"/>
    <x v="1"/>
    <x v="4"/>
    <s v="Tennsco Regal Shelving Units"/>
    <n v="405.64"/>
    <n v="4"/>
    <n v="0"/>
    <n v="12.169199999999989"/>
  </r>
  <r>
    <n v="2066"/>
    <s v="CA-2011-106439"/>
    <x v="2"/>
    <x v="656"/>
    <d v="2011-11-04T00:00:00"/>
    <s v="Standard Class"/>
    <s v="GG-14650"/>
    <s v="Greg Guthrie"/>
    <x v="1"/>
    <x v="0"/>
    <s v="Los Angeles"/>
    <x v="1"/>
    <n v="90049"/>
    <x v="1"/>
    <s v="FUR-CH-10003833"/>
    <x v="0"/>
    <x v="1"/>
    <s v="Novimex Fabric Task Chair"/>
    <n v="146.352"/>
    <n v="3"/>
    <n v="0.2"/>
    <n v="-9.1470000000000056"/>
  </r>
  <r>
    <n v="2067"/>
    <s v="CA-2011-106439"/>
    <x v="2"/>
    <x v="656"/>
    <d v="2011-11-04T00:00:00"/>
    <s v="Standard Class"/>
    <s v="GG-14650"/>
    <s v="Greg Guthrie"/>
    <x v="1"/>
    <x v="0"/>
    <s v="Los Angeles"/>
    <x v="1"/>
    <n v="90049"/>
    <x v="1"/>
    <s v="TEC-AC-10004568"/>
    <x v="2"/>
    <x v="11"/>
    <s v="Maxell LTO Ultrium - 800 GB"/>
    <n v="251.91"/>
    <n v="9"/>
    <n v="0"/>
    <n v="47.862899999999982"/>
  </r>
  <r>
    <n v="2068"/>
    <s v="CA-2011-106439"/>
    <x v="2"/>
    <x v="656"/>
    <d v="2011-11-04T00:00:00"/>
    <s v="Standard Class"/>
    <s v="GG-14650"/>
    <s v="Greg Guthrie"/>
    <x v="1"/>
    <x v="0"/>
    <s v="Los Angeles"/>
    <x v="1"/>
    <n v="90049"/>
    <x v="1"/>
    <s v="OFF-AR-10001419"/>
    <x v="1"/>
    <x v="6"/>
    <s v="Newell 325"/>
    <n v="12.39"/>
    <n v="3"/>
    <n v="0"/>
    <n v="3.7169999999999996"/>
  </r>
  <r>
    <n v="2069"/>
    <s v="CA-2012-133452"/>
    <x v="1"/>
    <x v="657"/>
    <d v="2012-04-19T00:00:00"/>
    <s v="Standard Class"/>
    <s v="ZC-21910"/>
    <s v="Zuschuss Carroll"/>
    <x v="0"/>
    <x v="0"/>
    <s v="Pomona"/>
    <x v="1"/>
    <n v="91767"/>
    <x v="1"/>
    <s v="TEC-AC-10002800"/>
    <x v="2"/>
    <x v="11"/>
    <s v="Plantronics Audio 478 Stereo USB Headset"/>
    <n v="199.96"/>
    <n v="4"/>
    <n v="0"/>
    <n v="69.98599999999999"/>
  </r>
  <r>
    <n v="2070"/>
    <s v="CA-2012-133452"/>
    <x v="1"/>
    <x v="657"/>
    <d v="2012-04-19T00:00:00"/>
    <s v="Standard Class"/>
    <s v="ZC-21910"/>
    <s v="Zuschuss Carroll"/>
    <x v="0"/>
    <x v="0"/>
    <s v="Pomona"/>
    <x v="1"/>
    <n v="91767"/>
    <x v="1"/>
    <s v="FUR-TA-10003954"/>
    <x v="0"/>
    <x v="3"/>
    <s v="Hon 94000 Series Round Tables"/>
    <n v="710.83200000000011"/>
    <n v="3"/>
    <n v="0.2"/>
    <n v="-97.739399999999989"/>
  </r>
  <r>
    <n v="2071"/>
    <s v="CA-2013-146521"/>
    <x v="0"/>
    <x v="658"/>
    <d v="2013-07-24T00:00:00"/>
    <s v="Second Class"/>
    <s v="CC-12610"/>
    <s v="Corey Catlett"/>
    <x v="1"/>
    <x v="0"/>
    <s v="Philadelphia"/>
    <x v="9"/>
    <n v="19134"/>
    <x v="3"/>
    <s v="OFF-BI-10000301"/>
    <x v="1"/>
    <x v="8"/>
    <s v="GBC Instant Report Kit"/>
    <n v="1.9410000000000003"/>
    <n v="1"/>
    <n v="0.7"/>
    <n v="-1.294"/>
  </r>
  <r>
    <n v="2072"/>
    <s v="US-2014-110996"/>
    <x v="3"/>
    <x v="225"/>
    <d v="2014-11-26T00:00:00"/>
    <s v="Standard Class"/>
    <s v="KA-16525"/>
    <s v="Kelly Andreada"/>
    <x v="0"/>
    <x v="0"/>
    <s v="Ontario"/>
    <x v="1"/>
    <n v="91761"/>
    <x v="1"/>
    <s v="FUR-CH-10003956"/>
    <x v="0"/>
    <x v="1"/>
    <s v="Novimex High-Tech Fabric Mesh Task Chair"/>
    <n v="283.92"/>
    <n v="5"/>
    <n v="0.2"/>
    <n v="-46.137000000000029"/>
  </r>
  <r>
    <n v="2073"/>
    <s v="CA-2013-129693"/>
    <x v="0"/>
    <x v="491"/>
    <d v="2013-12-03T00:00:00"/>
    <s v="Standard Class"/>
    <s v="TC-20980"/>
    <s v="Tamara Chand"/>
    <x v="1"/>
    <x v="0"/>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x v="0"/>
    <s v="Brentwood"/>
    <x v="1"/>
    <n v="94513"/>
    <x v="1"/>
    <s v="TEC-AC-10003289"/>
    <x v="2"/>
    <x v="11"/>
    <s v="Anker Ultra-Slim Mini Bluetooth 3.0 Wireless Keyboard"/>
    <n v="59.97"/>
    <n v="3"/>
    <n v="0"/>
    <n v="13.793099999999999"/>
  </r>
  <r>
    <n v="2075"/>
    <s v="CA-2014-122504"/>
    <x v="3"/>
    <x v="659"/>
    <d v="2014-11-13T00:00:00"/>
    <s v="Second Class"/>
    <s v="DB-13270"/>
    <s v="Deborah Brumfield"/>
    <x v="2"/>
    <x v="0"/>
    <s v="Brentwood"/>
    <x v="1"/>
    <n v="94513"/>
    <x v="1"/>
    <s v="TEC-PH-10002468"/>
    <x v="2"/>
    <x v="7"/>
    <s v="Plantronics CS 50-USB - headset - Convertible, Monaural"/>
    <n v="761.5440000000001"/>
    <n v="7"/>
    <n v="0.2"/>
    <n v="66.635100000000023"/>
  </r>
  <r>
    <n v="2076"/>
    <s v="CA-2011-131051"/>
    <x v="2"/>
    <x v="588"/>
    <d v="2011-12-05T00:00:00"/>
    <s v="Standard Class"/>
    <s v="TR-21325"/>
    <s v="Toby Ritter"/>
    <x v="0"/>
    <x v="0"/>
    <s v="San Francisco"/>
    <x v="1"/>
    <n v="94122"/>
    <x v="1"/>
    <s v="FUR-FU-10001861"/>
    <x v="0"/>
    <x v="5"/>
    <s v="Floodlight Indoor Halogen Bulbs, 1 Bulb per Pack, 60 Watts"/>
    <n v="58.199999999999996"/>
    <n v="3"/>
    <n v="0"/>
    <n v="28.517999999999994"/>
  </r>
  <r>
    <n v="2077"/>
    <s v="CA-2014-140676"/>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s v="Baltimore"/>
    <x v="39"/>
    <n v="21215"/>
    <x v="3"/>
    <s v="OFF-AP-10000358"/>
    <x v="1"/>
    <x v="9"/>
    <s v="Fellowes Basic Home/Office Series Surge Protectors"/>
    <n v="90.86"/>
    <n v="7"/>
    <n v="0"/>
    <n v="26.349399999999992"/>
  </r>
  <r>
    <n v="2079"/>
    <s v="CA-2014-140676"/>
    <x v="3"/>
    <x v="510"/>
    <d v="2014-09-16T00:00:00"/>
    <s v="First Class"/>
    <s v="BF-11080"/>
    <s v="Bart Folk"/>
    <x v="0"/>
    <x v="0"/>
    <s v="Baltimore"/>
    <x v="39"/>
    <n v="21215"/>
    <x v="3"/>
    <s v="OFF-PA-10004243"/>
    <x v="1"/>
    <x v="10"/>
    <s v="Xerox 1939"/>
    <n v="94.85"/>
    <n v="5"/>
    <n v="0"/>
    <n v="45.527999999999992"/>
  </r>
  <r>
    <n v="2080"/>
    <s v="CA-2012-120103"/>
    <x v="1"/>
    <x v="100"/>
    <d v="2012-12-29T00:00:00"/>
    <s v="Standard Class"/>
    <s v="MS-17365"/>
    <s v="Maribeth Schnelling"/>
    <x v="0"/>
    <x v="0"/>
    <s v="Phoenix"/>
    <x v="16"/>
    <n v="85023"/>
    <x v="1"/>
    <s v="OFF-PA-10001295"/>
    <x v="1"/>
    <x v="10"/>
    <s v="Computer Printout Paper with Letter-Trim Perforations"/>
    <n v="106.232"/>
    <n v="7"/>
    <n v="0.2"/>
    <n v="37.181199999999997"/>
  </r>
  <r>
    <n v="2081"/>
    <s v="CA-2012-120103"/>
    <x v="1"/>
    <x v="100"/>
    <d v="2012-12-29T00:00:00"/>
    <s v="Standard Class"/>
    <s v="MS-17365"/>
    <s v="Maribeth Schnelling"/>
    <x v="0"/>
    <x v="0"/>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x v="0"/>
    <s v="Phoenix"/>
    <x v="16"/>
    <n v="85023"/>
    <x v="1"/>
    <s v="FUR-FU-10002885"/>
    <x v="0"/>
    <x v="5"/>
    <s v="Magna Visual Magnetic Picture Hangers"/>
    <n v="7.7120000000000006"/>
    <n v="2"/>
    <n v="0.2"/>
    <n v="1.7352000000000005"/>
  </r>
  <r>
    <n v="2083"/>
    <s v="CA-2014-104647"/>
    <x v="3"/>
    <x v="660"/>
    <d v="2014-03-02T00:00:00"/>
    <s v="Standard Class"/>
    <s v="CK-12595"/>
    <s v="Clytie Kelty"/>
    <x v="0"/>
    <x v="0"/>
    <s v="Los Angeles"/>
    <x v="1"/>
    <n v="90008"/>
    <x v="1"/>
    <s v="OFF-PA-10002870"/>
    <x v="1"/>
    <x v="10"/>
    <s v="Ampad Phone Message Book, Recycled, 400 Message Capacity, 5 ¾” x 11”"/>
    <n v="37.44"/>
    <n v="6"/>
    <n v="0"/>
    <n v="16.847999999999999"/>
  </r>
  <r>
    <n v="2084"/>
    <s v="CA-2011-110352"/>
    <x v="2"/>
    <x v="533"/>
    <d v="2011-11-29T00:00:00"/>
    <s v="Standard Class"/>
    <s v="ED-13885"/>
    <s v="Emily Ducich"/>
    <x v="2"/>
    <x v="0"/>
    <s v="Houston"/>
    <x v="5"/>
    <n v="77036"/>
    <x v="2"/>
    <s v="OFF-LA-10003923"/>
    <x v="1"/>
    <x v="2"/>
    <s v="Alphabetical Labels for Top Tab Filing"/>
    <n v="23.680000000000003"/>
    <n v="2"/>
    <n v="0.2"/>
    <n v="8.879999999999999"/>
  </r>
  <r>
    <n v="2085"/>
    <s v="CA-2013-140501"/>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x v="0"/>
    <s v="New York City"/>
    <x v="15"/>
    <n v="10009"/>
    <x v="3"/>
    <s v="OFF-LA-10000248"/>
    <x v="1"/>
    <x v="2"/>
    <s v="Avery 52"/>
    <n v="18.45"/>
    <n v="5"/>
    <n v="0"/>
    <n v="8.6715"/>
  </r>
  <r>
    <n v="2087"/>
    <s v="CA-2013-140501"/>
    <x v="0"/>
    <x v="661"/>
    <d v="2013-06-29T00:00:00"/>
    <s v="Standard Class"/>
    <s v="IM-15070"/>
    <s v="Irene Maddox"/>
    <x v="0"/>
    <x v="0"/>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x v="0"/>
    <s v="New York City"/>
    <x v="15"/>
    <n v="10009"/>
    <x v="3"/>
    <s v="OFF-PA-10003129"/>
    <x v="1"/>
    <x v="10"/>
    <s v="Tops White Computer Printout Paper"/>
    <n v="146.72999999999999"/>
    <n v="3"/>
    <n v="0"/>
    <n v="68.963099999999997"/>
  </r>
  <r>
    <n v="2089"/>
    <s v="CA-2013-140501"/>
    <x v="0"/>
    <x v="661"/>
    <d v="2013-06-29T00:00:00"/>
    <s v="Standard Class"/>
    <s v="IM-15070"/>
    <s v="Irene Maddox"/>
    <x v="0"/>
    <x v="0"/>
    <s v="New York City"/>
    <x v="15"/>
    <n v="10009"/>
    <x v="3"/>
    <s v="OFF-FA-10004076"/>
    <x v="1"/>
    <x v="13"/>
    <s v="Translucent Push Pins by OIC"/>
    <n v="3.96"/>
    <n v="2"/>
    <n v="0"/>
    <n v="1.4651999999999998"/>
  </r>
  <r>
    <n v="2090"/>
    <s v="CA-2012-139290"/>
    <x v="1"/>
    <x v="662"/>
    <d v="2012-10-30T00:00:00"/>
    <s v="Standard Class"/>
    <s v="MY-17380"/>
    <s v="Maribeth Yedwab"/>
    <x v="1"/>
    <x v="0"/>
    <s v="Rancho Cucamonga"/>
    <x v="1"/>
    <n v="91730"/>
    <x v="1"/>
    <s v="OFF-LA-10004008"/>
    <x v="1"/>
    <x v="2"/>
    <s v="Avery 507"/>
    <n v="5.76"/>
    <n v="2"/>
    <n v="0"/>
    <n v="2.6495999999999995"/>
  </r>
  <r>
    <n v="2091"/>
    <s v="CA-2014-166142"/>
    <x v="3"/>
    <x v="663"/>
    <d v="2014-07-20T00:00:00"/>
    <s v="Standard Class"/>
    <s v="MM-17260"/>
    <s v="Magdelene Morse"/>
    <x v="0"/>
    <x v="0"/>
    <s v="Wilmington"/>
    <x v="13"/>
    <n v="19805"/>
    <x v="3"/>
    <s v="OFF-BI-10004094"/>
    <x v="1"/>
    <x v="8"/>
    <s v="GBC Standard Plastic Binding Systems Combs"/>
    <n v="26.549999999999997"/>
    <n v="3"/>
    <n v="0"/>
    <n v="13.009499999999999"/>
  </r>
  <r>
    <n v="2092"/>
    <s v="CA-2014-166142"/>
    <x v="3"/>
    <x v="663"/>
    <d v="2014-07-20T00:00:00"/>
    <s v="Standard Class"/>
    <s v="MM-17260"/>
    <s v="Magdelene Morse"/>
    <x v="0"/>
    <x v="0"/>
    <s v="Wilmington"/>
    <x v="13"/>
    <n v="19805"/>
    <x v="3"/>
    <s v="FUR-TA-10004607"/>
    <x v="0"/>
    <x v="3"/>
    <s v="Hon 2111 Invitation Series Straight Table"/>
    <n v="310.44300000000004"/>
    <n v="3"/>
    <n v="0.3"/>
    <n v="-48.783900000000031"/>
  </r>
  <r>
    <n v="2093"/>
    <s v="CA-2011-145926"/>
    <x v="2"/>
    <x v="664"/>
    <d v="2011-11-21T00:00:00"/>
    <s v="Standard Class"/>
    <s v="MP-17470"/>
    <s v="Mark Packer"/>
    <x v="2"/>
    <x v="0"/>
    <s v="Moorhead"/>
    <x v="11"/>
    <n v="56560"/>
    <x v="2"/>
    <s v="FUR-CH-10004289"/>
    <x v="0"/>
    <x v="1"/>
    <s v="Global Super Steno Chair"/>
    <n v="479.90000000000003"/>
    <n v="5"/>
    <n v="0"/>
    <n v="81.58299999999997"/>
  </r>
  <r>
    <n v="2094"/>
    <s v="CA-2012-149678"/>
    <x v="1"/>
    <x v="657"/>
    <d v="2012-04-15T00:00:00"/>
    <s v="Second Class"/>
    <s v="AW-10840"/>
    <s v="Anthony Witt"/>
    <x v="0"/>
    <x v="0"/>
    <s v="Farmington"/>
    <x v="27"/>
    <n v="87401"/>
    <x v="1"/>
    <s v="OFF-SU-10004498"/>
    <x v="1"/>
    <x v="14"/>
    <s v="Martin-Yale Premier Letter Opener"/>
    <n v="12.88"/>
    <n v="1"/>
    <n v="0"/>
    <n v="0.38640000000000008"/>
  </r>
  <r>
    <n v="2095"/>
    <s v="US-2012-164357"/>
    <x v="1"/>
    <x v="665"/>
    <d v="2012-11-29T00:00:00"/>
    <s v="Standard Class"/>
    <s v="SF-20065"/>
    <s v="Sandra Flanagan"/>
    <x v="0"/>
    <x v="0"/>
    <s v="Wilmington"/>
    <x v="3"/>
    <n v="28403"/>
    <x v="0"/>
    <s v="OFF-AR-10001177"/>
    <x v="1"/>
    <x v="6"/>
    <s v="Newell 349"/>
    <n v="13.120000000000001"/>
    <n v="5"/>
    <n v="0.2"/>
    <n v="1.4759999999999982"/>
  </r>
  <r>
    <n v="2096"/>
    <s v="US-2013-146570"/>
    <x v="0"/>
    <x v="666"/>
    <d v="2013-05-21T00:00:00"/>
    <s v="Standard Class"/>
    <s v="SN-20710"/>
    <s v="Steve Nguyen"/>
    <x v="2"/>
    <x v="0"/>
    <s v="Jackson"/>
    <x v="35"/>
    <n v="39212"/>
    <x v="0"/>
    <s v="OFF-BI-10001718"/>
    <x v="1"/>
    <x v="8"/>
    <s v="GBC DocuBind P50 Personal Binding Machine"/>
    <n v="511.84"/>
    <n v="8"/>
    <n v="0"/>
    <n v="240.56479999999999"/>
  </r>
  <r>
    <n v="2097"/>
    <s v="US-2013-146570"/>
    <x v="0"/>
    <x v="666"/>
    <d v="2013-05-21T00:00:00"/>
    <s v="Standard Class"/>
    <s v="SN-20710"/>
    <s v="Steve Nguyen"/>
    <x v="2"/>
    <x v="0"/>
    <s v="Jackson"/>
    <x v="35"/>
    <n v="39212"/>
    <x v="0"/>
    <s v="OFF-AR-10004602"/>
    <x v="1"/>
    <x v="6"/>
    <s v="Boston KS Multi-Size Manual Pencil Sharpener"/>
    <n v="91.96"/>
    <n v="4"/>
    <n v="0"/>
    <n v="25.748800000000003"/>
  </r>
  <r>
    <n v="2098"/>
    <s v="US-2013-146570"/>
    <x v="0"/>
    <x v="666"/>
    <d v="2013-05-21T00:00:00"/>
    <s v="Standard Class"/>
    <s v="SN-20710"/>
    <s v="Steve Nguyen"/>
    <x v="2"/>
    <x v="0"/>
    <s v="Jackson"/>
    <x v="35"/>
    <n v="39212"/>
    <x v="0"/>
    <s v="OFF-AR-10003856"/>
    <x v="1"/>
    <x v="6"/>
    <s v="Newell 344"/>
    <n v="8.34"/>
    <n v="3"/>
    <n v="0"/>
    <n v="2.1683999999999997"/>
  </r>
  <r>
    <n v="2099"/>
    <s v="CA-2014-124401"/>
    <x v="3"/>
    <x v="210"/>
    <d v="2014-09-13T00:00:00"/>
    <s v="Standard Class"/>
    <s v="RD-19900"/>
    <s v="Ruben Dartt"/>
    <x v="0"/>
    <x v="0"/>
    <s v="Portland"/>
    <x v="21"/>
    <n v="97206"/>
    <x v="1"/>
    <s v="OFF-ST-10000649"/>
    <x v="1"/>
    <x v="4"/>
    <s v="Hanging Personal Folder File"/>
    <n v="37.68"/>
    <n v="3"/>
    <n v="0.2"/>
    <n v="2.3550000000000022"/>
  </r>
  <r>
    <n v="2100"/>
    <s v="CA-2014-124401"/>
    <x v="3"/>
    <x v="210"/>
    <d v="2014-09-13T00:00:00"/>
    <s v="Standard Class"/>
    <s v="RD-19900"/>
    <s v="Ruben Dartt"/>
    <x v="0"/>
    <x v="0"/>
    <s v="Portland"/>
    <x v="21"/>
    <n v="97206"/>
    <x v="1"/>
    <s v="TEC-AC-10002926"/>
    <x v="2"/>
    <x v="11"/>
    <s v="Logitech Wireless Marathon Mouse M705"/>
    <n v="279.94400000000002"/>
    <n v="7"/>
    <n v="0.2"/>
    <n v="80.48390000000002"/>
  </r>
  <r>
    <n v="2101"/>
    <s v="US-2011-140116"/>
    <x v="2"/>
    <x v="418"/>
    <d v="2011-03-17T00:00:00"/>
    <s v="Standard Class"/>
    <s v="KT-16480"/>
    <s v="Kean Thornton"/>
    <x v="0"/>
    <x v="0"/>
    <s v="Denver"/>
    <x v="22"/>
    <n v="80219"/>
    <x v="1"/>
    <s v="OFF-ST-10000078"/>
    <x v="1"/>
    <x v="4"/>
    <s v="Tennsco 6- and 18-Compartment Lockers"/>
    <n v="636.40800000000013"/>
    <n v="3"/>
    <n v="0.2"/>
    <n v="-15.910200000000088"/>
  </r>
  <r>
    <n v="2102"/>
    <s v="US-2011-140116"/>
    <x v="2"/>
    <x v="418"/>
    <d v="2011-03-17T00:00:00"/>
    <s v="Standard Class"/>
    <s v="KT-16480"/>
    <s v="Kean Thornton"/>
    <x v="0"/>
    <x v="0"/>
    <s v="Denver"/>
    <x v="22"/>
    <n v="80219"/>
    <x v="1"/>
    <s v="OFF-AR-10001044"/>
    <x v="1"/>
    <x v="6"/>
    <s v="BOSTON Ranger #55 Pencil Sharpener, Black"/>
    <n v="83.168000000000006"/>
    <n v="4"/>
    <n v="0.2"/>
    <n v="9.3563999999999936"/>
  </r>
  <r>
    <n v="2103"/>
    <s v="CA-2011-123295"/>
    <x v="2"/>
    <x v="667"/>
    <d v="2011-07-18T00:00:00"/>
    <s v="Same Day"/>
    <s v="AH-10120"/>
    <s v="Adrian Hane"/>
    <x v="2"/>
    <x v="0"/>
    <s v="Tucson"/>
    <x v="16"/>
    <n v="85705"/>
    <x v="1"/>
    <s v="FUR-CH-10002372"/>
    <x v="0"/>
    <x v="1"/>
    <s v="Office Star - Ergonomically Designed Knee Chair"/>
    <n v="259.13600000000002"/>
    <n v="4"/>
    <n v="0.2"/>
    <n v="-25.913599999999988"/>
  </r>
  <r>
    <n v="2104"/>
    <s v="CA-2014-167101"/>
    <x v="3"/>
    <x v="668"/>
    <d v="2014-03-29T00:00:00"/>
    <s v="Second Class"/>
    <s v="BM-11650"/>
    <s v="Brian Moss"/>
    <x v="1"/>
    <x v="0"/>
    <s v="New York City"/>
    <x v="15"/>
    <n v="10009"/>
    <x v="3"/>
    <s v="OFF-PA-10000357"/>
    <x v="1"/>
    <x v="10"/>
    <s v="Xerox 1888"/>
    <n v="221.92"/>
    <n v="4"/>
    <n v="0"/>
    <n v="106.52159999999999"/>
  </r>
  <r>
    <n v="2105"/>
    <s v="CA-2014-167101"/>
    <x v="3"/>
    <x v="668"/>
    <d v="2014-03-29T00:00:00"/>
    <s v="Second Class"/>
    <s v="BM-11650"/>
    <s v="Brian Moss"/>
    <x v="1"/>
    <x v="0"/>
    <s v="New York City"/>
    <x v="15"/>
    <n v="10009"/>
    <x v="3"/>
    <s v="TEC-AC-10001266"/>
    <x v="2"/>
    <x v="11"/>
    <s v="Memorex Micro Travel Drive 8 GB"/>
    <n v="26"/>
    <n v="2"/>
    <n v="0"/>
    <n v="11.7"/>
  </r>
  <r>
    <n v="2106"/>
    <s v="US-2011-167633"/>
    <x v="2"/>
    <x v="587"/>
    <d v="2011-10-05T00:00:00"/>
    <s v="Standard Class"/>
    <s v="BW-11200"/>
    <s v="Ben Wallace"/>
    <x v="0"/>
    <x v="0"/>
    <s v="Boynton Beach"/>
    <x v="2"/>
    <n v="33437"/>
    <x v="0"/>
    <s v="OFF-PA-10004888"/>
    <x v="1"/>
    <x v="10"/>
    <s v="Xerox 217"/>
    <n v="15.552000000000003"/>
    <n v="3"/>
    <n v="0.2"/>
    <n v="5.4432"/>
  </r>
  <r>
    <n v="2107"/>
    <s v="US-2011-152723"/>
    <x v="2"/>
    <x v="467"/>
    <d v="2011-09-26T00:00:00"/>
    <s v="Same Day"/>
    <s v="HG-14965"/>
    <s v="Henry Goldwyn"/>
    <x v="1"/>
    <x v="0"/>
    <s v="Mesquite"/>
    <x v="5"/>
    <n v="75150"/>
    <x v="2"/>
    <s v="OFF-BI-10003460"/>
    <x v="1"/>
    <x v="8"/>
    <s v="Acco 3-Hole Punch"/>
    <n v="0.87599999999999978"/>
    <n v="1"/>
    <n v="0.8"/>
    <n v="-1.4016000000000002"/>
  </r>
  <r>
    <n v="2108"/>
    <s v="CA-2012-164882"/>
    <x v="1"/>
    <x v="89"/>
    <d v="2012-10-31T00:00:00"/>
    <s v="Same Day"/>
    <s v="SG-20080"/>
    <s v="Sandra Glassco"/>
    <x v="0"/>
    <x v="0"/>
    <s v="Redlands"/>
    <x v="1"/>
    <n v="92374"/>
    <x v="1"/>
    <s v="OFF-PA-10000157"/>
    <x v="1"/>
    <x v="10"/>
    <s v="Xerox 191"/>
    <n v="19.98"/>
    <n v="1"/>
    <n v="0"/>
    <n v="9.3905999999999992"/>
  </r>
  <r>
    <n v="2109"/>
    <s v="CA-2012-164882"/>
    <x v="1"/>
    <x v="89"/>
    <d v="2012-10-31T00:00:00"/>
    <s v="Same Day"/>
    <s v="SG-20080"/>
    <s v="Sandra Glassco"/>
    <x v="0"/>
    <x v="0"/>
    <s v="Redlands"/>
    <x v="1"/>
    <n v="92374"/>
    <x v="1"/>
    <s v="OFF-BI-10004519"/>
    <x v="1"/>
    <x v="8"/>
    <s v="GBC DocuBind P100 Manual Binding Machine"/>
    <n v="398.35199999999998"/>
    <n v="3"/>
    <n v="0.2"/>
    <n v="124.48499999999999"/>
  </r>
  <r>
    <n v="2110"/>
    <s v="CA-2012-164882"/>
    <x v="1"/>
    <x v="89"/>
    <d v="2012-10-31T00:00:00"/>
    <s v="Same Day"/>
    <s v="SG-20080"/>
    <s v="Sandra Glassco"/>
    <x v="0"/>
    <x v="0"/>
    <s v="Redlands"/>
    <x v="1"/>
    <n v="92374"/>
    <x v="1"/>
    <s v="OFF-AR-10004272"/>
    <x v="1"/>
    <x v="6"/>
    <s v="Newell 308"/>
    <n v="5.04"/>
    <n v="3"/>
    <n v="0"/>
    <n v="1.2599999999999998"/>
  </r>
  <r>
    <n v="2111"/>
    <s v="CA-2012-164882"/>
    <x v="1"/>
    <x v="89"/>
    <d v="2012-10-31T00:00:00"/>
    <s v="Same Day"/>
    <s v="SG-20080"/>
    <s v="Sandra Glassco"/>
    <x v="0"/>
    <x v="0"/>
    <s v="Redlands"/>
    <x v="1"/>
    <n v="92374"/>
    <x v="1"/>
    <s v="OFF-FA-10000585"/>
    <x v="1"/>
    <x v="13"/>
    <s v="OIC Bulk Pack Metal Binder Clips"/>
    <n v="17.450000000000003"/>
    <n v="5"/>
    <n v="0"/>
    <n v="8.0269999999999992"/>
  </r>
  <r>
    <n v="2112"/>
    <s v="CA-2012-164882"/>
    <x v="1"/>
    <x v="89"/>
    <d v="2012-10-31T00:00:00"/>
    <s v="Same Day"/>
    <s v="SG-20080"/>
    <s v="Sandra Glassco"/>
    <x v="0"/>
    <x v="0"/>
    <s v="Redlands"/>
    <x v="1"/>
    <n v="92374"/>
    <x v="1"/>
    <s v="FUR-CH-10004218"/>
    <x v="0"/>
    <x v="1"/>
    <s v="Global Fabric Manager's Chair, Dark Gray"/>
    <n v="323.13600000000002"/>
    <n v="4"/>
    <n v="0.2"/>
    <n v="20.196000000000012"/>
  </r>
  <r>
    <n v="2113"/>
    <s v="CA-2012-164882"/>
    <x v="1"/>
    <x v="89"/>
    <d v="2012-10-31T00:00:00"/>
    <s v="Same Day"/>
    <s v="SG-20080"/>
    <s v="Sandra Glassco"/>
    <x v="0"/>
    <x v="0"/>
    <s v="Redlands"/>
    <x v="1"/>
    <n v="92374"/>
    <x v="1"/>
    <s v="OFF-SU-10004231"/>
    <x v="1"/>
    <x v="14"/>
    <s v="Acme Tagit Stainless Steel Antibacterial Scissors"/>
    <n v="29.700000000000003"/>
    <n v="3"/>
    <n v="0"/>
    <n v="8.0190000000000001"/>
  </r>
  <r>
    <n v="2114"/>
    <s v="CA-2012-164882"/>
    <x v="1"/>
    <x v="89"/>
    <d v="2012-10-31T00:00:00"/>
    <s v="Same Day"/>
    <s v="SG-20080"/>
    <s v="Sandra Glassco"/>
    <x v="0"/>
    <x v="0"/>
    <s v="Redlands"/>
    <x v="1"/>
    <n v="92374"/>
    <x v="1"/>
    <s v="TEC-PH-10001578"/>
    <x v="2"/>
    <x v="7"/>
    <s v="Polycom SoundStation2 EX Conference phone"/>
    <n v="1295.8400000000001"/>
    <n v="4"/>
    <n v="0.2"/>
    <n v="145.78199999999993"/>
  </r>
  <r>
    <n v="2115"/>
    <s v="CA-2012-164882"/>
    <x v="1"/>
    <x v="89"/>
    <d v="2012-10-31T00:00:00"/>
    <s v="Same Day"/>
    <s v="SG-20080"/>
    <s v="Sandra Glassco"/>
    <x v="0"/>
    <x v="0"/>
    <s v="Redlands"/>
    <x v="1"/>
    <n v="92374"/>
    <x v="1"/>
    <s v="OFF-ST-10003638"/>
    <x v="1"/>
    <x v="4"/>
    <s v="Mobile Personal File Cube"/>
    <n v="46.84"/>
    <n v="2"/>
    <n v="0"/>
    <n v="12.646799999999999"/>
  </r>
  <r>
    <n v="2116"/>
    <s v="CA-2012-164882"/>
    <x v="1"/>
    <x v="89"/>
    <d v="2012-10-31T00:00:00"/>
    <s v="Same Day"/>
    <s v="SG-20080"/>
    <s v="Sandra Glassco"/>
    <x v="0"/>
    <x v="0"/>
    <s v="Redlands"/>
    <x v="1"/>
    <n v="92374"/>
    <x v="1"/>
    <s v="FUR-BO-10002213"/>
    <x v="0"/>
    <x v="0"/>
    <s v="DMI Eclipse Executive Suite Bookcases"/>
    <n v="425.83300000000003"/>
    <n v="1"/>
    <n v="0.15"/>
    <n v="20.03919999999998"/>
  </r>
  <r>
    <n v="2117"/>
    <s v="CA-2012-159786"/>
    <x v="1"/>
    <x v="88"/>
    <d v="2012-10-17T00:00:00"/>
    <s v="Second Class"/>
    <s v="RK-19300"/>
    <s v="Ralph Kennedy"/>
    <x v="0"/>
    <x v="0"/>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x v="0"/>
    <s v="Stockton"/>
    <x v="1"/>
    <n v="95207"/>
    <x v="1"/>
    <s v="OFF-PA-10002222"/>
    <x v="1"/>
    <x v="10"/>
    <s v="Xerox Color Copier Paper, 11&quot; x 17&quot;, Ream"/>
    <n v="159.88"/>
    <n v="7"/>
    <n v="0"/>
    <n v="73.544799999999995"/>
  </r>
  <r>
    <n v="2119"/>
    <s v="CA-2014-155460"/>
    <x v="3"/>
    <x v="669"/>
    <d v="2014-04-16T00:00:00"/>
    <s v="First Class"/>
    <s v="RW-19630"/>
    <s v="Rob Williams"/>
    <x v="1"/>
    <x v="0"/>
    <s v="Seattle"/>
    <x v="4"/>
    <n v="98105"/>
    <x v="1"/>
    <s v="OFF-PA-10002479"/>
    <x v="1"/>
    <x v="10"/>
    <s v="Xerox 4200 Series MultiUse Premium Copy Paper (20Lb. and 84 Bright)"/>
    <n v="5.28"/>
    <n v="1"/>
    <n v="0"/>
    <n v="2.3759999999999999"/>
  </r>
  <r>
    <n v="2120"/>
    <s v="CA-2014-155460"/>
    <x v="3"/>
    <x v="669"/>
    <d v="2014-04-16T00:00:00"/>
    <s v="First Class"/>
    <s v="RW-19630"/>
    <s v="Rob Williams"/>
    <x v="1"/>
    <x v="0"/>
    <s v="Seattle"/>
    <x v="4"/>
    <n v="98105"/>
    <x v="1"/>
    <s v="OFF-BI-10003091"/>
    <x v="1"/>
    <x v="8"/>
    <s v="GBC DocuBind TL200 Manual Binding Machine"/>
    <n v="895.92"/>
    <n v="5"/>
    <n v="0.2"/>
    <n v="302.37299999999993"/>
  </r>
  <r>
    <n v="2121"/>
    <s v="US-2014-168690"/>
    <x v="3"/>
    <x v="363"/>
    <d v="2014-01-14T00:00:00"/>
    <s v="Standard Class"/>
    <s v="TS-21085"/>
    <s v="Thais Sissman"/>
    <x v="0"/>
    <x v="0"/>
    <s v="Ormond Beach"/>
    <x v="2"/>
    <n v="32174"/>
    <x v="0"/>
    <s v="OFF-BI-10000145"/>
    <x v="1"/>
    <x v="8"/>
    <s v="Zipper Ring Binder Pockets"/>
    <n v="2.8080000000000007"/>
    <n v="3"/>
    <n v="0.7"/>
    <n v="-1.9656000000000002"/>
  </r>
  <r>
    <n v="2122"/>
    <s v="CA-2014-158246"/>
    <x v="3"/>
    <x v="45"/>
    <d v="2014-11-12T00:00:00"/>
    <s v="First Class"/>
    <s v="JB-15400"/>
    <s v="Jennifer Braxton"/>
    <x v="1"/>
    <x v="0"/>
    <s v="Sunnyvale"/>
    <x v="1"/>
    <n v="94086"/>
    <x v="1"/>
    <s v="FUR-CH-10003061"/>
    <x v="0"/>
    <x v="1"/>
    <s v="Global Leather Task Chair, Black"/>
    <n v="215.976"/>
    <n v="3"/>
    <n v="0.2"/>
    <n v="-2.6997000000000355"/>
  </r>
  <r>
    <n v="2123"/>
    <s v="CA-2014-167381"/>
    <x v="3"/>
    <x v="585"/>
    <d v="2014-09-25T00:00:00"/>
    <s v="Second Class"/>
    <s v="EH-14005"/>
    <s v="Erica Hernandez"/>
    <x v="2"/>
    <x v="0"/>
    <s v="Lansing"/>
    <x v="12"/>
    <n v="48911"/>
    <x v="2"/>
    <s v="FUR-BO-10001972"/>
    <x v="0"/>
    <x v="0"/>
    <s v="O'Sullivan 4-Shelf Bookcase in Odessa Pine"/>
    <n v="241.96"/>
    <n v="2"/>
    <n v="0"/>
    <n v="41.133199999999988"/>
  </r>
  <r>
    <n v="2124"/>
    <s v="CA-2014-167381"/>
    <x v="3"/>
    <x v="585"/>
    <d v="2014-09-25T00:00:00"/>
    <s v="Second Class"/>
    <s v="EH-14005"/>
    <s v="Erica Hernandez"/>
    <x v="2"/>
    <x v="0"/>
    <s v="Lansing"/>
    <x v="12"/>
    <n v="48911"/>
    <x v="2"/>
    <s v="OFF-LA-10000134"/>
    <x v="1"/>
    <x v="2"/>
    <s v="Avery 511"/>
    <n v="27.72"/>
    <n v="9"/>
    <n v="0"/>
    <n v="13.3056"/>
  </r>
  <r>
    <n v="2125"/>
    <s v="CA-2014-144862"/>
    <x v="3"/>
    <x v="96"/>
    <d v="2014-12-06T00:00:00"/>
    <s v="Standard Class"/>
    <s v="EH-14005"/>
    <s v="Erica Hernandez"/>
    <x v="2"/>
    <x v="0"/>
    <s v="Philadelphia"/>
    <x v="9"/>
    <n v="19143"/>
    <x v="3"/>
    <s v="OFF-EN-10003040"/>
    <x v="1"/>
    <x v="12"/>
    <s v="Quality Park Security Envelopes"/>
    <n v="104.68000000000002"/>
    <n v="5"/>
    <n v="0.2"/>
    <n v="35.329499999999996"/>
  </r>
  <r>
    <n v="2126"/>
    <s v="CA-2014-144862"/>
    <x v="3"/>
    <x v="96"/>
    <d v="2014-12-06T00:00:00"/>
    <s v="Standard Class"/>
    <s v="EH-14005"/>
    <s v="Erica Hernandez"/>
    <x v="2"/>
    <x v="0"/>
    <s v="Philadelphia"/>
    <x v="9"/>
    <n v="19143"/>
    <x v="3"/>
    <s v="TEC-PH-10000923"/>
    <x v="2"/>
    <x v="7"/>
    <s v="Belkin SportFit Armband For iPhone 5s/5c, Fuchsia"/>
    <n v="62.957999999999998"/>
    <n v="7"/>
    <n v="0.4"/>
    <n v="9.4436999999999998"/>
  </r>
  <r>
    <n v="2127"/>
    <s v="CA-2011-126032"/>
    <x v="2"/>
    <x v="670"/>
    <d v="2011-06-28T00:00:00"/>
    <s v="Standard Class"/>
    <s v="BS-11665"/>
    <s v="Brian Stugart"/>
    <x v="0"/>
    <x v="0"/>
    <s v="Philadelphia"/>
    <x v="9"/>
    <n v="19143"/>
    <x v="3"/>
    <s v="TEC-AC-10000158"/>
    <x v="2"/>
    <x v="11"/>
    <s v="Sony 64GB Class 10 Micro SDHC R40 Memory Card"/>
    <n v="86.376000000000005"/>
    <n v="3"/>
    <n v="0.2"/>
    <n v="1.079699999999999"/>
  </r>
  <r>
    <n v="2128"/>
    <s v="CA-2012-134859"/>
    <x v="1"/>
    <x v="242"/>
    <d v="2012-10-09T00:00:00"/>
    <s v="Standard Class"/>
    <s v="JK-16120"/>
    <s v="Julie Kriz"/>
    <x v="2"/>
    <x v="0"/>
    <s v="Philadelphia"/>
    <x v="9"/>
    <n v="19134"/>
    <x v="3"/>
    <s v="FUR-FU-10003623"/>
    <x v="0"/>
    <x v="5"/>
    <s v="DataProducts Ampli Magnifier Task Lamp, Black,"/>
    <n v="64.944000000000003"/>
    <n v="3"/>
    <n v="0.2"/>
    <n v="6.4943999999999953"/>
  </r>
  <r>
    <n v="2129"/>
    <s v="CA-2012-134859"/>
    <x v="1"/>
    <x v="242"/>
    <d v="2012-10-09T00:00:00"/>
    <s v="Standard Class"/>
    <s v="JK-16120"/>
    <s v="Julie Kriz"/>
    <x v="2"/>
    <x v="0"/>
    <s v="Philadelphia"/>
    <x v="9"/>
    <n v="19134"/>
    <x v="3"/>
    <s v="OFF-PA-10001293"/>
    <x v="1"/>
    <x v="10"/>
    <s v="Xerox 1946"/>
    <n v="20.736000000000004"/>
    <n v="4"/>
    <n v="0.2"/>
    <n v="7.2576000000000001"/>
  </r>
  <r>
    <n v="2130"/>
    <s v="US-2011-114188"/>
    <x v="2"/>
    <x v="671"/>
    <d v="2011-05-22T00:00:00"/>
    <s v="Second Class"/>
    <s v="RF-19345"/>
    <s v="Randy Ferguson"/>
    <x v="1"/>
    <x v="0"/>
    <s v="Dover"/>
    <x v="38"/>
    <n v="3820"/>
    <x v="3"/>
    <s v="OFF-AP-10000124"/>
    <x v="1"/>
    <x v="9"/>
    <s v="Acco 6 Outlet Guardian Basic Surge Suppressor"/>
    <n v="33.28"/>
    <n v="4"/>
    <n v="0"/>
    <n v="9.3184000000000005"/>
  </r>
  <r>
    <n v="2131"/>
    <s v="US-2011-114188"/>
    <x v="2"/>
    <x v="671"/>
    <d v="2011-05-22T00:00:00"/>
    <s v="Second Class"/>
    <s v="RF-19345"/>
    <s v="Randy Ferguson"/>
    <x v="1"/>
    <x v="0"/>
    <s v="Dover"/>
    <x v="38"/>
    <n v="3820"/>
    <x v="3"/>
    <s v="OFF-AR-10004511"/>
    <x v="1"/>
    <x v="6"/>
    <s v="Sanford Colorific Scented Colored Pencils, 12/Pack"/>
    <n v="38.520000000000003"/>
    <n v="9"/>
    <n v="0"/>
    <n v="11.9412"/>
  </r>
  <r>
    <n v="2132"/>
    <s v="US-2011-114188"/>
    <x v="2"/>
    <x v="671"/>
    <d v="2011-05-22T00:00:00"/>
    <s v="Second Class"/>
    <s v="RF-19345"/>
    <s v="Randy Ferguson"/>
    <x v="1"/>
    <x v="0"/>
    <s v="Dover"/>
    <x v="38"/>
    <n v="3820"/>
    <x v="3"/>
    <s v="FUR-FU-10000076"/>
    <x v="0"/>
    <x v="5"/>
    <s v="24-Hour Round Wall Clock"/>
    <n v="139.86000000000001"/>
    <n v="7"/>
    <n v="0"/>
    <n v="60.139800000000015"/>
  </r>
  <r>
    <n v="2133"/>
    <s v="CA-2012-156524"/>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x v="0"/>
    <s v="Philadelphia"/>
    <x v="9"/>
    <n v="19134"/>
    <x v="3"/>
    <s v="OFF-BI-10003656"/>
    <x v="1"/>
    <x v="8"/>
    <s v="Fellowes PB200 Plastic Comb Binding Machine"/>
    <n v="152.99100000000001"/>
    <n v="3"/>
    <n v="0.7"/>
    <n v="-122.39280000000002"/>
  </r>
  <r>
    <n v="2135"/>
    <s v="CA-2012-122210"/>
    <x v="1"/>
    <x v="672"/>
    <d v="2012-12-04T00:00:00"/>
    <s v="Standard Class"/>
    <s v="WB-21850"/>
    <s v="William Brown"/>
    <x v="0"/>
    <x v="0"/>
    <s v="Philadelphia"/>
    <x v="9"/>
    <n v="19134"/>
    <x v="3"/>
    <s v="OFF-FA-10000053"/>
    <x v="1"/>
    <x v="13"/>
    <s v="Revere Boxed Rubber Bands by Revere"/>
    <n v="10.584"/>
    <n v="7"/>
    <n v="0.2"/>
    <n v="-2.3813999999999993"/>
  </r>
  <r>
    <n v="2136"/>
    <s v="CA-2012-122210"/>
    <x v="1"/>
    <x v="672"/>
    <d v="2012-12-04T00:00:00"/>
    <s v="Standard Class"/>
    <s v="WB-21850"/>
    <s v="William Brown"/>
    <x v="0"/>
    <x v="0"/>
    <s v="Philadelphia"/>
    <x v="9"/>
    <n v="19134"/>
    <x v="3"/>
    <s v="TEC-PH-10002807"/>
    <x v="2"/>
    <x v="7"/>
    <s v="Motorla HX550 Universal Bluetooth Headset"/>
    <n v="94.919999999999987"/>
    <n v="4"/>
    <n v="0.4"/>
    <n v="15.819999999999993"/>
  </r>
  <r>
    <n v="2137"/>
    <s v="CA-2012-156377"/>
    <x v="1"/>
    <x v="620"/>
    <d v="2013-01-05T00:00:00"/>
    <s v="Standard Class"/>
    <s v="TB-21625"/>
    <s v="Trudy Brown"/>
    <x v="0"/>
    <x v="0"/>
    <s v="Grand Prairie"/>
    <x v="5"/>
    <n v="75051"/>
    <x v="2"/>
    <s v="FUR-FU-10002364"/>
    <x v="0"/>
    <x v="5"/>
    <s v="Eldon Expressions Wood Desk Accessories, Oak"/>
    <n v="14.76"/>
    <n v="5"/>
    <n v="0.6"/>
    <n v="-11.439000000000004"/>
  </r>
  <r>
    <n v="2138"/>
    <s v="CA-2012-156377"/>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x v="0"/>
    <s v="New York City"/>
    <x v="15"/>
    <n v="10009"/>
    <x v="3"/>
    <s v="OFF-PA-10004092"/>
    <x v="1"/>
    <x v="10"/>
    <s v="Tops Green Bar Computer Printout Paper"/>
    <n v="146.82"/>
    <n v="3"/>
    <n v="0"/>
    <n v="73.41"/>
  </r>
  <r>
    <n v="2140"/>
    <s v="CA-2011-159520"/>
    <x v="2"/>
    <x v="571"/>
    <d v="2011-06-11T00:00:00"/>
    <s v="Standard Class"/>
    <s v="GT-14635"/>
    <s v="Grant Thornton"/>
    <x v="1"/>
    <x v="0"/>
    <s v="Long Beach"/>
    <x v="15"/>
    <n v="11561"/>
    <x v="3"/>
    <s v="OFF-BI-10003982"/>
    <x v="1"/>
    <x v="8"/>
    <s v="Wilson Jones Century Plastic Molded Ring Binders"/>
    <n v="149.54399999999998"/>
    <n v="9"/>
    <n v="0.2"/>
    <n v="50.471099999999993"/>
  </r>
  <r>
    <n v="2141"/>
    <s v="CA-2011-159520"/>
    <x v="2"/>
    <x v="571"/>
    <d v="2011-06-11T00:00:00"/>
    <s v="Standard Class"/>
    <s v="GT-14635"/>
    <s v="Grant Thornton"/>
    <x v="1"/>
    <x v="0"/>
    <s v="Long Beach"/>
    <x v="15"/>
    <n v="11561"/>
    <x v="3"/>
    <s v="OFF-SU-10001664"/>
    <x v="1"/>
    <x v="14"/>
    <s v="Acme Office Executive Series Stainless Steel Trimmers"/>
    <n v="17.14"/>
    <n v="2"/>
    <n v="0"/>
    <n v="4.4564000000000004"/>
  </r>
  <r>
    <n v="2142"/>
    <s v="CA-2011-159520"/>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x v="0"/>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x v="0"/>
    <s v="Philadelphia"/>
    <x v="9"/>
    <n v="19140"/>
    <x v="3"/>
    <s v="OFF-FA-10002780"/>
    <x v="1"/>
    <x v="13"/>
    <s v="Staples"/>
    <n v="16.687999999999999"/>
    <n v="7"/>
    <n v="0.2"/>
    <n v="5.4235999999999995"/>
  </r>
  <r>
    <n v="2146"/>
    <s v="US-2013-152051"/>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s v="York"/>
    <x v="9"/>
    <n v="17403"/>
    <x v="3"/>
    <s v="OFF-BI-10004781"/>
    <x v="1"/>
    <x v="8"/>
    <s v="GBC Wire Binding Strips"/>
    <n v="38.088000000000001"/>
    <n v="4"/>
    <n v="0.7"/>
    <n v="-27.93119999999999"/>
  </r>
  <r>
    <n v="2148"/>
    <s v="US-2013-152051"/>
    <x v="0"/>
    <x v="674"/>
    <d v="2013-06-30T00:00:00"/>
    <s v="Standard Class"/>
    <s v="TS-21160"/>
    <s v="Theresa Swint"/>
    <x v="1"/>
    <x v="0"/>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x v="0"/>
    <s v="Concord"/>
    <x v="1"/>
    <n v="94521"/>
    <x v="1"/>
    <s v="FUR-FU-10003975"/>
    <x v="0"/>
    <x v="5"/>
    <s v="Eldon Advantage Chair Mats for Low to Medium Pile Carpets"/>
    <n v="43.31"/>
    <n v="1"/>
    <n v="0"/>
    <n v="4.330999999999996"/>
  </r>
  <r>
    <n v="2150"/>
    <s v="CA-2014-102771"/>
    <x v="3"/>
    <x v="185"/>
    <d v="2014-04-06T00:00:00"/>
    <s v="Standard Class"/>
    <s v="DO-13435"/>
    <s v="Denny Ordway"/>
    <x v="0"/>
    <x v="0"/>
    <s v="New York City"/>
    <x v="15"/>
    <n v="10035"/>
    <x v="3"/>
    <s v="TEC-PH-10001536"/>
    <x v="2"/>
    <x v="7"/>
    <s v="Spigen Samsung Galaxy S5 Case Wallet"/>
    <n v="84.949999999999989"/>
    <n v="5"/>
    <n v="0"/>
    <n v="22.086999999999996"/>
  </r>
  <r>
    <n v="2151"/>
    <s v="US-2014-139969"/>
    <x v="3"/>
    <x v="123"/>
    <d v="2014-11-27T00:00:00"/>
    <s v="Standard Class"/>
    <s v="AF-10870"/>
    <s v="Art Ferguson"/>
    <x v="0"/>
    <x v="0"/>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x v="0"/>
    <s v="Saint Louis"/>
    <x v="25"/>
    <n v="63116"/>
    <x v="2"/>
    <s v="TEC-AC-10001772"/>
    <x v="2"/>
    <x v="11"/>
    <s v="Memorex Mini Travel Drive 16 GB USB 2.0 Flash Drive"/>
    <n v="111.79"/>
    <n v="7"/>
    <n v="0"/>
    <n v="43.598100000000002"/>
  </r>
  <r>
    <n v="2153"/>
    <s v="CA-2012-123505"/>
    <x v="1"/>
    <x v="6"/>
    <d v="2012-11-26T00:00:00"/>
    <s v="Standard Class"/>
    <s v="AR-10540"/>
    <s v="Andy Reiter"/>
    <x v="0"/>
    <x v="0"/>
    <s v="Quincy"/>
    <x v="31"/>
    <n v="2169"/>
    <x v="3"/>
    <s v="OFF-PA-10002586"/>
    <x v="1"/>
    <x v="10"/>
    <s v="Xerox 1970"/>
    <n v="14.940000000000001"/>
    <n v="3"/>
    <n v="0"/>
    <n v="7.0218000000000007"/>
  </r>
  <r>
    <n v="2154"/>
    <s v="CA-2013-117282"/>
    <x v="0"/>
    <x v="216"/>
    <d v="2013-07-19T00:00:00"/>
    <s v="Standard Class"/>
    <s v="DR-12880"/>
    <s v="Dan Reichenbach"/>
    <x v="1"/>
    <x v="0"/>
    <s v="New York City"/>
    <x v="15"/>
    <n v="10009"/>
    <x v="3"/>
    <s v="OFF-BI-10004094"/>
    <x v="1"/>
    <x v="8"/>
    <s v="GBC Standard Plastic Binding Systems Combs"/>
    <n v="14.16"/>
    <n v="2"/>
    <n v="0.2"/>
    <n v="5.133"/>
  </r>
  <r>
    <n v="2155"/>
    <s v="US-2013-120460"/>
    <x v="0"/>
    <x v="567"/>
    <d v="2013-05-06T00:00:00"/>
    <s v="Standard Class"/>
    <s v="BF-11170"/>
    <s v="Ben Ferrer"/>
    <x v="2"/>
    <x v="0"/>
    <s v="Dallas"/>
    <x v="5"/>
    <n v="75081"/>
    <x v="2"/>
    <s v="FUR-FU-10004973"/>
    <x v="0"/>
    <x v="5"/>
    <s v="Flat Face Poster Frame"/>
    <n v="22.608000000000001"/>
    <n v="3"/>
    <n v="0.6"/>
    <n v="-10.173599999999997"/>
  </r>
  <r>
    <n v="2156"/>
    <s v="CA-2013-111115"/>
    <x v="0"/>
    <x v="197"/>
    <d v="2013-07-28T00:00:00"/>
    <s v="Second Class"/>
    <s v="LB-16735"/>
    <s v="Larry Blacks"/>
    <x v="0"/>
    <x v="0"/>
    <s v="Los Angeles"/>
    <x v="1"/>
    <n v="90032"/>
    <x v="1"/>
    <s v="OFF-FA-10000624"/>
    <x v="1"/>
    <x v="13"/>
    <s v="OIC Binder Clips"/>
    <n v="21.48"/>
    <n v="6"/>
    <n v="0"/>
    <n v="10.74"/>
  </r>
  <r>
    <n v="2157"/>
    <s v="CA-2011-124646"/>
    <x v="2"/>
    <x v="169"/>
    <d v="2011-06-24T00:00:00"/>
    <s v="First Class"/>
    <s v="DV-13465"/>
    <s v="Dianna Vittorini"/>
    <x v="0"/>
    <x v="0"/>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x v="0"/>
    <s v="Minneapolis"/>
    <x v="11"/>
    <n v="55407"/>
    <x v="2"/>
    <s v="OFF-ST-10001469"/>
    <x v="1"/>
    <x v="4"/>
    <s v="Fellowes Bankers Box Recycled Super Stor/Drawer"/>
    <n v="161.94"/>
    <n v="3"/>
    <n v="0"/>
    <n v="9.716399999999993"/>
  </r>
  <r>
    <n v="2159"/>
    <s v="CA-2014-148166"/>
    <x v="3"/>
    <x v="208"/>
    <d v="2014-10-27T00:00:00"/>
    <s v="Standard Class"/>
    <s v="NK-18490"/>
    <s v="Neil Knudson"/>
    <x v="2"/>
    <x v="0"/>
    <s v="Deltona"/>
    <x v="2"/>
    <n v="32725"/>
    <x v="0"/>
    <s v="OFF-AR-10004956"/>
    <x v="1"/>
    <x v="6"/>
    <s v="Newell 33"/>
    <n v="17.856000000000002"/>
    <n v="4"/>
    <n v="0.2"/>
    <n v="2.0087999999999973"/>
  </r>
  <r>
    <n v="2160"/>
    <s v="CA-2013-159737"/>
    <x v="0"/>
    <x v="323"/>
    <d v="2013-09-10T00:00:00"/>
    <s v="Standard Class"/>
    <s v="CS-11950"/>
    <s v="Carlos Soltero"/>
    <x v="0"/>
    <x v="0"/>
    <s v="Chicago"/>
    <x v="10"/>
    <n v="60610"/>
    <x v="2"/>
    <s v="OFF-BI-10004236"/>
    <x v="1"/>
    <x v="8"/>
    <s v="XtraLife ClearVue Slant-D Ring Binder, White, 3&quot;"/>
    <n v="8.8079999999999981"/>
    <n v="3"/>
    <n v="0.8"/>
    <n v="-14.973600000000001"/>
  </r>
  <r>
    <n v="2161"/>
    <s v="CA-2013-141019"/>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x v="0"/>
    <s v="Oakland"/>
    <x v="1"/>
    <n v="94601"/>
    <x v="1"/>
    <s v="OFF-AR-10003696"/>
    <x v="1"/>
    <x v="6"/>
    <s v="Panasonic KP-350BK Electric Pencil Sharpener with Auto Stop"/>
    <n v="34.58"/>
    <n v="1"/>
    <n v="0"/>
    <n v="10.028199999999998"/>
  </r>
  <r>
    <n v="2163"/>
    <s v="CA-2014-166296"/>
    <x v="3"/>
    <x v="677"/>
    <d v="2014-03-20T00:00:00"/>
    <s v="Standard Class"/>
    <s v="KF-16285"/>
    <s v="Karen Ferguson"/>
    <x v="2"/>
    <x v="0"/>
    <s v="Manteca"/>
    <x v="1"/>
    <n v="95336"/>
    <x v="1"/>
    <s v="OFF-PA-10004359"/>
    <x v="1"/>
    <x v="10"/>
    <s v="Multicolor Computer Printout Paper"/>
    <n v="314.54999999999995"/>
    <n v="3"/>
    <n v="0"/>
    <n v="150.98399999999998"/>
  </r>
  <r>
    <n v="2164"/>
    <s v="CA-2013-154018"/>
    <x v="0"/>
    <x v="63"/>
    <d v="2013-10-20T00:00:00"/>
    <s v="Standard Class"/>
    <s v="HA-14920"/>
    <s v="Helen Andreada"/>
    <x v="0"/>
    <x v="0"/>
    <s v="Laredo"/>
    <x v="5"/>
    <n v="78041"/>
    <x v="2"/>
    <s v="TEC-AC-10002402"/>
    <x v="2"/>
    <x v="11"/>
    <s v="Razer Kraken PRO Over Ear PC and Music Headset"/>
    <n v="191.976"/>
    <n v="3"/>
    <n v="0.2"/>
    <n v="23.996999999999986"/>
  </r>
  <r>
    <n v="2165"/>
    <s v="CA-2013-154018"/>
    <x v="0"/>
    <x v="63"/>
    <d v="2013-10-20T00:00:00"/>
    <s v="Standard Class"/>
    <s v="HA-14920"/>
    <s v="Helen Andreada"/>
    <x v="0"/>
    <x v="0"/>
    <s v="Laredo"/>
    <x v="5"/>
    <n v="78041"/>
    <x v="2"/>
    <s v="OFF-PA-10000551"/>
    <x v="1"/>
    <x v="10"/>
    <s v="Array Memo Cubes"/>
    <n v="8.2880000000000003"/>
    <n v="2"/>
    <n v="0.2"/>
    <n v="3.0043999999999995"/>
  </r>
  <r>
    <n v="2166"/>
    <s v="CA-2013-154018"/>
    <x v="0"/>
    <x v="63"/>
    <d v="2013-10-20T00:00:00"/>
    <s v="Standard Class"/>
    <s v="HA-14920"/>
    <s v="Helen Andreada"/>
    <x v="0"/>
    <x v="0"/>
    <s v="Laredo"/>
    <x v="5"/>
    <n v="78041"/>
    <x v="2"/>
    <s v="FUR-FU-10003394"/>
    <x v="0"/>
    <x v="5"/>
    <s v="Tenex &quot;The Solids&quot; Textured Chair Mats"/>
    <n v="139.91999999999999"/>
    <n v="5"/>
    <n v="0.6"/>
    <n v="-150.41399999999999"/>
  </r>
  <r>
    <n v="2167"/>
    <s v="CA-2013-154018"/>
    <x v="0"/>
    <x v="63"/>
    <d v="2013-10-20T00:00:00"/>
    <s v="Standard Class"/>
    <s v="HA-14920"/>
    <s v="Helen Andreada"/>
    <x v="0"/>
    <x v="0"/>
    <s v="Laredo"/>
    <x v="5"/>
    <n v="78041"/>
    <x v="2"/>
    <s v="OFF-AR-10002067"/>
    <x v="1"/>
    <x v="6"/>
    <s v="Newell 334"/>
    <n v="15.872"/>
    <n v="1"/>
    <n v="0.2"/>
    <n v="1.1904000000000003"/>
  </r>
  <r>
    <n v="2168"/>
    <s v="CA-2013-154018"/>
    <x v="0"/>
    <x v="63"/>
    <d v="2013-10-20T00:00:00"/>
    <s v="Standard Class"/>
    <s v="HA-14920"/>
    <s v="Helen Andreada"/>
    <x v="0"/>
    <x v="0"/>
    <s v="Laredo"/>
    <x v="5"/>
    <n v="78041"/>
    <x v="2"/>
    <s v="OFF-BI-10004140"/>
    <x v="1"/>
    <x v="8"/>
    <s v="Avery Non-Stick Binders"/>
    <n v="6.2859999999999987"/>
    <n v="7"/>
    <n v="0.8"/>
    <n v="-11.000500000000008"/>
  </r>
  <r>
    <n v="2169"/>
    <s v="CA-2014-117870"/>
    <x v="3"/>
    <x v="678"/>
    <d v="2014-01-31T00:00:00"/>
    <s v="Second Class"/>
    <s v="JH-15820"/>
    <s v="John Huston"/>
    <x v="0"/>
    <x v="0"/>
    <s v="Kent"/>
    <x v="24"/>
    <n v="44240"/>
    <x v="3"/>
    <s v="OFF-AR-10004078"/>
    <x v="1"/>
    <x v="6"/>
    <s v="Newell 312"/>
    <n v="14.015999999999998"/>
    <n v="3"/>
    <n v="0.2"/>
    <n v="1.7519999999999998"/>
  </r>
  <r>
    <n v="2170"/>
    <s v="CA-2014-117870"/>
    <x v="3"/>
    <x v="678"/>
    <d v="2014-01-31T00:00:00"/>
    <s v="Second Class"/>
    <s v="JH-15820"/>
    <s v="John Huston"/>
    <x v="0"/>
    <x v="0"/>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x v="0"/>
    <s v="Kent"/>
    <x v="24"/>
    <n v="44240"/>
    <x v="3"/>
    <s v="TEC-PH-10003931"/>
    <x v="2"/>
    <x v="7"/>
    <s v="JBL Micro Wireless Portable Bluetooth Speaker"/>
    <n v="107.982"/>
    <n v="3"/>
    <n v="0.4"/>
    <n v="-26.995499999999993"/>
  </r>
  <r>
    <n v="2172"/>
    <s v="US-2014-137491"/>
    <x v="3"/>
    <x v="123"/>
    <d v="2014-11-26T00:00:00"/>
    <s v="Standard Class"/>
    <s v="LC-16930"/>
    <s v="Linda Cazamias"/>
    <x v="1"/>
    <x v="0"/>
    <s v="San Angelo"/>
    <x v="5"/>
    <n v="76903"/>
    <x v="2"/>
    <s v="FUR-CH-10004675"/>
    <x v="0"/>
    <x v="1"/>
    <s v="Lifetime Advantage Folding Chairs, 4/Carton"/>
    <n v="305.31200000000001"/>
    <n v="2"/>
    <n v="0.3"/>
    <n v="-8.7232000000000198"/>
  </r>
  <r>
    <n v="2173"/>
    <s v="CA-2011-152296"/>
    <x v="2"/>
    <x v="601"/>
    <d v="2011-08-03T00:00:00"/>
    <s v="First Class"/>
    <s v="IL-15100"/>
    <s v="Ivan Liston"/>
    <x v="0"/>
    <x v="0"/>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x v="0"/>
    <s v="Houston"/>
    <x v="5"/>
    <n v="77070"/>
    <x v="2"/>
    <s v="OFF-BI-10002353"/>
    <x v="1"/>
    <x v="8"/>
    <s v="GBC VeloBind Cover Sets"/>
    <n v="9.2639999999999976"/>
    <n v="3"/>
    <n v="0.8"/>
    <n v="-13.895999999999997"/>
  </r>
  <r>
    <n v="2175"/>
    <s v="CA-2012-132507"/>
    <x v="1"/>
    <x v="117"/>
    <d v="2012-08-03T00:00:00"/>
    <s v="Second Class"/>
    <s v="CC-12610"/>
    <s v="Corey Catlett"/>
    <x v="1"/>
    <x v="0"/>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x v="0"/>
    <s v="Salt Lake City"/>
    <x v="7"/>
    <n v="84106"/>
    <x v="1"/>
    <s v="OFF-PA-10000740"/>
    <x v="1"/>
    <x v="10"/>
    <s v="Xerox 1982"/>
    <n v="45.68"/>
    <n v="2"/>
    <n v="0"/>
    <n v="21.012799999999999"/>
  </r>
  <r>
    <n v="2177"/>
    <s v="CA-2013-125738"/>
    <x v="0"/>
    <x v="680"/>
    <d v="2013-10-22T00:00:00"/>
    <s v="Standard Class"/>
    <s v="PB-18805"/>
    <s v="Patrick Bzostek"/>
    <x v="2"/>
    <x v="0"/>
    <s v="Salt Lake City"/>
    <x v="7"/>
    <n v="84106"/>
    <x v="1"/>
    <s v="OFF-PA-10003001"/>
    <x v="1"/>
    <x v="10"/>
    <s v="Xerox 1986"/>
    <n v="60.12"/>
    <n v="9"/>
    <n v="0"/>
    <n v="28.857599999999998"/>
  </r>
  <r>
    <n v="2178"/>
    <s v="CA-2013-125738"/>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x v="0"/>
    <s v="New York City"/>
    <x v="15"/>
    <n v="10009"/>
    <x v="3"/>
    <s v="OFF-LA-10003923"/>
    <x v="1"/>
    <x v="2"/>
    <s v="Alphabetical Labels for Top Tab Filing"/>
    <n v="44.400000000000006"/>
    <n v="3"/>
    <n v="0"/>
    <n v="22.200000000000003"/>
  </r>
  <r>
    <n v="2182"/>
    <s v="CA-2013-128818"/>
    <x v="0"/>
    <x v="681"/>
    <d v="2013-05-12T00:00:00"/>
    <s v="Standard Class"/>
    <s v="CJ-12010"/>
    <s v="Caroline Jumper"/>
    <x v="0"/>
    <x v="0"/>
    <s v="New York City"/>
    <x v="15"/>
    <n v="10009"/>
    <x v="3"/>
    <s v="FUR-CH-10002084"/>
    <x v="0"/>
    <x v="1"/>
    <s v="Hon Mobius Operator's Chair"/>
    <n v="442.76400000000001"/>
    <n v="4"/>
    <n v="0.1"/>
    <n v="59.035200000000003"/>
  </r>
  <r>
    <n v="2183"/>
    <s v="CA-2013-128818"/>
    <x v="0"/>
    <x v="681"/>
    <d v="2013-05-12T00:00:00"/>
    <s v="Standard Class"/>
    <s v="CJ-12010"/>
    <s v="Caroline Jumper"/>
    <x v="0"/>
    <x v="0"/>
    <s v="New York City"/>
    <x v="15"/>
    <n v="10009"/>
    <x v="3"/>
    <s v="TEC-MA-10000488"/>
    <x v="2"/>
    <x v="15"/>
    <s v="Bady BDG101FRU Card Printer"/>
    <n v="3999.95"/>
    <n v="5"/>
    <n v="0"/>
    <n v="1159.9854999999998"/>
  </r>
  <r>
    <n v="2184"/>
    <s v="CA-2013-128818"/>
    <x v="0"/>
    <x v="681"/>
    <d v="2013-05-12T00:00:00"/>
    <s v="Standard Class"/>
    <s v="CJ-12010"/>
    <s v="Caroline Jumper"/>
    <x v="0"/>
    <x v="0"/>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x v="0"/>
    <s v="New York City"/>
    <x v="15"/>
    <n v="10009"/>
    <x v="3"/>
    <s v="FUR-FU-10001940"/>
    <x v="0"/>
    <x v="5"/>
    <s v="Staples"/>
    <n v="63.68"/>
    <n v="8"/>
    <n v="0"/>
    <n v="28.019200000000005"/>
  </r>
  <r>
    <n v="2186"/>
    <s v="CA-2014-124576"/>
    <x v="3"/>
    <x v="378"/>
    <d v="2014-08-05T00:00:00"/>
    <s v="Second Class"/>
    <s v="HK-14890"/>
    <s v="Heather Kirkland"/>
    <x v="1"/>
    <x v="0"/>
    <s v="Salinas"/>
    <x v="1"/>
    <n v="93905"/>
    <x v="1"/>
    <s v="OFF-BI-10002735"/>
    <x v="1"/>
    <x v="8"/>
    <s v="GBC Prestige Therm-A-Bind Covers"/>
    <n v="54.896000000000008"/>
    <n v="2"/>
    <n v="0.2"/>
    <n v="18.5274"/>
  </r>
  <r>
    <n v="2187"/>
    <s v="CA-2013-101378"/>
    <x v="0"/>
    <x v="216"/>
    <d v="2013-07-15T00:00:00"/>
    <s v="Same Day"/>
    <s v="RH-19600"/>
    <s v="Rob Haberlin"/>
    <x v="0"/>
    <x v="0"/>
    <s v="Huntsville"/>
    <x v="19"/>
    <n v="35810"/>
    <x v="0"/>
    <s v="TEC-AC-10002345"/>
    <x v="2"/>
    <x v="11"/>
    <s v="HP Standard 104 key PS/2 Keyboard"/>
    <n v="29"/>
    <n v="2"/>
    <n v="0"/>
    <n v="7.25"/>
  </r>
  <r>
    <n v="2188"/>
    <s v="CA-2014-143063"/>
    <x v="3"/>
    <x v="682"/>
    <d v="2014-08-16T00:00:00"/>
    <s v="Standard Class"/>
    <s v="IL-15100"/>
    <s v="Ivan Liston"/>
    <x v="0"/>
    <x v="0"/>
    <s v="Columbus"/>
    <x v="14"/>
    <n v="47201"/>
    <x v="2"/>
    <s v="OFF-EN-10003134"/>
    <x v="1"/>
    <x v="12"/>
    <s v="Staples"/>
    <n v="70.08"/>
    <n v="6"/>
    <n v="0"/>
    <n v="35.04"/>
  </r>
  <r>
    <n v="2189"/>
    <s v="CA-2014-143063"/>
    <x v="3"/>
    <x v="682"/>
    <d v="2014-08-16T00:00:00"/>
    <s v="Standard Class"/>
    <s v="IL-15100"/>
    <s v="Ivan Liston"/>
    <x v="0"/>
    <x v="0"/>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x v="0"/>
    <s v="Columbus"/>
    <x v="14"/>
    <n v="47201"/>
    <x v="2"/>
    <s v="TEC-PH-10003645"/>
    <x v="2"/>
    <x v="7"/>
    <s v="Aastra 57i VoIP phone"/>
    <n v="1454.4900000000002"/>
    <n v="9"/>
    <n v="0"/>
    <n v="378.16740000000004"/>
  </r>
  <r>
    <n v="2191"/>
    <s v="CA-2013-118913"/>
    <x v="0"/>
    <x v="674"/>
    <d v="2013-06-30T00:00:00"/>
    <s v="Standard Class"/>
    <s v="AS-10240"/>
    <s v="Alan Shonely"/>
    <x v="0"/>
    <x v="0"/>
    <s v="Los Angeles"/>
    <x v="1"/>
    <n v="90049"/>
    <x v="1"/>
    <s v="OFF-AP-10000692"/>
    <x v="1"/>
    <x v="9"/>
    <s v="Fellowes Mighty 8 Compact Surge Protector"/>
    <n v="60.81"/>
    <n v="3"/>
    <n v="0"/>
    <n v="17.026800000000001"/>
  </r>
  <r>
    <n v="2192"/>
    <s v="CA-2013-128412"/>
    <x v="0"/>
    <x v="107"/>
    <d v="2013-12-18T00:00:00"/>
    <s v="Standard Class"/>
    <s v="AP-10915"/>
    <s v="Arthur Prichep"/>
    <x v="0"/>
    <x v="0"/>
    <s v="Seattle"/>
    <x v="4"/>
    <n v="98105"/>
    <x v="1"/>
    <s v="OFF-BI-10001718"/>
    <x v="1"/>
    <x v="8"/>
    <s v="GBC DocuBind P50 Personal Binding Machine"/>
    <n v="153.55199999999999"/>
    <n v="3"/>
    <n v="0.2"/>
    <n v="51.823799999999999"/>
  </r>
  <r>
    <n v="2193"/>
    <s v="CA-2013-128412"/>
    <x v="0"/>
    <x v="107"/>
    <d v="2013-12-18T00:00:00"/>
    <s v="Standard Class"/>
    <s v="AP-10915"/>
    <s v="Arthur Prichep"/>
    <x v="0"/>
    <x v="0"/>
    <s v="Seattle"/>
    <x v="4"/>
    <n v="98105"/>
    <x v="1"/>
    <s v="OFF-AP-10002082"/>
    <x v="1"/>
    <x v="9"/>
    <s v="Holmes HEPA Air Purifier"/>
    <n v="65.34"/>
    <n v="3"/>
    <n v="0"/>
    <n v="22.869"/>
  </r>
  <r>
    <n v="2194"/>
    <s v="CA-2013-128412"/>
    <x v="0"/>
    <x v="107"/>
    <d v="2013-12-18T00:00:00"/>
    <s v="Standard Class"/>
    <s v="AP-10915"/>
    <s v="Arthur Prichep"/>
    <x v="0"/>
    <x v="0"/>
    <s v="Seattle"/>
    <x v="4"/>
    <n v="98105"/>
    <x v="1"/>
    <s v="OFF-PA-10001125"/>
    <x v="1"/>
    <x v="10"/>
    <s v="Xerox 1988"/>
    <n v="123.92"/>
    <n v="4"/>
    <n v="0"/>
    <n v="55.763999999999996"/>
  </r>
  <r>
    <n v="2195"/>
    <s v="CA-2013-128412"/>
    <x v="0"/>
    <x v="107"/>
    <d v="2013-12-18T00:00:00"/>
    <s v="Standard Class"/>
    <s v="AP-10915"/>
    <s v="Arthur Prichep"/>
    <x v="0"/>
    <x v="0"/>
    <s v="Seattle"/>
    <x v="4"/>
    <n v="98105"/>
    <x v="1"/>
    <s v="OFF-AP-10000252"/>
    <x v="1"/>
    <x v="9"/>
    <s v="Harmony HEPA Quiet Air Purifiers"/>
    <n v="35.099999999999994"/>
    <n v="3"/>
    <n v="0"/>
    <n v="12.285"/>
  </r>
  <r>
    <n v="2196"/>
    <s v="CA-2013-128412"/>
    <x v="0"/>
    <x v="107"/>
    <d v="2013-12-18T00:00:00"/>
    <s v="Standard Class"/>
    <s v="AP-10915"/>
    <s v="Arthur Prichep"/>
    <x v="0"/>
    <x v="0"/>
    <s v="Seattle"/>
    <x v="4"/>
    <n v="98105"/>
    <x v="1"/>
    <s v="TEC-AC-10003038"/>
    <x v="2"/>
    <x v="11"/>
    <s v="Kingston Digital DataTraveler 16GB USB 2.0"/>
    <n v="44.75"/>
    <n v="5"/>
    <n v="0"/>
    <n v="8.5024999999999942"/>
  </r>
  <r>
    <n v="2197"/>
    <s v="CA-2013-136483"/>
    <x v="0"/>
    <x v="49"/>
    <d v="2013-12-07T00:00:00"/>
    <s v="Standard Class"/>
    <s v="AG-10390"/>
    <s v="Allen Goldenen"/>
    <x v="0"/>
    <x v="0"/>
    <s v="Knoxville"/>
    <x v="18"/>
    <n v="37918"/>
    <x v="0"/>
    <s v="OFF-AR-10000940"/>
    <x v="1"/>
    <x v="6"/>
    <s v="Newell 343"/>
    <n v="4.7039999999999997"/>
    <n v="2"/>
    <n v="0.2"/>
    <n v="0.41160000000000019"/>
  </r>
  <r>
    <n v="2198"/>
    <s v="CA-2011-163013"/>
    <x v="2"/>
    <x v="683"/>
    <d v="2011-12-04T00:00:00"/>
    <s v="Standard Class"/>
    <s v="BF-11080"/>
    <s v="Bart Folk"/>
    <x v="0"/>
    <x v="0"/>
    <s v="Montgomery"/>
    <x v="19"/>
    <n v="36116"/>
    <x v="0"/>
    <s v="OFF-AR-10001954"/>
    <x v="1"/>
    <x v="6"/>
    <s v="Newell 331"/>
    <n v="14.669999999999998"/>
    <n v="3"/>
    <n v="0"/>
    <n v="3.9609000000000001"/>
  </r>
  <r>
    <n v="2199"/>
    <s v="CA-2012-135363"/>
    <x v="1"/>
    <x v="262"/>
    <d v="2012-04-02T00:00:00"/>
    <s v="Standard Class"/>
    <s v="CK-12205"/>
    <s v="Chloris Kastensmidt"/>
    <x v="0"/>
    <x v="0"/>
    <s v="Philadelphia"/>
    <x v="9"/>
    <n v="19120"/>
    <x v="3"/>
    <s v="OFF-PA-10003177"/>
    <x v="1"/>
    <x v="10"/>
    <s v="Xerox 1999"/>
    <n v="15.552000000000003"/>
    <n v="3"/>
    <n v="0.2"/>
    <n v="5.4432"/>
  </r>
  <r>
    <n v="2200"/>
    <s v="CA-2012-135363"/>
    <x v="1"/>
    <x v="262"/>
    <d v="2012-04-02T00:00:00"/>
    <s v="Standard Class"/>
    <s v="CK-12205"/>
    <s v="Chloris Kastensmidt"/>
    <x v="0"/>
    <x v="0"/>
    <s v="Philadelphia"/>
    <x v="9"/>
    <n v="19120"/>
    <x v="3"/>
    <s v="OFF-PA-10000533"/>
    <x v="1"/>
    <x v="10"/>
    <s v="Southworth Parchment Paper &amp; Envelopes"/>
    <n v="5.2320000000000002"/>
    <n v="1"/>
    <n v="0.2"/>
    <n v="1.7003999999999999"/>
  </r>
  <r>
    <n v="2201"/>
    <s v="US-2011-165659"/>
    <x v="2"/>
    <x v="106"/>
    <d v="2011-06-06T00:00:00"/>
    <s v="Standard Class"/>
    <s v="LT-17110"/>
    <s v="Liz Thompson"/>
    <x v="0"/>
    <x v="0"/>
    <s v="Little Rock"/>
    <x v="36"/>
    <n v="72209"/>
    <x v="0"/>
    <s v="FUR-FU-10001935"/>
    <x v="0"/>
    <x v="5"/>
    <s v="3M Hangers With Command Adhesive"/>
    <n v="22.200000000000003"/>
    <n v="6"/>
    <n v="0"/>
    <n v="9.1020000000000021"/>
  </r>
  <r>
    <n v="2202"/>
    <s v="US-2011-165659"/>
    <x v="2"/>
    <x v="106"/>
    <d v="2011-06-06T00:00:00"/>
    <s v="Standard Class"/>
    <s v="LT-17110"/>
    <s v="Liz Thompson"/>
    <x v="0"/>
    <x v="0"/>
    <s v="Little Rock"/>
    <x v="36"/>
    <n v="72209"/>
    <x v="0"/>
    <s v="TEC-PH-10002563"/>
    <x v="2"/>
    <x v="7"/>
    <s v="Adtran 1202752G1"/>
    <n v="881.93"/>
    <n v="7"/>
    <n v="0"/>
    <n v="229.30180000000001"/>
  </r>
  <r>
    <n v="2203"/>
    <s v="CA-2012-138002"/>
    <x v="1"/>
    <x v="684"/>
    <d v="2012-09-12T00:00:00"/>
    <s v="Standard Class"/>
    <s v="BT-11305"/>
    <s v="Beth Thompson"/>
    <x v="2"/>
    <x v="0"/>
    <s v="Seattle"/>
    <x v="4"/>
    <n v="98103"/>
    <x v="1"/>
    <s v="OFF-BI-10002160"/>
    <x v="1"/>
    <x v="8"/>
    <s v="Acco Hanging Data Binders"/>
    <n v="6.0960000000000001"/>
    <n v="2"/>
    <n v="0.2"/>
    <n v="2.1335999999999999"/>
  </r>
  <r>
    <n v="2204"/>
    <s v="CA-2012-138002"/>
    <x v="1"/>
    <x v="684"/>
    <d v="2012-09-12T00:00:00"/>
    <s v="Standard Class"/>
    <s v="BT-11305"/>
    <s v="Beth Thompson"/>
    <x v="2"/>
    <x v="0"/>
    <s v="Seattle"/>
    <x v="4"/>
    <n v="98103"/>
    <x v="1"/>
    <s v="FUR-FU-10004748"/>
    <x v="0"/>
    <x v="5"/>
    <s v="Howard Miller 16&quot; Diameter Gallery Wall Clock"/>
    <n v="191.82"/>
    <n v="3"/>
    <n v="0"/>
    <n v="74.809799999999996"/>
  </r>
  <r>
    <n v="2205"/>
    <s v="CA-2012-128860"/>
    <x v="1"/>
    <x v="685"/>
    <d v="2012-07-05T00:00:00"/>
    <s v="Standard Class"/>
    <s v="SC-20725"/>
    <s v="Steven Cartwright"/>
    <x v="0"/>
    <x v="0"/>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x v="0"/>
    <s v="Bristol"/>
    <x v="18"/>
    <n v="37620"/>
    <x v="0"/>
    <s v="OFF-AR-10000538"/>
    <x v="1"/>
    <x v="6"/>
    <s v="Boston Model 1800 Electric Pencil Sharpener, Gray"/>
    <n v="67.56"/>
    <n v="3"/>
    <n v="0.2"/>
    <n v="8.4449999999999896"/>
  </r>
  <r>
    <n v="2207"/>
    <s v="US-2011-103905"/>
    <x v="2"/>
    <x v="686"/>
    <d v="2011-07-20T00:00:00"/>
    <s v="Standard Class"/>
    <s v="AW-10930"/>
    <s v="Arthur Wiediger"/>
    <x v="2"/>
    <x v="0"/>
    <s v="Aurora"/>
    <x v="10"/>
    <n v="60505"/>
    <x v="2"/>
    <s v="OFF-BI-10001098"/>
    <x v="1"/>
    <x v="8"/>
    <s v="Acco D-Ring Binder w/DublLock"/>
    <n v="29.931999999999992"/>
    <n v="7"/>
    <n v="0.8"/>
    <n v="-46.394600000000011"/>
  </r>
  <r>
    <n v="2208"/>
    <s v="US-2011-103905"/>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s v="New York City"/>
    <x v="15"/>
    <n v="10009"/>
    <x v="3"/>
    <s v="OFF-AR-10000390"/>
    <x v="1"/>
    <x v="6"/>
    <s v="Newell Chalk Holder"/>
    <n v="16.52"/>
    <n v="4"/>
    <n v="0"/>
    <n v="7.5991999999999997"/>
  </r>
  <r>
    <n v="2210"/>
    <s v="CA-2011-125556"/>
    <x v="2"/>
    <x v="687"/>
    <d v="2011-11-16T00:00:00"/>
    <s v="Second Class"/>
    <s v="ML-17410"/>
    <s v="Maris LaWare"/>
    <x v="0"/>
    <x v="0"/>
    <s v="Fairfield"/>
    <x v="29"/>
    <n v="6824"/>
    <x v="3"/>
    <s v="TEC-PH-10001079"/>
    <x v="2"/>
    <x v="7"/>
    <s v="Polycom SoundPoint Pro SE-225 Corded phone"/>
    <n v="832.93"/>
    <n v="7"/>
    <n v="0"/>
    <n v="233.22039999999998"/>
  </r>
  <r>
    <n v="2211"/>
    <s v="CA-2011-125556"/>
    <x v="2"/>
    <x v="687"/>
    <d v="2011-11-16T00:00:00"/>
    <s v="Second Class"/>
    <s v="ML-17410"/>
    <s v="Maris LaWare"/>
    <x v="0"/>
    <x v="0"/>
    <s v="Fairfield"/>
    <x v="29"/>
    <n v="6824"/>
    <x v="3"/>
    <s v="OFF-BI-10003460"/>
    <x v="1"/>
    <x v="8"/>
    <s v="Acco 3-Hole Punch"/>
    <n v="43.8"/>
    <n v="10"/>
    <n v="0"/>
    <n v="21.023999999999997"/>
  </r>
  <r>
    <n v="2212"/>
    <s v="CA-2013-162313"/>
    <x v="0"/>
    <x v="581"/>
    <d v="2013-12-01T00:00:00"/>
    <s v="First Class"/>
    <s v="VB-21745"/>
    <s v="Victoria Brennan"/>
    <x v="1"/>
    <x v="0"/>
    <s v="Lincoln Park"/>
    <x v="12"/>
    <n v="48146"/>
    <x v="2"/>
    <s v="OFF-AP-10003842"/>
    <x v="1"/>
    <x v="9"/>
    <s v="Euro-Pro Shark Turbo Vacuum"/>
    <n v="167.292"/>
    <n v="6"/>
    <n v="0.1"/>
    <n v="29.7408"/>
  </r>
  <r>
    <n v="2213"/>
    <s v="CA-2014-107874"/>
    <x v="3"/>
    <x v="610"/>
    <d v="2014-11-26T00:00:00"/>
    <s v="Standard Class"/>
    <s v="SW-20275"/>
    <s v="Scott Williamson"/>
    <x v="0"/>
    <x v="0"/>
    <s v="New York City"/>
    <x v="15"/>
    <n v="10035"/>
    <x v="3"/>
    <s v="FUR-FU-10003535"/>
    <x v="0"/>
    <x v="5"/>
    <s v="Howard Miller Distant Time Traveler Alarm Clock"/>
    <n v="27.42"/>
    <n v="1"/>
    <n v="0"/>
    <n v="11.2422"/>
  </r>
  <r>
    <n v="2214"/>
    <s v="CA-2014-129378"/>
    <x v="3"/>
    <x v="172"/>
    <d v="2014-10-03T00:00:00"/>
    <s v="First Class"/>
    <s v="NS-18505"/>
    <s v="Neola Schneider"/>
    <x v="0"/>
    <x v="0"/>
    <s v="San Jose"/>
    <x v="1"/>
    <n v="95123"/>
    <x v="1"/>
    <s v="OFF-BI-10002012"/>
    <x v="1"/>
    <x v="8"/>
    <s v="Wilson Jones Easy Flow II Sheet Lifters"/>
    <n v="1.4400000000000002"/>
    <n v="1"/>
    <n v="0.2"/>
    <n v="0.504"/>
  </r>
  <r>
    <n v="2215"/>
    <s v="CA-2014-129378"/>
    <x v="3"/>
    <x v="172"/>
    <d v="2014-10-03T00:00:00"/>
    <s v="First Class"/>
    <s v="NS-18505"/>
    <s v="Neola Schneider"/>
    <x v="0"/>
    <x v="0"/>
    <s v="San Jose"/>
    <x v="1"/>
    <n v="95123"/>
    <x v="1"/>
    <s v="OFF-BI-10001922"/>
    <x v="1"/>
    <x v="8"/>
    <s v="Storex Dura Pro Binders"/>
    <n v="61.77600000000001"/>
    <n v="13"/>
    <n v="0.2"/>
    <n v="20.849399999999996"/>
  </r>
  <r>
    <n v="2216"/>
    <s v="CA-2014-129378"/>
    <x v="3"/>
    <x v="172"/>
    <d v="2014-10-03T00:00:00"/>
    <s v="First Class"/>
    <s v="NS-18505"/>
    <s v="Neola Schneider"/>
    <x v="0"/>
    <x v="0"/>
    <s v="San Jose"/>
    <x v="1"/>
    <n v="95123"/>
    <x v="1"/>
    <s v="OFF-AP-10000576"/>
    <x v="1"/>
    <x v="9"/>
    <s v="Belkin 325VA UPS Surge Protector, 6'"/>
    <n v="241.96"/>
    <n v="2"/>
    <n v="0"/>
    <n v="60.490000000000009"/>
  </r>
  <r>
    <n v="2217"/>
    <s v="CA-2014-129378"/>
    <x v="3"/>
    <x v="172"/>
    <d v="2014-10-03T00:00:00"/>
    <s v="First Class"/>
    <s v="NS-18505"/>
    <s v="Neola Schneider"/>
    <x v="0"/>
    <x v="0"/>
    <s v="San Jose"/>
    <x v="1"/>
    <n v="95123"/>
    <x v="1"/>
    <s v="FUR-CH-10000553"/>
    <x v="0"/>
    <x v="1"/>
    <s v="Metal Folding Chairs, Beige, 4/Carton"/>
    <n v="108.608"/>
    <n v="4"/>
    <n v="0.2"/>
    <n v="9.5031999999999925"/>
  </r>
  <r>
    <n v="2218"/>
    <s v="CA-2011-151953"/>
    <x v="2"/>
    <x v="59"/>
    <d v="2011-09-25T00:00:00"/>
    <s v="Standard Class"/>
    <s v="DB-13555"/>
    <s v="Dorothy Badders"/>
    <x v="1"/>
    <x v="0"/>
    <s v="Jacksonville"/>
    <x v="2"/>
    <n v="32216"/>
    <x v="0"/>
    <s v="OFF-AR-10003469"/>
    <x v="1"/>
    <x v="6"/>
    <s v="Nontoxic Chalk"/>
    <n v="2.8160000000000003"/>
    <n v="2"/>
    <n v="0.2"/>
    <n v="0.98559999999999992"/>
  </r>
  <r>
    <n v="2219"/>
    <s v="CA-2014-130841"/>
    <x v="3"/>
    <x v="688"/>
    <d v="2014-08-02T00:00:00"/>
    <s v="Standard Class"/>
    <s v="MH-17620"/>
    <s v="Matt Hagelstein"/>
    <x v="1"/>
    <x v="0"/>
    <s v="San Francisco"/>
    <x v="1"/>
    <n v="94110"/>
    <x v="1"/>
    <s v="OFF-BI-10000145"/>
    <x v="1"/>
    <x v="8"/>
    <s v="Zipper Ring Binder Pockets"/>
    <n v="9.9840000000000018"/>
    <n v="4"/>
    <n v="0.2"/>
    <n v="3.6191999999999993"/>
  </r>
  <r>
    <n v="2220"/>
    <s v="CA-2014-130841"/>
    <x v="3"/>
    <x v="688"/>
    <d v="2014-08-02T00:00:00"/>
    <s v="Standard Class"/>
    <s v="MH-17620"/>
    <s v="Matt Hagelstein"/>
    <x v="1"/>
    <x v="0"/>
    <s v="San Francisco"/>
    <x v="1"/>
    <n v="94110"/>
    <x v="1"/>
    <s v="OFF-ST-10001580"/>
    <x v="1"/>
    <x v="4"/>
    <s v="Super Decoflex Portable Personal File"/>
    <n v="14.98"/>
    <n v="1"/>
    <n v="0"/>
    <n v="4.1943999999999999"/>
  </r>
  <r>
    <n v="2221"/>
    <s v="CA-2014-130841"/>
    <x v="3"/>
    <x v="688"/>
    <d v="2014-08-02T00:00:00"/>
    <s v="Standard Class"/>
    <s v="MH-17620"/>
    <s v="Matt Hagelstein"/>
    <x v="1"/>
    <x v="0"/>
    <s v="San Francisco"/>
    <x v="1"/>
    <n v="94110"/>
    <x v="1"/>
    <s v="TEC-PH-10001817"/>
    <x v="2"/>
    <x v="7"/>
    <s v="Wilson Electronics DB Pro Signal Booster"/>
    <n v="1145.6000000000001"/>
    <n v="4"/>
    <n v="0.2"/>
    <n v="100.24000000000007"/>
  </r>
  <r>
    <n v="2222"/>
    <s v="CA-2012-131884"/>
    <x v="1"/>
    <x v="401"/>
    <d v="2012-12-06T00:00:00"/>
    <s v="Same Day"/>
    <s v="DK-13375"/>
    <s v="Dennis Kane"/>
    <x v="0"/>
    <x v="0"/>
    <s v="Marion"/>
    <x v="24"/>
    <n v="43302"/>
    <x v="3"/>
    <s v="TEC-PH-10001578"/>
    <x v="2"/>
    <x v="7"/>
    <s v="Polycom SoundStation2 EX Conference phone"/>
    <n v="485.93999999999994"/>
    <n v="2"/>
    <n v="0.4"/>
    <n v="-89.089000000000055"/>
  </r>
  <r>
    <n v="2223"/>
    <s v="CA-2012-131884"/>
    <x v="1"/>
    <x v="401"/>
    <d v="2012-12-06T00:00:00"/>
    <s v="Same Day"/>
    <s v="DK-13375"/>
    <s v="Dennis Kane"/>
    <x v="0"/>
    <x v="0"/>
    <s v="Marion"/>
    <x v="24"/>
    <n v="43302"/>
    <x v="3"/>
    <s v="OFF-AR-10004078"/>
    <x v="1"/>
    <x v="6"/>
    <s v="Newell 312"/>
    <n v="37.375999999999998"/>
    <n v="8"/>
    <n v="0.2"/>
    <n v="4.6719999999999988"/>
  </r>
  <r>
    <n v="2224"/>
    <s v="CA-2012-131884"/>
    <x v="1"/>
    <x v="401"/>
    <d v="2012-12-06T00:00:00"/>
    <s v="Same Day"/>
    <s v="DK-13375"/>
    <s v="Dennis Kane"/>
    <x v="0"/>
    <x v="0"/>
    <s v="Marion"/>
    <x v="24"/>
    <n v="43302"/>
    <x v="3"/>
    <s v="FUR-CH-10004860"/>
    <x v="0"/>
    <x v="1"/>
    <s v="Global Low Back Tilter Chair"/>
    <n v="70.685999999999993"/>
    <n v="1"/>
    <n v="0.3"/>
    <n v="-24.23520000000001"/>
  </r>
  <r>
    <n v="2225"/>
    <s v="CA-2014-121909"/>
    <x v="3"/>
    <x v="689"/>
    <d v="2014-08-06T00:00:00"/>
    <s v="Standard Class"/>
    <s v="EA-14035"/>
    <s v="Erin Ashbrook"/>
    <x v="1"/>
    <x v="0"/>
    <s v="Philadelphia"/>
    <x v="9"/>
    <n v="19134"/>
    <x v="3"/>
    <s v="OFF-PA-10003790"/>
    <x v="1"/>
    <x v="10"/>
    <s v="Xerox 1991"/>
    <n v="54.816000000000003"/>
    <n v="3"/>
    <n v="0.2"/>
    <n v="17.815199999999997"/>
  </r>
  <r>
    <n v="2226"/>
    <s v="CA-2013-106383"/>
    <x v="0"/>
    <x v="690"/>
    <d v="2013-03-22T00:00:00"/>
    <s v="Second Class"/>
    <s v="BT-11440"/>
    <s v="Bobby Trafton"/>
    <x v="0"/>
    <x v="0"/>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x v="0"/>
    <s v="Austin"/>
    <x v="5"/>
    <n v="78745"/>
    <x v="2"/>
    <s v="OFF-FA-10003059"/>
    <x v="1"/>
    <x v="13"/>
    <s v="Assorted Color Push Pins"/>
    <n v="2.8960000000000004"/>
    <n v="2"/>
    <n v="0.2"/>
    <n v="0.4705999999999998"/>
  </r>
  <r>
    <n v="2228"/>
    <s v="CA-2014-130771"/>
    <x v="3"/>
    <x v="570"/>
    <d v="2014-08-04T00:00:00"/>
    <s v="Standard Class"/>
    <s v="LA-16780"/>
    <s v="Laura Armstrong"/>
    <x v="1"/>
    <x v="0"/>
    <s v="Austin"/>
    <x v="5"/>
    <n v="78745"/>
    <x v="2"/>
    <s v="TEC-PH-10002496"/>
    <x v="2"/>
    <x v="7"/>
    <s v="Cisco SPA301"/>
    <n v="124.79200000000002"/>
    <n v="1"/>
    <n v="0.2"/>
    <n v="15.598999999999993"/>
  </r>
  <r>
    <n v="2229"/>
    <s v="CA-2013-139157"/>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x v="0"/>
    <s v="San Francisco"/>
    <x v="1"/>
    <n v="94122"/>
    <x v="1"/>
    <s v="OFF-BI-10004390"/>
    <x v="1"/>
    <x v="8"/>
    <s v="GBC DocuBind 200 Manual Binding Machine"/>
    <n v="673.5680000000001"/>
    <n v="2"/>
    <n v="0.2"/>
    <n v="252.58799999999999"/>
  </r>
  <r>
    <n v="2231"/>
    <s v="CA-2011-128055"/>
    <x v="2"/>
    <x v="691"/>
    <d v="2011-04-05T00:00:00"/>
    <s v="Standard Class"/>
    <s v="AA-10315"/>
    <s v="Alex Avila"/>
    <x v="0"/>
    <x v="0"/>
    <s v="San Francisco"/>
    <x v="1"/>
    <n v="94122"/>
    <x v="1"/>
    <s v="OFF-AP-10002765"/>
    <x v="1"/>
    <x v="9"/>
    <s v="Fellowes Advanced Computer Series Surge Protectors"/>
    <n v="52.98"/>
    <n v="2"/>
    <n v="0"/>
    <n v="14.834400000000002"/>
  </r>
  <r>
    <n v="2232"/>
    <s v="CA-2014-157091"/>
    <x v="3"/>
    <x v="335"/>
    <d v="2014-07-02T00:00:00"/>
    <s v="Standard Class"/>
    <s v="DB-13405"/>
    <s v="Denny Blanton"/>
    <x v="0"/>
    <x v="0"/>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x v="0"/>
    <s v="Chicago"/>
    <x v="10"/>
    <n v="60610"/>
    <x v="2"/>
    <s v="OFF-ST-10003692"/>
    <x v="1"/>
    <x v="4"/>
    <s v="Recycled Steel Personal File for Hanging File Folders"/>
    <n v="228.92"/>
    <n v="5"/>
    <n v="0.2"/>
    <n v="14.307499999999997"/>
  </r>
  <r>
    <n v="2234"/>
    <s v="CA-2012-123232"/>
    <x v="1"/>
    <x v="639"/>
    <d v="2012-12-16T00:00:00"/>
    <s v="Second Class"/>
    <s v="DJ-13630"/>
    <s v="Doug Jacobs"/>
    <x v="0"/>
    <x v="0"/>
    <s v="Portland"/>
    <x v="21"/>
    <n v="97206"/>
    <x v="1"/>
    <s v="TEC-PH-10001051"/>
    <x v="2"/>
    <x v="7"/>
    <s v="HTC One"/>
    <n v="319.96800000000002"/>
    <n v="4"/>
    <n v="0.2"/>
    <n v="35.996399999999952"/>
  </r>
  <r>
    <n v="2235"/>
    <s v="CA-2014-104066"/>
    <x v="3"/>
    <x v="256"/>
    <d v="2014-12-11T00:00:00"/>
    <s v="Standard Class"/>
    <s v="QJ-19255"/>
    <s v="Quincy Jones"/>
    <x v="1"/>
    <x v="0"/>
    <s v="Burlington"/>
    <x v="42"/>
    <s v="05408"/>
    <x v="3"/>
    <s v="TEC-AC-10001013"/>
    <x v="2"/>
    <x v="11"/>
    <s v="Logitech ClearChat Comfort/USB Headset H390"/>
    <n v="205.03"/>
    <n v="7"/>
    <n v="0"/>
    <n v="67.659899999999979"/>
  </r>
  <r>
    <n v="2236"/>
    <s v="CA-2012-145849"/>
    <x v="1"/>
    <x v="426"/>
    <d v="2012-09-17T00:00:00"/>
    <s v="Second Class"/>
    <s v="CT-11995"/>
    <s v="Carol Triggs"/>
    <x v="0"/>
    <x v="0"/>
    <s v="Indianapolis"/>
    <x v="14"/>
    <n v="46203"/>
    <x v="2"/>
    <s v="OFF-ST-10000025"/>
    <x v="1"/>
    <x v="4"/>
    <s v="Fellowes Stor/Drawer Steel Plus Storage Drawers"/>
    <n v="190.86"/>
    <n v="2"/>
    <n v="0"/>
    <n v="11.451599999999985"/>
  </r>
  <r>
    <n v="2237"/>
    <s v="CA-2012-145849"/>
    <x v="1"/>
    <x v="426"/>
    <d v="2012-09-17T00:00:00"/>
    <s v="Second Class"/>
    <s v="CT-11995"/>
    <s v="Carol Triggs"/>
    <x v="0"/>
    <x v="0"/>
    <s v="Indianapolis"/>
    <x v="14"/>
    <n v="46203"/>
    <x v="2"/>
    <s v="OFF-AR-10000817"/>
    <x v="1"/>
    <x v="6"/>
    <s v="Manco Dry-Lighter Erasable Highlighter"/>
    <n v="24.32"/>
    <n v="8"/>
    <n v="0"/>
    <n v="8.2687999999999988"/>
  </r>
  <r>
    <n v="2238"/>
    <s v="CA-2013-122322"/>
    <x v="0"/>
    <x v="692"/>
    <d v="2013-07-22T00:00:00"/>
    <s v="Standard Class"/>
    <s v="RH-19510"/>
    <s v="Rick Huthwaite"/>
    <x v="2"/>
    <x v="0"/>
    <s v="Provo"/>
    <x v="7"/>
    <n v="84604"/>
    <x v="1"/>
    <s v="OFF-SU-10000952"/>
    <x v="1"/>
    <x v="14"/>
    <s v="Fiskars Home &amp; Office Scissors"/>
    <n v="44.400000000000006"/>
    <n v="5"/>
    <n v="0"/>
    <n v="12.432000000000002"/>
  </r>
  <r>
    <n v="2239"/>
    <s v="CA-2014-166849"/>
    <x v="3"/>
    <x v="693"/>
    <d v="2014-04-27T00:00:00"/>
    <s v="Standard Class"/>
    <s v="SJ-20125"/>
    <s v="Sanjit Jacobs"/>
    <x v="2"/>
    <x v="0"/>
    <s v="Chicago"/>
    <x v="10"/>
    <n v="60610"/>
    <x v="2"/>
    <s v="FUR-FU-10004597"/>
    <x v="0"/>
    <x v="5"/>
    <s v="Eldon Cleatmat Chair Mats for Medium Pile Carpets"/>
    <n v="44.400000000000006"/>
    <n v="2"/>
    <n v="0.6"/>
    <n v="-52.169999999999987"/>
  </r>
  <r>
    <n v="2240"/>
    <s v="CA-2013-146633"/>
    <x v="0"/>
    <x v="625"/>
    <d v="2013-11-18T00:00:00"/>
    <s v="Second Class"/>
    <s v="TG-21310"/>
    <s v="Toby Gnade"/>
    <x v="0"/>
    <x v="0"/>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x v="0"/>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x v="0"/>
    <s v="Philadelphia"/>
    <x v="9"/>
    <n v="19134"/>
    <x v="3"/>
    <s v="TEC-PH-10004165"/>
    <x v="2"/>
    <x v="7"/>
    <s v="Mitel MiVoice 5330e IP Phone"/>
    <n v="494.98199999999997"/>
    <n v="3"/>
    <n v="0.4"/>
    <n v="-115.49580000000006"/>
  </r>
  <r>
    <n v="2243"/>
    <s v="CA-2014-103380"/>
    <x v="3"/>
    <x v="610"/>
    <d v="2014-11-26T00:00:00"/>
    <s v="Standard Class"/>
    <s v="BF-11005"/>
    <s v="Barry Franz"/>
    <x v="2"/>
    <x v="0"/>
    <s v="Pasadena"/>
    <x v="1"/>
    <n v="91104"/>
    <x v="1"/>
    <s v="OFF-ST-10003442"/>
    <x v="1"/>
    <x v="4"/>
    <s v="Eldon Portable Mobile Manager"/>
    <n v="56.56"/>
    <n v="2"/>
    <n v="0"/>
    <n v="15.2712"/>
  </r>
  <r>
    <n v="2244"/>
    <s v="CA-2014-103380"/>
    <x v="3"/>
    <x v="610"/>
    <d v="2014-11-26T00:00:00"/>
    <s v="Standard Class"/>
    <s v="BF-11005"/>
    <s v="Barry Franz"/>
    <x v="2"/>
    <x v="0"/>
    <s v="Pasadena"/>
    <x v="1"/>
    <n v="91104"/>
    <x v="1"/>
    <s v="OFF-AR-10003856"/>
    <x v="1"/>
    <x v="6"/>
    <s v="Newell 344"/>
    <n v="5.56"/>
    <n v="2"/>
    <n v="0"/>
    <n v="1.4455999999999998"/>
  </r>
  <r>
    <n v="2245"/>
    <s v="CA-2014-103380"/>
    <x v="3"/>
    <x v="610"/>
    <d v="2014-11-26T00:00:00"/>
    <s v="Standard Class"/>
    <s v="BF-11005"/>
    <s v="Barry Franz"/>
    <x v="2"/>
    <x v="0"/>
    <s v="Pasadena"/>
    <x v="1"/>
    <n v="91104"/>
    <x v="1"/>
    <s v="OFF-FA-10004248"/>
    <x v="1"/>
    <x v="13"/>
    <s v="Advantus T-Pin Paper Clips"/>
    <n v="9.02"/>
    <n v="2"/>
    <n v="0"/>
    <n v="3.5178000000000003"/>
  </r>
  <r>
    <n v="2246"/>
    <s v="CA-2014-103380"/>
    <x v="3"/>
    <x v="610"/>
    <d v="2014-11-26T00:00:00"/>
    <s v="Standard Class"/>
    <s v="BF-11005"/>
    <s v="Barry Franz"/>
    <x v="2"/>
    <x v="0"/>
    <s v="Pasadena"/>
    <x v="1"/>
    <n v="91104"/>
    <x v="1"/>
    <s v="OFF-AP-10001492"/>
    <x v="1"/>
    <x v="9"/>
    <s v="Acco Six-Outlet Power Strip, 4' Cord Length"/>
    <n v="8.6199999999999992"/>
    <n v="1"/>
    <n v="0"/>
    <n v="2.2412000000000001"/>
  </r>
  <r>
    <n v="2247"/>
    <s v="CA-2014-103380"/>
    <x v="3"/>
    <x v="610"/>
    <d v="2014-11-26T00:00:00"/>
    <s v="Standard Class"/>
    <s v="BF-11005"/>
    <s v="Barry Franz"/>
    <x v="2"/>
    <x v="0"/>
    <s v="Pasadena"/>
    <x v="1"/>
    <n v="91104"/>
    <x v="1"/>
    <s v="TEC-PH-10004165"/>
    <x v="2"/>
    <x v="7"/>
    <s v="Mitel MiVoice 5330e IP Phone"/>
    <n v="659.97600000000011"/>
    <n v="3"/>
    <n v="0.2"/>
    <n v="49.498199999999969"/>
  </r>
  <r>
    <n v="2248"/>
    <s v="CA-2012-116092"/>
    <x v="1"/>
    <x v="586"/>
    <d v="2012-02-18T00:00:00"/>
    <s v="Second Class"/>
    <s v="JM-16195"/>
    <s v="Justin MacKendrick"/>
    <x v="0"/>
    <x v="0"/>
    <s v="Los Angeles"/>
    <x v="1"/>
    <n v="90004"/>
    <x v="1"/>
    <s v="OFF-PA-10004285"/>
    <x v="1"/>
    <x v="10"/>
    <s v="Xerox 1959"/>
    <n v="13.36"/>
    <n v="2"/>
    <n v="0"/>
    <n v="6.4127999999999998"/>
  </r>
  <r>
    <n v="2249"/>
    <s v="CA-2012-11609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x v="0"/>
    <s v="Los Angeles"/>
    <x v="1"/>
    <n v="90004"/>
    <x v="1"/>
    <s v="OFF-BI-10000546"/>
    <x v="1"/>
    <x v="8"/>
    <s v="Avery Durable Binders"/>
    <n v="11.52"/>
    <n v="5"/>
    <n v="0.2"/>
    <n v="4.1760000000000002"/>
  </r>
  <r>
    <n v="2251"/>
    <s v="CA-2012-11609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x v="0"/>
    <s v="Los Angeles"/>
    <x v="1"/>
    <n v="90004"/>
    <x v="1"/>
    <s v="OFF-PA-10000477"/>
    <x v="1"/>
    <x v="10"/>
    <s v="Xerox 22"/>
    <n v="19.440000000000001"/>
    <n v="3"/>
    <n v="0"/>
    <n v="9.3312000000000008"/>
  </r>
  <r>
    <n v="2253"/>
    <s v="CA-2013-117849"/>
    <x v="0"/>
    <x v="173"/>
    <d v="2013-04-18T00:00:00"/>
    <s v="Second Class"/>
    <s v="JK-16120"/>
    <s v="Julie Kriz"/>
    <x v="2"/>
    <x v="0"/>
    <s v="San Diego"/>
    <x v="1"/>
    <n v="92105"/>
    <x v="1"/>
    <s v="OFF-PA-10004327"/>
    <x v="1"/>
    <x v="10"/>
    <s v="Xerox 1911"/>
    <n v="143.69999999999999"/>
    <n v="3"/>
    <n v="0"/>
    <n v="68.975999999999999"/>
  </r>
  <r>
    <n v="2254"/>
    <s v="CA-2012-169201"/>
    <x v="1"/>
    <x v="694"/>
    <d v="2012-10-01T00:00:00"/>
    <s v="First Class"/>
    <s v="HG-14965"/>
    <s v="Henry Goldwyn"/>
    <x v="1"/>
    <x v="0"/>
    <s v="San Francisco"/>
    <x v="1"/>
    <n v="94110"/>
    <x v="1"/>
    <s v="OFF-AP-10000696"/>
    <x v="1"/>
    <x v="9"/>
    <s v="Holmes Odor Grabber"/>
    <n v="43.26"/>
    <n v="3"/>
    <n v="0"/>
    <n v="14.275799999999998"/>
  </r>
  <r>
    <n v="2255"/>
    <s v="CA-2012-169201"/>
    <x v="1"/>
    <x v="694"/>
    <d v="2012-10-01T00:00:00"/>
    <s v="First Class"/>
    <s v="HG-14965"/>
    <s v="Henry Goldwyn"/>
    <x v="1"/>
    <x v="0"/>
    <s v="San Francisco"/>
    <x v="1"/>
    <n v="94110"/>
    <x v="1"/>
    <s v="OFF-AP-10002082"/>
    <x v="1"/>
    <x v="9"/>
    <s v="Holmes HEPA Air Purifier"/>
    <n v="43.56"/>
    <n v="2"/>
    <n v="0"/>
    <n v="15.245999999999999"/>
  </r>
  <r>
    <n v="2256"/>
    <s v="CA-2013-164091"/>
    <x v="0"/>
    <x v="42"/>
    <d v="2013-09-23T00:00:00"/>
    <s v="Standard Class"/>
    <s v="LA-16780"/>
    <s v="Laura Armstrong"/>
    <x v="1"/>
    <x v="0"/>
    <s v="Bangor"/>
    <x v="43"/>
    <n v="4401"/>
    <x v="3"/>
    <s v="TEC-PH-10001944"/>
    <x v="2"/>
    <x v="7"/>
    <s v="Wi-Ex zBoost YX540 Cellular Phone Signal Booster"/>
    <n v="437.84999999999997"/>
    <n v="3"/>
    <n v="0"/>
    <n v="131.35499999999996"/>
  </r>
  <r>
    <n v="2257"/>
    <s v="CA-2013-164091"/>
    <x v="0"/>
    <x v="42"/>
    <d v="2013-09-23T00:00:00"/>
    <s v="Standard Class"/>
    <s v="LA-16780"/>
    <s v="Laura Armstrong"/>
    <x v="1"/>
    <x v="0"/>
    <s v="Bangor"/>
    <x v="43"/>
    <n v="4401"/>
    <x v="3"/>
    <s v="FUR-FU-10004952"/>
    <x v="0"/>
    <x v="5"/>
    <s v="C-Line Cubicle Keepers Polyproplyene Holder w/Velcro Back, 8-1/2x11, 25/Bx"/>
    <n v="109.48"/>
    <n v="2"/>
    <n v="0"/>
    <n v="33.938800000000001"/>
  </r>
  <r>
    <n v="2258"/>
    <s v="CA-2014-105214"/>
    <x v="3"/>
    <x v="114"/>
    <d v="2014-06-20T00:00:00"/>
    <s v="First Class"/>
    <s v="TS-21610"/>
    <s v="Troy Staebel"/>
    <x v="0"/>
    <x v="0"/>
    <s v="San Francisco"/>
    <x v="1"/>
    <n v="94122"/>
    <x v="1"/>
    <s v="FUR-CH-10000015"/>
    <x v="0"/>
    <x v="1"/>
    <s v="Hon Multipurpose Stacking Arm Chairs"/>
    <n v="1212.96"/>
    <n v="7"/>
    <n v="0.2"/>
    <n v="90.97199999999998"/>
  </r>
  <r>
    <n v="2259"/>
    <s v="CA-2014-105214"/>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x v="0"/>
    <s v="San Diego"/>
    <x v="1"/>
    <n v="92024"/>
    <x v="1"/>
    <s v="OFF-FA-10002280"/>
    <x v="1"/>
    <x v="13"/>
    <s v="Advantus Plastic Paper Clips"/>
    <n v="5"/>
    <n v="1"/>
    <n v="0"/>
    <n v="2.4"/>
  </r>
  <r>
    <n v="2261"/>
    <s v="CA-2012-117611"/>
    <x v="1"/>
    <x v="627"/>
    <d v="2012-11-10T00:00:00"/>
    <s v="Second Class"/>
    <s v="MZ-17335"/>
    <s v="Maria Zettner"/>
    <x v="2"/>
    <x v="0"/>
    <s v="San Diego"/>
    <x v="1"/>
    <n v="92024"/>
    <x v="1"/>
    <s v="TEC-AC-10002049"/>
    <x v="2"/>
    <x v="11"/>
    <s v="Logitech G19 Programmable Gaming Keyboard"/>
    <n v="371.96999999999997"/>
    <n v="3"/>
    <n v="0"/>
    <n v="66.954599999999971"/>
  </r>
  <r>
    <n v="2262"/>
    <s v="US-2012-137960"/>
    <x v="1"/>
    <x v="217"/>
    <d v="2012-12-18T00:00:00"/>
    <s v="Same Day"/>
    <s v="MW-18220"/>
    <s v="Mitch Webber"/>
    <x v="0"/>
    <x v="0"/>
    <s v="New York City"/>
    <x v="15"/>
    <n v="10035"/>
    <x v="3"/>
    <s v="TEC-AC-10002253"/>
    <x v="2"/>
    <x v="11"/>
    <s v="Imation Bio 8GB USB Flash Drive Imation Corp"/>
    <n v="166.24"/>
    <n v="1"/>
    <n v="0"/>
    <n v="24.936000000000007"/>
  </r>
  <r>
    <n v="2263"/>
    <s v="CA-2014-122994"/>
    <x v="3"/>
    <x v="695"/>
    <d v="2014-02-10T00:00:00"/>
    <s v="First Class"/>
    <s v="MV-17485"/>
    <s v="Mark Van Huff"/>
    <x v="0"/>
    <x v="0"/>
    <s v="Arlington"/>
    <x v="17"/>
    <n v="22204"/>
    <x v="0"/>
    <s v="FUR-BO-10004015"/>
    <x v="0"/>
    <x v="0"/>
    <s v="Bush Andora Bookcase, Maple/Graphite Gray Finish"/>
    <n v="359.96999999999997"/>
    <n v="3"/>
    <n v="0"/>
    <n v="79.193399999999968"/>
  </r>
  <r>
    <n v="2264"/>
    <s v="CA-2013-131065"/>
    <x v="0"/>
    <x v="696"/>
    <d v="2013-11-17T00:00:00"/>
    <s v="Second Class"/>
    <s v="AA-10375"/>
    <s v="Allen Armold"/>
    <x v="0"/>
    <x v="0"/>
    <s v="Atlanta"/>
    <x v="32"/>
    <n v="30318"/>
    <x v="0"/>
    <s v="TEC-AC-10004145"/>
    <x v="2"/>
    <x v="11"/>
    <s v="Logitech diNovo Edge Keyboard"/>
    <n v="499.98"/>
    <n v="2"/>
    <n v="0"/>
    <n v="114.99540000000002"/>
  </r>
  <r>
    <n v="2265"/>
    <s v="CA-2013-131065"/>
    <x v="0"/>
    <x v="696"/>
    <d v="2013-11-17T00:00:00"/>
    <s v="Second Class"/>
    <s v="AA-10375"/>
    <s v="Allen Armold"/>
    <x v="0"/>
    <x v="0"/>
    <s v="Atlanta"/>
    <x v="32"/>
    <n v="30318"/>
    <x v="0"/>
    <s v="OFF-PA-10002479"/>
    <x v="1"/>
    <x v="10"/>
    <s v="Xerox 4200 Series MultiUse Premium Copy Paper (20Lb. and 84 Bright)"/>
    <n v="5.28"/>
    <n v="1"/>
    <n v="0"/>
    <n v="2.3759999999999999"/>
  </r>
  <r>
    <n v="2266"/>
    <s v="CA-2013-131065"/>
    <x v="0"/>
    <x v="696"/>
    <d v="2013-11-17T00:00:00"/>
    <s v="Second Class"/>
    <s v="AA-10375"/>
    <s v="Allen Armold"/>
    <x v="0"/>
    <x v="0"/>
    <s v="Atlanta"/>
    <x v="32"/>
    <n v="30318"/>
    <x v="0"/>
    <s v="OFF-BI-10004970"/>
    <x v="1"/>
    <x v="8"/>
    <s v="ACCOHIDE 3-Ring Binder, Blue, 1&quot;"/>
    <n v="8.26"/>
    <n v="2"/>
    <n v="0"/>
    <n v="3.8822000000000001"/>
  </r>
  <r>
    <n v="2267"/>
    <s v="CA-2014-149146"/>
    <x v="3"/>
    <x v="386"/>
    <d v="2014-10-13T00:00:00"/>
    <s v="Same Day"/>
    <s v="SM-20320"/>
    <s v="Sean Miller"/>
    <x v="2"/>
    <x v="0"/>
    <s v="Monroe"/>
    <x v="3"/>
    <n v="28110"/>
    <x v="0"/>
    <s v="OFF-PA-10003919"/>
    <x v="1"/>
    <x v="10"/>
    <s v="Xerox 1989"/>
    <n v="7.9680000000000009"/>
    <n v="2"/>
    <n v="0.2"/>
    <n v="2.6892000000000005"/>
  </r>
  <r>
    <n v="2268"/>
    <s v="CA-2014-137470"/>
    <x v="3"/>
    <x v="697"/>
    <d v="2014-09-18T00:00:00"/>
    <s v="Same Day"/>
    <s v="TP-21415"/>
    <s v="Tom Prescott"/>
    <x v="0"/>
    <x v="0"/>
    <s v="Seattle"/>
    <x v="4"/>
    <n v="98115"/>
    <x v="1"/>
    <s v="OFF-PA-10002001"/>
    <x v="1"/>
    <x v="10"/>
    <s v="Xerox 1984"/>
    <n v="12.96"/>
    <n v="2"/>
    <n v="0"/>
    <n v="6.3504000000000005"/>
  </r>
  <r>
    <n v="2269"/>
    <s v="CA-2014-105480"/>
    <x v="3"/>
    <x v="698"/>
    <d v="2014-12-27T00:00:00"/>
    <s v="Standard Class"/>
    <s v="DK-13225"/>
    <s v="Dean Katz"/>
    <x v="1"/>
    <x v="0"/>
    <s v="Rochester"/>
    <x v="15"/>
    <n v="14609"/>
    <x v="3"/>
    <s v="OFF-PA-10002787"/>
    <x v="1"/>
    <x v="10"/>
    <s v="Xerox 227"/>
    <n v="6.48"/>
    <n v="1"/>
    <n v="0"/>
    <n v="3.1104000000000003"/>
  </r>
  <r>
    <n v="2270"/>
    <s v="CA-2014-105480"/>
    <x v="3"/>
    <x v="698"/>
    <d v="2014-12-27T00:00:00"/>
    <s v="Standard Class"/>
    <s v="DK-13225"/>
    <s v="Dean Katz"/>
    <x v="1"/>
    <x v="0"/>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x v="0"/>
    <s v="Miami"/>
    <x v="2"/>
    <n v="33180"/>
    <x v="0"/>
    <s v="OFF-AR-10004344"/>
    <x v="1"/>
    <x v="6"/>
    <s v="Bulldog Vacuum Base Pencil Sharpener"/>
    <n v="47.96"/>
    <n v="5"/>
    <n v="0.2"/>
    <n v="4.196499999999995"/>
  </r>
  <r>
    <n v="2272"/>
    <s v="CA-2012-102036"/>
    <x v="1"/>
    <x v="481"/>
    <d v="2012-09-27T00:00:00"/>
    <s v="Standard Class"/>
    <s v="CS-12130"/>
    <s v="Chad Sievert"/>
    <x v="0"/>
    <x v="0"/>
    <s v="Seattle"/>
    <x v="4"/>
    <n v="98105"/>
    <x v="1"/>
    <s v="OFF-ST-10003123"/>
    <x v="1"/>
    <x v="4"/>
    <s v="Fellowes Bases and Tops For Staxonsteel/High-Stak Systems"/>
    <n v="199.74"/>
    <n v="6"/>
    <n v="0"/>
    <n v="47.937599999999996"/>
  </r>
  <r>
    <n v="2273"/>
    <s v="CA-2012-142944"/>
    <x v="1"/>
    <x v="699"/>
    <d v="2012-03-11T00:00:00"/>
    <s v="Standard Class"/>
    <s v="JL-15850"/>
    <s v="John Lucas"/>
    <x v="0"/>
    <x v="0"/>
    <s v="San Francisco"/>
    <x v="1"/>
    <n v="94122"/>
    <x v="1"/>
    <s v="FUR-FU-10000308"/>
    <x v="0"/>
    <x v="5"/>
    <s v="Deflect-o Glass Clear Studded Chair Mats"/>
    <n v="435.26"/>
    <n v="7"/>
    <n v="0"/>
    <n v="95.757200000000012"/>
  </r>
  <r>
    <n v="2274"/>
    <s v="CA-2012-142944"/>
    <x v="1"/>
    <x v="699"/>
    <d v="2012-03-11T00:00:00"/>
    <s v="Standard Class"/>
    <s v="JL-15850"/>
    <s v="John Lucas"/>
    <x v="0"/>
    <x v="0"/>
    <s v="San Francisco"/>
    <x v="1"/>
    <n v="94122"/>
    <x v="1"/>
    <s v="TEC-CO-10003763"/>
    <x v="2"/>
    <x v="16"/>
    <s v="Canon PC1060 Personal Laser Copier"/>
    <n v="1119.9840000000002"/>
    <n v="2"/>
    <n v="0.2"/>
    <n v="377.99459999999993"/>
  </r>
  <r>
    <n v="2275"/>
    <s v="CA-2011-157882"/>
    <x v="2"/>
    <x v="462"/>
    <d v="2011-10-08T00:00:00"/>
    <s v="Second Class"/>
    <s v="AR-10405"/>
    <s v="Allen Rosenblatt"/>
    <x v="1"/>
    <x v="0"/>
    <s v="Los Angeles"/>
    <x v="1"/>
    <n v="90036"/>
    <x v="1"/>
    <s v="FUR-TA-10001866"/>
    <x v="0"/>
    <x v="3"/>
    <s v="Bevis Round Conference Room Tables and Bases"/>
    <n v="143.43199999999999"/>
    <n v="1"/>
    <n v="0.2"/>
    <n v="3.5857999999999848"/>
  </r>
  <r>
    <n v="2276"/>
    <s v="CA-2011-157882"/>
    <x v="2"/>
    <x v="462"/>
    <d v="2011-10-08T00:00:00"/>
    <s v="Second Class"/>
    <s v="AR-10405"/>
    <s v="Allen Rosenblatt"/>
    <x v="1"/>
    <x v="0"/>
    <s v="Los Angeles"/>
    <x v="1"/>
    <n v="90036"/>
    <x v="1"/>
    <s v="FUR-CH-10002774"/>
    <x v="0"/>
    <x v="1"/>
    <s v="Global Deluxe Stacking Chair, Gray"/>
    <n v="122.352"/>
    <n v="3"/>
    <n v="0.2"/>
    <n v="13.764599999999994"/>
  </r>
  <r>
    <n v="2277"/>
    <s v="CA-2011-104283"/>
    <x v="2"/>
    <x v="700"/>
    <d v="2011-07-01T00:00:00"/>
    <s v="Standard Class"/>
    <s v="LM-17065"/>
    <s v="Liz MacKendrick"/>
    <x v="0"/>
    <x v="0"/>
    <s v="Southaven"/>
    <x v="35"/>
    <n v="38671"/>
    <x v="0"/>
    <s v="OFF-ST-10004337"/>
    <x v="1"/>
    <x v="4"/>
    <s v="SAFCO Commercial Wire Shelving, 72h"/>
    <n v="306.2"/>
    <n v="5"/>
    <n v="0"/>
    <n v="0"/>
  </r>
  <r>
    <n v="2278"/>
    <s v="CA-2011-104283"/>
    <x v="2"/>
    <x v="700"/>
    <d v="2011-07-01T00:00:00"/>
    <s v="Standard Class"/>
    <s v="LM-17065"/>
    <s v="Liz MacKendrick"/>
    <x v="0"/>
    <x v="0"/>
    <s v="Southaven"/>
    <x v="35"/>
    <n v="38671"/>
    <x v="0"/>
    <s v="FUR-TA-10001039"/>
    <x v="0"/>
    <x v="3"/>
    <s v="KI Adjustable-Height Table"/>
    <n v="85.98"/>
    <n v="1"/>
    <n v="0"/>
    <n v="22.354800000000004"/>
  </r>
  <r>
    <n v="2279"/>
    <s v="CA-2011-104283"/>
    <x v="2"/>
    <x v="700"/>
    <d v="2011-07-01T00:00:00"/>
    <s v="Standard Class"/>
    <s v="LM-17065"/>
    <s v="Liz MacKendrick"/>
    <x v="0"/>
    <x v="0"/>
    <s v="Southaven"/>
    <x v="35"/>
    <n v="38671"/>
    <x v="0"/>
    <s v="TEC-AC-10000109"/>
    <x v="2"/>
    <x v="11"/>
    <s v="Sony Micro Vault Click 16 GB USB 2.0 Flash Drive"/>
    <n v="223.96"/>
    <n v="4"/>
    <n v="0"/>
    <n v="53.750400000000013"/>
  </r>
  <r>
    <n v="2280"/>
    <s v="CA-2014-142622"/>
    <x v="3"/>
    <x v="505"/>
    <d v="2014-11-03T00:00:00"/>
    <s v="First Class"/>
    <s v="JK-15625"/>
    <s v="Jim Karlsson"/>
    <x v="0"/>
    <x v="0"/>
    <s v="Seattle"/>
    <x v="4"/>
    <n v="98115"/>
    <x v="1"/>
    <s v="FUR-CH-10003833"/>
    <x v="0"/>
    <x v="1"/>
    <s v="Novimex Fabric Task Chair"/>
    <n v="97.567999999999998"/>
    <n v="2"/>
    <n v="0.2"/>
    <n v="-6.0980000000000025"/>
  </r>
  <r>
    <n v="2281"/>
    <s v="CA-2014-142622"/>
    <x v="3"/>
    <x v="505"/>
    <d v="2014-11-03T00:00:00"/>
    <s v="First Class"/>
    <s v="JK-15625"/>
    <s v="Jim Karlsson"/>
    <x v="0"/>
    <x v="0"/>
    <s v="Seattle"/>
    <x v="4"/>
    <n v="98115"/>
    <x v="1"/>
    <s v="FUR-CH-10004289"/>
    <x v="0"/>
    <x v="1"/>
    <s v="Global Super Steno Chair"/>
    <n v="614.27200000000005"/>
    <n v="8"/>
    <n v="0.2"/>
    <n v="-23.03520000000006"/>
  </r>
  <r>
    <n v="2282"/>
    <s v="CA-2014-142622"/>
    <x v="3"/>
    <x v="505"/>
    <d v="2014-11-03T00:00:00"/>
    <s v="First Class"/>
    <s v="JK-15625"/>
    <s v="Jim Karlsson"/>
    <x v="0"/>
    <x v="0"/>
    <s v="Seattle"/>
    <x v="4"/>
    <n v="98115"/>
    <x v="1"/>
    <s v="FUR-BO-10004467"/>
    <x v="0"/>
    <x v="0"/>
    <s v="Bestar Classic Bookcase"/>
    <n v="199.98"/>
    <n v="2"/>
    <n v="0"/>
    <n v="37.996199999999988"/>
  </r>
  <r>
    <n v="2283"/>
    <s v="CA-2013-132143"/>
    <x v="0"/>
    <x v="323"/>
    <d v="2013-09-06T00:00:00"/>
    <s v="First Class"/>
    <s v="FM-14215"/>
    <s v="Filia McAdams"/>
    <x v="1"/>
    <x v="0"/>
    <s v="Middletown"/>
    <x v="29"/>
    <n v="6457"/>
    <x v="3"/>
    <s v="OFF-PA-10002713"/>
    <x v="1"/>
    <x v="10"/>
    <s v="Adams Phone Message Book, 200 Message Capacity, 8 1/16” x 11”"/>
    <n v="48.16"/>
    <n v="7"/>
    <n v="0"/>
    <n v="22.153599999999997"/>
  </r>
  <r>
    <n v="2284"/>
    <s v="CA-2012-153108"/>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s v="New Castle"/>
    <x v="14"/>
    <n v="47362"/>
    <x v="2"/>
    <s v="OFF-AP-10002222"/>
    <x v="1"/>
    <x v="9"/>
    <s v="Staples"/>
    <n v="60.69"/>
    <n v="7"/>
    <n v="0"/>
    <n v="16.386300000000002"/>
  </r>
  <r>
    <n v="2286"/>
    <s v="CA-2013-112676"/>
    <x v="0"/>
    <x v="465"/>
    <d v="2013-05-09T00:00:00"/>
    <s v="First Class"/>
    <s v="PJ-18835"/>
    <s v="Patrick Jones"/>
    <x v="1"/>
    <x v="0"/>
    <s v="Murfreesboro"/>
    <x v="18"/>
    <n v="37130"/>
    <x v="0"/>
    <s v="OFF-PA-10003971"/>
    <x v="1"/>
    <x v="10"/>
    <s v="Xerox 1965"/>
    <n v="14.352000000000002"/>
    <n v="3"/>
    <n v="0.2"/>
    <n v="5.2026000000000003"/>
  </r>
  <r>
    <n v="2287"/>
    <s v="CA-2014-165687"/>
    <x v="3"/>
    <x v="701"/>
    <d v="2014-11-24T00:00:00"/>
    <s v="Standard Class"/>
    <s v="CS-12355"/>
    <s v="Christine Sundaresam"/>
    <x v="0"/>
    <x v="0"/>
    <s v="Salem"/>
    <x v="17"/>
    <n v="24153"/>
    <x v="0"/>
    <s v="OFF-AP-10004036"/>
    <x v="1"/>
    <x v="9"/>
    <s v="Bionaire 99.97% HEPA Air Cleaner"/>
    <n v="35.04"/>
    <n v="2"/>
    <n v="0"/>
    <n v="12.263999999999999"/>
  </r>
  <r>
    <n v="2288"/>
    <s v="US-2014-112928"/>
    <x v="3"/>
    <x v="702"/>
    <d v="2014-06-06T00:00:00"/>
    <s v="Second Class"/>
    <s v="BB-10990"/>
    <s v="Barry Blumstein"/>
    <x v="1"/>
    <x v="0"/>
    <s v="Toledo"/>
    <x v="24"/>
    <n v="43615"/>
    <x v="3"/>
    <s v="OFF-AP-10002287"/>
    <x v="1"/>
    <x v="9"/>
    <s v="Eureka Sanitaire  Multi-Pro Heavy-Duty Upright, Disposable Bags"/>
    <n v="17.480000000000004"/>
    <n v="5"/>
    <n v="0.2"/>
    <n v="1.3109999999999999"/>
  </r>
  <r>
    <n v="2289"/>
    <s v="CA-2014-143343"/>
    <x v="3"/>
    <x v="193"/>
    <d v="2014-06-14T00:00:00"/>
    <s v="First Class"/>
    <s v="BW-11200"/>
    <s v="Ben Wallace"/>
    <x v="0"/>
    <x v="0"/>
    <s v="Los Angeles"/>
    <x v="1"/>
    <n v="90032"/>
    <x v="1"/>
    <s v="OFF-AR-10002375"/>
    <x v="1"/>
    <x v="6"/>
    <s v="Newell 351"/>
    <n v="16.399999999999999"/>
    <n v="5"/>
    <n v="0"/>
    <n v="4.7559999999999985"/>
  </r>
  <r>
    <n v="2290"/>
    <s v="CA-2014-115154"/>
    <x v="3"/>
    <x v="703"/>
    <d v="2014-01-12T00:00:00"/>
    <s v="First Class"/>
    <s v="RS-19420"/>
    <s v="Ricardo Sperren"/>
    <x v="1"/>
    <x v="0"/>
    <s v="Seattle"/>
    <x v="4"/>
    <n v="98115"/>
    <x v="1"/>
    <s v="FUR-TA-10001950"/>
    <x v="0"/>
    <x v="3"/>
    <s v="Balt Solid Wood Round Tables"/>
    <n v="892.98"/>
    <n v="2"/>
    <n v="0"/>
    <n v="80.368200000000002"/>
  </r>
  <r>
    <n v="2291"/>
    <s v="CA-2012-149342"/>
    <x v="1"/>
    <x v="704"/>
    <d v="2012-04-25T00:00:00"/>
    <s v="Standard Class"/>
    <s v="TS-21160"/>
    <s v="Theresa Swint"/>
    <x v="1"/>
    <x v="0"/>
    <s v="Columbus"/>
    <x v="32"/>
    <n v="31907"/>
    <x v="0"/>
    <s v="TEC-PH-10001557"/>
    <x v="2"/>
    <x v="7"/>
    <s v="Pyle PMP37LED"/>
    <n v="287.96999999999997"/>
    <n v="3"/>
    <n v="0"/>
    <n v="77.751899999999992"/>
  </r>
  <r>
    <n v="2292"/>
    <s v="CA-2012-149342"/>
    <x v="1"/>
    <x v="704"/>
    <d v="2012-04-25T00:00:00"/>
    <s v="Standard Class"/>
    <s v="TS-21160"/>
    <s v="Theresa Swint"/>
    <x v="1"/>
    <x v="0"/>
    <s v="Columbus"/>
    <x v="32"/>
    <n v="31907"/>
    <x v="0"/>
    <s v="FUR-FU-10002937"/>
    <x v="0"/>
    <x v="5"/>
    <s v="GE 48&quot; Fluorescent Tube, Cool White Energy Saver, 34 Watts, 30/Box"/>
    <n v="595.38"/>
    <n v="6"/>
    <n v="0"/>
    <n v="297.69"/>
  </r>
  <r>
    <n v="2293"/>
    <s v="CA-2012-149342"/>
    <x v="1"/>
    <x v="704"/>
    <d v="2012-04-25T00:00:00"/>
    <s v="Standard Class"/>
    <s v="TS-21160"/>
    <s v="Theresa Swint"/>
    <x v="1"/>
    <x v="0"/>
    <s v="Columbus"/>
    <x v="32"/>
    <n v="31907"/>
    <x v="0"/>
    <s v="OFF-PA-10001166"/>
    <x v="1"/>
    <x v="10"/>
    <s v="Xerox 2"/>
    <n v="12.96"/>
    <n v="2"/>
    <n v="0"/>
    <n v="6.2208000000000006"/>
  </r>
  <r>
    <n v="2294"/>
    <s v="CA-2012-130995"/>
    <x v="1"/>
    <x v="549"/>
    <d v="2012-11-06T00:00:00"/>
    <s v="Standard Class"/>
    <s v="QJ-19255"/>
    <s v="Quincy Jones"/>
    <x v="1"/>
    <x v="0"/>
    <s v="New York City"/>
    <x v="15"/>
    <n v="10009"/>
    <x v="3"/>
    <s v="TEC-PH-10000347"/>
    <x v="2"/>
    <x v="7"/>
    <s v="Cush Cases Heavy Duty Rugged Cover Case for Samsung Galaxy S5 - Purple"/>
    <n v="4.95"/>
    <n v="1"/>
    <n v="0"/>
    <n v="1.3365"/>
  </r>
  <r>
    <n v="2295"/>
    <s v="CA-2014-1279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x v="0"/>
    <s v="New York City"/>
    <x v="15"/>
    <n v="10011"/>
    <x v="3"/>
    <s v="OFF-PA-10002659"/>
    <x v="1"/>
    <x v="10"/>
    <s v="Avoid Verbal Orders Carbonless Minifold Book"/>
    <n v="13.52"/>
    <n v="4"/>
    <n v="0"/>
    <n v="6.219199999999999"/>
  </r>
  <r>
    <n v="2297"/>
    <s v="CA-2012-113145"/>
    <x v="1"/>
    <x v="549"/>
    <d v="2012-11-05T00:00:00"/>
    <s v="Standard Class"/>
    <s v="VD-21670"/>
    <s v="Valerie Dominguez"/>
    <x v="0"/>
    <x v="0"/>
    <s v="New York City"/>
    <x v="15"/>
    <n v="10011"/>
    <x v="3"/>
    <s v="FUR-FU-10000965"/>
    <x v="0"/>
    <x v="5"/>
    <s v="Howard Miller 11-1/2&quot; Diameter Ridgewood Wall Clock"/>
    <n v="259.7"/>
    <n v="5"/>
    <n v="0"/>
    <n v="106.477"/>
  </r>
  <r>
    <n v="2298"/>
    <s v="CA-2012-113145"/>
    <x v="1"/>
    <x v="549"/>
    <d v="2012-11-05T00:00:00"/>
    <s v="Standard Class"/>
    <s v="VD-21670"/>
    <s v="Valerie Dominguez"/>
    <x v="0"/>
    <x v="0"/>
    <s v="New York City"/>
    <x v="15"/>
    <n v="10011"/>
    <x v="3"/>
    <s v="TEC-PH-10001527"/>
    <x v="2"/>
    <x v="7"/>
    <s v="Plantronics MX500i Earset"/>
    <n v="42.95"/>
    <n v="1"/>
    <n v="0"/>
    <n v="1.2884999999999991"/>
  </r>
  <r>
    <n v="2299"/>
    <s v="CA-2012-113145"/>
    <x v="1"/>
    <x v="549"/>
    <d v="2012-11-05T00:00:00"/>
    <s v="Standard Class"/>
    <s v="VD-21670"/>
    <s v="Valerie Dominguez"/>
    <x v="0"/>
    <x v="0"/>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x v="0"/>
    <s v="New York City"/>
    <x v="15"/>
    <n v="10011"/>
    <x v="3"/>
    <s v="TEC-PH-10002597"/>
    <x v="2"/>
    <x v="7"/>
    <s v="Xblue XB-1670-86 X16 Small Office Telephone - Titanium"/>
    <n v="503.96"/>
    <n v="4"/>
    <n v="0"/>
    <n v="125.99000000000001"/>
  </r>
  <r>
    <n v="2301"/>
    <s v="CA-2011-162362"/>
    <x v="2"/>
    <x v="687"/>
    <d v="2011-11-18T00:00:00"/>
    <s v="Standard Class"/>
    <s v="JL-15505"/>
    <s v="Jeremy Lonsdale"/>
    <x v="0"/>
    <x v="0"/>
    <s v="Midland"/>
    <x v="12"/>
    <n v="48640"/>
    <x v="2"/>
    <s v="OFF-BI-10000756"/>
    <x v="1"/>
    <x v="8"/>
    <s v="Storex DuraTech Recycled Plastic Frosted Binders"/>
    <n v="12.72"/>
    <n v="3"/>
    <n v="0"/>
    <n v="6.36"/>
  </r>
  <r>
    <n v="2302"/>
    <s v="CA-2011-162362"/>
    <x v="2"/>
    <x v="687"/>
    <d v="2011-11-18T00:00:00"/>
    <s v="Standard Class"/>
    <s v="JL-15505"/>
    <s v="Jeremy Lonsdale"/>
    <x v="0"/>
    <x v="0"/>
    <s v="Midland"/>
    <x v="12"/>
    <n v="48640"/>
    <x v="2"/>
    <s v="OFF-BI-10000546"/>
    <x v="1"/>
    <x v="8"/>
    <s v="Avery Durable Binders"/>
    <n v="11.52"/>
    <n v="4"/>
    <n v="0"/>
    <n v="5.6448"/>
  </r>
  <r>
    <n v="2303"/>
    <s v="CA-2013-106558"/>
    <x v="0"/>
    <x v="327"/>
    <d v="2013-01-21T00:00:00"/>
    <s v="Standard Class"/>
    <s v="DL-13495"/>
    <s v="Dionis Lloyd"/>
    <x v="1"/>
    <x v="0"/>
    <s v="Columbus"/>
    <x v="32"/>
    <n v="31907"/>
    <x v="0"/>
    <s v="TEC-AC-10001142"/>
    <x v="2"/>
    <x v="11"/>
    <s v="First Data FD10 PIN Pad"/>
    <n v="316"/>
    <n v="4"/>
    <n v="0"/>
    <n v="31.599999999999966"/>
  </r>
  <r>
    <n v="2304"/>
    <s v="CA-2014-157931"/>
    <x v="3"/>
    <x v="697"/>
    <d v="2014-09-23T00:00:00"/>
    <s v="Second Class"/>
    <s v="MO-17800"/>
    <s v="Meg O'Connel"/>
    <x v="2"/>
    <x v="0"/>
    <s v="Roswell"/>
    <x v="32"/>
    <n v="30076"/>
    <x v="0"/>
    <s v="FUR-CH-10000785"/>
    <x v="0"/>
    <x v="1"/>
    <s v="Global Ergonomic Managers Chair"/>
    <n v="723.92"/>
    <n v="4"/>
    <n v="0"/>
    <n v="188.2192"/>
  </r>
  <r>
    <n v="2305"/>
    <s v="CA-2014-157931"/>
    <x v="3"/>
    <x v="697"/>
    <d v="2014-09-23T00:00:00"/>
    <s v="Second Class"/>
    <s v="MO-17800"/>
    <s v="Meg O'Connel"/>
    <x v="2"/>
    <x v="0"/>
    <s v="Roswell"/>
    <x v="32"/>
    <n v="30076"/>
    <x v="0"/>
    <s v="OFF-PA-10000474"/>
    <x v="1"/>
    <x v="10"/>
    <s v="Staples"/>
    <n v="106.32"/>
    <n v="3"/>
    <n v="0"/>
    <n v="49.970399999999991"/>
  </r>
  <r>
    <n v="2306"/>
    <s v="CA-2013-115574"/>
    <x v="0"/>
    <x v="443"/>
    <d v="2013-12-25T00:00:00"/>
    <s v="First Class"/>
    <s v="BP-11185"/>
    <s v="Ben Peterman"/>
    <x v="1"/>
    <x v="0"/>
    <s v="Chicago"/>
    <x v="10"/>
    <n v="60623"/>
    <x v="2"/>
    <s v="FUR-BO-10003441"/>
    <x v="0"/>
    <x v="0"/>
    <s v="Bush Westfield Collection Bookcases, Fully Assembled"/>
    <n v="141.37199999999999"/>
    <n v="2"/>
    <n v="0.3"/>
    <n v="-14.137200000000014"/>
  </r>
  <r>
    <n v="2307"/>
    <s v="CA-2012-160794"/>
    <x v="1"/>
    <x v="705"/>
    <d v="2012-08-08T00:00:00"/>
    <s v="First Class"/>
    <s v="MS-17980"/>
    <s v="Michael Stewart"/>
    <x v="1"/>
    <x v="0"/>
    <s v="Houston"/>
    <x v="5"/>
    <n v="77041"/>
    <x v="2"/>
    <s v="OFF-PA-10004156"/>
    <x v="1"/>
    <x v="10"/>
    <s v="Xerox 188"/>
    <n v="27.216000000000001"/>
    <n v="3"/>
    <n v="0.2"/>
    <n v="9.8657999999999983"/>
  </r>
  <r>
    <n v="2308"/>
    <s v="CA-2014-116225"/>
    <x v="3"/>
    <x v="60"/>
    <d v="2014-11-10T00:00:00"/>
    <s v="Standard Class"/>
    <s v="SV-20935"/>
    <s v="Susan Vittorini"/>
    <x v="0"/>
    <x v="0"/>
    <s v="New York City"/>
    <x v="15"/>
    <n v="10009"/>
    <x v="3"/>
    <s v="TEC-AC-10001432"/>
    <x v="2"/>
    <x v="11"/>
    <s v="Enermax Aurora Lite Keyboard"/>
    <n v="390.75"/>
    <n v="5"/>
    <n v="0"/>
    <n v="171.93000000000006"/>
  </r>
  <r>
    <n v="2309"/>
    <s v="US-2014-120418"/>
    <x v="3"/>
    <x v="532"/>
    <d v="2014-06-13T00:00:00"/>
    <s v="First Class"/>
    <s v="BC-11125"/>
    <s v="Becky Castell"/>
    <x v="2"/>
    <x v="0"/>
    <s v="Peoria"/>
    <x v="16"/>
    <n v="85345"/>
    <x v="1"/>
    <s v="FUR-CH-10001394"/>
    <x v="0"/>
    <x v="1"/>
    <s v="Global Leather Executive Chair"/>
    <n v="280.79200000000003"/>
    <n v="1"/>
    <n v="0.2"/>
    <n v="35.098999999999961"/>
  </r>
  <r>
    <n v="2310"/>
    <s v="US-2014-120418"/>
    <x v="3"/>
    <x v="532"/>
    <d v="2014-06-13T00:00:00"/>
    <s v="First Class"/>
    <s v="BC-11125"/>
    <s v="Becky Castell"/>
    <x v="2"/>
    <x v="0"/>
    <s v="Peoria"/>
    <x v="16"/>
    <n v="85345"/>
    <x v="1"/>
    <s v="OFF-ST-10002370"/>
    <x v="1"/>
    <x v="4"/>
    <s v="Sortfiler Multipurpose Personal File Organizer, Black"/>
    <n v="68.448000000000008"/>
    <n v="4"/>
    <n v="0.2"/>
    <n v="7.7003999999999948"/>
  </r>
  <r>
    <n v="2311"/>
    <s v="US-2014-120418"/>
    <x v="3"/>
    <x v="532"/>
    <d v="2014-06-13T00:00:00"/>
    <s v="First Class"/>
    <s v="BC-11125"/>
    <s v="Becky Castell"/>
    <x v="2"/>
    <x v="0"/>
    <s v="Peoria"/>
    <x v="16"/>
    <n v="85345"/>
    <x v="1"/>
    <s v="OFF-AR-10002956"/>
    <x v="1"/>
    <x v="6"/>
    <s v="Boston 16801 Nautilus Battery Pencil Sharpener"/>
    <n v="88.04"/>
    <n v="5"/>
    <n v="0.2"/>
    <n v="6.602999999999998"/>
  </r>
  <r>
    <n v="2312"/>
    <s v="US-2014-120418"/>
    <x v="3"/>
    <x v="532"/>
    <d v="2014-06-13T00:00:00"/>
    <s v="First Class"/>
    <s v="BC-11125"/>
    <s v="Becky Castell"/>
    <x v="2"/>
    <x v="0"/>
    <s v="Peoria"/>
    <x v="16"/>
    <n v="85345"/>
    <x v="1"/>
    <s v="OFF-AR-10001955"/>
    <x v="1"/>
    <x v="6"/>
    <s v="Newell 319"/>
    <n v="15.872"/>
    <n v="1"/>
    <n v="0.2"/>
    <n v="1.9839999999999982"/>
  </r>
  <r>
    <n v="2313"/>
    <s v="US-2014-120418"/>
    <x v="3"/>
    <x v="532"/>
    <d v="2014-06-13T00:00:00"/>
    <s v="First Class"/>
    <s v="BC-11125"/>
    <s v="Becky Castell"/>
    <x v="2"/>
    <x v="0"/>
    <s v="Peoria"/>
    <x v="16"/>
    <n v="85345"/>
    <x v="1"/>
    <s v="OFF-ST-10001809"/>
    <x v="1"/>
    <x v="4"/>
    <s v="Fellowes Officeware Wire Shelving"/>
    <n v="215.59200000000001"/>
    <n v="3"/>
    <n v="0.2"/>
    <n v="-48.508200000000009"/>
  </r>
  <r>
    <n v="2314"/>
    <s v="CA-2014-122035"/>
    <x v="3"/>
    <x v="228"/>
    <d v="2014-07-26T00:00:00"/>
    <s v="Standard Class"/>
    <s v="EM-13825"/>
    <s v="Elizabeth Moffitt"/>
    <x v="1"/>
    <x v="0"/>
    <s v="Sioux Falls"/>
    <x v="44"/>
    <n v="57103"/>
    <x v="2"/>
    <s v="OFF-LA-10004093"/>
    <x v="1"/>
    <x v="2"/>
    <s v="Avery 486"/>
    <n v="14.62"/>
    <n v="2"/>
    <n v="0"/>
    <n v="6.8713999999999995"/>
  </r>
  <r>
    <n v="2315"/>
    <s v="CA-2014-122035"/>
    <x v="3"/>
    <x v="228"/>
    <d v="2014-07-26T00:00:00"/>
    <s v="Standard Class"/>
    <s v="EM-13825"/>
    <s v="Elizabeth Moffitt"/>
    <x v="1"/>
    <x v="0"/>
    <s v="Sioux Falls"/>
    <x v="44"/>
    <n v="57103"/>
    <x v="2"/>
    <s v="OFF-AP-10002118"/>
    <x v="1"/>
    <x v="9"/>
    <s v="1.7 Cubic Foot Compact &quot;Cube&quot; Office Refrigerators"/>
    <n v="416.32"/>
    <n v="2"/>
    <n v="0"/>
    <n v="112.40640000000002"/>
  </r>
  <r>
    <n v="2316"/>
    <s v="CA-2014-122035"/>
    <x v="3"/>
    <x v="228"/>
    <d v="2014-07-26T00:00:00"/>
    <s v="Standard Class"/>
    <s v="EM-13825"/>
    <s v="Elizabeth Moffitt"/>
    <x v="1"/>
    <x v="0"/>
    <s v="Sioux Falls"/>
    <x v="44"/>
    <n v="57103"/>
    <x v="2"/>
    <s v="OFF-BI-10000404"/>
    <x v="1"/>
    <x v="8"/>
    <s v="Avery Printable Repositionable Plastic Tabs"/>
    <n v="43"/>
    <n v="5"/>
    <n v="0"/>
    <n v="20.21"/>
  </r>
  <r>
    <n v="2317"/>
    <s v="CA-2014-122035"/>
    <x v="3"/>
    <x v="228"/>
    <d v="2014-07-26T00:00:00"/>
    <s v="Standard Class"/>
    <s v="EM-13825"/>
    <s v="Elizabeth Moffitt"/>
    <x v="1"/>
    <x v="0"/>
    <s v="Sioux Falls"/>
    <x v="44"/>
    <n v="57103"/>
    <x v="2"/>
    <s v="FUR-CH-10003833"/>
    <x v="0"/>
    <x v="1"/>
    <s v="Novimex Fabric Task Chair"/>
    <n v="182.94"/>
    <n v="3"/>
    <n v="0"/>
    <n v="27.440999999999995"/>
  </r>
  <r>
    <n v="2318"/>
    <s v="CA-2014-122035"/>
    <x v="3"/>
    <x v="228"/>
    <d v="2014-07-26T00:00:00"/>
    <s v="Standard Class"/>
    <s v="EM-13825"/>
    <s v="Elizabeth Moffitt"/>
    <x v="1"/>
    <x v="0"/>
    <s v="Sioux Falls"/>
    <x v="44"/>
    <n v="57103"/>
    <x v="2"/>
    <s v="OFF-BI-10002072"/>
    <x v="1"/>
    <x v="8"/>
    <s v="Cardinal Slant-D Ring Binders"/>
    <n v="60.83"/>
    <n v="7"/>
    <n v="0"/>
    <n v="30.414999999999999"/>
  </r>
  <r>
    <n v="2319"/>
    <s v="CA-2014-122035"/>
    <x v="3"/>
    <x v="228"/>
    <d v="2014-07-26T00:00:00"/>
    <s v="Standard Class"/>
    <s v="EM-13825"/>
    <s v="Elizabeth Moffitt"/>
    <x v="1"/>
    <x v="0"/>
    <s v="Sioux Falls"/>
    <x v="44"/>
    <n v="57103"/>
    <x v="2"/>
    <s v="TEC-AC-10003095"/>
    <x v="2"/>
    <x v="11"/>
    <s v="Logitech G35 7.1-Channel Surround Sound Headset"/>
    <n v="389.97"/>
    <n v="3"/>
    <n v="0"/>
    <n v="132.58980000000003"/>
  </r>
  <r>
    <n v="2320"/>
    <s v="CA-2012-117828"/>
    <x v="1"/>
    <x v="706"/>
    <d v="2012-12-26T00:00:00"/>
    <s v="First Class"/>
    <s v="BD-11500"/>
    <s v="Bradley Drucker"/>
    <x v="0"/>
    <x v="0"/>
    <s v="Richmond"/>
    <x v="17"/>
    <n v="23223"/>
    <x v="0"/>
    <s v="OFF-AP-10001563"/>
    <x v="1"/>
    <x v="9"/>
    <s v="Belkin Premiere Surge Master II 8-outlet surge protector"/>
    <n v="194.32"/>
    <n v="4"/>
    <n v="0"/>
    <n v="56.352799999999974"/>
  </r>
  <r>
    <n v="2321"/>
    <s v="CA-2014-165491"/>
    <x v="3"/>
    <x v="177"/>
    <d v="2014-03-25T00:00:00"/>
    <s v="Standard Class"/>
    <s v="HW-14935"/>
    <s v="Helen Wasserman"/>
    <x v="1"/>
    <x v="0"/>
    <s v="Seattle"/>
    <x v="4"/>
    <n v="98115"/>
    <x v="1"/>
    <s v="TEC-AC-10000358"/>
    <x v="2"/>
    <x v="11"/>
    <s v="Imation Secure Drive + Hardware Encrypted USB flash drive - 16 GB"/>
    <n v="265.93"/>
    <n v="7"/>
    <n v="0"/>
    <n v="63.8232"/>
  </r>
  <r>
    <n v="2322"/>
    <s v="CA-2012-109470"/>
    <x v="1"/>
    <x v="620"/>
    <d v="2013-01-03T00:00:00"/>
    <s v="Second Class"/>
    <s v="KC-16255"/>
    <s v="Karen Carlisle"/>
    <x v="1"/>
    <x v="0"/>
    <s v="Henderson"/>
    <x v="0"/>
    <n v="42420"/>
    <x v="0"/>
    <s v="OFF-BI-10004492"/>
    <x v="1"/>
    <x v="8"/>
    <s v="Tuf-Vin Binders"/>
    <n v="94.74"/>
    <n v="3"/>
    <n v="0"/>
    <n v="44.527799999999992"/>
  </r>
  <r>
    <n v="2323"/>
    <s v="CA-2012-109470"/>
    <x v="1"/>
    <x v="620"/>
    <d v="2013-01-03T00:00:00"/>
    <s v="Second Class"/>
    <s v="KC-16255"/>
    <s v="Karen Carlisle"/>
    <x v="1"/>
    <x v="0"/>
    <s v="Henderson"/>
    <x v="0"/>
    <n v="42420"/>
    <x v="0"/>
    <s v="OFF-BI-10001072"/>
    <x v="1"/>
    <x v="8"/>
    <s v="GBC Clear Cover, 8-1/2 x 11, unpunched, 25 covers per pack"/>
    <n v="60.64"/>
    <n v="4"/>
    <n v="0"/>
    <n v="27.894399999999997"/>
  </r>
  <r>
    <n v="2324"/>
    <s v="CA-2012-109470"/>
    <x v="1"/>
    <x v="620"/>
    <d v="2013-01-03T00:00:00"/>
    <s v="Second Class"/>
    <s v="KC-16255"/>
    <s v="Karen Carlisle"/>
    <x v="1"/>
    <x v="0"/>
    <s v="Henderson"/>
    <x v="0"/>
    <n v="42420"/>
    <x v="0"/>
    <s v="OFF-BI-10003707"/>
    <x v="1"/>
    <x v="8"/>
    <s v="Aluminum Screw Posts"/>
    <n v="76.3"/>
    <n v="5"/>
    <n v="0"/>
    <n v="38.15"/>
  </r>
  <r>
    <n v="2325"/>
    <s v="CA-2012-109470"/>
    <x v="1"/>
    <x v="620"/>
    <d v="2013-01-03T00:00:00"/>
    <s v="Second Class"/>
    <s v="KC-16255"/>
    <s v="Karen Carlisle"/>
    <x v="1"/>
    <x v="0"/>
    <s v="Henderson"/>
    <x v="0"/>
    <n v="42420"/>
    <x v="0"/>
    <s v="OFF-BI-10000977"/>
    <x v="1"/>
    <x v="8"/>
    <s v="Ibico Plastic Spiral Binding Combs"/>
    <n v="364.79999999999995"/>
    <n v="12"/>
    <n v="0"/>
    <n v="167.80799999999999"/>
  </r>
  <r>
    <n v="2326"/>
    <s v="CA-2012-105102"/>
    <x v="1"/>
    <x v="426"/>
    <d v="2012-09-19T00:00:00"/>
    <s v="Second Class"/>
    <s v="BM-11575"/>
    <s v="Brendan Murry"/>
    <x v="1"/>
    <x v="0"/>
    <s v="New York City"/>
    <x v="15"/>
    <n v="10035"/>
    <x v="3"/>
    <s v="OFF-BI-10002082"/>
    <x v="1"/>
    <x v="8"/>
    <s v="GBC Twin Loop Wire Binding Elements"/>
    <n v="79.872000000000014"/>
    <n v="3"/>
    <n v="0.2"/>
    <n v="29.951999999999998"/>
  </r>
  <r>
    <n v="2327"/>
    <s v="CA-2012-105102"/>
    <x v="1"/>
    <x v="426"/>
    <d v="2012-09-19T00:00:00"/>
    <s v="Second Class"/>
    <s v="BM-11575"/>
    <s v="Brendan Murry"/>
    <x v="1"/>
    <x v="0"/>
    <s v="New York City"/>
    <x v="15"/>
    <n v="10035"/>
    <x v="3"/>
    <s v="FUR-BO-10004709"/>
    <x v="0"/>
    <x v="0"/>
    <s v="Bush Westfield Collection Bookcases, Medium Cherry Finish"/>
    <n v="46.384"/>
    <n v="1"/>
    <n v="0.2"/>
    <n v="1.1596000000000011"/>
  </r>
  <r>
    <n v="2328"/>
    <s v="CA-2012-105102"/>
    <x v="1"/>
    <x v="426"/>
    <d v="2012-09-19T00:00:00"/>
    <s v="Second Class"/>
    <s v="BM-11575"/>
    <s v="Brendan Murry"/>
    <x v="1"/>
    <x v="0"/>
    <s v="New York City"/>
    <x v="15"/>
    <n v="10035"/>
    <x v="3"/>
    <s v="OFF-PA-10002365"/>
    <x v="1"/>
    <x v="10"/>
    <s v="Xerox 1967"/>
    <n v="12.96"/>
    <n v="2"/>
    <n v="0"/>
    <n v="6.2208000000000006"/>
  </r>
  <r>
    <n v="2329"/>
    <s v="CA-2014-138422"/>
    <x v="3"/>
    <x v="397"/>
    <d v="2014-09-27T00:00:00"/>
    <s v="First Class"/>
    <s v="KN-16705"/>
    <s v="Kristina Nunn"/>
    <x v="2"/>
    <x v="0"/>
    <s v="Fort Collins"/>
    <x v="22"/>
    <n v="80525"/>
    <x v="1"/>
    <s v="OFF-EN-10004147"/>
    <x v="1"/>
    <x v="12"/>
    <s v="Wausau Papers Astrobrights Colored Envelopes"/>
    <n v="14.352000000000002"/>
    <n v="3"/>
    <n v="0.2"/>
    <n v="5.2026000000000003"/>
  </r>
  <r>
    <n v="2330"/>
    <s v="US-2012-147739"/>
    <x v="1"/>
    <x v="707"/>
    <d v="2012-12-29T00:00:00"/>
    <s v="Standard Class"/>
    <s v="JD-16150"/>
    <s v="Justin Deggeller"/>
    <x v="1"/>
    <x v="0"/>
    <s v="Philadelphia"/>
    <x v="9"/>
    <n v="19140"/>
    <x v="3"/>
    <s v="FUR-FU-10001468"/>
    <x v="0"/>
    <x v="5"/>
    <s v="Tenex Antistatic Computer Chair Mats"/>
    <n v="547.13599999999997"/>
    <n v="4"/>
    <n v="0.2"/>
    <n v="-68.392000000000053"/>
  </r>
  <r>
    <n v="2331"/>
    <s v="CA-2013-155187"/>
    <x v="0"/>
    <x v="446"/>
    <d v="2013-09-27T00:00:00"/>
    <s v="Second Class"/>
    <s v="LA-16780"/>
    <s v="Laura Armstrong"/>
    <x v="1"/>
    <x v="0"/>
    <s v="Los Angeles"/>
    <x v="1"/>
    <n v="90004"/>
    <x v="1"/>
    <s v="OFF-ST-10000642"/>
    <x v="1"/>
    <x v="4"/>
    <s v="Tennsco Lockers, Gray"/>
    <n v="41.96"/>
    <n v="2"/>
    <n v="0"/>
    <n v="2.9371999999999971"/>
  </r>
  <r>
    <n v="2332"/>
    <s v="CA-2013-155187"/>
    <x v="0"/>
    <x v="446"/>
    <d v="2013-09-27T00:00:00"/>
    <s v="Second Class"/>
    <s v="LA-16780"/>
    <s v="Laura Armstrong"/>
    <x v="1"/>
    <x v="0"/>
    <s v="Los Angeles"/>
    <x v="1"/>
    <n v="90004"/>
    <x v="1"/>
    <s v="OFF-PA-10000380"/>
    <x v="1"/>
    <x v="10"/>
    <s v="REDIFORM Incoming/Outgoing Call Register, 11&quot; X 8 1/2&quot;, 100 Messages"/>
    <n v="41.7"/>
    <n v="5"/>
    <n v="0"/>
    <n v="20.85"/>
  </r>
  <r>
    <n v="2333"/>
    <s v="CA-2014-169285"/>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s v="Lafayette"/>
    <x v="14"/>
    <n v="47905"/>
    <x v="2"/>
    <s v="OFF-PA-10004971"/>
    <x v="1"/>
    <x v="10"/>
    <s v="Xerox 196"/>
    <n v="5.78"/>
    <n v="1"/>
    <n v="0"/>
    <n v="2.8322000000000003"/>
  </r>
  <r>
    <n v="2335"/>
    <s v="CA-2011-140886"/>
    <x v="2"/>
    <x v="587"/>
    <d v="2011-10-04T00:00:00"/>
    <s v="Standard Class"/>
    <s v="KW-16570"/>
    <s v="Kelly Williams"/>
    <x v="0"/>
    <x v="0"/>
    <s v="Clarksville"/>
    <x v="18"/>
    <n v="37042"/>
    <x v="0"/>
    <s v="OFF-AP-10000696"/>
    <x v="1"/>
    <x v="9"/>
    <s v="Holmes Odor Grabber"/>
    <n v="69.216000000000008"/>
    <n v="6"/>
    <n v="0.2"/>
    <n v="11.247599999999995"/>
  </r>
  <r>
    <n v="2336"/>
    <s v="CA-2014-152695"/>
    <x v="3"/>
    <x v="389"/>
    <d v="2014-12-11T00:00:00"/>
    <s v="Same Day"/>
    <s v="CC-12220"/>
    <s v="Chris Cortes"/>
    <x v="0"/>
    <x v="0"/>
    <s v="Fairfield"/>
    <x v="29"/>
    <n v="6824"/>
    <x v="3"/>
    <s v="OFF-EN-10004030"/>
    <x v="1"/>
    <x v="12"/>
    <s v="Convenience Packs of Business Envelopes"/>
    <n v="10.86"/>
    <n v="3"/>
    <n v="0"/>
    <n v="5.1042000000000005"/>
  </r>
  <r>
    <n v="2337"/>
    <s v="CA-2014-152695"/>
    <x v="3"/>
    <x v="389"/>
    <d v="2014-12-11T00:00:00"/>
    <s v="Same Day"/>
    <s v="CC-12220"/>
    <s v="Chris Cortes"/>
    <x v="0"/>
    <x v="0"/>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x v="0"/>
    <s v="New York City"/>
    <x v="15"/>
    <n v="10009"/>
    <x v="3"/>
    <s v="OFF-PA-10003936"/>
    <x v="1"/>
    <x v="10"/>
    <s v="Xerox 1994"/>
    <n v="25.92"/>
    <n v="4"/>
    <n v="0"/>
    <n v="12.441600000000001"/>
  </r>
  <r>
    <n v="2339"/>
    <s v="CA-2011-110639"/>
    <x v="2"/>
    <x v="709"/>
    <d v="2011-08-23T00:00:00"/>
    <s v="Same Day"/>
    <s v="RH-19495"/>
    <s v="Rick Hansen"/>
    <x v="0"/>
    <x v="0"/>
    <s v="New York City"/>
    <x v="15"/>
    <n v="10009"/>
    <x v="3"/>
    <s v="OFF-PA-10004530"/>
    <x v="1"/>
    <x v="10"/>
    <s v="Personal Creations Ink Jet Cards and Labels"/>
    <n v="45.92"/>
    <n v="4"/>
    <n v="0"/>
    <n v="22.500800000000002"/>
  </r>
  <r>
    <n v="2340"/>
    <s v="CA-2011-121727"/>
    <x v="2"/>
    <x v="710"/>
    <d v="2011-08-24T00:00:00"/>
    <s v="Standard Class"/>
    <s v="JK-15625"/>
    <s v="Jim Karlsson"/>
    <x v="0"/>
    <x v="0"/>
    <s v="Columbus"/>
    <x v="24"/>
    <n v="43229"/>
    <x v="3"/>
    <s v="OFF-AR-10004930"/>
    <x v="1"/>
    <x v="6"/>
    <s v="Turquoise Lead Holder with Pocket Clip"/>
    <n v="10.72"/>
    <n v="2"/>
    <n v="0.2"/>
    <n v="1.7419999999999987"/>
  </r>
  <r>
    <n v="2341"/>
    <s v="CA-2013-137736"/>
    <x v="0"/>
    <x v="338"/>
    <d v="2013-11-16T00:00:00"/>
    <s v="Standard Class"/>
    <s v="DC-13285"/>
    <s v="Debra Catini"/>
    <x v="0"/>
    <x v="0"/>
    <s v="Warner Robins"/>
    <x v="32"/>
    <n v="31088"/>
    <x v="0"/>
    <s v="OFF-AR-10004999"/>
    <x v="1"/>
    <x v="6"/>
    <s v="Newell 315"/>
    <n v="41.86"/>
    <n v="7"/>
    <n v="0"/>
    <n v="10.465"/>
  </r>
  <r>
    <n v="2342"/>
    <s v="US-2011-143231"/>
    <x v="2"/>
    <x v="520"/>
    <d v="2012-01-03T00:00:00"/>
    <s v="First Class"/>
    <s v="GM-14455"/>
    <s v="Gary Mitchum"/>
    <x v="2"/>
    <x v="0"/>
    <s v="Franklin"/>
    <x v="31"/>
    <n v="2038"/>
    <x v="3"/>
    <s v="FUR-FU-10002501"/>
    <x v="0"/>
    <x v="5"/>
    <s v="Nu-Dell Executive Frame"/>
    <n v="63.2"/>
    <n v="5"/>
    <n v="0"/>
    <n v="23.384"/>
  </r>
  <r>
    <n v="2343"/>
    <s v="US-2011-143231"/>
    <x v="2"/>
    <x v="520"/>
    <d v="2012-01-03T00:00:00"/>
    <s v="First Class"/>
    <s v="GM-14455"/>
    <s v="Gary Mitchum"/>
    <x v="2"/>
    <x v="0"/>
    <s v="Franklin"/>
    <x v="31"/>
    <n v="2038"/>
    <x v="3"/>
    <s v="TEC-AC-10000358"/>
    <x v="2"/>
    <x v="11"/>
    <s v="Imation Secure Drive + Hardware Encrypted USB flash drive - 16 GB"/>
    <n v="113.97"/>
    <n v="3"/>
    <n v="0"/>
    <n v="27.352799999999998"/>
  </r>
  <r>
    <n v="2344"/>
    <s v="US-2011-155894"/>
    <x v="2"/>
    <x v="711"/>
    <d v="2011-07-30T00:00:00"/>
    <s v="Second Class"/>
    <s v="CL-11890"/>
    <s v="Carl Ludwig"/>
    <x v="0"/>
    <x v="0"/>
    <s v="Chicago"/>
    <x v="10"/>
    <n v="60623"/>
    <x v="2"/>
    <s v="OFF-ST-10004804"/>
    <x v="1"/>
    <x v="4"/>
    <s v="Belkin 19&quot; Vented Equipment Shelf, Black"/>
    <n v="123.55199999999999"/>
    <n v="3"/>
    <n v="0.2"/>
    <n v="-29.343599999999995"/>
  </r>
  <r>
    <n v="2345"/>
    <s v="CA-2013-119025"/>
    <x v="0"/>
    <x v="712"/>
    <d v="2013-02-28T00:00:00"/>
    <s v="Standard Class"/>
    <s v="PV-18985"/>
    <s v="Paul Van Hugh"/>
    <x v="2"/>
    <x v="0"/>
    <s v="Milwaukee"/>
    <x v="6"/>
    <n v="53209"/>
    <x v="2"/>
    <s v="OFF-AP-10001205"/>
    <x v="1"/>
    <x v="9"/>
    <s v="Belkin 5 Outlet SurgeMaster Power Centers"/>
    <n v="490.32"/>
    <n v="9"/>
    <n v="0"/>
    <n v="137.28960000000004"/>
  </r>
  <r>
    <n v="2346"/>
    <s v="CA-2013-159373"/>
    <x v="0"/>
    <x v="69"/>
    <d v="2013-03-19T00:00:00"/>
    <s v="Standard Class"/>
    <s v="LT-17110"/>
    <s v="Liz Thompson"/>
    <x v="0"/>
    <x v="0"/>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x v="0"/>
    <s v="San Antonio"/>
    <x v="5"/>
    <n v="78207"/>
    <x v="2"/>
    <s v="OFF-BI-10004141"/>
    <x v="1"/>
    <x v="8"/>
    <s v="Insertable Tab Indexes For Data Binders"/>
    <n v="1.2719999999999998"/>
    <n v="2"/>
    <n v="0.8"/>
    <n v="-2.1624000000000012"/>
  </r>
  <r>
    <n v="2348"/>
    <s v="CA-2013-159373"/>
    <x v="0"/>
    <x v="69"/>
    <d v="2013-03-19T00:00:00"/>
    <s v="Standard Class"/>
    <s v="LT-17110"/>
    <s v="Liz Thompson"/>
    <x v="0"/>
    <x v="0"/>
    <s v="San Antonio"/>
    <x v="5"/>
    <n v="78207"/>
    <x v="2"/>
    <s v="FUR-TA-10004619"/>
    <x v="0"/>
    <x v="3"/>
    <s v="Hon Non-Folding Utility Tables"/>
    <n v="557.58500000000004"/>
    <n v="5"/>
    <n v="0.3"/>
    <n v="0"/>
  </r>
  <r>
    <n v="2349"/>
    <s v="CA-2014-109701"/>
    <x v="3"/>
    <x v="574"/>
    <d v="2014-12-04T00:00:00"/>
    <s v="Same Day"/>
    <s v="AM-10360"/>
    <s v="Alice McCarthy"/>
    <x v="1"/>
    <x v="0"/>
    <s v="Los Angeles"/>
    <x v="1"/>
    <n v="90032"/>
    <x v="1"/>
    <s v="OFF-BI-10004187"/>
    <x v="1"/>
    <x v="8"/>
    <s v="Staples"/>
    <n v="9.0240000000000009"/>
    <n v="6"/>
    <n v="0.2"/>
    <n v="3.1583999999999985"/>
  </r>
  <r>
    <n v="2350"/>
    <s v="CA-2014-109701"/>
    <x v="3"/>
    <x v="574"/>
    <d v="2014-12-04T00:00:00"/>
    <s v="Same Day"/>
    <s v="AM-10360"/>
    <s v="Alice McCarthy"/>
    <x v="1"/>
    <x v="0"/>
    <s v="Los Angeles"/>
    <x v="1"/>
    <n v="90032"/>
    <x v="1"/>
    <s v="OFF-BI-10000632"/>
    <x v="1"/>
    <x v="8"/>
    <s v="Satellite Sectional Post Binders"/>
    <n v="69.456000000000003"/>
    <n v="2"/>
    <n v="0.2"/>
    <n v="22.573199999999996"/>
  </r>
  <r>
    <n v="2351"/>
    <s v="CA-2014-109701"/>
    <x v="3"/>
    <x v="574"/>
    <d v="2014-12-04T00:00:00"/>
    <s v="Same Day"/>
    <s v="AM-10360"/>
    <s v="Alice McCarthy"/>
    <x v="1"/>
    <x v="0"/>
    <s v="Los Angeles"/>
    <x v="1"/>
    <n v="90032"/>
    <x v="1"/>
    <s v="OFF-PA-10003724"/>
    <x v="1"/>
    <x v="10"/>
    <s v="Wirebound Message Book, 4 per Page"/>
    <n v="10.86"/>
    <n v="2"/>
    <n v="0"/>
    <n v="5.3213999999999997"/>
  </r>
  <r>
    <n v="2352"/>
    <s v="CA-2014-109701"/>
    <x v="3"/>
    <x v="574"/>
    <d v="2014-12-04T00:00:00"/>
    <s v="Same Day"/>
    <s v="AM-10360"/>
    <s v="Alice McCarthy"/>
    <x v="1"/>
    <x v="0"/>
    <s v="Los Angeles"/>
    <x v="1"/>
    <n v="90032"/>
    <x v="1"/>
    <s v="OFF-AP-10002765"/>
    <x v="1"/>
    <x v="9"/>
    <s v="Fellowes Advanced Computer Series Surge Protectors"/>
    <n v="79.47"/>
    <n v="3"/>
    <n v="0"/>
    <n v="22.251600000000003"/>
  </r>
  <r>
    <n v="2353"/>
    <s v="CA-2014-109701"/>
    <x v="3"/>
    <x v="574"/>
    <d v="2014-12-04T00:00:00"/>
    <s v="Same Day"/>
    <s v="AM-10360"/>
    <s v="Alice McCarthy"/>
    <x v="1"/>
    <x v="0"/>
    <s v="Los Angeles"/>
    <x v="1"/>
    <n v="90032"/>
    <x v="1"/>
    <s v="OFF-AR-10001868"/>
    <x v="1"/>
    <x v="6"/>
    <s v="Prang Dustless Chalk Sticks"/>
    <n v="10.08"/>
    <n v="6"/>
    <n v="0"/>
    <n v="5.04"/>
  </r>
  <r>
    <n v="2354"/>
    <s v="CA-2012-111514"/>
    <x v="1"/>
    <x v="284"/>
    <d v="2012-09-02T00:00:00"/>
    <s v="First Class"/>
    <s v="SC-20260"/>
    <s v="Scott Cohen"/>
    <x v="1"/>
    <x v="0"/>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x v="0"/>
    <s v="San Francisco"/>
    <x v="1"/>
    <n v="94122"/>
    <x v="1"/>
    <s v="OFF-BI-10002735"/>
    <x v="1"/>
    <x v="8"/>
    <s v="GBC Prestige Therm-A-Bind Covers"/>
    <n v="137.24"/>
    <n v="5"/>
    <n v="0.2"/>
    <n v="46.3185"/>
  </r>
  <r>
    <n v="2356"/>
    <s v="CA-2012-111514"/>
    <x v="1"/>
    <x v="284"/>
    <d v="2012-09-02T00:00:00"/>
    <s v="First Class"/>
    <s v="SC-20260"/>
    <s v="Scott Cohen"/>
    <x v="1"/>
    <x v="0"/>
    <s v="San Francisco"/>
    <x v="1"/>
    <n v="94122"/>
    <x v="1"/>
    <s v="TEC-AC-10004864"/>
    <x v="2"/>
    <x v="11"/>
    <s v="Memorex Micro Travel Drive 32 GB"/>
    <n v="36.51"/>
    <n v="1"/>
    <n v="0"/>
    <n v="15.699300000000001"/>
  </r>
  <r>
    <n v="2357"/>
    <s v="CA-2012-111514"/>
    <x v="1"/>
    <x v="284"/>
    <d v="2012-09-02T00:00:00"/>
    <s v="First Class"/>
    <s v="SC-20260"/>
    <s v="Scott Cohen"/>
    <x v="1"/>
    <x v="0"/>
    <s v="San Francisco"/>
    <x v="1"/>
    <n v="94122"/>
    <x v="1"/>
    <s v="TEC-MA-10000597"/>
    <x v="2"/>
    <x v="15"/>
    <s v="Lexmark S315 Color Inkjet Printer"/>
    <n v="239.976"/>
    <n v="3"/>
    <n v="0.2"/>
    <n v="80.991899999999987"/>
  </r>
  <r>
    <n v="2358"/>
    <s v="US-2011-148838"/>
    <x v="2"/>
    <x v="461"/>
    <d v="2011-03-21T00:00:00"/>
    <s v="Standard Class"/>
    <s v="CP-12340"/>
    <s v="Christine Phan"/>
    <x v="1"/>
    <x v="0"/>
    <s v="New York City"/>
    <x v="15"/>
    <n v="10024"/>
    <x v="3"/>
    <s v="FUR-TA-10003473"/>
    <x v="0"/>
    <x v="3"/>
    <s v="Bretford Rectangular Conference Table Tops"/>
    <n v="1579.7460000000001"/>
    <n v="7"/>
    <n v="0.4"/>
    <n v="-447.59469999999988"/>
  </r>
  <r>
    <n v="2359"/>
    <s v="US-2011-148838"/>
    <x v="2"/>
    <x v="461"/>
    <d v="2011-03-21T00:00:00"/>
    <s v="Standard Class"/>
    <s v="CP-12340"/>
    <s v="Christine Phan"/>
    <x v="1"/>
    <x v="0"/>
    <s v="New York City"/>
    <x v="15"/>
    <n v="10024"/>
    <x v="3"/>
    <s v="FUR-TA-10001950"/>
    <x v="0"/>
    <x v="3"/>
    <s v="Balt Solid Wood Round Tables"/>
    <n v="1071.576"/>
    <n v="4"/>
    <n v="0.4"/>
    <n v="-553.64760000000001"/>
  </r>
  <r>
    <n v="2360"/>
    <s v="US-2011-148838"/>
    <x v="2"/>
    <x v="461"/>
    <d v="2011-03-21T00:00:00"/>
    <s v="Standard Class"/>
    <s v="CP-12340"/>
    <s v="Christine Phan"/>
    <x v="1"/>
    <x v="0"/>
    <s v="New York City"/>
    <x v="15"/>
    <n v="10024"/>
    <x v="3"/>
    <s v="FUR-TA-10004175"/>
    <x v="0"/>
    <x v="3"/>
    <s v="Hon 30&quot; x 60&quot; Table with Locking Drawer"/>
    <n v="613.90800000000002"/>
    <n v="3"/>
    <n v="0.4"/>
    <n v="-122.78160000000003"/>
  </r>
  <r>
    <n v="2361"/>
    <s v="US-2011-148838"/>
    <x v="2"/>
    <x v="461"/>
    <d v="2011-03-21T00:00:00"/>
    <s v="Standard Class"/>
    <s v="CP-12340"/>
    <s v="Christine Phan"/>
    <x v="1"/>
    <x v="0"/>
    <s v="New York City"/>
    <x v="15"/>
    <n v="10024"/>
    <x v="3"/>
    <s v="OFF-PA-10002960"/>
    <x v="1"/>
    <x v="10"/>
    <s v="Xerox 1926"/>
    <n v="34.86"/>
    <n v="7"/>
    <n v="0"/>
    <n v="16.3842"/>
  </r>
  <r>
    <n v="2362"/>
    <s v="US-2011-148838"/>
    <x v="2"/>
    <x v="461"/>
    <d v="2011-03-21T00:00:00"/>
    <s v="Standard Class"/>
    <s v="CP-12340"/>
    <s v="Christine Phan"/>
    <x v="1"/>
    <x v="0"/>
    <s v="New York City"/>
    <x v="15"/>
    <n v="10024"/>
    <x v="3"/>
    <s v="OFF-PA-10000919"/>
    <x v="1"/>
    <x v="10"/>
    <s v="Xerox 1918"/>
    <n v="155.04"/>
    <n v="4"/>
    <n v="0"/>
    <n v="75.9696"/>
  </r>
  <r>
    <n v="2363"/>
    <s v="CA-2014-136497"/>
    <x v="3"/>
    <x v="513"/>
    <d v="2014-04-21T00:00:00"/>
    <s v="Standard Class"/>
    <s v="RF-19840"/>
    <s v="Roy Französisch"/>
    <x v="0"/>
    <x v="0"/>
    <s v="Columbus"/>
    <x v="24"/>
    <n v="43229"/>
    <x v="3"/>
    <s v="OFF-BI-10001553"/>
    <x v="1"/>
    <x v="8"/>
    <s v="SpineVue Locking Slant-D Ring Binders by Cardinal"/>
    <n v="13.710000000000003"/>
    <n v="5"/>
    <n v="0.7"/>
    <n v="-10.053999999999998"/>
  </r>
  <r>
    <n v="2364"/>
    <s v="US-2013-108637"/>
    <x v="0"/>
    <x v="69"/>
    <d v="2013-03-19T00:00:00"/>
    <s v="Standard Class"/>
    <s v="AB-10060"/>
    <s v="Adam Bellavance"/>
    <x v="2"/>
    <x v="0"/>
    <s v="Waynesboro"/>
    <x v="17"/>
    <n v="22980"/>
    <x v="0"/>
    <s v="FUR-FU-10004864"/>
    <x v="0"/>
    <x v="5"/>
    <s v="Howard Miller 14-1/2&quot; Diameter Chrome Round Wall Clock"/>
    <n v="127.88"/>
    <n v="2"/>
    <n v="0"/>
    <n v="40.921599999999998"/>
  </r>
  <r>
    <n v="2365"/>
    <s v="US-2013-108637"/>
    <x v="0"/>
    <x v="69"/>
    <d v="2013-03-19T00:00:00"/>
    <s v="Standard Class"/>
    <s v="AB-10060"/>
    <s v="Adam Bellavance"/>
    <x v="2"/>
    <x v="0"/>
    <s v="Waynesboro"/>
    <x v="17"/>
    <n v="22980"/>
    <x v="0"/>
    <s v="OFF-AP-10004540"/>
    <x v="1"/>
    <x v="9"/>
    <s v="Eureka The Boss Lite 10-Amp Upright Vacuum, Blue"/>
    <n v="160.32"/>
    <n v="2"/>
    <n v="0"/>
    <n v="44.889600000000002"/>
  </r>
  <r>
    <n v="2366"/>
    <s v="US-2013-108637"/>
    <x v="0"/>
    <x v="69"/>
    <d v="2013-03-19T00:00:00"/>
    <s v="Standard Class"/>
    <s v="AB-10060"/>
    <s v="Adam Bellavance"/>
    <x v="2"/>
    <x v="0"/>
    <s v="Waynesboro"/>
    <x v="17"/>
    <n v="22980"/>
    <x v="0"/>
    <s v="OFF-BI-10004965"/>
    <x v="1"/>
    <x v="8"/>
    <s v="Ibico Covers for Plastic or Wire Binding Elements"/>
    <n v="46"/>
    <n v="4"/>
    <n v="0"/>
    <n v="20.7"/>
  </r>
  <r>
    <n v="2367"/>
    <s v="CA-2011-102295"/>
    <x v="2"/>
    <x v="156"/>
    <d v="2011-11-26T00:00:00"/>
    <s v="Second Class"/>
    <s v="EH-13990"/>
    <s v="Erica Hackney"/>
    <x v="0"/>
    <x v="0"/>
    <s v="Sacramento"/>
    <x v="1"/>
    <n v="95823"/>
    <x v="1"/>
    <s v="FUR-CH-10001714"/>
    <x v="0"/>
    <x v="1"/>
    <s v="Global Leather &amp; Oak Executive Chair, Burgundy"/>
    <n v="120.71199999999999"/>
    <n v="1"/>
    <n v="0.2"/>
    <n v="-18.106799999999993"/>
  </r>
  <r>
    <n v="2368"/>
    <s v="CA-2014-123659"/>
    <x v="3"/>
    <x v="516"/>
    <d v="2014-02-14T00:00:00"/>
    <s v="First Class"/>
    <s v="MN-17935"/>
    <s v="Michael Nguyen"/>
    <x v="0"/>
    <x v="0"/>
    <s v="Clinton"/>
    <x v="39"/>
    <n v="20735"/>
    <x v="3"/>
    <s v="OFF-PA-10002464"/>
    <x v="1"/>
    <x v="10"/>
    <s v="HP Office Recycled Paper (20Lb. and 87 Bright)"/>
    <n v="23.12"/>
    <n v="4"/>
    <n v="0"/>
    <n v="11.328800000000001"/>
  </r>
  <r>
    <n v="2369"/>
    <s v="US-2013-129469"/>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s v="Fairfield"/>
    <x v="24"/>
    <n v="45014"/>
    <x v="3"/>
    <s v="OFF-AR-10000315"/>
    <x v="1"/>
    <x v="6"/>
    <s v="Dixon Ticonderoga Maple Cedar Pencil, #2"/>
    <n v="4.9119999999999999"/>
    <n v="2"/>
    <n v="0.2"/>
    <n v="0.30700000000000016"/>
  </r>
  <r>
    <n v="2371"/>
    <s v="CA-2014-155152"/>
    <x v="3"/>
    <x v="437"/>
    <d v="2014-07-10T00:00:00"/>
    <s v="Second Class"/>
    <s v="MP-17965"/>
    <s v="Michael Paige"/>
    <x v="1"/>
    <x v="0"/>
    <s v="Warwick"/>
    <x v="34"/>
    <n v="2886"/>
    <x v="3"/>
    <s v="TEC-AC-10004353"/>
    <x v="2"/>
    <x v="11"/>
    <s v="Hypercom P1300 Pinpad"/>
    <n v="252"/>
    <n v="4"/>
    <n v="0"/>
    <n v="93.240000000000009"/>
  </r>
  <r>
    <n v="2372"/>
    <s v="CA-2013-159940"/>
    <x v="0"/>
    <x v="274"/>
    <d v="2013-07-12T00:00:00"/>
    <s v="Second Class"/>
    <s v="BF-11020"/>
    <s v="Barry Französisch"/>
    <x v="1"/>
    <x v="0"/>
    <s v="Aurora"/>
    <x v="10"/>
    <n v="60505"/>
    <x v="2"/>
    <s v="FUR-FU-10004973"/>
    <x v="0"/>
    <x v="5"/>
    <s v="Flat Face Poster Frame"/>
    <n v="60.288000000000004"/>
    <n v="8"/>
    <n v="0.6"/>
    <n v="-27.129599999999996"/>
  </r>
  <r>
    <n v="2373"/>
    <s v="CA-2013-159940"/>
    <x v="0"/>
    <x v="274"/>
    <d v="2013-07-12T00:00:00"/>
    <s v="Second Class"/>
    <s v="BF-11020"/>
    <s v="Barry Französisch"/>
    <x v="1"/>
    <x v="0"/>
    <s v="Aurora"/>
    <x v="10"/>
    <n v="60505"/>
    <x v="2"/>
    <s v="OFF-FA-10000936"/>
    <x v="1"/>
    <x v="13"/>
    <s v="Acco Hot Clips Clips to Go"/>
    <n v="2.6320000000000001"/>
    <n v="1"/>
    <n v="0.2"/>
    <n v="0.8224999999999999"/>
  </r>
  <r>
    <n v="2374"/>
    <s v="CA-2013-159940"/>
    <x v="0"/>
    <x v="274"/>
    <d v="2013-07-12T00:00:00"/>
    <s v="Second Class"/>
    <s v="BF-11020"/>
    <s v="Barry Französisch"/>
    <x v="1"/>
    <x v="0"/>
    <s v="Aurora"/>
    <x v="10"/>
    <n v="60505"/>
    <x v="2"/>
    <s v="OFF-PA-10001609"/>
    <x v="1"/>
    <x v="10"/>
    <s v="Tops Wirebound Message Log Books"/>
    <n v="23.688000000000002"/>
    <n v="9"/>
    <n v="0.2"/>
    <n v="7.698599999999999"/>
  </r>
  <r>
    <n v="2375"/>
    <s v="CA-2013-159940"/>
    <x v="0"/>
    <x v="274"/>
    <d v="2013-07-12T00:00:00"/>
    <s v="Second Class"/>
    <s v="BF-11020"/>
    <s v="Barry Französisch"/>
    <x v="1"/>
    <x v="0"/>
    <s v="Aurora"/>
    <x v="10"/>
    <n v="60505"/>
    <x v="2"/>
    <s v="FUR-CH-10000785"/>
    <x v="0"/>
    <x v="1"/>
    <s v="Global Ergonomic Managers Chair"/>
    <n v="253.37199999999996"/>
    <n v="2"/>
    <n v="0.3"/>
    <n v="-14.478399999999993"/>
  </r>
  <r>
    <n v="2376"/>
    <s v="CA-2014-119669"/>
    <x v="3"/>
    <x v="714"/>
    <d v="2014-01-31T00:00:00"/>
    <s v="Standard Class"/>
    <s v="TP-21130"/>
    <s v="Theone Pippenger"/>
    <x v="0"/>
    <x v="0"/>
    <s v="Smyrna"/>
    <x v="32"/>
    <n v="30080"/>
    <x v="0"/>
    <s v="OFF-FA-10000053"/>
    <x v="1"/>
    <x v="13"/>
    <s v="Revere Boxed Rubber Bands by Revere"/>
    <n v="5.67"/>
    <n v="3"/>
    <n v="0"/>
    <n v="0.11340000000000017"/>
  </r>
  <r>
    <n v="2377"/>
    <s v="US-2011-164616"/>
    <x v="2"/>
    <x v="710"/>
    <d v="2011-08-21T00:00:00"/>
    <s v="Second Class"/>
    <s v="MS-17770"/>
    <s v="Maxwell Schwartz"/>
    <x v="0"/>
    <x v="0"/>
    <s v="Columbus"/>
    <x v="24"/>
    <n v="43229"/>
    <x v="3"/>
    <s v="OFF-BI-10001718"/>
    <x v="1"/>
    <x v="8"/>
    <s v="GBC DocuBind P50 Personal Binding Machine"/>
    <n v="76.77600000000001"/>
    <n v="4"/>
    <n v="0.7"/>
    <n v="-58.861599999999981"/>
  </r>
  <r>
    <n v="2378"/>
    <s v="US-2011-164616"/>
    <x v="2"/>
    <x v="710"/>
    <d v="2011-08-21T00:00:00"/>
    <s v="Second Class"/>
    <s v="MS-17770"/>
    <s v="Maxwell Schwartz"/>
    <x v="0"/>
    <x v="0"/>
    <s v="Columbus"/>
    <x v="24"/>
    <n v="43229"/>
    <x v="3"/>
    <s v="OFF-SU-10004768"/>
    <x v="1"/>
    <x v="14"/>
    <s v="Acme Kleencut Forged Steel Scissors"/>
    <n v="9.1840000000000011"/>
    <n v="2"/>
    <n v="0.2"/>
    <n v="1.1479999999999988"/>
  </r>
  <r>
    <n v="2379"/>
    <s v="CA-2012-148628"/>
    <x v="1"/>
    <x v="401"/>
    <d v="2012-12-11T00:00:00"/>
    <s v="Standard Class"/>
    <s v="KM-16375"/>
    <s v="Katherine Murray"/>
    <x v="2"/>
    <x v="0"/>
    <s v="Thousand Oaks"/>
    <x v="1"/>
    <n v="91360"/>
    <x v="1"/>
    <s v="OFF-PA-10003883"/>
    <x v="1"/>
    <x v="10"/>
    <s v="Message Book, Phone, Wirebound Standard Line Memo, 2 3/4&quot; X 5&quot;"/>
    <n v="32.75"/>
    <n v="5"/>
    <n v="0"/>
    <n v="15.065"/>
  </r>
  <r>
    <n v="2380"/>
    <s v="CA-2013-118052"/>
    <x v="0"/>
    <x v="715"/>
    <d v="2013-05-11T00:00:00"/>
    <s v="Standard Class"/>
    <s v="BE-11455"/>
    <s v="Brad Eason"/>
    <x v="2"/>
    <x v="0"/>
    <s v="Lorain"/>
    <x v="24"/>
    <n v="44052"/>
    <x v="3"/>
    <s v="OFF-FA-10004248"/>
    <x v="1"/>
    <x v="13"/>
    <s v="Advantus T-Pin Paper Clips"/>
    <n v="7.2160000000000002"/>
    <n v="2"/>
    <n v="0.2"/>
    <n v="1.7138000000000002"/>
  </r>
  <r>
    <n v="2381"/>
    <s v="CA-2013-118052"/>
    <x v="0"/>
    <x v="715"/>
    <d v="2013-05-11T00:00:00"/>
    <s v="Standard Class"/>
    <s v="BE-11455"/>
    <s v="Brad Eason"/>
    <x v="2"/>
    <x v="0"/>
    <s v="Lorain"/>
    <x v="24"/>
    <n v="44052"/>
    <x v="3"/>
    <s v="OFF-PA-10002581"/>
    <x v="1"/>
    <x v="10"/>
    <s v="Xerox 1951"/>
    <n v="49.568000000000005"/>
    <n v="2"/>
    <n v="0.2"/>
    <n v="15.489999999999997"/>
  </r>
  <r>
    <n v="2382"/>
    <s v="CA-2013-118052"/>
    <x v="0"/>
    <x v="715"/>
    <d v="2013-05-11T00:00:00"/>
    <s v="Standard Class"/>
    <s v="BE-11455"/>
    <s v="Brad Eason"/>
    <x v="2"/>
    <x v="0"/>
    <s v="Lorain"/>
    <x v="24"/>
    <n v="44052"/>
    <x v="3"/>
    <s v="FUR-FU-10004848"/>
    <x v="0"/>
    <x v="5"/>
    <s v="DAX Solid Wood Frames"/>
    <n v="54.711999999999996"/>
    <n v="7"/>
    <n v="0.2"/>
    <n v="11.626299999999999"/>
  </r>
  <r>
    <n v="2383"/>
    <s v="US-2014-117534"/>
    <x v="3"/>
    <x v="613"/>
    <d v="2014-03-27T00:00:00"/>
    <s v="First Class"/>
    <s v="CV-12295"/>
    <s v="Christina VanderZanden"/>
    <x v="0"/>
    <x v="0"/>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x v="0"/>
    <s v="Fresno"/>
    <x v="1"/>
    <n v="93727"/>
    <x v="1"/>
    <s v="OFF-AR-10003087"/>
    <x v="1"/>
    <x v="6"/>
    <s v="Staples"/>
    <n v="16.02"/>
    <n v="9"/>
    <n v="0"/>
    <n v="4.4855999999999998"/>
  </r>
  <r>
    <n v="2385"/>
    <s v="US-2014-117534"/>
    <x v="3"/>
    <x v="613"/>
    <d v="2014-03-27T00:00:00"/>
    <s v="First Class"/>
    <s v="CV-12295"/>
    <s v="Christina VanderZanden"/>
    <x v="0"/>
    <x v="0"/>
    <s v="Fresno"/>
    <x v="1"/>
    <n v="93727"/>
    <x v="1"/>
    <s v="OFF-BI-10002026"/>
    <x v="1"/>
    <x v="8"/>
    <s v="Avery Arch Ring Binders"/>
    <n v="185.92000000000002"/>
    <n v="4"/>
    <n v="0.2"/>
    <n v="62.74799999999999"/>
  </r>
  <r>
    <n v="2386"/>
    <s v="US-2014-117534"/>
    <x v="3"/>
    <x v="613"/>
    <d v="2014-03-27T00:00:00"/>
    <s v="First Class"/>
    <s v="CV-12295"/>
    <s v="Christina VanderZanden"/>
    <x v="0"/>
    <x v="0"/>
    <s v="Fresno"/>
    <x v="1"/>
    <n v="93727"/>
    <x v="1"/>
    <s v="TEC-PH-10000141"/>
    <x v="2"/>
    <x v="7"/>
    <s v="Clearsounds A400"/>
    <n v="211.16800000000001"/>
    <n v="4"/>
    <n v="0.2"/>
    <n v="15.837600000000009"/>
  </r>
  <r>
    <n v="2387"/>
    <s v="US-2014-117534"/>
    <x v="3"/>
    <x v="613"/>
    <d v="2014-03-27T00:00:00"/>
    <s v="First Class"/>
    <s v="CV-12295"/>
    <s v="Christina VanderZanden"/>
    <x v="0"/>
    <x v="0"/>
    <s v="Fresno"/>
    <x v="1"/>
    <n v="93727"/>
    <x v="1"/>
    <s v="TEC-CO-10000971"/>
    <x v="2"/>
    <x v="16"/>
    <s v="Hewlett Packard 310 Color Digital Copier"/>
    <n v="479.98400000000004"/>
    <n v="2"/>
    <n v="0.2"/>
    <n v="59.997999999999962"/>
  </r>
  <r>
    <n v="2388"/>
    <s v="CA-2012-145065"/>
    <x v="1"/>
    <x v="295"/>
    <d v="2012-12-15T00:00:00"/>
    <s v="First Class"/>
    <s v="DK-13375"/>
    <s v="Dennis Kane"/>
    <x v="0"/>
    <x v="0"/>
    <s v="San Diego"/>
    <x v="1"/>
    <n v="92105"/>
    <x v="1"/>
    <s v="OFF-FA-10001229"/>
    <x v="1"/>
    <x v="13"/>
    <s v="Staples"/>
    <n v="7.86"/>
    <n v="2"/>
    <n v="0"/>
    <n v="3.6155999999999997"/>
  </r>
  <r>
    <n v="2389"/>
    <s v="CA-2012-145065"/>
    <x v="1"/>
    <x v="295"/>
    <d v="2012-12-15T00:00:00"/>
    <s v="First Class"/>
    <s v="DK-13375"/>
    <s v="Dennis Kane"/>
    <x v="0"/>
    <x v="0"/>
    <s v="San Diego"/>
    <x v="1"/>
    <n v="92105"/>
    <x v="1"/>
    <s v="OFF-BI-10002437"/>
    <x v="1"/>
    <x v="8"/>
    <s v="Recycled Premium Regency Composition Covers"/>
    <n v="24.448"/>
    <n v="2"/>
    <n v="0.2"/>
    <n v="8.8623999999999992"/>
  </r>
  <r>
    <n v="2390"/>
    <s v="US-2012-127040"/>
    <x v="1"/>
    <x v="401"/>
    <d v="2012-12-10T00:00:00"/>
    <s v="Standard Class"/>
    <s v="SG-20605"/>
    <s v="Speros Goranitis"/>
    <x v="0"/>
    <x v="0"/>
    <s v="New York City"/>
    <x v="15"/>
    <n v="10009"/>
    <x v="3"/>
    <s v="OFF-PA-10004255"/>
    <x v="1"/>
    <x v="10"/>
    <s v="Xerox 219"/>
    <n v="6.48"/>
    <n v="1"/>
    <n v="0"/>
    <n v="3.1104000000000003"/>
  </r>
  <r>
    <n v="2391"/>
    <s v="US-2012-127040"/>
    <x v="1"/>
    <x v="401"/>
    <d v="2012-12-10T00:00:00"/>
    <s v="Standard Class"/>
    <s v="SG-20605"/>
    <s v="Speros Goranitis"/>
    <x v="0"/>
    <x v="0"/>
    <s v="New York City"/>
    <x v="15"/>
    <n v="10009"/>
    <x v="3"/>
    <s v="OFF-PA-10001184"/>
    <x v="1"/>
    <x v="10"/>
    <s v="Xerox 1903"/>
    <n v="41.86"/>
    <n v="7"/>
    <n v="0"/>
    <n v="20.511400000000002"/>
  </r>
  <r>
    <n v="2392"/>
    <s v="US-2012-127040"/>
    <x v="1"/>
    <x v="401"/>
    <d v="2012-12-10T00:00:00"/>
    <s v="Standard Class"/>
    <s v="SG-20605"/>
    <s v="Speros Goranitis"/>
    <x v="0"/>
    <x v="0"/>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x v="0"/>
    <s v="New York City"/>
    <x v="15"/>
    <n v="10009"/>
    <x v="3"/>
    <s v="FUR-FU-10002878"/>
    <x v="0"/>
    <x v="5"/>
    <s v="Seth Thomas 14&quot; Day/Date Wall Clock"/>
    <n v="113.92"/>
    <n v="4"/>
    <n v="0"/>
    <n v="42.150400000000005"/>
  </r>
  <r>
    <n v="2394"/>
    <s v="CA-2013-128111"/>
    <x v="0"/>
    <x v="716"/>
    <d v="2013-03-24T00:00:00"/>
    <s v="Standard Class"/>
    <s v="CS-12355"/>
    <s v="Christine Sundaresam"/>
    <x v="0"/>
    <x v="0"/>
    <s v="Malden"/>
    <x v="31"/>
    <n v="2148"/>
    <x v="3"/>
    <s v="OFF-AR-10000588"/>
    <x v="1"/>
    <x v="6"/>
    <s v="Newell 345"/>
    <n v="39.68"/>
    <n v="2"/>
    <n v="0"/>
    <n v="10.316800000000001"/>
  </r>
  <r>
    <n v="2395"/>
    <s v="CA-2012-137897"/>
    <x v="1"/>
    <x v="717"/>
    <d v="2012-11-19T00:00:00"/>
    <s v="Standard Class"/>
    <s v="PJ-18835"/>
    <s v="Patrick Jones"/>
    <x v="1"/>
    <x v="0"/>
    <s v="New York City"/>
    <x v="15"/>
    <n v="10035"/>
    <x v="3"/>
    <s v="TEC-AC-10002217"/>
    <x v="2"/>
    <x v="11"/>
    <s v="Imation Clip USB flash drive - 8 GB"/>
    <n v="37.6"/>
    <n v="2"/>
    <n v="0"/>
    <n v="2.2560000000000002"/>
  </r>
  <r>
    <n v="2396"/>
    <s v="CA-2012-137897"/>
    <x v="1"/>
    <x v="717"/>
    <d v="2012-11-19T00:00:00"/>
    <s v="Standard Class"/>
    <s v="PJ-18835"/>
    <s v="Patrick Jones"/>
    <x v="1"/>
    <x v="0"/>
    <s v="New York City"/>
    <x v="15"/>
    <n v="10035"/>
    <x v="3"/>
    <s v="TEC-AC-10001267"/>
    <x v="2"/>
    <x v="11"/>
    <s v="Imation 32GB Pocket Pro USB 3.0 Flash Drive - 32 GB - Black - 1 P ..."/>
    <n v="59.9"/>
    <n v="2"/>
    <n v="0"/>
    <n v="23.96"/>
  </r>
  <r>
    <n v="2397"/>
    <s v="CA-2012-137897"/>
    <x v="1"/>
    <x v="717"/>
    <d v="2012-11-19T00:00:00"/>
    <s v="Standard Class"/>
    <s v="PJ-18835"/>
    <s v="Patrick Jones"/>
    <x v="1"/>
    <x v="0"/>
    <s v="New York City"/>
    <x v="15"/>
    <n v="10035"/>
    <x v="3"/>
    <s v="OFF-PA-10004041"/>
    <x v="1"/>
    <x v="10"/>
    <s v="It's Hot Message Books with Stickers, 2 3/4&quot; x 5&quot;"/>
    <n v="37"/>
    <n v="5"/>
    <n v="0"/>
    <n v="16.649999999999999"/>
  </r>
  <r>
    <n v="2398"/>
    <s v="CA-2014-169264"/>
    <x v="3"/>
    <x v="718"/>
    <d v="2014-08-17T00:00:00"/>
    <s v="Second Class"/>
    <s v="NP-18700"/>
    <s v="Nora Preis"/>
    <x v="0"/>
    <x v="0"/>
    <s v="San Francisco"/>
    <x v="1"/>
    <n v="94109"/>
    <x v="1"/>
    <s v="OFF-LA-10001613"/>
    <x v="1"/>
    <x v="2"/>
    <s v="Avery File Folder Labels"/>
    <n v="5.76"/>
    <n v="2"/>
    <n v="0"/>
    <n v="2.8224"/>
  </r>
  <r>
    <n v="2399"/>
    <s v="CA-2014-169264"/>
    <x v="3"/>
    <x v="718"/>
    <d v="2014-08-17T00:00:00"/>
    <s v="Second Class"/>
    <s v="NP-18700"/>
    <s v="Nora Preis"/>
    <x v="0"/>
    <x v="0"/>
    <s v="San Francisco"/>
    <x v="1"/>
    <n v="94109"/>
    <x v="1"/>
    <s v="OFF-AR-10000246"/>
    <x v="1"/>
    <x v="6"/>
    <s v="Newell 318"/>
    <n v="16.68"/>
    <n v="6"/>
    <n v="0"/>
    <n v="4.3367999999999993"/>
  </r>
  <r>
    <n v="2400"/>
    <s v="CA-2014-147361"/>
    <x v="3"/>
    <x v="428"/>
    <d v="2014-09-16T00:00:00"/>
    <s v="Standard Class"/>
    <s v="SB-20290"/>
    <s v="Sean Braxton"/>
    <x v="1"/>
    <x v="0"/>
    <s v="Florence"/>
    <x v="20"/>
    <n v="29501"/>
    <x v="0"/>
    <s v="OFF-ST-10001809"/>
    <x v="1"/>
    <x v="4"/>
    <s v="Fellowes Officeware Wire Shelving"/>
    <n v="628.80999999999995"/>
    <n v="7"/>
    <n v="0"/>
    <n v="12.576199999999986"/>
  </r>
  <r>
    <n v="2401"/>
    <s v="CA-2014-147361"/>
    <x v="3"/>
    <x v="428"/>
    <d v="2014-09-16T00:00:00"/>
    <s v="Standard Class"/>
    <s v="SB-20290"/>
    <s v="Sean Braxton"/>
    <x v="1"/>
    <x v="0"/>
    <s v="Florence"/>
    <x v="20"/>
    <n v="29501"/>
    <x v="0"/>
    <s v="OFF-ST-10002214"/>
    <x v="1"/>
    <x v="4"/>
    <s v="X-Rack File for Hanging Folders"/>
    <n v="56.449999999999996"/>
    <n v="5"/>
    <n v="0"/>
    <n v="14.676999999999998"/>
  </r>
  <r>
    <n v="2402"/>
    <s v="CA-2014-145877"/>
    <x v="3"/>
    <x v="719"/>
    <d v="2014-04-05T00:00:00"/>
    <s v="Second Class"/>
    <s v="AS-10090"/>
    <s v="Adam Shillingsburg"/>
    <x v="0"/>
    <x v="0"/>
    <s v="Springfield"/>
    <x v="25"/>
    <n v="65807"/>
    <x v="2"/>
    <s v="OFF-ST-10000649"/>
    <x v="1"/>
    <x v="4"/>
    <s v="Hanging Personal Folder File"/>
    <n v="94.199999999999989"/>
    <n v="6"/>
    <n v="0"/>
    <n v="23.550000000000004"/>
  </r>
  <r>
    <n v="2403"/>
    <s v="CA-2014-145877"/>
    <x v="3"/>
    <x v="719"/>
    <d v="2014-04-05T00:00:00"/>
    <s v="Second Class"/>
    <s v="AS-10090"/>
    <s v="Adam Shillingsburg"/>
    <x v="0"/>
    <x v="0"/>
    <s v="Springfield"/>
    <x v="25"/>
    <n v="65807"/>
    <x v="2"/>
    <s v="OFF-EN-10001990"/>
    <x v="1"/>
    <x v="12"/>
    <s v="Staples"/>
    <n v="28.4"/>
    <n v="5"/>
    <n v="0"/>
    <n v="13.347999999999997"/>
  </r>
  <r>
    <n v="2404"/>
    <s v="US-2013-110170"/>
    <x v="0"/>
    <x v="720"/>
    <d v="2013-10-04T00:00:00"/>
    <s v="Standard Class"/>
    <s v="HM-14860"/>
    <s v="Harry Marie"/>
    <x v="1"/>
    <x v="0"/>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x v="0"/>
    <s v="Los Angeles"/>
    <x v="1"/>
    <n v="90045"/>
    <x v="1"/>
    <s v="TEC-AC-10002049"/>
    <x v="2"/>
    <x v="11"/>
    <s v="Logitech G19 Programmable Gaming Keyboard"/>
    <n v="1115.9099999999999"/>
    <n v="9"/>
    <n v="0"/>
    <n v="200.86379999999991"/>
  </r>
  <r>
    <n v="2406"/>
    <s v="CA-2014-108574"/>
    <x v="3"/>
    <x v="566"/>
    <d v="2014-10-12T00:00:00"/>
    <s v="Standard Class"/>
    <s v="MG-18145"/>
    <s v="Mike Gockenbach"/>
    <x v="0"/>
    <x v="0"/>
    <s v="Los Angeles"/>
    <x v="1"/>
    <n v="90045"/>
    <x v="1"/>
    <s v="TEC-PH-10003555"/>
    <x v="2"/>
    <x v="7"/>
    <s v="Motorola HK250 Universal Bluetooth Headset"/>
    <n v="128.744"/>
    <n v="7"/>
    <n v="0.2"/>
    <n v="-28.967399999999991"/>
  </r>
  <r>
    <n v="2407"/>
    <s v="CA-2014-108574"/>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x v="0"/>
    <s v="San Francisco"/>
    <x v="1"/>
    <n v="94122"/>
    <x v="1"/>
    <s v="OFF-AR-10003631"/>
    <x v="1"/>
    <x v="6"/>
    <s v="Staples"/>
    <n v="24.2"/>
    <n v="5"/>
    <n v="0"/>
    <n v="7.9859999999999998"/>
  </r>
  <r>
    <n v="2409"/>
    <s v="CA-2014-144589"/>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s v="San Francisco"/>
    <x v="1"/>
    <n v="94122"/>
    <x v="1"/>
    <s v="FUR-FU-10000758"/>
    <x v="0"/>
    <x v="5"/>
    <s v="DAX Natural Wood-Tone Poster Frame"/>
    <n v="211.84"/>
    <n v="8"/>
    <n v="0"/>
    <n v="76.262399999999985"/>
  </r>
  <r>
    <n v="2411"/>
    <s v="CA-2011-162684"/>
    <x v="2"/>
    <x v="601"/>
    <d v="2011-08-06T00:00:00"/>
    <s v="Standard Class"/>
    <s v="AS-10630"/>
    <s v="Ann Steele"/>
    <x v="2"/>
    <x v="0"/>
    <s v="Philadelphia"/>
    <x v="9"/>
    <n v="19120"/>
    <x v="3"/>
    <s v="OFF-FA-10000992"/>
    <x v="1"/>
    <x v="13"/>
    <s v="Acco Clips to Go Binder Clips, 24 Clips in Two Sizes"/>
    <n v="5.68"/>
    <n v="2"/>
    <n v="0.2"/>
    <n v="1.9169999999999998"/>
  </r>
  <r>
    <n v="2412"/>
    <s v="CA-2012-142041"/>
    <x v="1"/>
    <x v="722"/>
    <d v="2012-06-09T00:00:00"/>
    <s v="Second Class"/>
    <s v="EM-13810"/>
    <s v="Eleni McCrary"/>
    <x v="1"/>
    <x v="0"/>
    <s v="Los Angeles"/>
    <x v="1"/>
    <n v="90036"/>
    <x v="1"/>
    <s v="OFF-BI-10004187"/>
    <x v="1"/>
    <x v="8"/>
    <s v="Staples"/>
    <n v="7.52"/>
    <n v="5"/>
    <n v="0.2"/>
    <n v="2.6319999999999997"/>
  </r>
  <r>
    <n v="2413"/>
    <s v="CA-2011-151295"/>
    <x v="2"/>
    <x v="607"/>
    <d v="2011-11-16T00:00:00"/>
    <s v="Standard Class"/>
    <s v="JA-15970"/>
    <s v="Joseph Airdo"/>
    <x v="0"/>
    <x v="0"/>
    <s v="Los Angeles"/>
    <x v="1"/>
    <n v="90045"/>
    <x v="1"/>
    <s v="OFF-PA-10001947"/>
    <x v="1"/>
    <x v="10"/>
    <s v="Xerox 1974"/>
    <n v="11.96"/>
    <n v="2"/>
    <n v="0"/>
    <n v="5.8604000000000003"/>
  </r>
  <r>
    <n v="2414"/>
    <s v="CA-2011-151295"/>
    <x v="2"/>
    <x v="607"/>
    <d v="2011-11-16T00:00:00"/>
    <s v="Standard Class"/>
    <s v="JA-15970"/>
    <s v="Joseph Airdo"/>
    <x v="0"/>
    <x v="0"/>
    <s v="Los Angeles"/>
    <x v="1"/>
    <n v="90045"/>
    <x v="1"/>
    <s v="FUR-TA-10002356"/>
    <x v="0"/>
    <x v="3"/>
    <s v="Bevis Boat-Shaped Conference Table"/>
    <n v="629.06400000000008"/>
    <n v="3"/>
    <n v="0.2"/>
    <n v="31.453199999999953"/>
  </r>
  <r>
    <n v="2415"/>
    <s v="CA-2013-156300"/>
    <x v="0"/>
    <x v="723"/>
    <d v="2014-01-03T00:00:00"/>
    <s v="Standard Class"/>
    <s v="TB-21595"/>
    <s v="Troy Blackwell"/>
    <x v="0"/>
    <x v="0"/>
    <s v="Milwaukee"/>
    <x v="6"/>
    <n v="53209"/>
    <x v="2"/>
    <s v="FUR-CH-10001714"/>
    <x v="0"/>
    <x v="1"/>
    <s v="Global Leather &amp; Oak Executive Chair, Burgundy"/>
    <n v="754.44999999999993"/>
    <n v="5"/>
    <n v="0"/>
    <n v="60.356000000000023"/>
  </r>
  <r>
    <n v="2416"/>
    <s v="CA-2012-146087"/>
    <x v="1"/>
    <x v="380"/>
    <d v="2012-07-11T00:00:00"/>
    <s v="Standard Class"/>
    <s v="PP-18955"/>
    <s v="Paul Prost"/>
    <x v="2"/>
    <x v="0"/>
    <s v="Holyoke"/>
    <x v="31"/>
    <n v="1040"/>
    <x v="3"/>
    <s v="FUR-BO-10002824"/>
    <x v="0"/>
    <x v="0"/>
    <s v="Bush Mission Pointe Library"/>
    <n v="301.95999999999998"/>
    <n v="2"/>
    <n v="0"/>
    <n v="60.391999999999996"/>
  </r>
  <r>
    <n v="2417"/>
    <s v="CA-2014-168655"/>
    <x v="3"/>
    <x v="386"/>
    <d v="2014-10-19T00:00:00"/>
    <s v="Standard Class"/>
    <s v="ML-18040"/>
    <s v="Michelle Lonsdale"/>
    <x v="1"/>
    <x v="0"/>
    <s v="Albuquerque"/>
    <x v="27"/>
    <n v="87105"/>
    <x v="1"/>
    <s v="TEC-AC-10002842"/>
    <x v="2"/>
    <x v="11"/>
    <s v="WD My Passport Ultra 2TB Portable External Hard Drive"/>
    <n v="595"/>
    <n v="5"/>
    <n v="0"/>
    <n v="95.200000000000031"/>
  </r>
  <r>
    <n v="2418"/>
    <s v="CA-2014-168655"/>
    <x v="3"/>
    <x v="386"/>
    <d v="2014-10-19T00:00:00"/>
    <s v="Standard Class"/>
    <s v="ML-18040"/>
    <s v="Michelle Lonsdale"/>
    <x v="1"/>
    <x v="0"/>
    <s v="Albuquerque"/>
    <x v="27"/>
    <n v="87105"/>
    <x v="1"/>
    <s v="OFF-BI-10002082"/>
    <x v="1"/>
    <x v="8"/>
    <s v="GBC Twin Loop Wire Binding Elements"/>
    <n v="79.872000000000014"/>
    <n v="3"/>
    <n v="0.2"/>
    <n v="29.951999999999998"/>
  </r>
  <r>
    <n v="2419"/>
    <s v="CA-2013-107202"/>
    <x v="0"/>
    <x v="206"/>
    <d v="2013-05-29T00:00:00"/>
    <s v="Standard Class"/>
    <s v="LC-16930"/>
    <s v="Linda Cazamias"/>
    <x v="1"/>
    <x v="0"/>
    <s v="Sparks"/>
    <x v="33"/>
    <n v="89431"/>
    <x v="1"/>
    <s v="TEC-MA-10000112"/>
    <x v="2"/>
    <x v="15"/>
    <s v="Panasonic KX MB2061 Multifunction Printer"/>
    <n v="2396.4"/>
    <n v="10"/>
    <n v="0.2"/>
    <n v="179.73000000000013"/>
  </r>
  <r>
    <n v="2420"/>
    <s v="CA-2014-159597"/>
    <x v="3"/>
    <x v="45"/>
    <d v="2014-11-15T00:00:00"/>
    <s v="Standard Class"/>
    <s v="MC-17590"/>
    <s v="Matt Collister"/>
    <x v="1"/>
    <x v="0"/>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x v="0"/>
    <s v="Coachella"/>
    <x v="1"/>
    <n v="92236"/>
    <x v="1"/>
    <s v="TEC-AC-10004171"/>
    <x v="2"/>
    <x v="11"/>
    <s v="Razer Kraken 7.1 Surround Sound Over Ear USB Gaming Headset"/>
    <n v="99.99"/>
    <n v="1"/>
    <n v="0"/>
    <n v="43.995600000000003"/>
  </r>
  <r>
    <n v="2422"/>
    <s v="CA-2013-155551"/>
    <x v="0"/>
    <x v="724"/>
    <d v="2013-04-24T00:00:00"/>
    <s v="Standard Class"/>
    <s v="CR-12580"/>
    <s v="Clay Rozendal"/>
    <x v="2"/>
    <x v="0"/>
    <s v="Elmhurst"/>
    <x v="10"/>
    <n v="60126"/>
    <x v="2"/>
    <s v="OFF-ST-10003656"/>
    <x v="1"/>
    <x v="4"/>
    <s v="Safco Industrial Wire Shelving"/>
    <n v="230.376"/>
    <n v="3"/>
    <n v="0.2"/>
    <n v="-48.954900000000002"/>
  </r>
  <r>
    <n v="2423"/>
    <s v="CA-2013-155551"/>
    <x v="0"/>
    <x v="724"/>
    <d v="2013-04-24T00:00:00"/>
    <s v="Standard Class"/>
    <s v="CR-12580"/>
    <s v="Clay Rozendal"/>
    <x v="2"/>
    <x v="0"/>
    <s v="Elmhurst"/>
    <x v="10"/>
    <n v="60126"/>
    <x v="2"/>
    <s v="OFF-PA-10001560"/>
    <x v="1"/>
    <x v="10"/>
    <s v="Adams Telephone Message Books, 5 1/4” x 11”"/>
    <n v="9.6640000000000015"/>
    <n v="2"/>
    <n v="0.2"/>
    <n v="3.2615999999999996"/>
  </r>
  <r>
    <n v="2424"/>
    <s v="US-2014-147669"/>
    <x v="3"/>
    <x v="53"/>
    <d v="2014-12-31T00:00:00"/>
    <s v="Standard Class"/>
    <s v="SV-20935"/>
    <s v="Susan Vittorini"/>
    <x v="0"/>
    <x v="0"/>
    <s v="Fairfield"/>
    <x v="24"/>
    <n v="45014"/>
    <x v="3"/>
    <s v="TEC-AC-10002473"/>
    <x v="2"/>
    <x v="11"/>
    <s v="Maxell 4.7GB DVD-R"/>
    <n v="158.928"/>
    <n v="7"/>
    <n v="0.2"/>
    <n v="41.718599999999995"/>
  </r>
  <r>
    <n v="2425"/>
    <s v="US-2014-147669"/>
    <x v="3"/>
    <x v="53"/>
    <d v="2014-12-31T00:00:00"/>
    <s v="Standard Class"/>
    <s v="SV-20935"/>
    <s v="Susan Vittorini"/>
    <x v="0"/>
    <x v="0"/>
    <s v="Fairfield"/>
    <x v="24"/>
    <n v="45014"/>
    <x v="3"/>
    <s v="OFF-BI-10000632"/>
    <x v="1"/>
    <x v="8"/>
    <s v="Satellite Sectional Post Binders"/>
    <n v="13.023000000000001"/>
    <n v="1"/>
    <n v="0.7"/>
    <n v="-10.418399999999998"/>
  </r>
  <r>
    <n v="2426"/>
    <s v="US-2014-147669"/>
    <x v="3"/>
    <x v="53"/>
    <d v="2014-12-31T00:00:00"/>
    <s v="Standard Class"/>
    <s v="SV-20935"/>
    <s v="Susan Vittorini"/>
    <x v="0"/>
    <x v="0"/>
    <s v="Fairfield"/>
    <x v="24"/>
    <n v="45014"/>
    <x v="3"/>
    <s v="FUR-TA-10002645"/>
    <x v="0"/>
    <x v="3"/>
    <s v="Hon Rectangular Conference Tables"/>
    <n v="273.06"/>
    <n v="2"/>
    <n v="0.4"/>
    <n v="-104.67300000000006"/>
  </r>
  <r>
    <n v="2427"/>
    <s v="US-2014-147669"/>
    <x v="3"/>
    <x v="53"/>
    <d v="2014-12-31T00:00:00"/>
    <s v="Standard Class"/>
    <s v="SV-20935"/>
    <s v="Susan Vittorini"/>
    <x v="0"/>
    <x v="0"/>
    <s v="Fairfield"/>
    <x v="24"/>
    <n v="45014"/>
    <x v="3"/>
    <s v="OFF-FA-10002975"/>
    <x v="1"/>
    <x v="13"/>
    <s v="Staples"/>
    <n v="39.311999999999998"/>
    <n v="13"/>
    <n v="0.2"/>
    <n v="12.776399999999999"/>
  </r>
  <r>
    <n v="2428"/>
    <s v="CA-2013-169922"/>
    <x v="0"/>
    <x v="725"/>
    <d v="2013-06-18T00:00:00"/>
    <s v="Standard Class"/>
    <s v="MZ-17515"/>
    <s v="Mary Zewe"/>
    <x v="1"/>
    <x v="0"/>
    <s v="Arlington"/>
    <x v="5"/>
    <n v="76017"/>
    <x v="2"/>
    <s v="OFF-BI-10003784"/>
    <x v="1"/>
    <x v="8"/>
    <s v="Computer Printout Index Tabs"/>
    <n v="1.3439999999999996"/>
    <n v="4"/>
    <n v="0.8"/>
    <n v="-2.1504000000000008"/>
  </r>
  <r>
    <n v="2429"/>
    <s v="CA-2013-169922"/>
    <x v="0"/>
    <x v="725"/>
    <d v="2013-06-18T00:00:00"/>
    <s v="Standard Class"/>
    <s v="MZ-17515"/>
    <s v="Mary Zewe"/>
    <x v="1"/>
    <x v="0"/>
    <s v="Arlington"/>
    <x v="5"/>
    <n v="76017"/>
    <x v="2"/>
    <s v="OFF-BI-10001617"/>
    <x v="1"/>
    <x v="8"/>
    <s v="GBC Wire Binding Combs"/>
    <n v="8.2719999999999985"/>
    <n v="4"/>
    <n v="0.8"/>
    <n v="-13.648800000000001"/>
  </r>
  <r>
    <n v="2430"/>
    <s v="CA-2013-169922"/>
    <x v="0"/>
    <x v="725"/>
    <d v="2013-06-18T00:00:00"/>
    <s v="Standard Class"/>
    <s v="MZ-17515"/>
    <s v="Mary Zewe"/>
    <x v="1"/>
    <x v="0"/>
    <s v="Arlington"/>
    <x v="5"/>
    <n v="76017"/>
    <x v="2"/>
    <s v="FUR-FU-10004415"/>
    <x v="0"/>
    <x v="5"/>
    <s v="Stacking Tray, Side-Loading, Legal, Smoke"/>
    <n v="12.544000000000002"/>
    <n v="7"/>
    <n v="0.6"/>
    <n v="-9.0944000000000038"/>
  </r>
  <r>
    <n v="2431"/>
    <s v="CA-2014-100748"/>
    <x v="3"/>
    <x v="726"/>
    <d v="2014-05-21T00:00:00"/>
    <s v="Standard Class"/>
    <s v="RB-19795"/>
    <s v="Ross Baird"/>
    <x v="2"/>
    <x v="0"/>
    <s v="San Francisco"/>
    <x v="1"/>
    <n v="94110"/>
    <x v="1"/>
    <s v="OFF-LA-10000240"/>
    <x v="1"/>
    <x v="2"/>
    <s v="Self-Adhesive Address Labels for Typewriters by Universal"/>
    <n v="58.48"/>
    <n v="8"/>
    <n v="0"/>
    <n v="27.485599999999998"/>
  </r>
  <r>
    <n v="2432"/>
    <s v="CA-2014-129805"/>
    <x v="3"/>
    <x v="116"/>
    <d v="2015-01-03T00:00:00"/>
    <s v="Standard Class"/>
    <s v="HM-14860"/>
    <s v="Harry Marie"/>
    <x v="1"/>
    <x v="0"/>
    <s v="Seattle"/>
    <x v="4"/>
    <n v="98103"/>
    <x v="1"/>
    <s v="FUR-FU-10001935"/>
    <x v="0"/>
    <x v="5"/>
    <s v="3M Hangers With Command Adhesive"/>
    <n v="7.4"/>
    <n v="2"/>
    <n v="0"/>
    <n v="3.0340000000000007"/>
  </r>
  <r>
    <n v="2433"/>
    <s v="CA-2011-148586"/>
    <x v="2"/>
    <x v="727"/>
    <d v="2011-04-01T00:00:00"/>
    <s v="Standard Class"/>
    <s v="AZ-10750"/>
    <s v="Annie Zypern"/>
    <x v="0"/>
    <x v="0"/>
    <s v="New York City"/>
    <x v="15"/>
    <n v="10009"/>
    <x v="3"/>
    <s v="FUR-CH-10002439"/>
    <x v="0"/>
    <x v="1"/>
    <s v="Iceberg Nesting Folding Chair, 19w x 6d x 43h"/>
    <n v="366.786"/>
    <n v="7"/>
    <n v="0.1"/>
    <n v="65.206400000000002"/>
  </r>
  <r>
    <n v="2434"/>
    <s v="US-2014-112613"/>
    <x v="3"/>
    <x v="39"/>
    <d v="2014-06-02T00:00:00"/>
    <s v="Standard Class"/>
    <s v="JH-15910"/>
    <s v="Jonathan Howell"/>
    <x v="0"/>
    <x v="0"/>
    <s v="Houston"/>
    <x v="5"/>
    <n v="77070"/>
    <x v="2"/>
    <s v="TEC-PH-10001536"/>
    <x v="2"/>
    <x v="7"/>
    <s v="Spigen Samsung Galaxy S5 Case Wallet"/>
    <n v="54.367999999999995"/>
    <n v="4"/>
    <n v="0.2"/>
    <n v="4.0775999999999968"/>
  </r>
  <r>
    <n v="2435"/>
    <s v="CA-2012-154746"/>
    <x v="1"/>
    <x v="717"/>
    <d v="2012-11-17T00:00:00"/>
    <s v="First Class"/>
    <s v="PJ-18835"/>
    <s v="Patrick Jones"/>
    <x v="1"/>
    <x v="0"/>
    <s v="Springfield"/>
    <x v="17"/>
    <n v="22153"/>
    <x v="0"/>
    <s v="OFF-EN-10001532"/>
    <x v="1"/>
    <x v="12"/>
    <s v="Brown Kraft Recycled Envelopes"/>
    <n v="33.96"/>
    <n v="2"/>
    <n v="0"/>
    <n v="16.98"/>
  </r>
  <r>
    <n v="2436"/>
    <s v="CA-2012-154746"/>
    <x v="1"/>
    <x v="717"/>
    <d v="2012-11-17T00:00:00"/>
    <s v="First Class"/>
    <s v="PJ-18835"/>
    <s v="Patrick Jones"/>
    <x v="1"/>
    <x v="0"/>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x v="0"/>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x v="0"/>
    <s v="Louisville"/>
    <x v="22"/>
    <n v="80027"/>
    <x v="1"/>
    <s v="FUR-TA-10000849"/>
    <x v="0"/>
    <x v="3"/>
    <s v="Bevis Rectangular Conference Tables"/>
    <n v="145.97999999999999"/>
    <n v="2"/>
    <n v="0.5"/>
    <n v="-99.266399999999976"/>
  </r>
  <r>
    <n v="2439"/>
    <s v="CA-2011-164210"/>
    <x v="2"/>
    <x v="728"/>
    <d v="2011-11-20T00:00:00"/>
    <s v="Second Class"/>
    <s v="PW-19240"/>
    <s v="Pierre Wener"/>
    <x v="0"/>
    <x v="0"/>
    <s v="Louisville"/>
    <x v="22"/>
    <n v="80027"/>
    <x v="1"/>
    <s v="OFF-PA-10002259"/>
    <x v="1"/>
    <x v="10"/>
    <s v="Geographics Note Cards, Blank, White, 8 1/2&quot; x 11&quot;"/>
    <n v="35.808"/>
    <n v="4"/>
    <n v="0.2"/>
    <n v="12.5328"/>
  </r>
  <r>
    <n v="2440"/>
    <s v="CA-2014-139948"/>
    <x v="3"/>
    <x v="729"/>
    <d v="2014-07-23T00:00:00"/>
    <s v="Standard Class"/>
    <s v="SW-20455"/>
    <s v="Shaun Weien"/>
    <x v="0"/>
    <x v="0"/>
    <s v="Tampa"/>
    <x v="2"/>
    <n v="33614"/>
    <x v="0"/>
    <s v="FUR-FU-10002597"/>
    <x v="0"/>
    <x v="5"/>
    <s v="C-Line Magnetic Cubicle Keepers, Clear Polypropylene"/>
    <n v="7.9040000000000008"/>
    <n v="2"/>
    <n v="0.2"/>
    <n v="2.1736000000000004"/>
  </r>
  <r>
    <n v="2441"/>
    <s v="CA-2013-146934"/>
    <x v="0"/>
    <x v="730"/>
    <d v="2013-05-28T00:00:00"/>
    <s v="Standard Class"/>
    <s v="AF-10870"/>
    <s v="Art Ferguson"/>
    <x v="0"/>
    <x v="0"/>
    <s v="Passaic"/>
    <x v="30"/>
    <n v="7055"/>
    <x v="3"/>
    <s v="TEC-PH-10004614"/>
    <x v="2"/>
    <x v="7"/>
    <s v="AT&amp;T 841000 Phone"/>
    <n v="345"/>
    <n v="5"/>
    <n v="0"/>
    <n v="86.25"/>
  </r>
  <r>
    <n v="2442"/>
    <s v="CA-2013-146934"/>
    <x v="0"/>
    <x v="730"/>
    <d v="2013-05-28T00:00:00"/>
    <s v="Standard Class"/>
    <s v="AF-10870"/>
    <s v="Art Ferguson"/>
    <x v="0"/>
    <x v="0"/>
    <s v="Passaic"/>
    <x v="30"/>
    <n v="7055"/>
    <x v="3"/>
    <s v="FUR-TA-10003748"/>
    <x v="0"/>
    <x v="3"/>
    <s v="Bevis 36 x 72 Conference Tables"/>
    <n v="174.28599999999997"/>
    <n v="2"/>
    <n v="0.3"/>
    <n v="-19.918399999999991"/>
  </r>
  <r>
    <n v="2443"/>
    <s v="CA-2013-146934"/>
    <x v="0"/>
    <x v="730"/>
    <d v="2013-05-28T00:00:00"/>
    <s v="Standard Class"/>
    <s v="AF-10870"/>
    <s v="Art Ferguson"/>
    <x v="0"/>
    <x v="0"/>
    <s v="Passaic"/>
    <x v="30"/>
    <n v="7055"/>
    <x v="3"/>
    <s v="OFF-AP-10003217"/>
    <x v="1"/>
    <x v="9"/>
    <s v="Eureka Sanitaire  Commercial Upright"/>
    <n v="662.84"/>
    <n v="4"/>
    <n v="0"/>
    <n v="172.33840000000004"/>
  </r>
  <r>
    <n v="2444"/>
    <s v="CA-2013-146934"/>
    <x v="0"/>
    <x v="730"/>
    <d v="2013-05-28T00:00:00"/>
    <s v="Standard Class"/>
    <s v="AF-10870"/>
    <s v="Art Ferguson"/>
    <x v="0"/>
    <x v="0"/>
    <s v="Passaic"/>
    <x v="30"/>
    <n v="7055"/>
    <x v="3"/>
    <s v="TEC-AC-10002399"/>
    <x v="2"/>
    <x v="11"/>
    <s v="SanDisk Cruzer 32 GB USB Flash Drive"/>
    <n v="95.1"/>
    <n v="5"/>
    <n v="0"/>
    <n v="30.431999999999995"/>
  </r>
  <r>
    <n v="2445"/>
    <s v="CA-2013-146934"/>
    <x v="0"/>
    <x v="730"/>
    <d v="2013-05-28T00:00:00"/>
    <s v="Standard Class"/>
    <s v="AF-10870"/>
    <s v="Art Ferguson"/>
    <x v="0"/>
    <x v="0"/>
    <s v="Passaic"/>
    <x v="30"/>
    <n v="7055"/>
    <x v="3"/>
    <s v="OFF-EN-10002973"/>
    <x v="1"/>
    <x v="12"/>
    <s v="Ampad #10 Peel &amp; Seel Holiday Envelopes"/>
    <n v="26.880000000000003"/>
    <n v="6"/>
    <n v="0"/>
    <n v="12.902400000000002"/>
  </r>
  <r>
    <n v="2446"/>
    <s v="CA-2013-146934"/>
    <x v="0"/>
    <x v="730"/>
    <d v="2013-05-28T00:00:00"/>
    <s v="Standard Class"/>
    <s v="AF-10870"/>
    <s v="Art Ferguson"/>
    <x v="0"/>
    <x v="0"/>
    <s v="Passaic"/>
    <x v="30"/>
    <n v="7055"/>
    <x v="3"/>
    <s v="TEC-PH-10001336"/>
    <x v="2"/>
    <x v="7"/>
    <s v="Digium D40 VoIP phone"/>
    <n v="257.98"/>
    <n v="2"/>
    <n v="0"/>
    <n v="74.8142"/>
  </r>
  <r>
    <n v="2447"/>
    <s v="CA-2012-100573"/>
    <x v="1"/>
    <x v="12"/>
    <d v="2012-10-01T00:00:00"/>
    <s v="Standard Class"/>
    <s v="AM-10705"/>
    <s v="Anne McFarland"/>
    <x v="0"/>
    <x v="0"/>
    <s v="Los Angeles"/>
    <x v="1"/>
    <n v="90004"/>
    <x v="1"/>
    <s v="OFF-EN-10000461"/>
    <x v="1"/>
    <x v="12"/>
    <s v="#10- 4 1/8&quot; x 9 1/2&quot; Recycled Envelopes"/>
    <n v="17.48"/>
    <n v="2"/>
    <n v="0"/>
    <n v="8.2156000000000002"/>
  </r>
  <r>
    <n v="2448"/>
    <s v="CA-2013-119165"/>
    <x v="0"/>
    <x v="731"/>
    <d v="2013-11-07T00:00:00"/>
    <s v="Standard Class"/>
    <s v="BD-11320"/>
    <s v="Bill Donatelli"/>
    <x v="0"/>
    <x v="0"/>
    <s v="Philadelphia"/>
    <x v="9"/>
    <n v="19143"/>
    <x v="3"/>
    <s v="FUR-CH-10000988"/>
    <x v="0"/>
    <x v="1"/>
    <s v="Hon Olson Stacker Stools"/>
    <n v="492.83499999999998"/>
    <n v="5"/>
    <n v="0.3"/>
    <n v="-14.080999999999989"/>
  </r>
  <r>
    <n v="2449"/>
    <s v="CA-2012-128027"/>
    <x v="1"/>
    <x v="471"/>
    <d v="2012-09-17T00:00:00"/>
    <s v="Second Class"/>
    <s v="CM-12385"/>
    <s v="Christopher Martinez"/>
    <x v="0"/>
    <x v="0"/>
    <s v="North Charleston"/>
    <x v="20"/>
    <n v="29406"/>
    <x v="0"/>
    <s v="OFF-ST-10001809"/>
    <x v="1"/>
    <x v="4"/>
    <s v="Fellowes Officeware Wire Shelving"/>
    <n v="269.49"/>
    <n v="3"/>
    <n v="0"/>
    <n v="5.3897999999999939"/>
  </r>
  <r>
    <n v="2450"/>
    <s v="CA-2013-140207"/>
    <x v="0"/>
    <x v="732"/>
    <d v="2013-11-11T00:00:00"/>
    <s v="Standard Class"/>
    <s v="CS-12400"/>
    <s v="Christopher Schild"/>
    <x v="2"/>
    <x v="0"/>
    <s v="San Jose"/>
    <x v="1"/>
    <n v="95123"/>
    <x v="1"/>
    <s v="OFF-BI-10003963"/>
    <x v="1"/>
    <x v="8"/>
    <s v="Cardinal Holdit Data Disk Pockets"/>
    <n v="29.120000000000005"/>
    <n v="5"/>
    <n v="0.2"/>
    <n v="9.8279999999999959"/>
  </r>
  <r>
    <n v="2451"/>
    <s v="CA-2014-140949"/>
    <x v="3"/>
    <x v="294"/>
    <d v="2014-03-23T00:00:00"/>
    <s v="Second Class"/>
    <s v="DB-13405"/>
    <s v="Denny Blanton"/>
    <x v="0"/>
    <x v="0"/>
    <s v="New York City"/>
    <x v="15"/>
    <n v="10011"/>
    <x v="3"/>
    <s v="OFF-LA-10000081"/>
    <x v="1"/>
    <x v="2"/>
    <s v="Avery 496"/>
    <n v="18.75"/>
    <n v="5"/>
    <n v="0"/>
    <n v="9"/>
  </r>
  <r>
    <n v="2452"/>
    <s v="CA-2014-140949"/>
    <x v="3"/>
    <x v="294"/>
    <d v="2014-03-23T00:00:00"/>
    <s v="Second Class"/>
    <s v="DB-13405"/>
    <s v="Denny Blanton"/>
    <x v="0"/>
    <x v="0"/>
    <s v="New York City"/>
    <x v="15"/>
    <n v="10011"/>
    <x v="3"/>
    <s v="TEC-PH-10000149"/>
    <x v="2"/>
    <x v="7"/>
    <s v="Cisco SPA525G2 IP Phone - Wireless"/>
    <n v="119.69999999999999"/>
    <n v="6"/>
    <n v="0"/>
    <n v="31.121999999999996"/>
  </r>
  <r>
    <n v="2453"/>
    <s v="CA-2014-140949"/>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x v="0"/>
    <s v="New York City"/>
    <x v="15"/>
    <n v="10011"/>
    <x v="3"/>
    <s v="TEC-AC-10002399"/>
    <x v="2"/>
    <x v="11"/>
    <s v="SanDisk Cruzer 32 GB USB Flash Drive"/>
    <n v="57.06"/>
    <n v="3"/>
    <n v="0"/>
    <n v="18.2592"/>
  </r>
  <r>
    <n v="2455"/>
    <s v="CA-2014-140949"/>
    <x v="3"/>
    <x v="294"/>
    <d v="2014-03-23T00:00:00"/>
    <s v="Second Class"/>
    <s v="DB-13405"/>
    <s v="Denny Blanton"/>
    <x v="0"/>
    <x v="0"/>
    <s v="New York City"/>
    <x v="15"/>
    <n v="10011"/>
    <x v="3"/>
    <s v="TEC-AC-10003038"/>
    <x v="2"/>
    <x v="11"/>
    <s v="Kingston Digital DataTraveler 16GB USB 2.0"/>
    <n v="71.599999999999994"/>
    <n v="8"/>
    <n v="0"/>
    <n v="13.603999999999992"/>
  </r>
  <r>
    <n v="2456"/>
    <s v="CA-2014-140949"/>
    <x v="3"/>
    <x v="294"/>
    <d v="2014-03-23T00:00:00"/>
    <s v="Second Class"/>
    <s v="DB-13405"/>
    <s v="Denny Blanton"/>
    <x v="0"/>
    <x v="0"/>
    <s v="New York City"/>
    <x v="15"/>
    <n v="10011"/>
    <x v="3"/>
    <s v="OFF-ST-10000344"/>
    <x v="1"/>
    <x v="4"/>
    <s v="Neat Ideas Personal Hanging Folder Files, Black"/>
    <n v="107.44"/>
    <n v="8"/>
    <n v="0"/>
    <n v="27.934399999999997"/>
  </r>
  <r>
    <n v="2457"/>
    <s v="CA-2014-140949"/>
    <x v="3"/>
    <x v="294"/>
    <d v="2014-03-23T00:00:00"/>
    <s v="Second Class"/>
    <s v="DB-13405"/>
    <s v="Denny Blanton"/>
    <x v="0"/>
    <x v="0"/>
    <s v="New York City"/>
    <x v="15"/>
    <n v="10011"/>
    <x v="3"/>
    <s v="OFF-LA-10004093"/>
    <x v="1"/>
    <x v="2"/>
    <s v="Avery 486"/>
    <n v="7.31"/>
    <n v="1"/>
    <n v="0"/>
    <n v="3.4356999999999998"/>
  </r>
  <r>
    <n v="2458"/>
    <s v="CA-2014-140949"/>
    <x v="3"/>
    <x v="294"/>
    <d v="2014-03-23T00:00:00"/>
    <s v="Second Class"/>
    <s v="DB-13405"/>
    <s v="Denny Blanton"/>
    <x v="0"/>
    <x v="0"/>
    <s v="New York City"/>
    <x v="15"/>
    <n v="10011"/>
    <x v="3"/>
    <s v="OFF-AR-10001683"/>
    <x v="1"/>
    <x v="6"/>
    <s v="Lumber Crayons"/>
    <n v="59.099999999999994"/>
    <n v="6"/>
    <n v="0"/>
    <n v="22.458000000000002"/>
  </r>
  <r>
    <n v="2459"/>
    <s v="CA-2014-140949"/>
    <x v="3"/>
    <x v="294"/>
    <d v="2014-03-23T00:00:00"/>
    <s v="Second Class"/>
    <s v="DB-13405"/>
    <s v="Denny Blanton"/>
    <x v="0"/>
    <x v="0"/>
    <s v="New York City"/>
    <x v="15"/>
    <n v="10011"/>
    <x v="3"/>
    <s v="OFF-ST-10003455"/>
    <x v="1"/>
    <x v="4"/>
    <s v="Tenex File Box, Personal Filing Tote with Lid, Black"/>
    <n v="46.53"/>
    <n v="3"/>
    <n v="0"/>
    <n v="12.097800000000001"/>
  </r>
  <r>
    <n v="2460"/>
    <s v="CA-2014-138548"/>
    <x v="3"/>
    <x v="733"/>
    <d v="2014-08-22T00:00:00"/>
    <s v="Standard Class"/>
    <s v="JG-15160"/>
    <s v="James Galang"/>
    <x v="0"/>
    <x v="0"/>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x v="0"/>
    <s v="Seattle"/>
    <x v="4"/>
    <n v="98115"/>
    <x v="1"/>
    <s v="OFF-PA-10001763"/>
    <x v="1"/>
    <x v="10"/>
    <s v="Xerox 1896"/>
    <n v="29.97"/>
    <n v="3"/>
    <n v="0"/>
    <n v="13.486499999999999"/>
  </r>
  <r>
    <n v="2462"/>
    <s v="CA-2012-142419"/>
    <x v="1"/>
    <x v="655"/>
    <d v="2012-07-13T00:00:00"/>
    <s v="Second Class"/>
    <s v="SC-20380"/>
    <s v="Shahid Collister"/>
    <x v="0"/>
    <x v="0"/>
    <s v="Seattle"/>
    <x v="4"/>
    <n v="98115"/>
    <x v="1"/>
    <s v="OFF-BI-10001597"/>
    <x v="1"/>
    <x v="8"/>
    <s v="Wilson Jones Ledger-Size, Piano-Hinge Binder, 2&quot;, Blue"/>
    <n v="98.352000000000004"/>
    <n v="3"/>
    <n v="0.2"/>
    <n v="34.423199999999987"/>
  </r>
  <r>
    <n v="2463"/>
    <s v="CA-2014-148691"/>
    <x v="3"/>
    <x v="734"/>
    <d v="2014-12-10T00:00:00"/>
    <s v="Standard Class"/>
    <s v="CS-12460"/>
    <s v="Chuck Sachs"/>
    <x v="0"/>
    <x v="0"/>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x v="0"/>
    <s v="New York City"/>
    <x v="15"/>
    <n v="10009"/>
    <x v="3"/>
    <s v="OFF-BI-10001553"/>
    <x v="1"/>
    <x v="8"/>
    <s v="SpineVue Locking Slant-D Ring Binders by Cardinal"/>
    <n v="14.624000000000002"/>
    <n v="2"/>
    <n v="0.2"/>
    <n v="5.1183999999999994"/>
  </r>
  <r>
    <n v="2465"/>
    <s v="CA-2014-148691"/>
    <x v="3"/>
    <x v="734"/>
    <d v="2014-12-10T00:00:00"/>
    <s v="Standard Class"/>
    <s v="CS-12460"/>
    <s v="Chuck Sachs"/>
    <x v="0"/>
    <x v="0"/>
    <s v="New York City"/>
    <x v="15"/>
    <n v="10009"/>
    <x v="3"/>
    <s v="TEC-PH-10000576"/>
    <x v="2"/>
    <x v="7"/>
    <s v="AT&amp;T 1080 Corded phone"/>
    <n v="136.99"/>
    <n v="1"/>
    <n v="0"/>
    <n v="36.987300000000005"/>
  </r>
  <r>
    <n v="2466"/>
    <s v="CA-2014-148691"/>
    <x v="3"/>
    <x v="734"/>
    <d v="2014-12-10T00:00:00"/>
    <s v="Standard Class"/>
    <s v="CS-12460"/>
    <s v="Chuck Sachs"/>
    <x v="0"/>
    <x v="0"/>
    <s v="New York City"/>
    <x v="15"/>
    <n v="10009"/>
    <x v="3"/>
    <s v="OFF-LA-10001317"/>
    <x v="1"/>
    <x v="2"/>
    <s v="Avery 520"/>
    <n v="3.15"/>
    <n v="1"/>
    <n v="0"/>
    <n v="1.512"/>
  </r>
  <r>
    <n v="2467"/>
    <s v="CA-2014-128755"/>
    <x v="3"/>
    <x v="464"/>
    <d v="2014-05-09T00:00:00"/>
    <s v="Standard Class"/>
    <s v="MK-18160"/>
    <s v="Mike Kennedy"/>
    <x v="0"/>
    <x v="0"/>
    <s v="Newport News"/>
    <x v="17"/>
    <n v="23602"/>
    <x v="0"/>
    <s v="OFF-PA-10000726"/>
    <x v="1"/>
    <x v="10"/>
    <s v="Black Print Carbonless Snap-Off Rapid Letter, 8 1/2&quot; x 7&quot;"/>
    <n v="9.11"/>
    <n v="1"/>
    <n v="0"/>
    <n v="4.099499999999999"/>
  </r>
  <r>
    <n v="2468"/>
    <s v="CA-2014-128755"/>
    <x v="3"/>
    <x v="464"/>
    <d v="2014-05-09T00:00:00"/>
    <s v="Standard Class"/>
    <s v="MK-18160"/>
    <s v="Mike Kennedy"/>
    <x v="0"/>
    <x v="0"/>
    <s v="Newport News"/>
    <x v="17"/>
    <n v="23602"/>
    <x v="0"/>
    <s v="OFF-ST-10003306"/>
    <x v="1"/>
    <x v="4"/>
    <s v="Letter Size Cart"/>
    <n v="571.44000000000005"/>
    <n v="4"/>
    <n v="0"/>
    <n v="165.71759999999995"/>
  </r>
  <r>
    <n v="2469"/>
    <s v="CA-2014-128755"/>
    <x v="3"/>
    <x v="464"/>
    <d v="2014-05-09T00:00:00"/>
    <s v="Standard Class"/>
    <s v="MK-18160"/>
    <s v="Mike Kennedy"/>
    <x v="0"/>
    <x v="0"/>
    <s v="Newport News"/>
    <x v="17"/>
    <n v="23602"/>
    <x v="0"/>
    <s v="OFF-PA-10004983"/>
    <x v="1"/>
    <x v="10"/>
    <s v="Xerox 23"/>
    <n v="32.400000000000006"/>
    <n v="5"/>
    <n v="0"/>
    <n v="15.552000000000001"/>
  </r>
  <r>
    <n v="2470"/>
    <s v="CA-2014-128755"/>
    <x v="3"/>
    <x v="464"/>
    <d v="2014-05-09T00:00:00"/>
    <s v="Standard Class"/>
    <s v="MK-18160"/>
    <s v="Mike Kennedy"/>
    <x v="0"/>
    <x v="0"/>
    <s v="Newport News"/>
    <x v="17"/>
    <n v="23602"/>
    <x v="0"/>
    <s v="OFF-ST-10001291"/>
    <x v="1"/>
    <x v="4"/>
    <s v="Tenex Personal Self-Stacking Standard File Box, Black/Gray"/>
    <n v="16.91"/>
    <n v="1"/>
    <n v="0"/>
    <n v="4.5656999999999996"/>
  </r>
  <r>
    <n v="2471"/>
    <s v="US-2013-135923"/>
    <x v="0"/>
    <x v="115"/>
    <d v="2013-01-28T00:00:00"/>
    <s v="Standard Class"/>
    <s v="CM-11935"/>
    <s v="Carlos Meador"/>
    <x v="0"/>
    <x v="0"/>
    <s v="Fayetteville"/>
    <x v="3"/>
    <n v="28314"/>
    <x v="0"/>
    <s v="FUR-FU-10002107"/>
    <x v="0"/>
    <x v="5"/>
    <s v="Eldon Pizzaz Desk Accessories"/>
    <n v="14.272"/>
    <n v="8"/>
    <n v="0.2"/>
    <n v="4.281600000000001"/>
  </r>
  <r>
    <n v="2472"/>
    <s v="US-2013-135923"/>
    <x v="0"/>
    <x v="115"/>
    <d v="2013-01-28T00:00:00"/>
    <s v="Standard Class"/>
    <s v="CM-11935"/>
    <s v="Carlos Meador"/>
    <x v="0"/>
    <x v="0"/>
    <s v="Fayetteville"/>
    <x v="3"/>
    <n v="28314"/>
    <x v="0"/>
    <s v="FUR-BO-10002213"/>
    <x v="0"/>
    <x v="0"/>
    <s v="Sauder Forest Hills Library, Woodland Oak Finish"/>
    <n v="451.13599999999997"/>
    <n v="4"/>
    <n v="0.2"/>
    <n v="-67.670399999999972"/>
  </r>
  <r>
    <n v="2473"/>
    <s v="US-2013-135923"/>
    <x v="0"/>
    <x v="115"/>
    <d v="2013-01-28T00:00:00"/>
    <s v="Standard Class"/>
    <s v="CM-11935"/>
    <s v="Carlos Meador"/>
    <x v="0"/>
    <x v="0"/>
    <s v="Fayetteville"/>
    <x v="3"/>
    <n v="28314"/>
    <x v="0"/>
    <s v="OFF-AP-10000692"/>
    <x v="1"/>
    <x v="9"/>
    <s v="Fellowes Mighty 8 Compact Surge Protector"/>
    <n v="64.864000000000004"/>
    <n v="4"/>
    <n v="0.2"/>
    <n v="6.4864000000000033"/>
  </r>
  <r>
    <n v="2474"/>
    <s v="CA-2013-114972"/>
    <x v="0"/>
    <x v="54"/>
    <d v="2013-11-07T00:00:00"/>
    <s v="First Class"/>
    <s v="PF-19225"/>
    <s v="Phillip Flathmann"/>
    <x v="0"/>
    <x v="0"/>
    <s v="Los Angeles"/>
    <x v="1"/>
    <n v="90032"/>
    <x v="1"/>
    <s v="FUR-CH-10001190"/>
    <x v="0"/>
    <x v="1"/>
    <s v="Global Deluxe High-Back Office Chair in Storm"/>
    <n v="217.58400000000003"/>
    <n v="2"/>
    <n v="0.2"/>
    <n v="-29.917800000000021"/>
  </r>
  <r>
    <n v="2475"/>
    <s v="CA-2013-114972"/>
    <x v="0"/>
    <x v="54"/>
    <d v="2013-11-07T00:00:00"/>
    <s v="First Class"/>
    <s v="PF-19225"/>
    <s v="Phillip Flathmann"/>
    <x v="0"/>
    <x v="0"/>
    <s v="Los Angeles"/>
    <x v="1"/>
    <n v="90032"/>
    <x v="1"/>
    <s v="TEC-AC-10000682"/>
    <x v="2"/>
    <x v="11"/>
    <s v="Kensington K72356US Mouse-in-a-Box USB Desktop Mouse"/>
    <n v="82.95"/>
    <n v="5"/>
    <n v="0"/>
    <n v="29.032499999999999"/>
  </r>
  <r>
    <n v="2476"/>
    <s v="CA-2013-114972"/>
    <x v="0"/>
    <x v="54"/>
    <d v="2013-11-07T00:00:00"/>
    <s v="First Class"/>
    <s v="PF-19225"/>
    <s v="Phillip Flathmann"/>
    <x v="0"/>
    <x v="0"/>
    <s v="Los Angeles"/>
    <x v="1"/>
    <n v="90032"/>
    <x v="1"/>
    <s v="OFF-LA-10004545"/>
    <x v="1"/>
    <x v="2"/>
    <s v="Avery 50"/>
    <n v="87.71"/>
    <n v="7"/>
    <n v="0"/>
    <n v="41.223699999999994"/>
  </r>
  <r>
    <n v="2477"/>
    <s v="CA-2013-114972"/>
    <x v="0"/>
    <x v="54"/>
    <d v="2013-11-07T00:00:00"/>
    <s v="First Class"/>
    <s v="PF-19225"/>
    <s v="Phillip Flathmann"/>
    <x v="0"/>
    <x v="0"/>
    <s v="Los Angeles"/>
    <x v="1"/>
    <n v="90032"/>
    <x v="1"/>
    <s v="OFF-AP-10003057"/>
    <x v="1"/>
    <x v="9"/>
    <s v="Honeywell Enviracaire Portable HEPA Air Cleaner for 16' x 20' Room"/>
    <n v="1101.48"/>
    <n v="4"/>
    <n v="0"/>
    <n v="429.57720000000006"/>
  </r>
  <r>
    <n v="2478"/>
    <s v="CA-2014-102750"/>
    <x v="3"/>
    <x v="507"/>
    <d v="2014-09-09T00:00:00"/>
    <s v="Second Class"/>
    <s v="GM-14695"/>
    <s v="Greg Maxwell"/>
    <x v="1"/>
    <x v="0"/>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x v="0"/>
    <s v="New York City"/>
    <x v="15"/>
    <n v="10011"/>
    <x v="3"/>
    <s v="OFF-AR-10002833"/>
    <x v="1"/>
    <x v="6"/>
    <s v="Newell 322"/>
    <n v="5.46"/>
    <n v="3"/>
    <n v="0"/>
    <n v="1.4742000000000002"/>
  </r>
  <r>
    <n v="2480"/>
    <s v="CA-2014-141992"/>
    <x v="3"/>
    <x v="249"/>
    <d v="2014-06-26T00:00:00"/>
    <s v="Standard Class"/>
    <s v="FO-14305"/>
    <s v="Frank Olsen"/>
    <x v="0"/>
    <x v="0"/>
    <s v="Dallas"/>
    <x v="5"/>
    <n v="75220"/>
    <x v="2"/>
    <s v="OFF-SU-10002557"/>
    <x v="1"/>
    <x v="14"/>
    <s v="Fiskars Spring-Action Scissors"/>
    <n v="11.184000000000001"/>
    <n v="1"/>
    <n v="0.2"/>
    <n v="0.83879999999999999"/>
  </r>
  <r>
    <n v="2481"/>
    <s v="CA-2014-141992"/>
    <x v="3"/>
    <x v="249"/>
    <d v="2014-06-26T00:00:00"/>
    <s v="Standard Class"/>
    <s v="FO-14305"/>
    <s v="Frank Olsen"/>
    <x v="0"/>
    <x v="0"/>
    <s v="Dallas"/>
    <x v="5"/>
    <n v="75220"/>
    <x v="2"/>
    <s v="OFF-ST-10003656"/>
    <x v="1"/>
    <x v="4"/>
    <s v="Safco Industrial Wire Shelving"/>
    <n v="153.584"/>
    <n v="2"/>
    <n v="0.2"/>
    <n v="-32.636600000000001"/>
  </r>
  <r>
    <n v="2482"/>
    <s v="CA-2014-147956"/>
    <x v="3"/>
    <x v="165"/>
    <d v="2015-01-01T00:00:00"/>
    <s v="Standard Class"/>
    <s v="AH-10210"/>
    <s v="Alan Hwang"/>
    <x v="0"/>
    <x v="0"/>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x v="0"/>
    <s v="Seattle"/>
    <x v="4"/>
    <n v="98105"/>
    <x v="1"/>
    <s v="TEC-PH-10000912"/>
    <x v="2"/>
    <x v="7"/>
    <s v="Anker 24W Portable Micro USB Car Charger"/>
    <n v="35.167999999999999"/>
    <n v="4"/>
    <n v="0.2"/>
    <n v="11.429599999999999"/>
  </r>
  <r>
    <n v="2484"/>
    <s v="CA-2014-126067"/>
    <x v="3"/>
    <x v="735"/>
    <d v="2014-09-04T00:00:00"/>
    <s v="Standard Class"/>
    <s v="KN-16705"/>
    <s v="Kristina Nunn"/>
    <x v="2"/>
    <x v="0"/>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x v="0"/>
    <s v="Seattle"/>
    <x v="4"/>
    <n v="98105"/>
    <x v="1"/>
    <s v="OFF-BI-10001658"/>
    <x v="1"/>
    <x v="8"/>
    <s v="GBC Standard Therm-A-Bind Covers"/>
    <n v="99.680000000000021"/>
    <n v="5"/>
    <n v="0.2"/>
    <n v="32.396000000000001"/>
  </r>
  <r>
    <n v="2486"/>
    <s v="CA-2014-126067"/>
    <x v="3"/>
    <x v="735"/>
    <d v="2014-09-04T00:00:00"/>
    <s v="Standard Class"/>
    <s v="KN-16705"/>
    <s v="Kristina Nunn"/>
    <x v="2"/>
    <x v="0"/>
    <s v="Seattle"/>
    <x v="4"/>
    <n v="98105"/>
    <x v="1"/>
    <s v="OFF-AR-10003856"/>
    <x v="1"/>
    <x v="6"/>
    <s v="Newell 344"/>
    <n v="5.56"/>
    <n v="2"/>
    <n v="0"/>
    <n v="1.4455999999999998"/>
  </r>
  <r>
    <n v="2487"/>
    <s v="CA-2012-104514"/>
    <x v="1"/>
    <x v="98"/>
    <d v="2012-01-04T00:00:00"/>
    <s v="Second Class"/>
    <s v="CB-12535"/>
    <s v="Claudia Bergmann"/>
    <x v="1"/>
    <x v="0"/>
    <s v="Newark"/>
    <x v="13"/>
    <n v="19711"/>
    <x v="3"/>
    <s v="OFF-ST-10001837"/>
    <x v="1"/>
    <x v="4"/>
    <s v="SAFCO Mobile Desk Side File, Wire Frame"/>
    <n v="85.52"/>
    <n v="2"/>
    <n v="0"/>
    <n v="22.235199999999999"/>
  </r>
  <r>
    <n v="2488"/>
    <s v="CA-2012-104514"/>
    <x v="1"/>
    <x v="98"/>
    <d v="2012-01-04T00:00:00"/>
    <s v="Second Class"/>
    <s v="CB-12535"/>
    <s v="Claudia Bergmann"/>
    <x v="1"/>
    <x v="0"/>
    <s v="Newark"/>
    <x v="13"/>
    <n v="19711"/>
    <x v="3"/>
    <s v="OFF-AR-10001473"/>
    <x v="1"/>
    <x v="6"/>
    <s v="Newell 313"/>
    <n v="9.84"/>
    <n v="3"/>
    <n v="0"/>
    <n v="2.6568000000000005"/>
  </r>
  <r>
    <n v="2489"/>
    <s v="CA-2012-104514"/>
    <x v="1"/>
    <x v="98"/>
    <d v="2012-01-04T00:00:00"/>
    <s v="Second Class"/>
    <s v="CB-12535"/>
    <s v="Claudia Bergmann"/>
    <x v="1"/>
    <x v="0"/>
    <s v="Newark"/>
    <x v="13"/>
    <n v="19711"/>
    <x v="3"/>
    <s v="OFF-PA-10004285"/>
    <x v="1"/>
    <x v="10"/>
    <s v="Xerox 1959"/>
    <n v="20.04"/>
    <n v="3"/>
    <n v="0"/>
    <n v="9.6191999999999993"/>
  </r>
  <r>
    <n v="2490"/>
    <s v="CA-2012-141040"/>
    <x v="1"/>
    <x v="330"/>
    <d v="2012-10-13T00:00:00"/>
    <s v="Second Class"/>
    <s v="TB-21250"/>
    <s v="Tim Brockman"/>
    <x v="0"/>
    <x v="0"/>
    <s v="New York City"/>
    <x v="15"/>
    <n v="10024"/>
    <x v="3"/>
    <s v="TEC-PH-10001835"/>
    <x v="2"/>
    <x v="7"/>
    <s v="Jawbone JAMBOX Wireless Bluetooth Speaker"/>
    <n v="631.96"/>
    <n v="4"/>
    <n v="0"/>
    <n v="303.3408"/>
  </r>
  <r>
    <n v="2491"/>
    <s v="CA-2012-141040"/>
    <x v="1"/>
    <x v="330"/>
    <d v="2012-10-13T00:00:00"/>
    <s v="Second Class"/>
    <s v="TB-21250"/>
    <s v="Tim Brockman"/>
    <x v="0"/>
    <x v="0"/>
    <s v="New York City"/>
    <x v="15"/>
    <n v="10024"/>
    <x v="3"/>
    <s v="OFF-PA-10002245"/>
    <x v="1"/>
    <x v="10"/>
    <s v="Xerox 1895"/>
    <n v="23.92"/>
    <n v="4"/>
    <n v="0"/>
    <n v="10.763999999999999"/>
  </r>
  <r>
    <n v="2492"/>
    <s v="CA-2011-113579"/>
    <x v="2"/>
    <x v="736"/>
    <d v="2011-12-15T00:00:00"/>
    <s v="Second Class"/>
    <s v="KD-16345"/>
    <s v="Katherine Ducich"/>
    <x v="0"/>
    <x v="0"/>
    <s v="Los Angeles"/>
    <x v="1"/>
    <n v="90049"/>
    <x v="1"/>
    <s v="OFF-PA-10001457"/>
    <x v="1"/>
    <x v="10"/>
    <s v="White GlueTop Scratch Pads"/>
    <n v="90.24"/>
    <n v="6"/>
    <n v="0"/>
    <n v="41.51039999999999"/>
  </r>
  <r>
    <n v="2493"/>
    <s v="CA-2011-144624"/>
    <x v="2"/>
    <x v="84"/>
    <d v="2011-11-23T00:00:00"/>
    <s v="Standard Class"/>
    <s v="JM-15865"/>
    <s v="John Murray"/>
    <x v="0"/>
    <x v="0"/>
    <s v="Jamestown"/>
    <x v="15"/>
    <n v="14701"/>
    <x v="3"/>
    <s v="TEC-PH-10002885"/>
    <x v="2"/>
    <x v="7"/>
    <s v="Apple iPhone 5"/>
    <n v="4548.8100000000004"/>
    <n v="7"/>
    <n v="0"/>
    <n v="1228.1787000000004"/>
  </r>
  <r>
    <n v="2494"/>
    <s v="CA-2013-146206"/>
    <x v="0"/>
    <x v="545"/>
    <d v="2013-09-15T00:00:00"/>
    <s v="Second Class"/>
    <s v="KT-16480"/>
    <s v="Kean Thornton"/>
    <x v="0"/>
    <x v="0"/>
    <s v="Houston"/>
    <x v="5"/>
    <n v="77095"/>
    <x v="2"/>
    <s v="FUR-TA-10004086"/>
    <x v="0"/>
    <x v="3"/>
    <s v="KI Adjustable-Height Table"/>
    <n v="300.93"/>
    <n v="5"/>
    <n v="0.3"/>
    <n v="-34.39200000000001"/>
  </r>
  <r>
    <n v="2495"/>
    <s v="CA-2013-146206"/>
    <x v="0"/>
    <x v="545"/>
    <d v="2013-09-15T00:00:00"/>
    <s v="Second Class"/>
    <s v="KT-16480"/>
    <s v="Kean Thornton"/>
    <x v="0"/>
    <x v="0"/>
    <s v="Houston"/>
    <x v="5"/>
    <n v="77095"/>
    <x v="2"/>
    <s v="TEC-PH-10000895"/>
    <x v="2"/>
    <x v="7"/>
    <s v="Polycom VVX 310 VoIP phone"/>
    <n v="719.96"/>
    <n v="5"/>
    <n v="0.2"/>
    <n v="53.997000000000043"/>
  </r>
  <r>
    <n v="2496"/>
    <s v="CA-2011-136644"/>
    <x v="2"/>
    <x v="737"/>
    <d v="2011-06-22T00:00:00"/>
    <s v="Standard Class"/>
    <s v="SC-20575"/>
    <s v="Sonia Cooley"/>
    <x v="0"/>
    <x v="0"/>
    <s v="Mishawaka"/>
    <x v="14"/>
    <n v="46544"/>
    <x v="2"/>
    <s v="FUR-CH-10000225"/>
    <x v="0"/>
    <x v="1"/>
    <s v="Global Geo Office Task Chair, Gray"/>
    <n v="647.84"/>
    <n v="8"/>
    <n v="0"/>
    <n v="32.391999999999939"/>
  </r>
  <r>
    <n v="2497"/>
    <s v="CA-2012-122371"/>
    <x v="1"/>
    <x v="120"/>
    <d v="2012-10-01T00:00:00"/>
    <s v="Standard Class"/>
    <s v="BS-11800"/>
    <s v="Bryan Spruell"/>
    <x v="2"/>
    <x v="0"/>
    <s v="San Diego"/>
    <x v="1"/>
    <n v="92037"/>
    <x v="1"/>
    <s v="OFF-ST-10002370"/>
    <x v="1"/>
    <x v="4"/>
    <s v="Sortfiler Multipurpose Personal File Organizer, Black"/>
    <n v="64.17"/>
    <n v="3"/>
    <n v="0"/>
    <n v="18.609299999999998"/>
  </r>
  <r>
    <n v="2498"/>
    <s v="CA-2012-122371"/>
    <x v="1"/>
    <x v="120"/>
    <d v="2012-10-01T00:00:00"/>
    <s v="Standard Class"/>
    <s v="BS-11800"/>
    <s v="Bryan Spruell"/>
    <x v="2"/>
    <x v="0"/>
    <s v="San Diego"/>
    <x v="1"/>
    <n v="92037"/>
    <x v="1"/>
    <s v="OFF-EN-10000056"/>
    <x v="1"/>
    <x v="12"/>
    <s v="Cameo Buff Policy Envelopes"/>
    <n v="124.46"/>
    <n v="2"/>
    <n v="0"/>
    <n v="58.496199999999988"/>
  </r>
  <r>
    <n v="2499"/>
    <s v="CA-2013-126935"/>
    <x v="0"/>
    <x v="288"/>
    <d v="2013-05-25T00:00:00"/>
    <s v="Standard Class"/>
    <s v="BT-11395"/>
    <s v="Bill Tyler"/>
    <x v="1"/>
    <x v="0"/>
    <s v="San Francisco"/>
    <x v="1"/>
    <n v="94109"/>
    <x v="1"/>
    <s v="OFF-BI-10004817"/>
    <x v="1"/>
    <x v="8"/>
    <s v="GBC Personal VeloBind Strips"/>
    <n v="9.5840000000000014"/>
    <n v="1"/>
    <n v="0.2"/>
    <n v="3.3543999999999996"/>
  </r>
  <r>
    <n v="2500"/>
    <s v="US-2014-133781"/>
    <x v="3"/>
    <x v="738"/>
    <d v="2014-06-24T00:00:00"/>
    <s v="First Class"/>
    <s v="DC-12850"/>
    <s v="Dan Campbell"/>
    <x v="0"/>
    <x v="0"/>
    <s v="Miami"/>
    <x v="2"/>
    <n v="33178"/>
    <x v="0"/>
    <s v="OFF-EN-10004483"/>
    <x v="1"/>
    <x v="12"/>
    <s v="#10 White Business Envelopes,4 1/8 x 9 1/2"/>
    <n v="37.608000000000004"/>
    <n v="3"/>
    <n v="0.2"/>
    <n v="12.692699999999995"/>
  </r>
  <r>
    <n v="2501"/>
    <s v="CA-2014-131618"/>
    <x v="3"/>
    <x v="46"/>
    <d v="2014-06-21T00:00:00"/>
    <s v="First Class"/>
    <s v="LS-17200"/>
    <s v="Luke Schmidt"/>
    <x v="1"/>
    <x v="0"/>
    <s v="Skokie"/>
    <x v="10"/>
    <n v="60076"/>
    <x v="2"/>
    <s v="OFF-PA-10001892"/>
    <x v="1"/>
    <x v="10"/>
    <s v="Rediform Wirebound &quot;Phone Memo&quot; Message Book, 11 x 5-3/4"/>
    <n v="12.224"/>
    <n v="2"/>
    <n v="0.2"/>
    <n v="4.4311999999999996"/>
  </r>
  <r>
    <n v="2502"/>
    <s v="CA-2014-131618"/>
    <x v="3"/>
    <x v="46"/>
    <d v="2014-06-21T00:00:00"/>
    <s v="First Class"/>
    <s v="LS-17200"/>
    <s v="Luke Schmidt"/>
    <x v="1"/>
    <x v="0"/>
    <s v="Skokie"/>
    <x v="10"/>
    <n v="60076"/>
    <x v="2"/>
    <s v="OFF-BI-10000546"/>
    <x v="1"/>
    <x v="8"/>
    <s v="Avery Durable Binders"/>
    <n v="2.3039999999999994"/>
    <n v="4"/>
    <n v="0.8"/>
    <n v="-3.5711999999999993"/>
  </r>
  <r>
    <n v="2503"/>
    <s v="CA-2014-131618"/>
    <x v="3"/>
    <x v="46"/>
    <d v="2014-06-21T00:00:00"/>
    <s v="First Class"/>
    <s v="LS-17200"/>
    <s v="Luke Schmidt"/>
    <x v="1"/>
    <x v="0"/>
    <s v="Skokie"/>
    <x v="10"/>
    <n v="60076"/>
    <x v="2"/>
    <s v="OFF-BI-10001294"/>
    <x v="1"/>
    <x v="8"/>
    <s v="Fellowes Binding Cases"/>
    <n v="9.3599999999999977"/>
    <n v="4"/>
    <n v="0.8"/>
    <n v="-16.380000000000003"/>
  </r>
  <r>
    <n v="2504"/>
    <s v="CA-2013-149482"/>
    <x v="0"/>
    <x v="696"/>
    <d v="2013-11-20T00:00:00"/>
    <s v="Standard Class"/>
    <s v="RR-19315"/>
    <s v="Ralph Ritter"/>
    <x v="0"/>
    <x v="0"/>
    <s v="San Francisco"/>
    <x v="1"/>
    <n v="94110"/>
    <x v="1"/>
    <s v="OFF-LA-10000248"/>
    <x v="1"/>
    <x v="2"/>
    <s v="Avery 52"/>
    <n v="7.38"/>
    <n v="2"/>
    <n v="0"/>
    <n v="3.4685999999999999"/>
  </r>
  <r>
    <n v="2505"/>
    <s v="CA-2011-143917"/>
    <x v="2"/>
    <x v="739"/>
    <d v="2011-07-27T00:00:00"/>
    <s v="Second Class"/>
    <s v="KL-16645"/>
    <s v="Ken Lonsdale"/>
    <x v="0"/>
    <x v="0"/>
    <s v="San Francisco"/>
    <x v="1"/>
    <n v="94122"/>
    <x v="1"/>
    <s v="OFF-ST-10001228"/>
    <x v="1"/>
    <x v="4"/>
    <s v="Fellowes Personal Hanging Folder Files, Navy"/>
    <n v="53.72"/>
    <n v="4"/>
    <n v="0"/>
    <n v="15.041600000000003"/>
  </r>
  <r>
    <n v="2506"/>
    <s v="CA-2011-143917"/>
    <x v="2"/>
    <x v="739"/>
    <d v="2011-07-27T00:00:00"/>
    <s v="Second Class"/>
    <s v="KL-16645"/>
    <s v="Ken Lonsdale"/>
    <x v="0"/>
    <x v="0"/>
    <s v="San Francisco"/>
    <x v="1"/>
    <n v="94122"/>
    <x v="1"/>
    <s v="OFF-SU-10000151"/>
    <x v="1"/>
    <x v="14"/>
    <s v="High Speed Automatic Electric Letter Opener"/>
    <n v="8187.65"/>
    <n v="5"/>
    <n v="0"/>
    <n v="327.50599999999963"/>
  </r>
  <r>
    <n v="2507"/>
    <s v="CA-2011-143917"/>
    <x v="2"/>
    <x v="739"/>
    <d v="2011-07-27T00:00:00"/>
    <s v="Second Class"/>
    <s v="KL-16645"/>
    <s v="Ken Lonsdale"/>
    <x v="0"/>
    <x v="0"/>
    <s v="San Francisco"/>
    <x v="1"/>
    <n v="94122"/>
    <x v="1"/>
    <s v="FUR-FU-10004351"/>
    <x v="0"/>
    <x v="5"/>
    <s v="Staples"/>
    <n v="77.92"/>
    <n v="8"/>
    <n v="0"/>
    <n v="34.284800000000004"/>
  </r>
  <r>
    <n v="2508"/>
    <s v="CA-2012-120397"/>
    <x v="1"/>
    <x v="740"/>
    <d v="2012-07-02T00:00:00"/>
    <s v="Same Day"/>
    <s v="RB-19435"/>
    <s v="Richard Bierner"/>
    <x v="0"/>
    <x v="0"/>
    <s v="Houston"/>
    <x v="5"/>
    <n v="77070"/>
    <x v="2"/>
    <s v="OFF-AP-10001293"/>
    <x v="1"/>
    <x v="9"/>
    <s v="Belkin 8 Outlet Surge Protector"/>
    <n v="32.783999999999992"/>
    <n v="4"/>
    <n v="0.8"/>
    <n v="-85.238399999999999"/>
  </r>
  <r>
    <n v="2509"/>
    <s v="CA-2014-163902"/>
    <x v="3"/>
    <x v="580"/>
    <d v="2014-03-09T00:00:00"/>
    <s v="Standard Class"/>
    <s v="MY-17380"/>
    <s v="Maribeth Yedwab"/>
    <x v="1"/>
    <x v="0"/>
    <s v="Los Angeles"/>
    <x v="1"/>
    <n v="90045"/>
    <x v="1"/>
    <s v="TEC-PH-10000675"/>
    <x v="2"/>
    <x v="7"/>
    <s v="Panasonic KX TS3282B Corded phone"/>
    <n v="196.77600000000001"/>
    <n v="3"/>
    <n v="0.2"/>
    <n v="14.758199999999995"/>
  </r>
  <r>
    <n v="2510"/>
    <s v="CA-2014-163902"/>
    <x v="3"/>
    <x v="580"/>
    <d v="2014-03-09T00:00:00"/>
    <s v="Standard Class"/>
    <s v="MY-17380"/>
    <s v="Maribeth Yedwab"/>
    <x v="1"/>
    <x v="0"/>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x v="0"/>
    <s v="Monroe"/>
    <x v="28"/>
    <n v="71203"/>
    <x v="0"/>
    <s v="TEC-AC-10003116"/>
    <x v="2"/>
    <x v="11"/>
    <s v="Memorex Froggy Flash Drive 8 GB"/>
    <n v="106.5"/>
    <n v="6"/>
    <n v="0"/>
    <n v="41.534999999999997"/>
  </r>
  <r>
    <n v="2513"/>
    <s v="CA-2014-155089"/>
    <x v="3"/>
    <x v="574"/>
    <d v="2014-12-07T00:00:00"/>
    <s v="Standard Class"/>
    <s v="DB-12910"/>
    <s v="Daniel Byrd"/>
    <x v="2"/>
    <x v="0"/>
    <s v="Tampa"/>
    <x v="2"/>
    <n v="33614"/>
    <x v="0"/>
    <s v="OFF-BI-10002429"/>
    <x v="1"/>
    <x v="8"/>
    <s v="Premier Elliptical Ring Binder, Black"/>
    <n v="45.660000000000011"/>
    <n v="5"/>
    <n v="0.7"/>
    <n v="-33.483999999999995"/>
  </r>
  <r>
    <n v="2514"/>
    <s v="CA-2013-124506"/>
    <x v="0"/>
    <x v="583"/>
    <d v="2013-11-18T00:00:00"/>
    <s v="Standard Class"/>
    <s v="BB-11545"/>
    <s v="Brenda Bowman"/>
    <x v="1"/>
    <x v="0"/>
    <s v="Chicago"/>
    <x v="10"/>
    <n v="60623"/>
    <x v="2"/>
    <s v="TEC-AC-10003280"/>
    <x v="2"/>
    <x v="11"/>
    <s v="Belkin F8E887 USB Wired Ergonomic Keyboard"/>
    <n v="95.968000000000004"/>
    <n v="4"/>
    <n v="0.2"/>
    <n v="1.1995999999999931"/>
  </r>
  <r>
    <n v="2515"/>
    <s v="CA-2013-124506"/>
    <x v="0"/>
    <x v="583"/>
    <d v="2013-11-18T00:00:00"/>
    <s v="Standard Class"/>
    <s v="BB-11545"/>
    <s v="Brenda Bowman"/>
    <x v="1"/>
    <x v="0"/>
    <s v="Chicago"/>
    <x v="10"/>
    <n v="60623"/>
    <x v="2"/>
    <s v="FUR-CH-10004540"/>
    <x v="0"/>
    <x v="1"/>
    <s v="Global Chrome Stack Chair"/>
    <n v="47.991999999999997"/>
    <n v="2"/>
    <n v="0.3"/>
    <n v="-2.0567999999999991"/>
  </r>
  <r>
    <n v="2516"/>
    <s v="CA-2011-106572"/>
    <x v="2"/>
    <x v="742"/>
    <d v="2011-09-10T00:00:00"/>
    <s v="Standard Class"/>
    <s v="NP-18700"/>
    <s v="Nora Preis"/>
    <x v="0"/>
    <x v="0"/>
    <s v="Bowling Green"/>
    <x v="24"/>
    <n v="43402"/>
    <x v="3"/>
    <s v="OFF-ST-10000585"/>
    <x v="1"/>
    <x v="4"/>
    <s v="Economy Rollaway Files"/>
    <n v="264.32"/>
    <n v="2"/>
    <n v="0.2"/>
    <n v="19.823999999999998"/>
  </r>
  <r>
    <n v="2517"/>
    <s v="CA-2011-128888"/>
    <x v="2"/>
    <x v="647"/>
    <d v="2011-11-22T00:00:00"/>
    <s v="Standard Class"/>
    <s v="PB-19105"/>
    <s v="Peter Bühler"/>
    <x v="0"/>
    <x v="0"/>
    <s v="Houston"/>
    <x v="5"/>
    <n v="77095"/>
    <x v="2"/>
    <s v="OFF-EN-10003001"/>
    <x v="1"/>
    <x v="12"/>
    <s v="Ames Color-File Green Diamond Border X-ray Mailers"/>
    <n v="604.65600000000006"/>
    <n v="9"/>
    <n v="0.2"/>
    <n v="204.07139999999995"/>
  </r>
  <r>
    <n v="2518"/>
    <s v="CA-2014-123134"/>
    <x v="3"/>
    <x v="743"/>
    <d v="2014-05-08T00:00:00"/>
    <s v="Standard Class"/>
    <s v="DW-13585"/>
    <s v="Dorothy Wardle"/>
    <x v="1"/>
    <x v="0"/>
    <s v="Westfield"/>
    <x v="30"/>
    <n v="7090"/>
    <x v="3"/>
    <s v="FUR-FU-10003975"/>
    <x v="0"/>
    <x v="5"/>
    <s v="Eldon Advantage Chair Mats for Low to Medium Pile Carpets"/>
    <n v="129.93"/>
    <n v="3"/>
    <n v="0"/>
    <n v="12.992999999999988"/>
  </r>
  <r>
    <n v="2519"/>
    <s v="CA-2013-124352"/>
    <x v="0"/>
    <x v="680"/>
    <d v="2013-10-22T00:00:00"/>
    <s v="Standard Class"/>
    <s v="CD-12790"/>
    <s v="Cynthia Delaney"/>
    <x v="2"/>
    <x v="0"/>
    <s v="Oklahoma City"/>
    <x v="26"/>
    <n v="73120"/>
    <x v="2"/>
    <s v="OFF-LA-10004559"/>
    <x v="1"/>
    <x v="2"/>
    <s v="Avery 49"/>
    <n v="20.16"/>
    <n v="7"/>
    <n v="0"/>
    <n v="9.8783999999999992"/>
  </r>
  <r>
    <n v="2520"/>
    <s v="CA-2013-124352"/>
    <x v="0"/>
    <x v="680"/>
    <d v="2013-10-22T00:00:00"/>
    <s v="Standard Class"/>
    <s v="CD-12790"/>
    <s v="Cynthia Delaney"/>
    <x v="2"/>
    <x v="0"/>
    <s v="Oklahoma City"/>
    <x v="26"/>
    <n v="73120"/>
    <x v="2"/>
    <s v="OFF-LA-10003223"/>
    <x v="1"/>
    <x v="2"/>
    <s v="Avery 508"/>
    <n v="29.46"/>
    <n v="6"/>
    <n v="0"/>
    <n v="14.4354"/>
  </r>
  <r>
    <n v="2521"/>
    <s v="CA-2013-124352"/>
    <x v="0"/>
    <x v="680"/>
    <d v="2013-10-22T00:00:00"/>
    <s v="Standard Class"/>
    <s v="CD-12790"/>
    <s v="Cynthia Delaney"/>
    <x v="2"/>
    <x v="0"/>
    <s v="Oklahoma City"/>
    <x v="26"/>
    <n v="73120"/>
    <x v="2"/>
    <s v="OFF-AP-10002651"/>
    <x v="1"/>
    <x v="9"/>
    <s v="Hoover Upright Vacuum With Dirt Cup"/>
    <n v="868.58999999999992"/>
    <n v="3"/>
    <n v="0"/>
    <n v="251.89109999999988"/>
  </r>
  <r>
    <n v="2522"/>
    <s v="CA-2013-124352"/>
    <x v="0"/>
    <x v="680"/>
    <d v="2013-10-22T00:00:00"/>
    <s v="Standard Class"/>
    <s v="CD-12790"/>
    <s v="Cynthia Delaney"/>
    <x v="2"/>
    <x v="0"/>
    <s v="Oklahoma City"/>
    <x v="26"/>
    <n v="73120"/>
    <x v="2"/>
    <s v="OFF-PA-10003177"/>
    <x v="1"/>
    <x v="10"/>
    <s v="Xerox 1999"/>
    <n v="12.96"/>
    <n v="2"/>
    <n v="0"/>
    <n v="6.2208000000000006"/>
  </r>
  <r>
    <n v="2523"/>
    <s v="CA-2013-124352"/>
    <x v="0"/>
    <x v="680"/>
    <d v="2013-10-22T00:00:00"/>
    <s v="Standard Class"/>
    <s v="CD-12790"/>
    <s v="Cynthia Delaney"/>
    <x v="2"/>
    <x v="0"/>
    <s v="Oklahoma City"/>
    <x v="26"/>
    <n v="73120"/>
    <x v="2"/>
    <s v="TEC-PH-10003442"/>
    <x v="2"/>
    <x v="7"/>
    <s v="Samsung Replacement EH64AVFWE Premium Headset"/>
    <n v="5.5"/>
    <n v="1"/>
    <n v="0"/>
    <n v="1.375"/>
  </r>
  <r>
    <n v="2524"/>
    <s v="CA-2013-124352"/>
    <x v="0"/>
    <x v="680"/>
    <d v="2013-10-22T00:00:00"/>
    <s v="Standard Class"/>
    <s v="CD-12790"/>
    <s v="Cynthia Delaney"/>
    <x v="2"/>
    <x v="0"/>
    <s v="Oklahoma City"/>
    <x v="26"/>
    <n v="73120"/>
    <x v="2"/>
    <s v="OFF-BI-10000977"/>
    <x v="1"/>
    <x v="8"/>
    <s v="Ibico Plastic Spiral Binding Combs"/>
    <n v="121.6"/>
    <n v="4"/>
    <n v="0"/>
    <n v="55.935999999999993"/>
  </r>
  <r>
    <n v="2525"/>
    <s v="CA-2012-124541"/>
    <x v="1"/>
    <x v="744"/>
    <d v="2012-04-10T00:00:00"/>
    <s v="Standard Class"/>
    <s v="TT-21220"/>
    <s v="Thomas Thornton"/>
    <x v="0"/>
    <x v="0"/>
    <s v="Houston"/>
    <x v="5"/>
    <n v="77041"/>
    <x v="2"/>
    <s v="OFF-AR-10004078"/>
    <x v="1"/>
    <x v="6"/>
    <s v="Newell 312"/>
    <n v="42.047999999999995"/>
    <n v="9"/>
    <n v="0.2"/>
    <n v="5.2559999999999985"/>
  </r>
  <r>
    <n v="2526"/>
    <s v="CA-2012-124541"/>
    <x v="1"/>
    <x v="744"/>
    <d v="2012-04-10T00:00:00"/>
    <s v="Standard Class"/>
    <s v="TT-21220"/>
    <s v="Thomas Thornton"/>
    <x v="0"/>
    <x v="0"/>
    <s v="Houston"/>
    <x v="5"/>
    <n v="77041"/>
    <x v="2"/>
    <s v="TEC-AC-10002550"/>
    <x v="2"/>
    <x v="11"/>
    <s v="Maxell 4.7GB DVD-RW 3/Pack"/>
    <n v="25.488"/>
    <n v="2"/>
    <n v="0.2"/>
    <n v="4.4603999999999999"/>
  </r>
  <r>
    <n v="2527"/>
    <s v="CA-2012-124541"/>
    <x v="1"/>
    <x v="744"/>
    <d v="2012-04-10T00:00:00"/>
    <s v="Standard Class"/>
    <s v="TT-21220"/>
    <s v="Thomas Thornton"/>
    <x v="0"/>
    <x v="0"/>
    <s v="Houston"/>
    <x v="5"/>
    <n v="77041"/>
    <x v="2"/>
    <s v="OFF-BI-10004965"/>
    <x v="1"/>
    <x v="8"/>
    <s v="Ibico Covers for Plastic or Wire Binding Elements"/>
    <n v="6.8999999999999986"/>
    <n v="3"/>
    <n v="0.8"/>
    <n v="-12.075000000000003"/>
  </r>
  <r>
    <n v="2528"/>
    <s v="CA-2012-124541"/>
    <x v="1"/>
    <x v="744"/>
    <d v="2012-04-10T00:00:00"/>
    <s v="Standard Class"/>
    <s v="TT-21220"/>
    <s v="Thomas Thornton"/>
    <x v="0"/>
    <x v="0"/>
    <s v="Houston"/>
    <x v="5"/>
    <n v="77041"/>
    <x v="2"/>
    <s v="OFF-BI-10004209"/>
    <x v="1"/>
    <x v="8"/>
    <s v="Fellowes Twister Kit, Gray/Clear, 3/pkg"/>
    <n v="9.6479999999999961"/>
    <n v="6"/>
    <n v="0.8"/>
    <n v="-16.884"/>
  </r>
  <r>
    <n v="2529"/>
    <s v="CA-2012-124541"/>
    <x v="1"/>
    <x v="744"/>
    <d v="2012-04-10T00:00:00"/>
    <s v="Standard Class"/>
    <s v="TT-21220"/>
    <s v="Thomas Thornton"/>
    <x v="0"/>
    <x v="0"/>
    <s v="Houston"/>
    <x v="5"/>
    <n v="77041"/>
    <x v="2"/>
    <s v="OFF-PA-10001526"/>
    <x v="1"/>
    <x v="10"/>
    <s v="Xerox 1949"/>
    <n v="7.9680000000000009"/>
    <n v="2"/>
    <n v="0.2"/>
    <n v="2.8884000000000007"/>
  </r>
  <r>
    <n v="2530"/>
    <s v="CA-2011-108707"/>
    <x v="2"/>
    <x v="745"/>
    <d v="2011-10-29T00:00:00"/>
    <s v="Standard Class"/>
    <s v="DB-12910"/>
    <s v="Daniel Byrd"/>
    <x v="2"/>
    <x v="0"/>
    <s v="Fort Lauderdale"/>
    <x v="2"/>
    <n v="33311"/>
    <x v="0"/>
    <s v="OFF-PA-10000788"/>
    <x v="1"/>
    <x v="10"/>
    <s v="Xerox 210"/>
    <n v="10.368000000000002"/>
    <n v="2"/>
    <n v="0.2"/>
    <n v="3.6288"/>
  </r>
  <r>
    <n v="2531"/>
    <s v="CA-2011-111500"/>
    <x v="2"/>
    <x v="654"/>
    <d v="2011-08-21T00:00:00"/>
    <s v="Standard Class"/>
    <s v="DJ-13510"/>
    <s v="Don Jones"/>
    <x v="1"/>
    <x v="0"/>
    <s v="Little Rock"/>
    <x v="36"/>
    <n v="72209"/>
    <x v="0"/>
    <s v="OFF-PA-10000595"/>
    <x v="1"/>
    <x v="10"/>
    <s v="Xerox 1929"/>
    <n v="114.2"/>
    <n v="5"/>
    <n v="0"/>
    <n v="52.531999999999996"/>
  </r>
  <r>
    <n v="2532"/>
    <s v="CA-2011-111500"/>
    <x v="2"/>
    <x v="654"/>
    <d v="2011-08-21T00:00:00"/>
    <s v="Standard Class"/>
    <s v="DJ-13510"/>
    <s v="Don Jones"/>
    <x v="1"/>
    <x v="0"/>
    <s v="Little Rock"/>
    <x v="36"/>
    <n v="72209"/>
    <x v="0"/>
    <s v="OFF-BI-10000829"/>
    <x v="1"/>
    <x v="8"/>
    <s v="Avery Non-Stick Binders"/>
    <n v="17.96"/>
    <n v="4"/>
    <n v="0"/>
    <n v="8.2615999999999996"/>
  </r>
  <r>
    <n v="2533"/>
    <s v="CA-2011-111500"/>
    <x v="2"/>
    <x v="654"/>
    <d v="2011-08-21T00:00:00"/>
    <s v="Standard Class"/>
    <s v="DJ-13510"/>
    <s v="Don Jones"/>
    <x v="1"/>
    <x v="0"/>
    <s v="Little Rock"/>
    <x v="36"/>
    <n v="72209"/>
    <x v="0"/>
    <s v="OFF-FA-10002676"/>
    <x v="1"/>
    <x v="13"/>
    <s v="Colored Push Pins"/>
    <n v="12.67"/>
    <n v="7"/>
    <n v="0"/>
    <n v="4.5611999999999995"/>
  </r>
  <r>
    <n v="2534"/>
    <s v="CA-2011-111500"/>
    <x v="2"/>
    <x v="654"/>
    <d v="2011-08-21T00:00:00"/>
    <s v="Standard Class"/>
    <s v="DJ-13510"/>
    <s v="Don Jones"/>
    <x v="1"/>
    <x v="0"/>
    <s v="Little Rock"/>
    <x v="36"/>
    <n v="72209"/>
    <x v="0"/>
    <s v="TEC-AC-10000844"/>
    <x v="2"/>
    <x v="11"/>
    <s v="Logitech Gaming G510s - Keyboard"/>
    <n v="339.96"/>
    <n v="4"/>
    <n v="0"/>
    <n v="122.38559999999998"/>
  </r>
  <r>
    <n v="2535"/>
    <s v="US-2014-117723"/>
    <x v="3"/>
    <x v="733"/>
    <d v="2014-08-19T00:00:00"/>
    <s v="Second Class"/>
    <s v="DL-13495"/>
    <s v="Dionis Lloyd"/>
    <x v="1"/>
    <x v="0"/>
    <s v="Philadelphia"/>
    <x v="9"/>
    <n v="19120"/>
    <x v="3"/>
    <s v="OFF-ST-10004459"/>
    <x v="1"/>
    <x v="4"/>
    <s v="Tennsco Single-Tier Lockers"/>
    <n v="1801.6320000000001"/>
    <n v="6"/>
    <n v="0.2"/>
    <n v="-337.80600000000004"/>
  </r>
  <r>
    <n v="2536"/>
    <s v="CA-2012-143238"/>
    <x v="1"/>
    <x v="684"/>
    <d v="2012-09-08T00:00:00"/>
    <s v="First Class"/>
    <s v="LO-17170"/>
    <s v="Lori Olson"/>
    <x v="1"/>
    <x v="0"/>
    <s v="La Quinta"/>
    <x v="1"/>
    <n v="92253"/>
    <x v="1"/>
    <s v="TEC-AC-10003499"/>
    <x v="2"/>
    <x v="11"/>
    <s v="Memorex Mini Travel Drive 8 GB USB 2.0 Flash Drive"/>
    <n v="46.32"/>
    <n v="4"/>
    <n v="0"/>
    <n v="18.064800000000002"/>
  </r>
  <r>
    <n v="2537"/>
    <s v="CA-2012-168746"/>
    <x v="1"/>
    <x v="746"/>
    <d v="2012-01-29T00:00:00"/>
    <s v="Second Class"/>
    <s v="SV-20365"/>
    <s v="Seth Vernon"/>
    <x v="0"/>
    <x v="0"/>
    <s v="Cleveland"/>
    <x v="24"/>
    <n v="44105"/>
    <x v="3"/>
    <s v="FUR-CH-10000513"/>
    <x v="0"/>
    <x v="1"/>
    <s v="High-Back Leather Manager's Chair"/>
    <n v="181.98599999999999"/>
    <n v="2"/>
    <n v="0.3"/>
    <n v="-54.595799999999997"/>
  </r>
  <r>
    <n v="2538"/>
    <s v="CA-2012-168746"/>
    <x v="1"/>
    <x v="746"/>
    <d v="2012-01-29T00:00:00"/>
    <s v="Second Class"/>
    <s v="SV-20365"/>
    <s v="Seth Vernon"/>
    <x v="0"/>
    <x v="0"/>
    <s v="Cleveland"/>
    <x v="24"/>
    <n v="44105"/>
    <x v="3"/>
    <s v="TEC-PH-10000895"/>
    <x v="2"/>
    <x v="7"/>
    <s v="Polycom VVX 310 VoIP phone"/>
    <n v="431.976"/>
    <n v="4"/>
    <n v="0.4"/>
    <n v="-100.7944"/>
  </r>
  <r>
    <n v="2539"/>
    <s v="CA-2012-168746"/>
    <x v="1"/>
    <x v="746"/>
    <d v="2012-01-29T00:00:00"/>
    <s v="Second Class"/>
    <s v="SV-20365"/>
    <s v="Seth Vernon"/>
    <x v="0"/>
    <x v="0"/>
    <s v="Cleveland"/>
    <x v="24"/>
    <n v="44105"/>
    <x v="3"/>
    <s v="TEC-PH-10002555"/>
    <x v="2"/>
    <x v="7"/>
    <s v="Nortel Meridian M5316 Digital phone"/>
    <n v="155.36999999999998"/>
    <n v="1"/>
    <n v="0.4"/>
    <n v="-36.253"/>
  </r>
  <r>
    <n v="2540"/>
    <s v="CA-2012-113404"/>
    <x v="1"/>
    <x v="747"/>
    <d v="2012-07-16T00:00:00"/>
    <s v="Same Day"/>
    <s v="EM-13810"/>
    <s v="Eleni McCrary"/>
    <x v="1"/>
    <x v="0"/>
    <s v="San Francisco"/>
    <x v="1"/>
    <n v="94122"/>
    <x v="1"/>
    <s v="FUR-CH-10003312"/>
    <x v="0"/>
    <x v="1"/>
    <s v="Hon 2090 “Pillow Soft” Series Mid Back Swivel/Tilt Chairs"/>
    <n v="1348.7040000000002"/>
    <n v="6"/>
    <n v="0.2"/>
    <n v="-219.16440000000023"/>
  </r>
  <r>
    <n v="2541"/>
    <s v="CA-2012-113404"/>
    <x v="1"/>
    <x v="747"/>
    <d v="2012-07-16T00:00:00"/>
    <s v="Same Day"/>
    <s v="EM-13810"/>
    <s v="Eleni McCrary"/>
    <x v="1"/>
    <x v="0"/>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x v="0"/>
    <s v="Scottsdale"/>
    <x v="16"/>
    <n v="85254"/>
    <x v="1"/>
    <s v="FUR-FU-10002759"/>
    <x v="0"/>
    <x v="5"/>
    <s v="12-1/2 Diameter Round Wall Clock"/>
    <n v="111.88800000000001"/>
    <n v="7"/>
    <n v="0.2"/>
    <n v="22.377600000000001"/>
  </r>
  <r>
    <n v="2543"/>
    <s v="CA-2011-164385"/>
    <x v="2"/>
    <x v="467"/>
    <d v="2011-10-01T00:00:00"/>
    <s v="Second Class"/>
    <s v="NB-18580"/>
    <s v="Nicole Brennan"/>
    <x v="1"/>
    <x v="0"/>
    <s v="Philadelphia"/>
    <x v="9"/>
    <n v="19134"/>
    <x v="3"/>
    <s v="OFF-AP-10002191"/>
    <x v="1"/>
    <x v="9"/>
    <s v="Belkin 8 Outlet SurgeMaster II Gold Surge Protector"/>
    <n v="143.952"/>
    <n v="3"/>
    <n v="0.2"/>
    <n v="14.39520000000001"/>
  </r>
  <r>
    <n v="2544"/>
    <s v="US-2013-114174"/>
    <x v="0"/>
    <x v="162"/>
    <d v="2013-09-15T00:00:00"/>
    <s v="Standard Class"/>
    <s v="AP-10720"/>
    <s v="Anne Pryor"/>
    <x v="2"/>
    <x v="0"/>
    <s v="Malden"/>
    <x v="31"/>
    <n v="2148"/>
    <x v="3"/>
    <s v="FUR-BO-10003450"/>
    <x v="0"/>
    <x v="0"/>
    <s v="Bush Westfield Collection Bookcases, Dark Cherry Finish"/>
    <n v="173.94"/>
    <n v="3"/>
    <n v="0"/>
    <n v="13.915199999999992"/>
  </r>
  <r>
    <n v="2545"/>
    <s v="US-2013-114174"/>
    <x v="0"/>
    <x v="162"/>
    <d v="2013-09-15T00:00:00"/>
    <s v="Standard Class"/>
    <s v="AP-10720"/>
    <s v="Anne Pryor"/>
    <x v="2"/>
    <x v="0"/>
    <s v="Malden"/>
    <x v="31"/>
    <n v="2148"/>
    <x v="3"/>
    <s v="OFF-LA-10000248"/>
    <x v="1"/>
    <x v="2"/>
    <s v="Avery 52"/>
    <n v="14.76"/>
    <n v="4"/>
    <n v="0"/>
    <n v="6.9371999999999998"/>
  </r>
  <r>
    <n v="2546"/>
    <s v="CA-2014-108070"/>
    <x v="3"/>
    <x v="513"/>
    <d v="2014-04-21T00:00:00"/>
    <s v="Standard Class"/>
    <s v="JE-15745"/>
    <s v="Joel Eaton"/>
    <x v="0"/>
    <x v="0"/>
    <s v="San Jose"/>
    <x v="1"/>
    <n v="95123"/>
    <x v="1"/>
    <s v="OFF-ST-10004804"/>
    <x v="1"/>
    <x v="4"/>
    <s v="Belkin 19&quot; Vented Equipment Shelf, Black"/>
    <n v="205.92"/>
    <n v="4"/>
    <n v="0"/>
    <n v="2.0592000000000041"/>
  </r>
  <r>
    <n v="2547"/>
    <s v="CA-2014-108070"/>
    <x v="3"/>
    <x v="513"/>
    <d v="2014-04-21T00:00:00"/>
    <s v="Standard Class"/>
    <s v="JE-15745"/>
    <s v="Joel Eaton"/>
    <x v="0"/>
    <x v="0"/>
    <s v="San Jose"/>
    <x v="1"/>
    <n v="95123"/>
    <x v="1"/>
    <s v="FUR-BO-10001337"/>
    <x v="0"/>
    <x v="0"/>
    <s v="O'Sullivan Living Dimensions 2-Shelf Bookcases"/>
    <n v="102.833"/>
    <n v="1"/>
    <n v="0.15"/>
    <n v="-6.0489999999999995"/>
  </r>
  <r>
    <n v="2548"/>
    <s v="US-2012-128090"/>
    <x v="1"/>
    <x v="748"/>
    <d v="2012-08-22T00:00:00"/>
    <s v="Standard Class"/>
    <s v="JM-15865"/>
    <s v="John Murray"/>
    <x v="0"/>
    <x v="0"/>
    <s v="Phoenix"/>
    <x v="16"/>
    <n v="85023"/>
    <x v="1"/>
    <s v="OFF-AR-10002255"/>
    <x v="1"/>
    <x v="6"/>
    <s v="Newell 346"/>
    <n v="2.3039999999999998"/>
    <n v="1"/>
    <n v="0.2"/>
    <n v="0.25919999999999999"/>
  </r>
  <r>
    <n v="2549"/>
    <s v="US-2012-128090"/>
    <x v="1"/>
    <x v="748"/>
    <d v="2012-08-22T00:00:00"/>
    <s v="Standard Class"/>
    <s v="JM-15865"/>
    <s v="John Murray"/>
    <x v="0"/>
    <x v="0"/>
    <s v="Phoenix"/>
    <x v="16"/>
    <n v="85023"/>
    <x v="1"/>
    <s v="TEC-PH-10002624"/>
    <x v="2"/>
    <x v="7"/>
    <s v="Samsung Galaxy S4 Mini"/>
    <n v="1879.96"/>
    <n v="5"/>
    <n v="0.2"/>
    <n v="211.49549999999977"/>
  </r>
  <r>
    <n v="2550"/>
    <s v="US-2012-128090"/>
    <x v="1"/>
    <x v="748"/>
    <d v="2012-08-22T00:00:00"/>
    <s v="Standard Class"/>
    <s v="JM-15865"/>
    <s v="John Murray"/>
    <x v="0"/>
    <x v="0"/>
    <s v="Phoenix"/>
    <x v="16"/>
    <n v="85023"/>
    <x v="1"/>
    <s v="OFF-PA-10001878"/>
    <x v="1"/>
    <x v="10"/>
    <s v="Xerox 1891"/>
    <n v="313.024"/>
    <n v="8"/>
    <n v="0.2"/>
    <n v="105.64559999999997"/>
  </r>
  <r>
    <n v="2551"/>
    <s v="US-2012-128090"/>
    <x v="1"/>
    <x v="748"/>
    <d v="2012-08-22T00:00:00"/>
    <s v="Standard Class"/>
    <s v="JM-15865"/>
    <s v="John Murray"/>
    <x v="0"/>
    <x v="0"/>
    <s v="Phoenix"/>
    <x v="16"/>
    <n v="85023"/>
    <x v="1"/>
    <s v="OFF-LA-10000452"/>
    <x v="1"/>
    <x v="2"/>
    <s v="Avery 488"/>
    <n v="5.04"/>
    <n v="2"/>
    <n v="0.2"/>
    <n v="1.764"/>
  </r>
  <r>
    <n v="2552"/>
    <s v="CA-2014-101042"/>
    <x v="3"/>
    <x v="123"/>
    <d v="2014-11-24T00:00:00"/>
    <s v="Standard Class"/>
    <s v="AB-10105"/>
    <s v="Adrian Barton"/>
    <x v="0"/>
    <x v="0"/>
    <s v="Henderson"/>
    <x v="0"/>
    <n v="42420"/>
    <x v="0"/>
    <s v="FUR-FU-10004665"/>
    <x v="0"/>
    <x v="5"/>
    <s v="3M Polarizing Task Lamp with Clamp Arm, Light Gray"/>
    <n v="821.87999999999988"/>
    <n v="6"/>
    <n v="0"/>
    <n v="213.68880000000001"/>
  </r>
  <r>
    <n v="2553"/>
    <s v="CA-2014-101042"/>
    <x v="3"/>
    <x v="123"/>
    <d v="2014-11-24T00:00:00"/>
    <s v="Standard Class"/>
    <s v="AB-10105"/>
    <s v="Adrian Barton"/>
    <x v="0"/>
    <x v="0"/>
    <s v="Henderson"/>
    <x v="0"/>
    <n v="42420"/>
    <x v="0"/>
    <s v="OFF-BI-10000088"/>
    <x v="1"/>
    <x v="8"/>
    <s v="GBC Imprintable Covers"/>
    <n v="21.96"/>
    <n v="2"/>
    <n v="0"/>
    <n v="10.760400000000001"/>
  </r>
  <r>
    <n v="2554"/>
    <s v="CA-2013-155439"/>
    <x v="0"/>
    <x v="749"/>
    <d v="2013-09-19T00:00:00"/>
    <s v="Standard Class"/>
    <s v="PN-18775"/>
    <s v="Parhena Norris"/>
    <x v="2"/>
    <x v="0"/>
    <s v="Columbia"/>
    <x v="20"/>
    <n v="29203"/>
    <x v="0"/>
    <s v="OFF-PA-10000029"/>
    <x v="1"/>
    <x v="10"/>
    <s v="Xerox 224"/>
    <n v="25.92"/>
    <n v="4"/>
    <n v="0"/>
    <n v="12.441600000000001"/>
  </r>
  <r>
    <n v="2555"/>
    <s v="CA-2013-118626"/>
    <x v="0"/>
    <x v="243"/>
    <d v="2013-08-21T00:00:00"/>
    <s v="Standard Class"/>
    <s v="JC-15775"/>
    <s v="John Castell"/>
    <x v="0"/>
    <x v="0"/>
    <s v="Tallahassee"/>
    <x v="2"/>
    <n v="32303"/>
    <x v="0"/>
    <s v="TEC-PH-10000369"/>
    <x v="2"/>
    <x v="7"/>
    <s v="HTC One Mini"/>
    <n v="705.54399999999998"/>
    <n v="7"/>
    <n v="0.2"/>
    <n v="70.554400000000072"/>
  </r>
  <r>
    <n v="2556"/>
    <s v="CA-2012-111458"/>
    <x v="1"/>
    <x v="120"/>
    <d v="2012-09-30T00:00:00"/>
    <s v="Standard Class"/>
    <s v="PF-19165"/>
    <s v="Philip Fox"/>
    <x v="0"/>
    <x v="0"/>
    <s v="New York City"/>
    <x v="15"/>
    <n v="10035"/>
    <x v="3"/>
    <s v="TEC-AC-10001590"/>
    <x v="2"/>
    <x v="11"/>
    <s v="Dell Slim USB Multimedia Keyboard"/>
    <n v="50"/>
    <n v="2"/>
    <n v="0"/>
    <n v="12"/>
  </r>
  <r>
    <n v="2557"/>
    <s v="US-2013-126844"/>
    <x v="0"/>
    <x v="750"/>
    <d v="2013-10-15T00:00:00"/>
    <s v="Standard Class"/>
    <s v="BW-11110"/>
    <s v="Bart Watters"/>
    <x v="1"/>
    <x v="0"/>
    <s v="Houston"/>
    <x v="5"/>
    <n v="77070"/>
    <x v="2"/>
    <s v="FUR-FU-10004909"/>
    <x v="0"/>
    <x v="5"/>
    <s v="Contemporary Wood/Metal Frame"/>
    <n v="51.712000000000003"/>
    <n v="8"/>
    <n v="0.6"/>
    <n v="-32.320000000000007"/>
  </r>
  <r>
    <n v="2558"/>
    <s v="US-2012-112508"/>
    <x v="1"/>
    <x v="539"/>
    <d v="2012-03-30T00:00:00"/>
    <s v="Standard Class"/>
    <s v="BP-11185"/>
    <s v="Ben Peterman"/>
    <x v="1"/>
    <x v="0"/>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x v="0"/>
    <s v="Orem"/>
    <x v="7"/>
    <n v="84057"/>
    <x v="1"/>
    <s v="FUR-BO-10004357"/>
    <x v="0"/>
    <x v="0"/>
    <s v="O'Sullivan Living Dimensions 3-Shelf Bookcases"/>
    <n v="1406.86"/>
    <n v="7"/>
    <n v="0"/>
    <n v="140.68599999999989"/>
  </r>
  <r>
    <n v="2560"/>
    <s v="CA-2012-147788"/>
    <x v="1"/>
    <x v="70"/>
    <d v="2012-06-04T00:00:00"/>
    <s v="Standard Class"/>
    <s v="TM-21010"/>
    <s v="Tamara Manning"/>
    <x v="0"/>
    <x v="0"/>
    <s v="Orem"/>
    <x v="7"/>
    <n v="84057"/>
    <x v="1"/>
    <s v="OFF-LA-10003766"/>
    <x v="1"/>
    <x v="2"/>
    <s v="Self-Adhesive Removable Labels"/>
    <n v="15.75"/>
    <n v="5"/>
    <n v="0"/>
    <n v="7.5600000000000005"/>
  </r>
  <r>
    <n v="2561"/>
    <s v="CA-2012-147788"/>
    <x v="1"/>
    <x v="70"/>
    <d v="2012-06-04T00:00:00"/>
    <s v="Standard Class"/>
    <s v="TM-21010"/>
    <s v="Tamara Manning"/>
    <x v="0"/>
    <x v="0"/>
    <s v="Orem"/>
    <x v="7"/>
    <n v="84057"/>
    <x v="1"/>
    <s v="OFF-ST-10000046"/>
    <x v="1"/>
    <x v="4"/>
    <s v="Fellowes Super Stor/Drawer Files"/>
    <n v="323.10000000000002"/>
    <n v="2"/>
    <n v="0"/>
    <n v="61.38900000000001"/>
  </r>
  <r>
    <n v="2562"/>
    <s v="CA-2012-144288"/>
    <x v="1"/>
    <x v="707"/>
    <d v="2012-12-31T00:00:00"/>
    <s v="Standard Class"/>
    <s v="MB-17305"/>
    <s v="Maria Bertelson"/>
    <x v="0"/>
    <x v="0"/>
    <s v="Nashville"/>
    <x v="18"/>
    <n v="37211"/>
    <x v="0"/>
    <s v="OFF-LA-10003190"/>
    <x v="1"/>
    <x v="2"/>
    <s v="Avery 474"/>
    <n v="9.2159999999999993"/>
    <n v="4"/>
    <n v="0.2"/>
    <n v="3.3408000000000002"/>
  </r>
  <r>
    <n v="2563"/>
    <s v="CA-2012-144288"/>
    <x v="1"/>
    <x v="707"/>
    <d v="2012-12-31T00:00:00"/>
    <s v="Standard Class"/>
    <s v="MB-17305"/>
    <s v="Maria Bertelson"/>
    <x v="0"/>
    <x v="0"/>
    <s v="Nashville"/>
    <x v="18"/>
    <n v="37211"/>
    <x v="0"/>
    <s v="OFF-PA-10002787"/>
    <x v="1"/>
    <x v="10"/>
    <s v="Xerox 227"/>
    <n v="10.368000000000002"/>
    <n v="2"/>
    <n v="0.2"/>
    <n v="3.6288"/>
  </r>
  <r>
    <n v="2564"/>
    <s v="CA-2012-110632"/>
    <x v="1"/>
    <x v="751"/>
    <d v="2012-03-22T00:00:00"/>
    <s v="Second Class"/>
    <s v="HR-14830"/>
    <s v="Harold Ryan"/>
    <x v="1"/>
    <x v="0"/>
    <s v="New York City"/>
    <x v="15"/>
    <n v="10009"/>
    <x v="3"/>
    <s v="TEC-AC-10000387"/>
    <x v="2"/>
    <x v="11"/>
    <s v="KeyTronic KT800P2 - Keyboard - Black"/>
    <n v="15.02"/>
    <n v="1"/>
    <n v="0"/>
    <n v="2.7035999999999998"/>
  </r>
  <r>
    <n v="2565"/>
    <s v="CA-2012-110632"/>
    <x v="1"/>
    <x v="751"/>
    <d v="2012-03-22T00:00:00"/>
    <s v="Second Class"/>
    <s v="HR-14830"/>
    <s v="Harold Ryan"/>
    <x v="1"/>
    <x v="0"/>
    <s v="New York City"/>
    <x v="15"/>
    <n v="10009"/>
    <x v="3"/>
    <s v="OFF-ST-10001291"/>
    <x v="1"/>
    <x v="4"/>
    <s v="Tenex Personal Self-Stacking Standard File Box, Black/Gray"/>
    <n v="33.82"/>
    <n v="2"/>
    <n v="0"/>
    <n v="9.1313999999999993"/>
  </r>
  <r>
    <n v="2566"/>
    <s v="CA-2014-109589"/>
    <x v="3"/>
    <x v="202"/>
    <d v="2014-12-25T00:00:00"/>
    <s v="First Class"/>
    <s v="BD-11635"/>
    <s v="Brian Derr"/>
    <x v="0"/>
    <x v="0"/>
    <s v="Bowling Green"/>
    <x v="0"/>
    <n v="42104"/>
    <x v="0"/>
    <s v="TEC-AC-10003116"/>
    <x v="2"/>
    <x v="11"/>
    <s v="Memorex Froggy Flash Drive 8 GB"/>
    <n v="71"/>
    <n v="4"/>
    <n v="0"/>
    <n v="27.689999999999998"/>
  </r>
  <r>
    <n v="2567"/>
    <s v="CA-2014-123967"/>
    <x v="3"/>
    <x v="752"/>
    <d v="2014-11-04T00:00:00"/>
    <s v="Second Class"/>
    <s v="SF-20200"/>
    <s v="Sarah Foster"/>
    <x v="0"/>
    <x v="0"/>
    <s v="Bellingham"/>
    <x v="4"/>
    <n v="98226"/>
    <x v="1"/>
    <s v="OFF-BI-10001308"/>
    <x v="1"/>
    <x v="8"/>
    <s v="GBC Standard Plastic Binding Systems' Combs"/>
    <n v="25.120000000000005"/>
    <n v="5"/>
    <n v="0.2"/>
    <n v="7.8499999999999979"/>
  </r>
  <r>
    <n v="2568"/>
    <s v="CA-2014-123967"/>
    <x v="3"/>
    <x v="752"/>
    <d v="2014-11-04T00:00:00"/>
    <s v="Second Class"/>
    <s v="SF-20200"/>
    <s v="Sarah Foster"/>
    <x v="0"/>
    <x v="0"/>
    <s v="Bellingham"/>
    <x v="4"/>
    <n v="98226"/>
    <x v="1"/>
    <s v="FUR-TA-10003954"/>
    <x v="0"/>
    <x v="3"/>
    <s v="Hon 94000 Series Round Tables"/>
    <n v="2665.62"/>
    <n v="9"/>
    <n v="0"/>
    <n v="239.90580000000011"/>
  </r>
  <r>
    <n v="2569"/>
    <s v="CA-2014-148929"/>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x v="0"/>
    <s v="Newark"/>
    <x v="24"/>
    <n v="43055"/>
    <x v="3"/>
    <s v="TEC-PH-10000576"/>
    <x v="2"/>
    <x v="7"/>
    <s v="AT&amp;T 1080 Corded phone"/>
    <n v="164.38800000000001"/>
    <n v="2"/>
    <n v="0.4"/>
    <n v="-35.617400000000004"/>
  </r>
  <r>
    <n v="2571"/>
    <s v="CA-2014-134404"/>
    <x v="3"/>
    <x v="753"/>
    <d v="2014-12-28T00:00:00"/>
    <s v="Same Day"/>
    <s v="DR-12880"/>
    <s v="Dan Reichenbach"/>
    <x v="1"/>
    <x v="0"/>
    <s v="Newark"/>
    <x v="24"/>
    <n v="43055"/>
    <x v="3"/>
    <s v="OFF-AR-10004441"/>
    <x v="1"/>
    <x v="6"/>
    <s v="BIC Brite Liner Highlighters"/>
    <n v="13.247999999999999"/>
    <n v="4"/>
    <n v="0.2"/>
    <n v="3.6431999999999998"/>
  </r>
  <r>
    <n v="2572"/>
    <s v="CA-2014-109778"/>
    <x v="3"/>
    <x v="11"/>
    <d v="2014-07-22T00:00:00"/>
    <s v="Standard Class"/>
    <s v="VM-21685"/>
    <s v="Valerie Mitchum"/>
    <x v="2"/>
    <x v="0"/>
    <s v="Woodstock"/>
    <x v="10"/>
    <n v="60098"/>
    <x v="2"/>
    <s v="OFF-AR-10003759"/>
    <x v="1"/>
    <x v="6"/>
    <s v="Crayola Anti Dust Chalk, 12/Pack"/>
    <n v="2.9120000000000004"/>
    <n v="2"/>
    <n v="0.2"/>
    <n v="0.90999999999999981"/>
  </r>
  <r>
    <n v="2573"/>
    <s v="CA-2013-155845"/>
    <x v="0"/>
    <x v="399"/>
    <d v="2013-08-16T00:00:00"/>
    <s v="Second Class"/>
    <s v="CM-12235"/>
    <s v="Chris McAfee"/>
    <x v="0"/>
    <x v="0"/>
    <s v="Carrollton"/>
    <x v="5"/>
    <n v="75007"/>
    <x v="2"/>
    <s v="TEC-AC-10004145"/>
    <x v="2"/>
    <x v="11"/>
    <s v="Logitech diNovo Edge Keyboard"/>
    <n v="1399.9440000000002"/>
    <n v="7"/>
    <n v="0.2"/>
    <n v="52.497900000000016"/>
  </r>
  <r>
    <n v="2574"/>
    <s v="CA-2014-145128"/>
    <x v="3"/>
    <x v="362"/>
    <d v="2014-07-15T00:00:00"/>
    <s v="Standard Class"/>
    <s v="SM-20320"/>
    <s v="Sean Miller"/>
    <x v="2"/>
    <x v="0"/>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x v="0"/>
    <s v="Columbus"/>
    <x v="32"/>
    <n v="31907"/>
    <x v="0"/>
    <s v="OFF-EN-10004955"/>
    <x v="1"/>
    <x v="12"/>
    <s v="Fashion Color Clasp Envelopes"/>
    <n v="16.23"/>
    <n v="3"/>
    <n v="0"/>
    <n v="7.9527000000000001"/>
  </r>
  <r>
    <n v="2576"/>
    <s v="CA-2011-129091"/>
    <x v="2"/>
    <x v="754"/>
    <d v="2011-11-27T00:00:00"/>
    <s v="Standard Class"/>
    <s v="RA-19885"/>
    <s v="Ruben Ausman"/>
    <x v="1"/>
    <x v="0"/>
    <s v="Columbus"/>
    <x v="32"/>
    <n v="31907"/>
    <x v="0"/>
    <s v="OFF-BI-10001071"/>
    <x v="1"/>
    <x v="8"/>
    <s v="GBC ProClick Punch Binding System"/>
    <n v="319.89999999999998"/>
    <n v="5"/>
    <n v="0"/>
    <n v="156.751"/>
  </r>
  <r>
    <n v="2577"/>
    <s v="CA-2011-129091"/>
    <x v="2"/>
    <x v="754"/>
    <d v="2011-11-27T00:00:00"/>
    <s v="Standard Class"/>
    <s v="RA-19885"/>
    <s v="Ruben Ausman"/>
    <x v="1"/>
    <x v="0"/>
    <s v="Columbus"/>
    <x v="32"/>
    <n v="31907"/>
    <x v="0"/>
    <s v="OFF-EN-10001990"/>
    <x v="1"/>
    <x v="12"/>
    <s v="Staples"/>
    <n v="11.36"/>
    <n v="2"/>
    <n v="0"/>
    <n v="5.3391999999999991"/>
  </r>
  <r>
    <n v="2578"/>
    <s v="CA-2011-129091"/>
    <x v="2"/>
    <x v="754"/>
    <d v="2011-11-27T00:00:00"/>
    <s v="Standard Class"/>
    <s v="RA-19885"/>
    <s v="Ruben Ausman"/>
    <x v="1"/>
    <x v="0"/>
    <s v="Columbus"/>
    <x v="32"/>
    <n v="31907"/>
    <x v="0"/>
    <s v="OFF-AP-10002734"/>
    <x v="1"/>
    <x v="9"/>
    <s v="Holmes Harmony HEPA Air Purifier for 17 x 20 Room"/>
    <n v="675.12"/>
    <n v="3"/>
    <n v="0"/>
    <n v="290.30160000000001"/>
  </r>
  <r>
    <n v="2579"/>
    <s v="US-2011-155502"/>
    <x v="2"/>
    <x v="755"/>
    <d v="2011-02-01T00:00:00"/>
    <s v="Standard Class"/>
    <s v="SD-20485"/>
    <s v="Shirley Daniels"/>
    <x v="2"/>
    <x v="0"/>
    <s v="Alexandria"/>
    <x v="17"/>
    <n v="22304"/>
    <x v="0"/>
    <s v="FUR-FU-10004587"/>
    <x v="0"/>
    <x v="5"/>
    <s v="GE General Use Halogen Bulbs, 100 Watts, 1 Bulb per Pack"/>
    <n v="62.820000000000007"/>
    <n v="3"/>
    <n v="0"/>
    <n v="30.7818"/>
  </r>
  <r>
    <n v="2580"/>
    <s v="US-2011-155502"/>
    <x v="2"/>
    <x v="755"/>
    <d v="2011-02-01T00:00:00"/>
    <s v="Standard Class"/>
    <s v="SD-20485"/>
    <s v="Shirley Daniels"/>
    <x v="2"/>
    <x v="0"/>
    <s v="Alexandria"/>
    <x v="17"/>
    <n v="22304"/>
    <x v="0"/>
    <s v="OFF-ST-10004337"/>
    <x v="1"/>
    <x v="4"/>
    <s v="SAFCO Commercial Wire Shelving, 72h"/>
    <n v="489.92"/>
    <n v="8"/>
    <n v="0"/>
    <n v="0"/>
  </r>
  <r>
    <n v="2581"/>
    <s v="US-2011-155502"/>
    <x v="2"/>
    <x v="755"/>
    <d v="2011-02-01T00:00:00"/>
    <s v="Standard Class"/>
    <s v="SD-20485"/>
    <s v="Shirley Daniels"/>
    <x v="2"/>
    <x v="0"/>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x v="0"/>
    <s v="Alexandria"/>
    <x v="17"/>
    <n v="22304"/>
    <x v="0"/>
    <s v="OFF-PA-10000380"/>
    <x v="1"/>
    <x v="10"/>
    <s v="REDIFORM Incoming/Outgoing Call Register, 11&quot; X 8 1/2&quot;, 100 Messages"/>
    <n v="16.68"/>
    <n v="2"/>
    <n v="0"/>
    <n v="8.34"/>
  </r>
  <r>
    <n v="2583"/>
    <s v="US-2011-155502"/>
    <x v="2"/>
    <x v="755"/>
    <d v="2011-02-01T00:00:00"/>
    <s v="Standard Class"/>
    <s v="SD-20485"/>
    <s v="Shirley Daniels"/>
    <x v="2"/>
    <x v="0"/>
    <s v="Alexandria"/>
    <x v="17"/>
    <n v="22304"/>
    <x v="0"/>
    <s v="TEC-PH-10004833"/>
    <x v="2"/>
    <x v="7"/>
    <s v="Macally Suction Cup Mount"/>
    <n v="155.35"/>
    <n v="13"/>
    <n v="0"/>
    <n v="0"/>
  </r>
  <r>
    <n v="2584"/>
    <s v="US-2011-155502"/>
    <x v="2"/>
    <x v="755"/>
    <d v="2011-02-01T00:00:00"/>
    <s v="Standard Class"/>
    <s v="SD-20485"/>
    <s v="Shirley Daniels"/>
    <x v="2"/>
    <x v="0"/>
    <s v="Alexandria"/>
    <x v="17"/>
    <n v="22304"/>
    <x v="0"/>
    <s v="FUR-FU-10001847"/>
    <x v="0"/>
    <x v="5"/>
    <s v="Eldon Image Series Black Desk Accessories"/>
    <n v="12.419999999999998"/>
    <n v="3"/>
    <n v="0"/>
    <n v="4.4711999999999996"/>
  </r>
  <r>
    <n v="2585"/>
    <s v="US-2011-155502"/>
    <x v="2"/>
    <x v="755"/>
    <d v="2011-02-01T00:00:00"/>
    <s v="Standard Class"/>
    <s v="SD-20485"/>
    <s v="Shirley Daniels"/>
    <x v="2"/>
    <x v="0"/>
    <s v="Alexandria"/>
    <x v="17"/>
    <n v="22304"/>
    <x v="0"/>
    <s v="TEC-PH-10002103"/>
    <x v="2"/>
    <x v="7"/>
    <s v="Jabra SPEAK 410"/>
    <n v="187.98"/>
    <n v="2"/>
    <n v="0"/>
    <n v="52.634399999999999"/>
  </r>
  <r>
    <n v="2586"/>
    <s v="CA-2012-121041"/>
    <x v="1"/>
    <x v="502"/>
    <d v="2012-11-10T00:00:00"/>
    <s v="Standard Class"/>
    <s v="CS-12250"/>
    <s v="Chris Selesnick"/>
    <x v="1"/>
    <x v="0"/>
    <s v="Haltom City"/>
    <x v="5"/>
    <n v="76117"/>
    <x v="2"/>
    <s v="OFF-EN-10001137"/>
    <x v="1"/>
    <x v="12"/>
    <s v="#10 Gummed Flap White Envelopes, 100/Box"/>
    <n v="6.6080000000000005"/>
    <n v="2"/>
    <n v="0.2"/>
    <n v="2.1475999999999997"/>
  </r>
  <r>
    <n v="2587"/>
    <s v="CA-2014-131695"/>
    <x v="3"/>
    <x v="160"/>
    <d v="2014-07-07T00:00:00"/>
    <s v="Standard Class"/>
    <s v="RA-19285"/>
    <s v="Ralph Arnett"/>
    <x v="0"/>
    <x v="0"/>
    <s v="New York City"/>
    <x v="15"/>
    <n v="10024"/>
    <x v="3"/>
    <s v="OFF-ST-10001476"/>
    <x v="1"/>
    <x v="4"/>
    <s v="Steel Personal Filing/Posting Tote"/>
    <n v="248.57"/>
    <n v="7"/>
    <n v="0"/>
    <n v="67.113900000000015"/>
  </r>
  <r>
    <n v="2588"/>
    <s v="CA-2014-131695"/>
    <x v="3"/>
    <x v="160"/>
    <d v="2014-07-07T00:00:00"/>
    <s v="Standard Class"/>
    <s v="RA-19285"/>
    <s v="Ralph Arnett"/>
    <x v="0"/>
    <x v="0"/>
    <s v="New York City"/>
    <x v="15"/>
    <n v="10024"/>
    <x v="3"/>
    <s v="FUR-FU-10002045"/>
    <x v="0"/>
    <x v="5"/>
    <s v="Executive Impressions 14&quot;"/>
    <n v="22.23"/>
    <n v="1"/>
    <n v="0"/>
    <n v="9.7812000000000019"/>
  </r>
  <r>
    <n v="2589"/>
    <s v="CA-2013-137729"/>
    <x v="0"/>
    <x v="465"/>
    <d v="2013-05-10T00:00:00"/>
    <s v="Standard Class"/>
    <s v="BF-11005"/>
    <s v="Barry Franz"/>
    <x v="2"/>
    <x v="0"/>
    <s v="Los Angeles"/>
    <x v="1"/>
    <n v="90004"/>
    <x v="1"/>
    <s v="OFF-ST-10001505"/>
    <x v="1"/>
    <x v="4"/>
    <s v="Perma STOR-ALL Hanging File Box, 13 1/8&quot;W x 12 1/4&quot;D x 10 1/2&quot;H"/>
    <n v="5.98"/>
    <n v="1"/>
    <n v="0"/>
    <n v="1.0165999999999995"/>
  </r>
  <r>
    <n v="2590"/>
    <s v="CA-2013-137729"/>
    <x v="0"/>
    <x v="465"/>
    <d v="2013-05-10T00:00:00"/>
    <s v="Standard Class"/>
    <s v="BF-11005"/>
    <s v="Barry Franz"/>
    <x v="2"/>
    <x v="0"/>
    <s v="Los Angeles"/>
    <x v="1"/>
    <n v="90004"/>
    <x v="1"/>
    <s v="TEC-PH-10001433"/>
    <x v="2"/>
    <x v="7"/>
    <s v="Cisco Small Business SPA 502G VoIP phone"/>
    <n v="246.16800000000001"/>
    <n v="3"/>
    <n v="0.2"/>
    <n v="21.539699999999996"/>
  </r>
  <r>
    <n v="2591"/>
    <s v="US-2013-115455"/>
    <x v="0"/>
    <x v="162"/>
    <d v="2013-09-15T00:00:00"/>
    <s v="Standard Class"/>
    <s v="SE-20110"/>
    <s v="Sanjit Engle"/>
    <x v="0"/>
    <x v="0"/>
    <s v="Wheeling"/>
    <x v="10"/>
    <n v="60090"/>
    <x v="2"/>
    <s v="FUR-FU-10004671"/>
    <x v="0"/>
    <x v="5"/>
    <s v="Executive Impressions 12&quot; Wall Clock"/>
    <n v="14.136000000000003"/>
    <n v="2"/>
    <n v="0.6"/>
    <n v="-7.774799999999999"/>
  </r>
  <r>
    <n v="2592"/>
    <s v="US-2013-115455"/>
    <x v="0"/>
    <x v="162"/>
    <d v="2013-09-15T00:00:00"/>
    <s v="Standard Class"/>
    <s v="SE-20110"/>
    <s v="Sanjit Engle"/>
    <x v="0"/>
    <x v="0"/>
    <s v="Wheeling"/>
    <x v="10"/>
    <n v="60090"/>
    <x v="2"/>
    <s v="FUR-TA-10003569"/>
    <x v="0"/>
    <x v="3"/>
    <s v="Bretford CR8500 Series Meeting Room Furniture"/>
    <n v="601.47"/>
    <n v="3"/>
    <n v="0.5"/>
    <n v="-300.73500000000001"/>
  </r>
  <r>
    <n v="2593"/>
    <s v="CA-2014-128300"/>
    <x v="3"/>
    <x v="221"/>
    <d v="2014-11-27T00:00:00"/>
    <s v="Second Class"/>
    <s v="RS-19765"/>
    <s v="Roland Schwarz"/>
    <x v="1"/>
    <x v="0"/>
    <s v="Summerville"/>
    <x v="20"/>
    <n v="29483"/>
    <x v="0"/>
    <s v="TEC-PH-10002807"/>
    <x v="2"/>
    <x v="7"/>
    <s v="Motorla HX550 Universal Bluetooth Headset"/>
    <n v="79.099999999999994"/>
    <n v="2"/>
    <n v="0"/>
    <n v="39.549999999999997"/>
  </r>
  <r>
    <n v="2594"/>
    <s v="CA-2014-128300"/>
    <x v="3"/>
    <x v="221"/>
    <d v="2014-11-27T00:00:00"/>
    <s v="Second Class"/>
    <s v="RS-19765"/>
    <s v="Roland Schwarz"/>
    <x v="1"/>
    <x v="0"/>
    <s v="Summerville"/>
    <x v="20"/>
    <n v="29483"/>
    <x v="0"/>
    <s v="OFF-BI-10001597"/>
    <x v="1"/>
    <x v="8"/>
    <s v="Wilson Jones Ledger-Size, Piano-Hinge Binder, 2&quot;, Blue"/>
    <n v="327.84"/>
    <n v="8"/>
    <n v="0"/>
    <n v="157.36319999999998"/>
  </r>
  <r>
    <n v="2595"/>
    <s v="CA-2014-149048"/>
    <x v="3"/>
    <x v="726"/>
    <d v="2014-05-18T00:00:00"/>
    <s v="Standard Class"/>
    <s v="BM-11650"/>
    <s v="Brian Moss"/>
    <x v="1"/>
    <x v="0"/>
    <s v="Columbus"/>
    <x v="14"/>
    <n v="47201"/>
    <x v="2"/>
    <s v="OFF-EN-10003296"/>
    <x v="1"/>
    <x v="12"/>
    <s v="Tyvek Side-Opening Peel &amp; Seel Expanding Envelopes"/>
    <n v="180.96"/>
    <n v="2"/>
    <n v="0"/>
    <n v="81.432000000000002"/>
  </r>
  <r>
    <n v="2596"/>
    <s v="CA-2014-149048"/>
    <x v="3"/>
    <x v="726"/>
    <d v="2014-05-18T00:00:00"/>
    <s v="Standard Class"/>
    <s v="BM-11650"/>
    <s v="Brian Moss"/>
    <x v="1"/>
    <x v="0"/>
    <s v="Columbus"/>
    <x v="14"/>
    <n v="47201"/>
    <x v="2"/>
    <s v="OFF-BI-10004632"/>
    <x v="1"/>
    <x v="8"/>
    <s v="Ibico Hi-Tech Manual Binding System"/>
    <n v="914.97"/>
    <n v="3"/>
    <n v="0"/>
    <n v="411.73649999999998"/>
  </r>
  <r>
    <n v="2597"/>
    <s v="CA-2014-149048"/>
    <x v="3"/>
    <x v="726"/>
    <d v="2014-05-18T00:00:00"/>
    <s v="Standard Class"/>
    <s v="BM-11650"/>
    <s v="Brian Moss"/>
    <x v="1"/>
    <x v="0"/>
    <s v="Columbus"/>
    <x v="14"/>
    <n v="47201"/>
    <x v="2"/>
    <s v="TEC-PH-10002310"/>
    <x v="2"/>
    <x v="7"/>
    <s v="Plantronics Calisto P620-M USB Wireless Speakerphone System"/>
    <n v="587.97"/>
    <n v="3"/>
    <n v="0"/>
    <n v="158.75190000000003"/>
  </r>
  <r>
    <n v="2598"/>
    <s v="CA-2014-149048"/>
    <x v="3"/>
    <x v="726"/>
    <d v="2014-05-18T00:00:00"/>
    <s v="Standard Class"/>
    <s v="BM-11650"/>
    <s v="Brian Moss"/>
    <x v="1"/>
    <x v="0"/>
    <s v="Columbus"/>
    <x v="14"/>
    <n v="47201"/>
    <x v="2"/>
    <s v="OFF-ST-10000078"/>
    <x v="1"/>
    <x v="4"/>
    <s v="Tennsco 6- and 18-Compartment Lockers"/>
    <n v="530.34"/>
    <n v="2"/>
    <n v="0"/>
    <n v="95.461199999999963"/>
  </r>
  <r>
    <n v="2599"/>
    <s v="CA-2014-149048"/>
    <x v="3"/>
    <x v="726"/>
    <d v="2014-05-18T00:00:00"/>
    <s v="Standard Class"/>
    <s v="BM-11650"/>
    <s v="Brian Moss"/>
    <x v="1"/>
    <x v="0"/>
    <s v="Columbus"/>
    <x v="14"/>
    <n v="47201"/>
    <x v="2"/>
    <s v="OFF-PA-10001752"/>
    <x v="1"/>
    <x v="10"/>
    <s v="Hammermill CopyPlus Copy Paper (20Lb. and 84 Bright)"/>
    <n v="14.940000000000001"/>
    <n v="3"/>
    <n v="0"/>
    <n v="7.3206000000000007"/>
  </r>
  <r>
    <n v="2600"/>
    <s v="CA-2014-108553"/>
    <x v="3"/>
    <x v="756"/>
    <d v="2014-04-30T00:00:00"/>
    <s v="Standard Class"/>
    <s v="SK-19990"/>
    <s v="Sally Knutson"/>
    <x v="0"/>
    <x v="0"/>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x v="0"/>
    <s v="New York City"/>
    <x v="15"/>
    <n v="10024"/>
    <x v="3"/>
    <s v="OFF-SU-10002573"/>
    <x v="1"/>
    <x v="14"/>
    <s v="Acme 10&quot; Easy Grip Assistive Scissors"/>
    <n v="122.71000000000001"/>
    <n v="7"/>
    <n v="0"/>
    <n v="36.812999999999988"/>
  </r>
  <r>
    <n v="2602"/>
    <s v="CA-2013-165848"/>
    <x v="0"/>
    <x v="30"/>
    <d v="2013-06-05T00:00:00"/>
    <s v="Same Day"/>
    <s v="EN-13780"/>
    <s v="Edward Nazzal"/>
    <x v="0"/>
    <x v="0"/>
    <s v="New York City"/>
    <x v="15"/>
    <n v="10035"/>
    <x v="3"/>
    <s v="OFF-PA-10000349"/>
    <x v="1"/>
    <x v="10"/>
    <s v="Staples"/>
    <n v="14.940000000000001"/>
    <n v="3"/>
    <n v="0"/>
    <n v="7.0218000000000007"/>
  </r>
  <r>
    <n v="2603"/>
    <s v="CA-2013-165848"/>
    <x v="0"/>
    <x v="30"/>
    <d v="2013-06-05T00:00:00"/>
    <s v="Same Day"/>
    <s v="EN-13780"/>
    <s v="Edward Nazzal"/>
    <x v="0"/>
    <x v="0"/>
    <s v="New York City"/>
    <x v="15"/>
    <n v="10035"/>
    <x v="3"/>
    <s v="TEC-MA-10003356"/>
    <x v="2"/>
    <x v="15"/>
    <s v="Panasonic KX MC6040 Color Laser Multifunction Printer"/>
    <n v="1349.85"/>
    <n v="3"/>
    <n v="0"/>
    <n v="364.45949999999993"/>
  </r>
  <r>
    <n v="2604"/>
    <s v="CA-2013-165848"/>
    <x v="0"/>
    <x v="30"/>
    <d v="2013-06-05T00:00:00"/>
    <s v="Same Day"/>
    <s v="EN-13780"/>
    <s v="Edward Nazzal"/>
    <x v="0"/>
    <x v="0"/>
    <s v="New York City"/>
    <x v="15"/>
    <n v="10035"/>
    <x v="3"/>
    <s v="FUR-BO-10000362"/>
    <x v="0"/>
    <x v="0"/>
    <s v="Sauder Inglewood Library Bookcases"/>
    <n v="136.78399999999999"/>
    <n v="1"/>
    <n v="0.2"/>
    <n v="5.129400000000004"/>
  </r>
  <r>
    <n v="2605"/>
    <s v="CA-2013-165848"/>
    <x v="0"/>
    <x v="30"/>
    <d v="2013-06-05T00:00:00"/>
    <s v="Same Day"/>
    <s v="EN-13780"/>
    <s v="Edward Nazzal"/>
    <x v="0"/>
    <x v="0"/>
    <s v="New York City"/>
    <x v="15"/>
    <n v="10035"/>
    <x v="3"/>
    <s v="FUR-FU-10003878"/>
    <x v="0"/>
    <x v="5"/>
    <s v="Linden 10&quot; Round Wall Clock, Black"/>
    <n v="61.12"/>
    <n v="4"/>
    <n v="0"/>
    <n v="20.780799999999999"/>
  </r>
  <r>
    <n v="2606"/>
    <s v="CA-2011-112718"/>
    <x v="2"/>
    <x v="757"/>
    <d v="2011-12-21T00:00:00"/>
    <s v="Standard Class"/>
    <s v="KN-16450"/>
    <s v="Kean Nguyen"/>
    <x v="1"/>
    <x v="0"/>
    <s v="Jacksonville"/>
    <x v="2"/>
    <n v="32216"/>
    <x v="0"/>
    <s v="OFF-BI-10000591"/>
    <x v="1"/>
    <x v="8"/>
    <s v="Avery Binder Labels"/>
    <n v="1.1670000000000003"/>
    <n v="1"/>
    <n v="0.7"/>
    <n v="-0.85579999999999989"/>
  </r>
  <r>
    <n v="2607"/>
    <s v="CA-2013-154053"/>
    <x v="0"/>
    <x v="758"/>
    <d v="2013-03-11T00:00:00"/>
    <s v="Standard Class"/>
    <s v="MG-17890"/>
    <s v="Michael Granlund"/>
    <x v="2"/>
    <x v="0"/>
    <s v="San Diego"/>
    <x v="1"/>
    <n v="92024"/>
    <x v="1"/>
    <s v="OFF-AR-10003727"/>
    <x v="1"/>
    <x v="6"/>
    <s v="Berol Giant Pencil Sharpener"/>
    <n v="16.989999999999998"/>
    <n v="1"/>
    <n v="0"/>
    <n v="4.9270999999999976"/>
  </r>
  <r>
    <n v="2608"/>
    <s v="CA-2011-127446"/>
    <x v="2"/>
    <x v="641"/>
    <d v="2011-11-30T00:00:00"/>
    <s v="Standard Class"/>
    <s v="MC-17590"/>
    <s v="Matt Collister"/>
    <x v="1"/>
    <x v="0"/>
    <s v="Arlington"/>
    <x v="5"/>
    <n v="76017"/>
    <x v="2"/>
    <s v="TEC-AC-10001635"/>
    <x v="2"/>
    <x v="11"/>
    <s v="KeyTronic KT400U2 - Keyboard - Black"/>
    <n v="24.672000000000001"/>
    <n v="3"/>
    <n v="0.2"/>
    <n v="0"/>
  </r>
  <r>
    <n v="2609"/>
    <s v="CA-2011-127446"/>
    <x v="2"/>
    <x v="641"/>
    <d v="2011-11-30T00:00:00"/>
    <s v="Standard Class"/>
    <s v="MC-17590"/>
    <s v="Matt Collister"/>
    <x v="1"/>
    <x v="0"/>
    <s v="Arlington"/>
    <x v="5"/>
    <n v="76017"/>
    <x v="2"/>
    <s v="OFF-LA-10001317"/>
    <x v="1"/>
    <x v="2"/>
    <s v="Avery 520"/>
    <n v="2.52"/>
    <n v="1"/>
    <n v="0.2"/>
    <n v="0.88200000000000001"/>
  </r>
  <r>
    <n v="2610"/>
    <s v="CA-2011-127446"/>
    <x v="2"/>
    <x v="641"/>
    <d v="2011-11-30T00:00:00"/>
    <s v="Standard Class"/>
    <s v="MC-17590"/>
    <s v="Matt Collister"/>
    <x v="1"/>
    <x v="0"/>
    <s v="Arlington"/>
    <x v="5"/>
    <n v="76017"/>
    <x v="2"/>
    <s v="FUR-TA-10000577"/>
    <x v="0"/>
    <x v="3"/>
    <s v="Bretford CR4500 Series Slim Rectangular Table"/>
    <n v="1218.7349999999997"/>
    <n v="5"/>
    <n v="0.3"/>
    <n v="-121.87349999999992"/>
  </r>
  <r>
    <n v="2611"/>
    <s v="CA-2011-127446"/>
    <x v="2"/>
    <x v="641"/>
    <d v="2011-11-30T00:00:00"/>
    <s v="Standard Class"/>
    <s v="MC-17590"/>
    <s v="Matt Collister"/>
    <x v="1"/>
    <x v="0"/>
    <s v="Arlington"/>
    <x v="5"/>
    <n v="76017"/>
    <x v="2"/>
    <s v="OFF-LA-10000248"/>
    <x v="1"/>
    <x v="2"/>
    <s v="Avery 52"/>
    <n v="5.9039999999999999"/>
    <n v="2"/>
    <n v="0.2"/>
    <n v="1.9925999999999999"/>
  </r>
  <r>
    <n v="2612"/>
    <s v="CA-2011-127446"/>
    <x v="2"/>
    <x v="641"/>
    <d v="2011-11-30T00:00:00"/>
    <s v="Standard Class"/>
    <s v="MC-17590"/>
    <s v="Matt Collister"/>
    <x v="1"/>
    <x v="0"/>
    <s v="Arlington"/>
    <x v="5"/>
    <n v="76017"/>
    <x v="2"/>
    <s v="OFF-PA-10000955"/>
    <x v="1"/>
    <x v="10"/>
    <s v="Southworth 25% Cotton Granite Paper &amp; Envelopes"/>
    <n v="15.696000000000002"/>
    <n v="3"/>
    <n v="0.2"/>
    <n v="5.1011999999999995"/>
  </r>
  <r>
    <n v="2613"/>
    <s v="CA-2011-127446"/>
    <x v="2"/>
    <x v="641"/>
    <d v="2011-11-30T00:00:00"/>
    <s v="Standard Class"/>
    <s v="MC-17590"/>
    <s v="Matt Collister"/>
    <x v="1"/>
    <x v="0"/>
    <s v="Arlington"/>
    <x v="5"/>
    <n v="76017"/>
    <x v="2"/>
    <s v="FUR-FU-10000221"/>
    <x v="0"/>
    <x v="5"/>
    <s v="Master Caster Door Stop, Brown"/>
    <n v="6.0960000000000001"/>
    <n v="3"/>
    <n v="0.6"/>
    <n v="-3.9624000000000006"/>
  </r>
  <r>
    <n v="2614"/>
    <s v="CA-2013-137204"/>
    <x v="0"/>
    <x v="236"/>
    <d v="2013-05-06T00:00:00"/>
    <s v="Standard Class"/>
    <s v="BO-11350"/>
    <s v="Bill Overfelt"/>
    <x v="1"/>
    <x v="0"/>
    <s v="Los Angeles"/>
    <x v="1"/>
    <n v="90045"/>
    <x v="1"/>
    <s v="FUR-CH-10002304"/>
    <x v="0"/>
    <x v="1"/>
    <s v="Global Stack Chair without Arms, Black"/>
    <n v="41.568000000000005"/>
    <n v="2"/>
    <n v="0.2"/>
    <n v="2.5980000000000008"/>
  </r>
  <r>
    <n v="2615"/>
    <s v="CA-2011-147298"/>
    <x v="2"/>
    <x v="759"/>
    <d v="2011-05-03T00:00:00"/>
    <s v="Standard Class"/>
    <s v="AG-10300"/>
    <s v="Aleksandra Gannaway"/>
    <x v="1"/>
    <x v="0"/>
    <s v="Los Angeles"/>
    <x v="1"/>
    <n v="90049"/>
    <x v="1"/>
    <s v="FUR-CH-10004886"/>
    <x v="0"/>
    <x v="1"/>
    <s v="Bevis Steel Folding Chairs"/>
    <n v="230.28000000000003"/>
    <n v="3"/>
    <n v="0.2"/>
    <n v="23.027999999999992"/>
  </r>
  <r>
    <n v="2616"/>
    <s v="CA-2011-147298"/>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x v="0"/>
    <s v="San Francisco"/>
    <x v="1"/>
    <n v="94110"/>
    <x v="1"/>
    <s v="OFF-LA-10003663"/>
    <x v="1"/>
    <x v="2"/>
    <s v="Avery 498"/>
    <n v="5.78"/>
    <n v="2"/>
    <n v="0"/>
    <n v="2.7166000000000001"/>
  </r>
  <r>
    <n v="2618"/>
    <s v="CA-2014-147942"/>
    <x v="3"/>
    <x v="719"/>
    <d v="2014-04-06T00:00:00"/>
    <s v="Standard Class"/>
    <s v="MS-17365"/>
    <s v="Maribeth Schnelling"/>
    <x v="0"/>
    <x v="0"/>
    <s v="San Francisco"/>
    <x v="1"/>
    <n v="94110"/>
    <x v="1"/>
    <s v="OFF-BI-10001294"/>
    <x v="1"/>
    <x v="8"/>
    <s v="Fellowes Binding Cases"/>
    <n v="121.67999999999999"/>
    <n v="13"/>
    <n v="0.2"/>
    <n v="38.024999999999977"/>
  </r>
  <r>
    <n v="2619"/>
    <s v="CA-2014-115931"/>
    <x v="3"/>
    <x v="66"/>
    <d v="2014-12-27T00:00:00"/>
    <s v="Standard Class"/>
    <s v="JM-15655"/>
    <s v="Jim Mitchum"/>
    <x v="1"/>
    <x v="0"/>
    <s v="Carlsbad"/>
    <x v="27"/>
    <n v="88220"/>
    <x v="1"/>
    <s v="OFF-AR-10000369"/>
    <x v="1"/>
    <x v="6"/>
    <s v="Design Ebony Sketching Pencil"/>
    <n v="4.17"/>
    <n v="3"/>
    <n v="0"/>
    <n v="1.0841999999999998"/>
  </r>
  <r>
    <n v="2620"/>
    <s v="CA-2014-115931"/>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s v="Carlsbad"/>
    <x v="27"/>
    <n v="88220"/>
    <x v="1"/>
    <s v="OFF-ST-10000876"/>
    <x v="1"/>
    <x v="4"/>
    <s v="Eldon Simplefile Box Office"/>
    <n v="37.32"/>
    <n v="3"/>
    <n v="0"/>
    <n v="10.4496"/>
  </r>
  <r>
    <n v="2622"/>
    <s v="CA-2014-115931"/>
    <x v="3"/>
    <x v="66"/>
    <d v="2014-12-27T00:00:00"/>
    <s v="Standard Class"/>
    <s v="JM-15655"/>
    <s v="Jim Mitchum"/>
    <x v="1"/>
    <x v="0"/>
    <s v="Carlsbad"/>
    <x v="27"/>
    <n v="88220"/>
    <x v="1"/>
    <s v="OFF-LA-10001404"/>
    <x v="1"/>
    <x v="2"/>
    <s v="Avery 517"/>
    <n v="18.45"/>
    <n v="5"/>
    <n v="0"/>
    <n v="8.6715"/>
  </r>
  <r>
    <n v="2623"/>
    <s v="CA-2011-164861"/>
    <x v="2"/>
    <x v="640"/>
    <d v="2011-12-06T00:00:00"/>
    <s v="Second Class"/>
    <s v="MC-17635"/>
    <s v="Matthew Clasen"/>
    <x v="1"/>
    <x v="0"/>
    <s v="Saint Louis"/>
    <x v="25"/>
    <n v="63116"/>
    <x v="2"/>
    <s v="OFF-PA-10001972"/>
    <x v="1"/>
    <x v="10"/>
    <s v="Xerox 214"/>
    <n v="25.92"/>
    <n v="4"/>
    <n v="0"/>
    <n v="12.441600000000001"/>
  </r>
  <r>
    <n v="2624"/>
    <s v="CA-2014-127180"/>
    <x v="3"/>
    <x v="760"/>
    <d v="2014-10-25T00:00:00"/>
    <s v="First Class"/>
    <s v="TA-21385"/>
    <s v="Tom Ashbrook"/>
    <x v="2"/>
    <x v="0"/>
    <s v="New York City"/>
    <x v="15"/>
    <n v="10024"/>
    <x v="3"/>
    <s v="TEC-CO-10004722"/>
    <x v="2"/>
    <x v="16"/>
    <s v="Canon imageCLASS 2200 Advanced Copier"/>
    <n v="11199.968000000001"/>
    <n v="4"/>
    <n v="0.2"/>
    <n v="3919.9887999999992"/>
  </r>
  <r>
    <n v="2625"/>
    <s v="CA-2014-127180"/>
    <x v="3"/>
    <x v="760"/>
    <d v="2014-10-25T00:00:00"/>
    <s v="First Class"/>
    <s v="TA-21385"/>
    <s v="Tom Ashbrook"/>
    <x v="2"/>
    <x v="0"/>
    <s v="New York City"/>
    <x v="15"/>
    <n v="10024"/>
    <x v="3"/>
    <s v="TEC-PH-10001494"/>
    <x v="2"/>
    <x v="7"/>
    <s v="Polycom CX600 IP Phone VoIP phone"/>
    <n v="2399.6"/>
    <n v="8"/>
    <n v="0"/>
    <n v="647.89200000000005"/>
  </r>
  <r>
    <n v="2626"/>
    <s v="CA-2014-127180"/>
    <x v="3"/>
    <x v="760"/>
    <d v="2014-10-25T00:00:00"/>
    <s v="First Class"/>
    <s v="TA-21385"/>
    <s v="Tom Ashbrook"/>
    <x v="2"/>
    <x v="0"/>
    <s v="New York City"/>
    <x v="15"/>
    <n v="10024"/>
    <x v="3"/>
    <s v="OFF-EN-10002500"/>
    <x v="1"/>
    <x v="12"/>
    <s v="Globe Weis Peel &amp; Seel First Class Envelopes"/>
    <n v="63.9"/>
    <n v="5"/>
    <n v="0"/>
    <n v="28.754999999999995"/>
  </r>
  <r>
    <n v="2627"/>
    <s v="CA-2014-127180"/>
    <x v="3"/>
    <x v="760"/>
    <d v="2014-10-25T00:00:00"/>
    <s v="First Class"/>
    <s v="TA-21385"/>
    <s v="Tom Ashbrook"/>
    <x v="2"/>
    <x v="0"/>
    <s v="New York City"/>
    <x v="15"/>
    <n v="10024"/>
    <x v="3"/>
    <s v="TEC-PH-10003800"/>
    <x v="2"/>
    <x v="7"/>
    <s v="i.Sound Portable Power - 8000 mAh"/>
    <n v="52.99"/>
    <n v="1"/>
    <n v="0"/>
    <n v="0.52989999999999782"/>
  </r>
  <r>
    <n v="2628"/>
    <s v="US-2014-165344"/>
    <x v="3"/>
    <x v="38"/>
    <d v="2014-11-16T00:00:00"/>
    <s v="First Class"/>
    <s v="SB-20290"/>
    <s v="Sean Braxton"/>
    <x v="1"/>
    <x v="0"/>
    <s v="Springfield"/>
    <x v="24"/>
    <n v="45503"/>
    <x v="3"/>
    <s v="TEC-AC-10002399"/>
    <x v="2"/>
    <x v="11"/>
    <s v="SanDisk Cruzer 32 GB USB Flash Drive"/>
    <n v="60.864000000000004"/>
    <n v="4"/>
    <n v="0.2"/>
    <n v="9.1295999999999964"/>
  </r>
  <r>
    <n v="2629"/>
    <s v="US-2014-165344"/>
    <x v="3"/>
    <x v="38"/>
    <d v="2014-11-16T00:00:00"/>
    <s v="First Class"/>
    <s v="SB-20290"/>
    <s v="Sean Braxton"/>
    <x v="1"/>
    <x v="0"/>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x v="0"/>
    <s v="Springfield"/>
    <x v="24"/>
    <n v="45503"/>
    <x v="3"/>
    <s v="OFF-BI-10003196"/>
    <x v="1"/>
    <x v="8"/>
    <s v="Accohide Poly Flexible Ring Binders"/>
    <n v="11.220000000000002"/>
    <n v="10"/>
    <n v="0.7"/>
    <n v="-7.4799999999999969"/>
  </r>
  <r>
    <n v="2631"/>
    <s v="CA-2012-168186"/>
    <x v="1"/>
    <x v="229"/>
    <d v="2012-09-15T00:00:00"/>
    <s v="Standard Class"/>
    <s v="AB-10150"/>
    <s v="Aimee Bixby"/>
    <x v="0"/>
    <x v="0"/>
    <s v="Tulsa"/>
    <x v="26"/>
    <n v="74133"/>
    <x v="2"/>
    <s v="OFF-PA-10000477"/>
    <x v="1"/>
    <x v="10"/>
    <s v="Xerox 1952"/>
    <n v="14.940000000000001"/>
    <n v="3"/>
    <n v="0"/>
    <n v="7.0218000000000007"/>
  </r>
  <r>
    <n v="2632"/>
    <s v="US-2014-110604"/>
    <x v="3"/>
    <x v="356"/>
    <d v="2014-05-21T00:00:00"/>
    <s v="Standard Class"/>
    <s v="JF-15295"/>
    <s v="Jason Fortune-"/>
    <x v="0"/>
    <x v="0"/>
    <s v="Seattle"/>
    <x v="4"/>
    <n v="98103"/>
    <x v="1"/>
    <s v="FUR-FU-10000076"/>
    <x v="0"/>
    <x v="5"/>
    <s v="24-Hour Round Wall Clock"/>
    <n v="39.96"/>
    <n v="2"/>
    <n v="0"/>
    <n v="17.182800000000004"/>
  </r>
  <r>
    <n v="2633"/>
    <s v="US-2014-110604"/>
    <x v="3"/>
    <x v="356"/>
    <d v="2014-05-21T00:00:00"/>
    <s v="Standard Class"/>
    <s v="JF-15295"/>
    <s v="Jason Fortune-"/>
    <x v="0"/>
    <x v="0"/>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x v="0"/>
    <s v="Seattle"/>
    <x v="4"/>
    <n v="98103"/>
    <x v="1"/>
    <s v="FUR-CH-10004287"/>
    <x v="0"/>
    <x v="1"/>
    <s v="SAFCO Arco Folding Chair"/>
    <n v="220.96"/>
    <n v="1"/>
    <n v="0.2"/>
    <n v="24.857999999999983"/>
  </r>
  <r>
    <n v="2635"/>
    <s v="CA-2012-116750"/>
    <x v="1"/>
    <x v="761"/>
    <d v="2012-07-10T00:00:00"/>
    <s v="Second Class"/>
    <s v="BF-10975"/>
    <s v="Barbara Fisher"/>
    <x v="1"/>
    <x v="0"/>
    <s v="Fayetteville"/>
    <x v="3"/>
    <n v="28314"/>
    <x v="0"/>
    <s v="FUR-FU-10003829"/>
    <x v="0"/>
    <x v="5"/>
    <s v="Stackable Trays"/>
    <n v="4.9280000000000008"/>
    <n v="2"/>
    <n v="0.2"/>
    <n v="0.73919999999999941"/>
  </r>
  <r>
    <n v="2636"/>
    <s v="CA-2012-116750"/>
    <x v="1"/>
    <x v="761"/>
    <d v="2012-07-10T00:00:00"/>
    <s v="Second Class"/>
    <s v="BF-10975"/>
    <s v="Barbara Fisher"/>
    <x v="1"/>
    <x v="0"/>
    <s v="Fayetteville"/>
    <x v="3"/>
    <n v="28314"/>
    <x v="0"/>
    <s v="OFF-BI-10004728"/>
    <x v="1"/>
    <x v="8"/>
    <s v="Wilson Jones Turn Tabs Binder Tool for Ring Binders"/>
    <n v="7.2300000000000022"/>
    <n v="5"/>
    <n v="0.7"/>
    <n v="-5.7840000000000007"/>
  </r>
  <r>
    <n v="2637"/>
    <s v="CA-2012-162369"/>
    <x v="1"/>
    <x v="762"/>
    <d v="2012-08-19T00:00:00"/>
    <s v="Standard Class"/>
    <s v="TT-21265"/>
    <s v="Tim Taslimi"/>
    <x v="1"/>
    <x v="0"/>
    <s v="Los Angeles"/>
    <x v="1"/>
    <n v="90045"/>
    <x v="1"/>
    <s v="OFF-ST-10000046"/>
    <x v="1"/>
    <x v="4"/>
    <s v="Fellowes Super Stor/Drawer Files"/>
    <n v="323.10000000000002"/>
    <n v="2"/>
    <n v="0"/>
    <n v="61.38900000000001"/>
  </r>
  <r>
    <n v="2638"/>
    <s v="CA-2014-108441"/>
    <x v="3"/>
    <x v="492"/>
    <d v="2014-06-19T00:00:00"/>
    <s v="Standard Class"/>
    <s v="SB-20170"/>
    <s v="Sarah Bern"/>
    <x v="0"/>
    <x v="0"/>
    <s v="New York City"/>
    <x v="15"/>
    <n v="10035"/>
    <x v="3"/>
    <s v="OFF-PA-10000697"/>
    <x v="1"/>
    <x v="10"/>
    <s v="TOPS Voice Message Log Book, Flash Format"/>
    <n v="19.04"/>
    <n v="4"/>
    <n v="0"/>
    <n v="9.3295999999999992"/>
  </r>
  <r>
    <n v="2639"/>
    <s v="CA-2014-108441"/>
    <x v="3"/>
    <x v="492"/>
    <d v="2014-06-19T00:00:00"/>
    <s v="Standard Class"/>
    <s v="SB-20170"/>
    <s v="Sarah Bern"/>
    <x v="0"/>
    <x v="0"/>
    <s v="New York City"/>
    <x v="15"/>
    <n v="10035"/>
    <x v="3"/>
    <s v="OFF-BI-10000848"/>
    <x v="1"/>
    <x v="8"/>
    <s v="Angle-D Ring Binders"/>
    <n v="13.128"/>
    <n v="3"/>
    <n v="0.2"/>
    <n v="4.2665999999999986"/>
  </r>
  <r>
    <n v="2640"/>
    <s v="CA-2014-108441"/>
    <x v="3"/>
    <x v="492"/>
    <d v="2014-06-19T00:00:00"/>
    <s v="Standard Class"/>
    <s v="SB-20170"/>
    <s v="Sarah Bern"/>
    <x v="0"/>
    <x v="0"/>
    <s v="New York City"/>
    <x v="15"/>
    <n v="10035"/>
    <x v="3"/>
    <s v="OFF-AR-10004691"/>
    <x v="1"/>
    <x v="6"/>
    <s v="Boston 1730 StandUp Electric Pencil Sharpener"/>
    <n v="64.14"/>
    <n v="3"/>
    <n v="0"/>
    <n v="16.676400000000001"/>
  </r>
  <r>
    <n v="2641"/>
    <s v="CA-2014-108441"/>
    <x v="3"/>
    <x v="492"/>
    <d v="2014-06-19T00:00:00"/>
    <s v="Standard Class"/>
    <s v="SB-20170"/>
    <s v="Sarah Bern"/>
    <x v="0"/>
    <x v="0"/>
    <s v="New York City"/>
    <x v="15"/>
    <n v="10035"/>
    <x v="3"/>
    <s v="FUR-CH-10000595"/>
    <x v="0"/>
    <x v="1"/>
    <s v="Safco Contoured Stacking Chairs"/>
    <n v="858.24"/>
    <n v="4"/>
    <n v="0.1"/>
    <n v="143.03999999999996"/>
  </r>
  <r>
    <n v="2642"/>
    <s v="CA-2012-169740"/>
    <x v="1"/>
    <x v="763"/>
    <d v="2012-02-25T00:00:00"/>
    <s v="Standard Class"/>
    <s v="LM-17065"/>
    <s v="Liz MacKendrick"/>
    <x v="0"/>
    <x v="0"/>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x v="0"/>
    <s v="Aurora"/>
    <x v="10"/>
    <n v="60505"/>
    <x v="2"/>
    <s v="OFF-PA-10001289"/>
    <x v="1"/>
    <x v="10"/>
    <s v="White Computer Printout Paper by Universal"/>
    <n v="186.048"/>
    <n v="6"/>
    <n v="0.2"/>
    <n v="67.442399999999992"/>
  </r>
  <r>
    <n v="2644"/>
    <s v="CA-2013-149111"/>
    <x v="0"/>
    <x v="764"/>
    <d v="2013-04-22T00:00:00"/>
    <s v="Second Class"/>
    <s v="BF-11170"/>
    <s v="Ben Ferrer"/>
    <x v="2"/>
    <x v="0"/>
    <s v="Raleigh"/>
    <x v="3"/>
    <n v="27604"/>
    <x v="0"/>
    <s v="TEC-PH-10003092"/>
    <x v="2"/>
    <x v="7"/>
    <s v="Motorola L804"/>
    <n v="36.792000000000002"/>
    <n v="1"/>
    <n v="0.2"/>
    <n v="4.1390999999999991"/>
  </r>
  <r>
    <n v="2645"/>
    <s v="CA-2013-149111"/>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s v="Tulsa"/>
    <x v="26"/>
    <n v="74133"/>
    <x v="2"/>
    <s v="FUR-FU-10004270"/>
    <x v="0"/>
    <x v="5"/>
    <s v="Executive Impressions 13&quot; Clairmont Wall Clock"/>
    <n v="57.69"/>
    <n v="3"/>
    <n v="0"/>
    <n v="23.652900000000002"/>
  </r>
  <r>
    <n v="2647"/>
    <s v="CA-2011-131002"/>
    <x v="2"/>
    <x v="557"/>
    <d v="2011-09-12T00:00:00"/>
    <s v="Second Class"/>
    <s v="TB-21400"/>
    <s v="Tom Boeckenhauer"/>
    <x v="0"/>
    <x v="0"/>
    <s v="Tulsa"/>
    <x v="26"/>
    <n v="74133"/>
    <x v="2"/>
    <s v="OFF-BI-10000948"/>
    <x v="1"/>
    <x v="8"/>
    <s v="GBC Laser Imprintable Binding System Covers, Desert Sand"/>
    <n v="42.81"/>
    <n v="3"/>
    <n v="0"/>
    <n v="20.120699999999999"/>
  </r>
  <r>
    <n v="2648"/>
    <s v="CA-2011-131002"/>
    <x v="2"/>
    <x v="557"/>
    <d v="2011-09-12T00:00:00"/>
    <s v="Second Class"/>
    <s v="TB-21400"/>
    <s v="Tom Boeckenhauer"/>
    <x v="0"/>
    <x v="0"/>
    <s v="Tulsa"/>
    <x v="26"/>
    <n v="74133"/>
    <x v="2"/>
    <s v="OFF-PA-10000223"/>
    <x v="1"/>
    <x v="10"/>
    <s v="Xerox 2000"/>
    <n v="12.96"/>
    <n v="2"/>
    <n v="0"/>
    <n v="6.2208000000000006"/>
  </r>
  <r>
    <n v="2649"/>
    <s v="CA-2011-131002"/>
    <x v="2"/>
    <x v="557"/>
    <d v="2011-09-12T00:00:00"/>
    <s v="Second Class"/>
    <s v="TB-21400"/>
    <s v="Tom Boeckenhauer"/>
    <x v="0"/>
    <x v="0"/>
    <s v="Tulsa"/>
    <x v="26"/>
    <n v="74133"/>
    <x v="2"/>
    <s v="FUR-FU-10004665"/>
    <x v="0"/>
    <x v="5"/>
    <s v="3M Polarizing Task Lamp with Clamp Arm, Light Gray"/>
    <n v="821.87999999999988"/>
    <n v="6"/>
    <n v="0"/>
    <n v="213.68880000000001"/>
  </r>
  <r>
    <n v="2650"/>
    <s v="CA-2011-131002"/>
    <x v="2"/>
    <x v="557"/>
    <d v="2011-09-12T00:00:00"/>
    <s v="Second Class"/>
    <s v="TB-21400"/>
    <s v="Tom Boeckenhauer"/>
    <x v="0"/>
    <x v="0"/>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x v="0"/>
    <s v="Hesperia"/>
    <x v="1"/>
    <n v="92345"/>
    <x v="1"/>
    <s v="FUR-BO-10004467"/>
    <x v="0"/>
    <x v="0"/>
    <s v="Bestar Classic Bookcase"/>
    <n v="424.95749999999992"/>
    <n v="5"/>
    <n v="0.15"/>
    <n v="19.997999999999976"/>
  </r>
  <r>
    <n v="2652"/>
    <s v="CA-2014-112515"/>
    <x v="3"/>
    <x v="697"/>
    <d v="2014-09-22T00:00:00"/>
    <s v="Second Class"/>
    <s v="AS-10225"/>
    <s v="Alan Schoenberger"/>
    <x v="1"/>
    <x v="0"/>
    <s v="Provo"/>
    <x v="7"/>
    <n v="84604"/>
    <x v="1"/>
    <s v="OFF-BI-10000829"/>
    <x v="1"/>
    <x v="8"/>
    <s v="Avery Non-Stick Binders"/>
    <n v="10.776000000000002"/>
    <n v="3"/>
    <n v="0.2"/>
    <n v="3.5021999999999989"/>
  </r>
  <r>
    <n v="2653"/>
    <s v="CA-2014-112515"/>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x v="0"/>
    <s v="Provo"/>
    <x v="7"/>
    <n v="84604"/>
    <x v="1"/>
    <s v="OFF-PA-10000062"/>
    <x v="1"/>
    <x v="10"/>
    <s v="Green Bar Computer Printout Paper"/>
    <n v="164.88"/>
    <n v="3"/>
    <n v="0"/>
    <n v="80.791200000000003"/>
  </r>
  <r>
    <n v="2655"/>
    <s v="CA-2014-112515"/>
    <x v="3"/>
    <x v="697"/>
    <d v="2014-09-22T00:00:00"/>
    <s v="Second Class"/>
    <s v="AS-10225"/>
    <s v="Alan Schoenberger"/>
    <x v="1"/>
    <x v="0"/>
    <s v="Provo"/>
    <x v="7"/>
    <n v="84604"/>
    <x v="1"/>
    <s v="FUR-BO-10003404"/>
    <x v="0"/>
    <x v="0"/>
    <s v="Global Adaptabilites Bookcase, Cherry/Storm Gray Finish"/>
    <n v="1292.94"/>
    <n v="3"/>
    <n v="0"/>
    <n v="77.576399999999921"/>
  </r>
  <r>
    <n v="2656"/>
    <s v="CA-2014-112515"/>
    <x v="3"/>
    <x v="697"/>
    <d v="2014-09-22T00:00:00"/>
    <s v="Second Class"/>
    <s v="AS-10225"/>
    <s v="Alan Schoenberger"/>
    <x v="1"/>
    <x v="0"/>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x v="0"/>
    <s v="Provo"/>
    <x v="7"/>
    <n v="84604"/>
    <x v="1"/>
    <s v="OFF-ST-10001272"/>
    <x v="1"/>
    <x v="4"/>
    <s v="Mini 13-1/2 Capacity Data Binder Rack, Pearl"/>
    <n v="261.74"/>
    <n v="2"/>
    <n v="0"/>
    <n v="65.435000000000002"/>
  </r>
  <r>
    <n v="2658"/>
    <s v="CA-2014-112515"/>
    <x v="3"/>
    <x v="697"/>
    <d v="2014-09-22T00:00:00"/>
    <s v="Second Class"/>
    <s v="AS-10225"/>
    <s v="Alan Schoenberger"/>
    <x v="1"/>
    <x v="0"/>
    <s v="Provo"/>
    <x v="7"/>
    <n v="84604"/>
    <x v="1"/>
    <s v="OFF-LA-10001175"/>
    <x v="1"/>
    <x v="2"/>
    <s v="Avery 514"/>
    <n v="14.399999999999999"/>
    <n v="5"/>
    <n v="0"/>
    <n v="7.056"/>
  </r>
  <r>
    <n v="2659"/>
    <s v="CA-2013-150343"/>
    <x v="0"/>
    <x v="765"/>
    <d v="2013-08-21T00:00:00"/>
    <s v="Standard Class"/>
    <s v="PK-19075"/>
    <s v="Pete Kriz"/>
    <x v="0"/>
    <x v="0"/>
    <s v="San Francisco"/>
    <x v="1"/>
    <n v="94110"/>
    <x v="1"/>
    <s v="OFF-EN-10004030"/>
    <x v="1"/>
    <x v="12"/>
    <s v="Convenience Packs of Business Envelopes"/>
    <n v="10.86"/>
    <n v="3"/>
    <n v="0"/>
    <n v="5.1042000000000005"/>
  </r>
  <r>
    <n v="2660"/>
    <s v="CA-2012-135538"/>
    <x v="1"/>
    <x v="100"/>
    <d v="2012-12-28T00:00:00"/>
    <s v="Standard Class"/>
    <s v="HR-14830"/>
    <s v="Harold Ryan"/>
    <x v="1"/>
    <x v="0"/>
    <s v="Gilbert"/>
    <x v="16"/>
    <n v="85234"/>
    <x v="1"/>
    <s v="FUR-CH-10004287"/>
    <x v="0"/>
    <x v="1"/>
    <s v="SAFCO Arco Folding Chair"/>
    <n v="883.84"/>
    <n v="4"/>
    <n v="0.2"/>
    <n v="99.431999999999931"/>
  </r>
  <r>
    <n v="2661"/>
    <s v="CA-2014-123372"/>
    <x v="3"/>
    <x v="354"/>
    <d v="2014-12-03T00:00:00"/>
    <s v="Standard Class"/>
    <s v="DG-13300"/>
    <s v="Deirdre Greer"/>
    <x v="1"/>
    <x v="0"/>
    <s v="New York City"/>
    <x v="15"/>
    <n v="10035"/>
    <x v="3"/>
    <s v="TEC-PH-10002834"/>
    <x v="2"/>
    <x v="7"/>
    <s v="Google Nexus 5"/>
    <n v="1979.89"/>
    <n v="11"/>
    <n v="0"/>
    <n v="494.97250000000003"/>
  </r>
  <r>
    <n v="2662"/>
    <s v="CA-2014-123372"/>
    <x v="3"/>
    <x v="354"/>
    <d v="2014-12-03T00:00:00"/>
    <s v="Standard Class"/>
    <s v="DG-13300"/>
    <s v="Deirdre Greer"/>
    <x v="1"/>
    <x v="0"/>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x v="0"/>
    <s v="Springfield"/>
    <x v="25"/>
    <n v="65807"/>
    <x v="2"/>
    <s v="OFF-BI-10003460"/>
    <x v="1"/>
    <x v="8"/>
    <s v="Acco 3-Hole Punch"/>
    <n v="8.76"/>
    <n v="2"/>
    <n v="0"/>
    <n v="4.2047999999999996"/>
  </r>
  <r>
    <n v="2664"/>
    <s v="CA-2013-164784"/>
    <x v="0"/>
    <x v="766"/>
    <d v="2013-05-05T00:00:00"/>
    <s v="First Class"/>
    <s v="HF-14995"/>
    <s v="Herbert Flentye"/>
    <x v="0"/>
    <x v="0"/>
    <s v="Memphis"/>
    <x v="18"/>
    <n v="38109"/>
    <x v="0"/>
    <s v="OFF-LA-10001569"/>
    <x v="1"/>
    <x v="2"/>
    <s v="Avery 499"/>
    <n v="3.9840000000000004"/>
    <n v="1"/>
    <n v="0.2"/>
    <n v="1.2948"/>
  </r>
  <r>
    <n v="2665"/>
    <s v="CA-2013-164784"/>
    <x v="0"/>
    <x v="766"/>
    <d v="2013-05-05T00:00:00"/>
    <s v="First Class"/>
    <s v="HF-14995"/>
    <s v="Herbert Flentye"/>
    <x v="0"/>
    <x v="0"/>
    <s v="Memphis"/>
    <x v="18"/>
    <n v="38109"/>
    <x v="0"/>
    <s v="FUR-TA-10004534"/>
    <x v="0"/>
    <x v="3"/>
    <s v="Bevis 44 x 96 Conference Tables"/>
    <n v="370.62"/>
    <n v="3"/>
    <n v="0.4"/>
    <n v="-142.07100000000008"/>
  </r>
  <r>
    <n v="2666"/>
    <s v="CA-2013-164784"/>
    <x v="0"/>
    <x v="766"/>
    <d v="2013-05-05T00:00:00"/>
    <s v="First Class"/>
    <s v="HF-14995"/>
    <s v="Herbert Flentye"/>
    <x v="0"/>
    <x v="0"/>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x v="0"/>
    <s v="Amarillo"/>
    <x v="5"/>
    <n v="79109"/>
    <x v="2"/>
    <s v="TEC-AC-10003832"/>
    <x v="2"/>
    <x v="11"/>
    <s v="Imation 16GB Mini TravelDrive USB 2.0 Flash Drive"/>
    <n v="79.512000000000015"/>
    <n v="3"/>
    <n v="0.2"/>
    <n v="20.8719"/>
  </r>
  <r>
    <n v="2668"/>
    <s v="CA-2013-111794"/>
    <x v="0"/>
    <x v="393"/>
    <d v="2013-10-02T00:00:00"/>
    <s v="Same Day"/>
    <s v="HG-15025"/>
    <s v="Hunter Glantz"/>
    <x v="0"/>
    <x v="0"/>
    <s v="Amarillo"/>
    <x v="5"/>
    <n v="79109"/>
    <x v="2"/>
    <s v="OFF-PA-10000474"/>
    <x v="1"/>
    <x v="10"/>
    <s v="Staples"/>
    <n v="28.352"/>
    <n v="1"/>
    <n v="0.2"/>
    <n v="9.568799999999996"/>
  </r>
  <r>
    <n v="2669"/>
    <s v="US-2012-139759"/>
    <x v="1"/>
    <x v="767"/>
    <d v="2012-08-30T00:00:00"/>
    <s v="Standard Class"/>
    <s v="NL-18310"/>
    <s v="Nancy Lomonaco"/>
    <x v="2"/>
    <x v="0"/>
    <s v="Los Angeles"/>
    <x v="1"/>
    <n v="90045"/>
    <x v="1"/>
    <s v="FUR-CH-10002774"/>
    <x v="0"/>
    <x v="1"/>
    <s v="Global Deluxe Stacking Chair, Gray"/>
    <n v="40.783999999999999"/>
    <n v="1"/>
    <n v="0.2"/>
    <n v="4.5881999999999987"/>
  </r>
  <r>
    <n v="2670"/>
    <s v="US-2012-139759"/>
    <x v="1"/>
    <x v="767"/>
    <d v="2012-08-30T00:00:00"/>
    <s v="Standard Class"/>
    <s v="NL-18310"/>
    <s v="Nancy Lomonaco"/>
    <x v="2"/>
    <x v="0"/>
    <s v="Los Angeles"/>
    <x v="1"/>
    <n v="90045"/>
    <x v="1"/>
    <s v="OFF-AP-10002765"/>
    <x v="1"/>
    <x v="9"/>
    <s v="Fellowes Advanced Computer Series Surge Protectors"/>
    <n v="105.96"/>
    <n v="4"/>
    <n v="0"/>
    <n v="29.668800000000005"/>
  </r>
  <r>
    <n v="2671"/>
    <s v="CA-2011-126403"/>
    <x v="2"/>
    <x v="340"/>
    <d v="2011-09-12T00:00:00"/>
    <s v="Second Class"/>
    <s v="RR-19525"/>
    <s v="Rick Reed"/>
    <x v="1"/>
    <x v="0"/>
    <s v="Lowell"/>
    <x v="31"/>
    <n v="1852"/>
    <x v="3"/>
    <s v="OFF-PA-10001144"/>
    <x v="1"/>
    <x v="10"/>
    <s v="Xerox 1913"/>
    <n v="166.44"/>
    <n v="3"/>
    <n v="0"/>
    <n v="79.891199999999998"/>
  </r>
  <r>
    <n v="2672"/>
    <s v="CA-2011-126403"/>
    <x v="2"/>
    <x v="340"/>
    <d v="2011-09-12T00:00:00"/>
    <s v="Second Class"/>
    <s v="RR-19525"/>
    <s v="Rick Reed"/>
    <x v="1"/>
    <x v="0"/>
    <s v="Lowell"/>
    <x v="31"/>
    <n v="1852"/>
    <x v="3"/>
    <s v="FUR-CH-10003761"/>
    <x v="0"/>
    <x v="1"/>
    <s v="Global Italian Leather Office Chair"/>
    <n v="785.87999999999988"/>
    <n v="6"/>
    <n v="0"/>
    <n v="212.18759999999997"/>
  </r>
  <r>
    <n v="2673"/>
    <s v="CA-2011-126403"/>
    <x v="2"/>
    <x v="340"/>
    <d v="2011-09-12T00:00:00"/>
    <s v="Second Class"/>
    <s v="RR-19525"/>
    <s v="Rick Reed"/>
    <x v="1"/>
    <x v="0"/>
    <s v="Lowell"/>
    <x v="31"/>
    <n v="1852"/>
    <x v="3"/>
    <s v="OFF-PA-10004665"/>
    <x v="1"/>
    <x v="10"/>
    <s v="Advantus Motivational Note Cards"/>
    <n v="26.2"/>
    <n v="2"/>
    <n v="0"/>
    <n v="12.837999999999999"/>
  </r>
  <r>
    <n v="2674"/>
    <s v="CA-2011-126403"/>
    <x v="2"/>
    <x v="340"/>
    <d v="2011-09-12T00:00:00"/>
    <s v="Second Class"/>
    <s v="RR-19525"/>
    <s v="Rick Reed"/>
    <x v="1"/>
    <x v="0"/>
    <s v="Lowell"/>
    <x v="31"/>
    <n v="1852"/>
    <x v="3"/>
    <s v="OFF-ST-10000078"/>
    <x v="1"/>
    <x v="4"/>
    <s v="Tennsco 6- and 18-Compartment Lockers"/>
    <n v="1325.8500000000001"/>
    <n v="5"/>
    <n v="0"/>
    <n v="238.65299999999991"/>
  </r>
  <r>
    <n v="2675"/>
    <s v="CA-2014-136875"/>
    <x v="3"/>
    <x v="734"/>
    <d v="2014-12-04T00:00:00"/>
    <s v="Same Day"/>
    <s v="TC-21295"/>
    <s v="Toby Carlisle"/>
    <x v="0"/>
    <x v="0"/>
    <s v="San Diego"/>
    <x v="1"/>
    <n v="92024"/>
    <x v="1"/>
    <s v="OFF-PA-10000357"/>
    <x v="1"/>
    <x v="10"/>
    <s v="Xerox 1888"/>
    <n v="166.44"/>
    <n v="3"/>
    <n v="0"/>
    <n v="79.891199999999998"/>
  </r>
  <r>
    <n v="2676"/>
    <s v="CA-2014-132185"/>
    <x v="3"/>
    <x v="344"/>
    <d v="2014-12-03T00:00:00"/>
    <s v="Standard Class"/>
    <s v="DB-13615"/>
    <s v="Doug Bickford"/>
    <x v="0"/>
    <x v="0"/>
    <s v="Asheville"/>
    <x v="3"/>
    <n v="28806"/>
    <x v="0"/>
    <s v="OFF-AR-10000422"/>
    <x v="1"/>
    <x v="6"/>
    <s v="Pencil and Crayon Sharpener"/>
    <n v="8.76"/>
    <n v="5"/>
    <n v="0.2"/>
    <n v="0.76649999999999974"/>
  </r>
  <r>
    <n v="2677"/>
    <s v="CA-2014-132185"/>
    <x v="3"/>
    <x v="344"/>
    <d v="2014-12-03T00:00:00"/>
    <s v="Standard Class"/>
    <s v="DB-13615"/>
    <s v="Doug Bickford"/>
    <x v="0"/>
    <x v="0"/>
    <s v="Asheville"/>
    <x v="3"/>
    <n v="28806"/>
    <x v="0"/>
    <s v="OFF-AP-10001205"/>
    <x v="1"/>
    <x v="9"/>
    <s v="Belkin 5 Outlet SurgeMaster Power Centers"/>
    <n v="43.584000000000003"/>
    <n v="1"/>
    <n v="0.2"/>
    <n v="4.3584000000000032"/>
  </r>
  <r>
    <n v="2678"/>
    <s v="US-2011-160780"/>
    <x v="2"/>
    <x v="261"/>
    <d v="2011-06-21T00:00:00"/>
    <s v="Same Day"/>
    <s v="SV-20785"/>
    <s v="Stewart Visinsky"/>
    <x v="0"/>
    <x v="0"/>
    <s v="Pueblo"/>
    <x v="22"/>
    <n v="81001"/>
    <x v="1"/>
    <s v="OFF-BI-10001116"/>
    <x v="1"/>
    <x v="8"/>
    <s v="Wilson Jones 1&quot; Hanging DublLock Ring Binders"/>
    <n v="11.088000000000003"/>
    <n v="7"/>
    <n v="0.7"/>
    <n v="-8.1311999999999998"/>
  </r>
  <r>
    <n v="2679"/>
    <s v="US-2011-160780"/>
    <x v="2"/>
    <x v="261"/>
    <d v="2011-06-21T00:00:00"/>
    <s v="Same Day"/>
    <s v="SV-20785"/>
    <s v="Stewart Visinsky"/>
    <x v="0"/>
    <x v="0"/>
    <s v="Pueblo"/>
    <x v="22"/>
    <n v="81001"/>
    <x v="1"/>
    <s v="OFF-BI-10002931"/>
    <x v="1"/>
    <x v="8"/>
    <s v="Avery Trapezoid Extra Heavy Duty 4&quot; Binders"/>
    <n v="25.164000000000001"/>
    <n v="2"/>
    <n v="0.7"/>
    <n v="-16.775999999999996"/>
  </r>
  <r>
    <n v="2680"/>
    <s v="CA-2014-127026"/>
    <x v="3"/>
    <x v="276"/>
    <d v="2014-01-28T00:00:00"/>
    <s v="Standard Class"/>
    <s v="MH-18115"/>
    <s v="Mick Hernandez"/>
    <x v="2"/>
    <x v="0"/>
    <s v="Jackson"/>
    <x v="12"/>
    <n v="49201"/>
    <x v="2"/>
    <s v="OFF-BI-10000546"/>
    <x v="1"/>
    <x v="8"/>
    <s v="Avery Durable Binders"/>
    <n v="14.399999999999999"/>
    <n v="5"/>
    <n v="0"/>
    <n v="7.056"/>
  </r>
  <r>
    <n v="2681"/>
    <s v="CA-2014-127026"/>
    <x v="3"/>
    <x v="276"/>
    <d v="2014-01-28T00:00:00"/>
    <s v="Standard Class"/>
    <s v="MH-18115"/>
    <s v="Mick Hernandez"/>
    <x v="2"/>
    <x v="0"/>
    <s v="Jackson"/>
    <x v="12"/>
    <n v="49201"/>
    <x v="2"/>
    <s v="TEC-AC-10002049"/>
    <x v="2"/>
    <x v="11"/>
    <s v="Logitech G19 Programmable Gaming Keyboard"/>
    <n v="619.94999999999993"/>
    <n v="5"/>
    <n v="0"/>
    <n v="111.59099999999995"/>
  </r>
  <r>
    <n v="2682"/>
    <s v="CA-2014-127026"/>
    <x v="3"/>
    <x v="276"/>
    <d v="2014-01-28T00:00:00"/>
    <s v="Standard Class"/>
    <s v="MH-18115"/>
    <s v="Mick Hernandez"/>
    <x v="2"/>
    <x v="0"/>
    <s v="Jackson"/>
    <x v="12"/>
    <n v="49201"/>
    <x v="2"/>
    <s v="OFF-BI-10001196"/>
    <x v="1"/>
    <x v="8"/>
    <s v="Avery Flip-Chart Easel Binder, Black"/>
    <n v="89.52"/>
    <n v="4"/>
    <n v="0"/>
    <n v="42.074399999999997"/>
  </r>
  <r>
    <n v="2683"/>
    <s v="CA-2014-127026"/>
    <x v="3"/>
    <x v="276"/>
    <d v="2014-01-28T00:00:00"/>
    <s v="Standard Class"/>
    <s v="MH-18115"/>
    <s v="Mick Hernandez"/>
    <x v="2"/>
    <x v="0"/>
    <s v="Jackson"/>
    <x v="12"/>
    <n v="49201"/>
    <x v="2"/>
    <s v="TEC-MA-10002981"/>
    <x v="2"/>
    <x v="15"/>
    <s v="I.R.I.S IRISCard Anywhere 5 Card Scanner"/>
    <n v="350.97300000000007"/>
    <n v="3"/>
    <n v="0.1"/>
    <n v="152.08829999999998"/>
  </r>
  <r>
    <n v="2684"/>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s v="Los Angeles"/>
    <x v="1"/>
    <n v="90004"/>
    <x v="1"/>
    <s v="OFF-BI-10000632"/>
    <x v="1"/>
    <x v="8"/>
    <s v="Satellite Sectional Post Binders"/>
    <n v="312.55200000000002"/>
    <n v="9"/>
    <n v="0.2"/>
    <n v="101.57939999999999"/>
  </r>
  <r>
    <n v="2686"/>
    <s v="CA-2013-133123"/>
    <x v="0"/>
    <x v="47"/>
    <d v="2013-09-12T00:00:00"/>
    <s v="Standard Class"/>
    <s v="KB-16315"/>
    <s v="Karl Braun"/>
    <x v="0"/>
    <x v="0"/>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x v="0"/>
    <s v="Thomasville"/>
    <x v="3"/>
    <n v="27360"/>
    <x v="0"/>
    <s v="OFF-BI-10001031"/>
    <x v="1"/>
    <x v="8"/>
    <s v="Pressboard Data Binders by Wilson Jones"/>
    <n v="3.2040000000000002"/>
    <n v="2"/>
    <n v="0.7"/>
    <n v="-2.4563999999999995"/>
  </r>
  <r>
    <n v="2688"/>
    <s v="US-2013-128195"/>
    <x v="0"/>
    <x v="578"/>
    <d v="2013-08-06T00:00:00"/>
    <s v="First Class"/>
    <s v="RA-19285"/>
    <s v="Ralph Arnett"/>
    <x v="0"/>
    <x v="0"/>
    <s v="Peoria"/>
    <x v="10"/>
    <n v="61604"/>
    <x v="2"/>
    <s v="OFF-BI-10002003"/>
    <x v="1"/>
    <x v="8"/>
    <s v="Ibico Presentation Index for Binding Systems"/>
    <n v="3.9799999999999991"/>
    <n v="5"/>
    <n v="0.8"/>
    <n v="-6.5670000000000019"/>
  </r>
  <r>
    <n v="2689"/>
    <s v="CA-2012-153220"/>
    <x v="1"/>
    <x v="768"/>
    <d v="2012-11-14T00:00:00"/>
    <s v="First Class"/>
    <s v="YC-21895"/>
    <s v="Yoseph Carroll"/>
    <x v="1"/>
    <x v="0"/>
    <s v="Los Angeles"/>
    <x v="1"/>
    <n v="90032"/>
    <x v="1"/>
    <s v="OFF-PA-10003016"/>
    <x v="1"/>
    <x v="10"/>
    <s v="Adams &quot;While You Were Out&quot; Message Pads"/>
    <n v="15.700000000000001"/>
    <n v="5"/>
    <n v="0"/>
    <n v="7.0649999999999995"/>
  </r>
  <r>
    <n v="2690"/>
    <s v="CA-2011-123064"/>
    <x v="2"/>
    <x v="479"/>
    <d v="2011-07-02T00:00:00"/>
    <s v="First Class"/>
    <s v="RA-19915"/>
    <s v="Russell Applegate"/>
    <x v="0"/>
    <x v="0"/>
    <s v="Chicago"/>
    <x v="10"/>
    <n v="60653"/>
    <x v="2"/>
    <s v="OFF-AR-10004582"/>
    <x v="1"/>
    <x v="6"/>
    <s v="BIC Brite Liner Grip Highlighters"/>
    <n v="5.2480000000000002"/>
    <n v="4"/>
    <n v="0.2"/>
    <n v="1.6399999999999995"/>
  </r>
  <r>
    <n v="2691"/>
    <s v="CA-2014-156412"/>
    <x v="3"/>
    <x v="769"/>
    <d v="2014-12-09T00:00:00"/>
    <s v="Standard Class"/>
    <s v="CM-12160"/>
    <s v="Charles McCrossin"/>
    <x v="0"/>
    <x v="0"/>
    <s v="Philadelphia"/>
    <x v="9"/>
    <n v="19134"/>
    <x v="3"/>
    <s v="OFF-BI-10004364"/>
    <x v="1"/>
    <x v="8"/>
    <s v="Storex Dura Pro Binders"/>
    <n v="5.3460000000000019"/>
    <n v="3"/>
    <n v="0.7"/>
    <n v="-4.4550000000000001"/>
  </r>
  <r>
    <n v="2692"/>
    <s v="US-2013-144211"/>
    <x v="0"/>
    <x v="770"/>
    <d v="2013-09-03T00:00:00"/>
    <s v="Standard Class"/>
    <s v="CS-12130"/>
    <s v="Chad Sievert"/>
    <x v="0"/>
    <x v="0"/>
    <s v="Englewood"/>
    <x v="22"/>
    <n v="80112"/>
    <x v="1"/>
    <s v="OFF-PA-10002246"/>
    <x v="1"/>
    <x v="10"/>
    <s v="Wirebound Four 2-3/4 x 5 Forms per Page, 400 Sets per Book"/>
    <n v="15.48"/>
    <n v="3"/>
    <n v="0.2"/>
    <n v="5.6115000000000004"/>
  </r>
  <r>
    <n v="2693"/>
    <s v="US-2013-144211"/>
    <x v="0"/>
    <x v="770"/>
    <d v="2013-09-03T00:00:00"/>
    <s v="Standard Class"/>
    <s v="CS-12130"/>
    <s v="Chad Sievert"/>
    <x v="0"/>
    <x v="0"/>
    <s v="Englewood"/>
    <x v="22"/>
    <n v="80112"/>
    <x v="1"/>
    <s v="TEC-PH-10002890"/>
    <x v="2"/>
    <x v="7"/>
    <s v="AT&amp;T 17929 Lendline Telephone"/>
    <n v="108.57599999999999"/>
    <n v="3"/>
    <n v="0.2"/>
    <n v="8.1432000000000002"/>
  </r>
  <r>
    <n v="2694"/>
    <s v="CA-2013-138079"/>
    <x v="0"/>
    <x v="115"/>
    <d v="2013-01-28T00:00:00"/>
    <s v="Standard Class"/>
    <s v="AJ-10795"/>
    <s v="Anthony Johnson"/>
    <x v="1"/>
    <x v="0"/>
    <s v="Seattle"/>
    <x v="4"/>
    <n v="98115"/>
    <x v="1"/>
    <s v="FUR-FU-10001475"/>
    <x v="0"/>
    <x v="5"/>
    <s v="Contract Clock, 14&quot;, Brown"/>
    <n v="109.9"/>
    <n v="5"/>
    <n v="0"/>
    <n v="37.366"/>
  </r>
  <r>
    <n v="2695"/>
    <s v="CA-2011-143182"/>
    <x v="2"/>
    <x v="771"/>
    <d v="2011-10-20T00:00:00"/>
    <s v="Standard Class"/>
    <s v="DL-12865"/>
    <s v="Dan Lawera"/>
    <x v="0"/>
    <x v="0"/>
    <s v="Hialeah"/>
    <x v="2"/>
    <n v="33012"/>
    <x v="0"/>
    <s v="FUR-FU-10004270"/>
    <x v="0"/>
    <x v="5"/>
    <s v="Executive Impressions 13&quot; Clairmont Wall Clock"/>
    <n v="15.384"/>
    <n v="1"/>
    <n v="0.2"/>
    <n v="4.0383000000000013"/>
  </r>
  <r>
    <n v="2696"/>
    <s v="CA-2013-161662"/>
    <x v="0"/>
    <x v="569"/>
    <d v="2013-02-09T00:00:00"/>
    <s v="First Class"/>
    <s v="BE-11410"/>
    <s v="Bobby Elias"/>
    <x v="0"/>
    <x v="0"/>
    <s v="Lancaster"/>
    <x v="24"/>
    <n v="43130"/>
    <x v="3"/>
    <s v="OFF-PA-10003465"/>
    <x v="1"/>
    <x v="10"/>
    <s v="Xerox 1912"/>
    <n v="30.352"/>
    <n v="2"/>
    <n v="0.2"/>
    <n v="10.623199999999997"/>
  </r>
  <r>
    <n v="2697"/>
    <s v="CA-2011-145317"/>
    <x v="2"/>
    <x v="772"/>
    <d v="2011-03-23T00:00:00"/>
    <s v="Standard Class"/>
    <s v="SM-20320"/>
    <s v="Sean Miller"/>
    <x v="2"/>
    <x v="0"/>
    <s v="Jacksonville"/>
    <x v="2"/>
    <n v="32216"/>
    <x v="0"/>
    <s v="TEC-MA-10003626"/>
    <x v="2"/>
    <x v="15"/>
    <s v="Hewlett-Packard Deskjet 6540 Color Inkjet Printer"/>
    <n v="821.3"/>
    <n v="4"/>
    <n v="0.5"/>
    <n v="-16.426000000000045"/>
  </r>
  <r>
    <n v="2698"/>
    <s v="CA-2011-145317"/>
    <x v="2"/>
    <x v="772"/>
    <d v="2011-03-23T00:00:00"/>
    <s v="Standard Class"/>
    <s v="SM-20320"/>
    <s v="Sean Miller"/>
    <x v="2"/>
    <x v="0"/>
    <s v="Jacksonville"/>
    <x v="2"/>
    <n v="32216"/>
    <x v="0"/>
    <s v="TEC-MA-10002412"/>
    <x v="2"/>
    <x v="15"/>
    <s v="Cisco TelePresence System EX90 Videoconferencing Unit"/>
    <n v="22638.48"/>
    <n v="6"/>
    <n v="0.5"/>
    <n v="-1811.0784000000021"/>
  </r>
  <r>
    <n v="2699"/>
    <s v="CA-2011-145317"/>
    <x v="2"/>
    <x v="772"/>
    <d v="2011-03-23T00:00:00"/>
    <s v="Standard Class"/>
    <s v="SM-20320"/>
    <s v="Sean Miller"/>
    <x v="2"/>
    <x v="0"/>
    <s v="Jacksonville"/>
    <x v="2"/>
    <n v="32216"/>
    <x v="0"/>
    <s v="OFF-PA-10001804"/>
    <x v="1"/>
    <x v="10"/>
    <s v="Xerox 195"/>
    <n v="21.376000000000001"/>
    <n v="4"/>
    <n v="0.2"/>
    <n v="7.4815999999999994"/>
  </r>
  <r>
    <n v="2700"/>
    <s v="CA-2011-145317"/>
    <x v="2"/>
    <x v="772"/>
    <d v="2011-03-23T00:00:00"/>
    <s v="Standard Class"/>
    <s v="SM-20320"/>
    <s v="Sean Miller"/>
    <x v="2"/>
    <x v="0"/>
    <s v="Jacksonville"/>
    <x v="2"/>
    <n v="32216"/>
    <x v="0"/>
    <s v="OFF-AR-10003183"/>
    <x v="1"/>
    <x v="6"/>
    <s v="Avery Fluorescent Highlighter Four-Color Set"/>
    <n v="8.016"/>
    <n v="3"/>
    <n v="0.2"/>
    <n v="1.0019999999999993"/>
  </r>
  <r>
    <n v="2701"/>
    <s v="CA-2011-145317"/>
    <x v="2"/>
    <x v="772"/>
    <d v="2011-03-23T00:00:00"/>
    <s v="Standard Class"/>
    <s v="SM-20320"/>
    <s v="Sean Miller"/>
    <x v="2"/>
    <x v="0"/>
    <s v="Jacksonville"/>
    <x v="2"/>
    <n v="32216"/>
    <x v="0"/>
    <s v="FUR-FU-10004270"/>
    <x v="0"/>
    <x v="5"/>
    <s v="Executive Impressions 13&quot; Clairmont Wall Clock"/>
    <n v="30.768000000000001"/>
    <n v="2"/>
    <n v="0.2"/>
    <n v="8.0766000000000027"/>
  </r>
  <r>
    <n v="2702"/>
    <s v="CA-2011-145317"/>
    <x v="2"/>
    <x v="772"/>
    <d v="2011-03-23T00:00:00"/>
    <s v="Standard Class"/>
    <s v="SM-20320"/>
    <s v="Sean Miller"/>
    <x v="2"/>
    <x v="0"/>
    <s v="Jacksonville"/>
    <x v="2"/>
    <n v="32216"/>
    <x v="0"/>
    <s v="OFF-FA-10003112"/>
    <x v="1"/>
    <x v="13"/>
    <s v="Staples"/>
    <n v="18.936"/>
    <n v="3"/>
    <n v="0.2"/>
    <n v="5.9174999999999986"/>
  </r>
  <r>
    <n v="2703"/>
    <s v="CA-2011-145317"/>
    <x v="2"/>
    <x v="772"/>
    <d v="2011-03-23T00:00:00"/>
    <s v="Standard Class"/>
    <s v="SM-20320"/>
    <s v="Sean Miller"/>
    <x v="2"/>
    <x v="0"/>
    <s v="Jacksonville"/>
    <x v="2"/>
    <n v="32216"/>
    <x v="0"/>
    <s v="FUR-FU-10001986"/>
    <x v="0"/>
    <x v="5"/>
    <s v="Dana Fluorescent Magnifying Lamp, White, 36&quot;"/>
    <n v="122.352"/>
    <n v="3"/>
    <n v="0.2"/>
    <n v="15.29399999999999"/>
  </r>
  <r>
    <n v="2704"/>
    <s v="CA-2011-143413"/>
    <x v="2"/>
    <x v="773"/>
    <d v="2011-05-30T00:00:00"/>
    <s v="Standard Class"/>
    <s v="RP-19390"/>
    <s v="Resi Pölking"/>
    <x v="0"/>
    <x v="0"/>
    <s v="Baltimore"/>
    <x v="39"/>
    <n v="21215"/>
    <x v="3"/>
    <s v="OFF-PA-10002319"/>
    <x v="1"/>
    <x v="10"/>
    <s v="Xerox 1944"/>
    <n v="116.28"/>
    <n v="3"/>
    <n v="0"/>
    <n v="56.977199999999996"/>
  </r>
  <r>
    <n v="2705"/>
    <s v="CA-2014-156818"/>
    <x v="3"/>
    <x v="497"/>
    <d v="2014-07-14T00:00:00"/>
    <s v="Second Class"/>
    <s v="JD-16015"/>
    <s v="Joy Daniels"/>
    <x v="0"/>
    <x v="0"/>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x v="0"/>
    <s v="Carlsbad"/>
    <x v="27"/>
    <n v="88220"/>
    <x v="1"/>
    <s v="OFF-SU-10001165"/>
    <x v="1"/>
    <x v="14"/>
    <s v="Acme Elite Stainless Steel Scissors"/>
    <n v="16.68"/>
    <n v="2"/>
    <n v="0"/>
    <n v="4.3368000000000002"/>
  </r>
  <r>
    <n v="2707"/>
    <s v="CA-2014-155873"/>
    <x v="3"/>
    <x v="114"/>
    <d v="2014-06-22T00:00:00"/>
    <s v="Standard Class"/>
    <s v="AB-10255"/>
    <s v="Alejandro Ballentine"/>
    <x v="2"/>
    <x v="0"/>
    <s v="Carlsbad"/>
    <x v="27"/>
    <n v="88220"/>
    <x v="1"/>
    <s v="OFF-PA-10001246"/>
    <x v="1"/>
    <x v="10"/>
    <s v="Xerox 215"/>
    <n v="19.440000000000001"/>
    <n v="3"/>
    <n v="0"/>
    <n v="9.3312000000000008"/>
  </r>
  <r>
    <n v="2708"/>
    <s v="CA-2014-155873"/>
    <x v="3"/>
    <x v="114"/>
    <d v="2014-06-22T00:00:00"/>
    <s v="Standard Class"/>
    <s v="AB-10255"/>
    <s v="Alejandro Ballentine"/>
    <x v="2"/>
    <x v="0"/>
    <s v="Carlsbad"/>
    <x v="27"/>
    <n v="88220"/>
    <x v="1"/>
    <s v="OFF-PA-10001815"/>
    <x v="1"/>
    <x v="10"/>
    <s v="Xerox 1885"/>
    <n v="192.16"/>
    <n v="4"/>
    <n v="0"/>
    <n v="92.236799999999988"/>
  </r>
  <r>
    <n v="2709"/>
    <s v="CA-2012-121797"/>
    <x v="1"/>
    <x v="564"/>
    <d v="2012-02-06T00:00:00"/>
    <s v="Standard Class"/>
    <s v="CC-12145"/>
    <s v="Charles Crestani"/>
    <x v="0"/>
    <x v="0"/>
    <s v="Los Angeles"/>
    <x v="1"/>
    <n v="90049"/>
    <x v="1"/>
    <s v="FUR-FU-10001876"/>
    <x v="0"/>
    <x v="5"/>
    <s v="Computer Room Manger, 14&quot;"/>
    <n v="227.35999999999999"/>
    <n v="7"/>
    <n v="0"/>
    <n v="81.849599999999981"/>
  </r>
  <r>
    <n v="2710"/>
    <s v="CA-2012-121797"/>
    <x v="1"/>
    <x v="564"/>
    <d v="2012-02-06T00:00:00"/>
    <s v="Standard Class"/>
    <s v="CC-12145"/>
    <s v="Charles Crestani"/>
    <x v="0"/>
    <x v="0"/>
    <s v="Los Angeles"/>
    <x v="1"/>
    <n v="90049"/>
    <x v="1"/>
    <s v="TEC-MA-10000488"/>
    <x v="2"/>
    <x v="15"/>
    <s v="Bady BDG101FRU Card Printer"/>
    <n v="1919.9760000000001"/>
    <n v="3"/>
    <n v="0.2"/>
    <n v="215.99729999999977"/>
  </r>
  <r>
    <n v="2711"/>
    <s v="US-2012-120572"/>
    <x v="1"/>
    <x v="555"/>
    <d v="2012-12-15T00:00:00"/>
    <s v="Standard Class"/>
    <s v="GH-14425"/>
    <s v="Gary Hwang"/>
    <x v="0"/>
    <x v="0"/>
    <s v="Jacksonville"/>
    <x v="2"/>
    <n v="32216"/>
    <x v="0"/>
    <s v="OFF-BI-10001098"/>
    <x v="1"/>
    <x v="8"/>
    <s v="Acco D-Ring Binder w/DublLock"/>
    <n v="12.828000000000001"/>
    <n v="2"/>
    <n v="0.7"/>
    <n v="-8.9795999999999978"/>
  </r>
  <r>
    <n v="2712"/>
    <s v="CA-2014-132430"/>
    <x v="3"/>
    <x v="449"/>
    <d v="2014-10-12T00:00:00"/>
    <s v="First Class"/>
    <s v="CP-12085"/>
    <s v="Cathy Prescott"/>
    <x v="1"/>
    <x v="0"/>
    <s v="Lakewood"/>
    <x v="24"/>
    <n v="44107"/>
    <x v="3"/>
    <s v="FUR-FU-10003577"/>
    <x v="0"/>
    <x v="5"/>
    <s v="Nu-Dell Leatherette Frames"/>
    <n v="45.888000000000005"/>
    <n v="4"/>
    <n v="0.2"/>
    <n v="9.1775999999999982"/>
  </r>
  <r>
    <n v="2713"/>
    <s v="CA-2014-146031"/>
    <x v="3"/>
    <x v="570"/>
    <d v="2014-08-02T00:00:00"/>
    <s v="Second Class"/>
    <s v="GM-14440"/>
    <s v="Gary McGarr"/>
    <x v="0"/>
    <x v="0"/>
    <s v="Troy"/>
    <x v="15"/>
    <n v="12180"/>
    <x v="3"/>
    <s v="OFF-AR-10002656"/>
    <x v="1"/>
    <x v="6"/>
    <s v="Sanford Liquid Accent Highlighters"/>
    <n v="60.12"/>
    <n v="9"/>
    <n v="0"/>
    <n v="22.244399999999995"/>
  </r>
  <r>
    <n v="2714"/>
    <s v="CA-2011-110100"/>
    <x v="2"/>
    <x v="573"/>
    <d v="2011-04-29T00:00:00"/>
    <s v="Standard Class"/>
    <s v="LC-16885"/>
    <s v="Lena Creighton"/>
    <x v="0"/>
    <x v="0"/>
    <s v="Wilmington"/>
    <x v="3"/>
    <n v="28403"/>
    <x v="0"/>
    <s v="TEC-PH-10004531"/>
    <x v="2"/>
    <x v="7"/>
    <s v="AT&amp;T CL2909"/>
    <n v="302.37599999999998"/>
    <n v="3"/>
    <n v="0.2"/>
    <n v="37.796999999999997"/>
  </r>
  <r>
    <n v="2715"/>
    <s v="CA-2012-103723"/>
    <x v="1"/>
    <x v="494"/>
    <d v="2012-12-06T00:00:00"/>
    <s v="Standard Class"/>
    <s v="BT-11305"/>
    <s v="Beth Thompson"/>
    <x v="2"/>
    <x v="0"/>
    <s v="Seattle"/>
    <x v="4"/>
    <n v="98105"/>
    <x v="1"/>
    <s v="OFF-AR-10003251"/>
    <x v="1"/>
    <x v="6"/>
    <s v="Prang Drawing Pencil Set"/>
    <n v="13.899999999999999"/>
    <n v="5"/>
    <n v="0"/>
    <n v="5.56"/>
  </r>
  <r>
    <n v="2716"/>
    <s v="CA-2011-127187"/>
    <x v="2"/>
    <x v="774"/>
    <d v="2011-12-08T00:00:00"/>
    <s v="Standard Class"/>
    <s v="CP-12085"/>
    <s v="Cathy Prescott"/>
    <x v="1"/>
    <x v="0"/>
    <s v="New York City"/>
    <x v="15"/>
    <n v="10024"/>
    <x v="3"/>
    <s v="TEC-PH-10000673"/>
    <x v="2"/>
    <x v="7"/>
    <s v="Plantronics Voyager Pro HD - Bluetooth Headset"/>
    <n v="129.97999999999999"/>
    <n v="2"/>
    <n v="0"/>
    <n v="62.3904"/>
  </r>
  <r>
    <n v="2717"/>
    <s v="CA-2014-128475"/>
    <x v="3"/>
    <x v="775"/>
    <d v="2014-09-02T00:00:00"/>
    <s v="Standard Class"/>
    <s v="SC-20680"/>
    <s v="Steve Carroll"/>
    <x v="2"/>
    <x v="0"/>
    <s v="Columbus"/>
    <x v="32"/>
    <n v="31907"/>
    <x v="0"/>
    <s v="TEC-AC-10000158"/>
    <x v="2"/>
    <x v="11"/>
    <s v="Sony 64GB Class 10 Micro SDHC R40 Memory Card"/>
    <n v="71.98"/>
    <n v="2"/>
    <n v="0"/>
    <n v="15.1158"/>
  </r>
  <r>
    <n v="2718"/>
    <s v="CA-2011-100006"/>
    <x v="2"/>
    <x v="557"/>
    <d v="2011-09-13T00:00:00"/>
    <s v="Standard Class"/>
    <s v="DK-13375"/>
    <s v="Dennis Kane"/>
    <x v="0"/>
    <x v="0"/>
    <s v="New York City"/>
    <x v="15"/>
    <n v="10024"/>
    <x v="3"/>
    <s v="TEC-PH-10002075"/>
    <x v="2"/>
    <x v="7"/>
    <s v="AT&amp;T EL51110 DECT"/>
    <n v="377.96999999999997"/>
    <n v="3"/>
    <n v="0"/>
    <n v="109.61129999999999"/>
  </r>
  <r>
    <n v="2719"/>
    <s v="CA-2014-144827"/>
    <x v="3"/>
    <x v="202"/>
    <d v="2014-12-28T00:00:00"/>
    <s v="Standard Class"/>
    <s v="SE-20110"/>
    <s v="Sanjit Engle"/>
    <x v="0"/>
    <x v="0"/>
    <s v="Costa Mesa"/>
    <x v="1"/>
    <n v="92627"/>
    <x v="1"/>
    <s v="OFF-ST-10004340"/>
    <x v="1"/>
    <x v="4"/>
    <s v="Fellowes Mobile File Cart, Black"/>
    <n v="124.36"/>
    <n v="2"/>
    <n v="0"/>
    <n v="33.577200000000005"/>
  </r>
  <r>
    <n v="2720"/>
    <s v="CA-2011-110030"/>
    <x v="2"/>
    <x v="776"/>
    <d v="2011-12-08T00:00:00"/>
    <s v="Second Class"/>
    <s v="LF-17185"/>
    <s v="Luke Foster"/>
    <x v="0"/>
    <x v="0"/>
    <s v="Houston"/>
    <x v="5"/>
    <n v="77095"/>
    <x v="2"/>
    <s v="FUR-FU-10002759"/>
    <x v="0"/>
    <x v="5"/>
    <s v="12-1/2 Diameter Round Wall Clock"/>
    <n v="23.976000000000003"/>
    <n v="3"/>
    <n v="0.6"/>
    <n v="-14.385599999999997"/>
  </r>
  <r>
    <n v="2721"/>
    <s v="CA-2011-121286"/>
    <x v="2"/>
    <x v="130"/>
    <d v="2011-11-08T00:00:00"/>
    <s v="Second Class"/>
    <s v="ON-18715"/>
    <s v="Odella Nelson"/>
    <x v="1"/>
    <x v="0"/>
    <s v="Cary"/>
    <x v="3"/>
    <n v="27511"/>
    <x v="0"/>
    <s v="OFF-FA-10000585"/>
    <x v="1"/>
    <x v="13"/>
    <s v="OIC Bulk Pack Metal Binder Clips"/>
    <n v="8.3760000000000012"/>
    <n v="3"/>
    <n v="0.2"/>
    <n v="2.7222"/>
  </r>
  <r>
    <n v="2722"/>
    <s v="CA-2011-121286"/>
    <x v="2"/>
    <x v="130"/>
    <d v="2011-11-08T00:00:00"/>
    <s v="Second Class"/>
    <s v="ON-18715"/>
    <s v="Odella Nelson"/>
    <x v="1"/>
    <x v="0"/>
    <s v="Cary"/>
    <x v="3"/>
    <n v="27511"/>
    <x v="0"/>
    <s v="OFF-AP-10004859"/>
    <x v="1"/>
    <x v="9"/>
    <s v="Acco 6 Outlet Guardian Premium Surge Suppressor"/>
    <n v="58.240000000000009"/>
    <n v="5"/>
    <n v="0.2"/>
    <n v="5.0960000000000001"/>
  </r>
  <r>
    <n v="2723"/>
    <s v="CA-2013-164735"/>
    <x v="0"/>
    <x v="167"/>
    <d v="2013-04-20T00:00:00"/>
    <s v="Second Class"/>
    <s v="TB-21400"/>
    <s v="Tom Boeckenhauer"/>
    <x v="0"/>
    <x v="0"/>
    <s v="Alexandria"/>
    <x v="17"/>
    <n v="22304"/>
    <x v="0"/>
    <s v="OFF-ST-10001558"/>
    <x v="1"/>
    <x v="4"/>
    <s v="Acco Perma 4000 Stacking Storage Drawers"/>
    <n v="81.199999999999989"/>
    <n v="5"/>
    <n v="0"/>
    <n v="12.18"/>
  </r>
  <r>
    <n v="2724"/>
    <s v="CA-2011-153479"/>
    <x v="2"/>
    <x v="777"/>
    <d v="2011-10-08T00:00:00"/>
    <s v="Standard Class"/>
    <s v="DF-13135"/>
    <s v="David Flashing"/>
    <x v="0"/>
    <x v="0"/>
    <s v="Vallejo"/>
    <x v="1"/>
    <n v="94591"/>
    <x v="1"/>
    <s v="OFF-LA-10004689"/>
    <x v="1"/>
    <x v="2"/>
    <s v="Avery 512"/>
    <n v="14.450000000000001"/>
    <n v="5"/>
    <n v="0"/>
    <n v="6.7915000000000001"/>
  </r>
  <r>
    <n v="2725"/>
    <s v="CA-2011-153479"/>
    <x v="2"/>
    <x v="777"/>
    <d v="2011-10-08T00:00:00"/>
    <s v="Standard Class"/>
    <s v="DF-13135"/>
    <s v="David Flashing"/>
    <x v="0"/>
    <x v="0"/>
    <s v="Vallejo"/>
    <x v="1"/>
    <n v="94591"/>
    <x v="1"/>
    <s v="OFF-BI-10002867"/>
    <x v="1"/>
    <x v="8"/>
    <s v="GBC Recycled Regency Composition Covers"/>
    <n v="95.64800000000001"/>
    <n v="2"/>
    <n v="0.2"/>
    <n v="31.085599999999989"/>
  </r>
  <r>
    <n v="2726"/>
    <s v="CA-2014-149888"/>
    <x v="3"/>
    <x v="659"/>
    <d v="2014-11-14T00:00:00"/>
    <s v="Standard Class"/>
    <s v="EP-13915"/>
    <s v="Emily Phan"/>
    <x v="0"/>
    <x v="0"/>
    <s v="Philadelphia"/>
    <x v="9"/>
    <n v="19120"/>
    <x v="3"/>
    <s v="TEC-PH-10003811"/>
    <x v="2"/>
    <x v="7"/>
    <s v="Jabra Supreme Plus Driver Edition Headset"/>
    <n v="359.97"/>
    <n v="5"/>
    <n v="0.4"/>
    <n v="-71.994000000000028"/>
  </r>
  <r>
    <n v="2727"/>
    <s v="CA-2014-149888"/>
    <x v="3"/>
    <x v="659"/>
    <d v="2014-11-14T00:00:00"/>
    <s v="Standard Class"/>
    <s v="EP-13915"/>
    <s v="Emily Phan"/>
    <x v="0"/>
    <x v="0"/>
    <s v="Philadelphia"/>
    <x v="9"/>
    <n v="19120"/>
    <x v="3"/>
    <s v="FUR-TA-10000849"/>
    <x v="0"/>
    <x v="3"/>
    <s v="Bevis Rectangular Conference Tables"/>
    <n v="350.35199999999998"/>
    <n v="4"/>
    <n v="0.4"/>
    <n v="-140.14079999999996"/>
  </r>
  <r>
    <n v="2728"/>
    <s v="CA-2014-119193"/>
    <x v="3"/>
    <x v="66"/>
    <d v="2014-12-25T00:00:00"/>
    <s v="First Class"/>
    <s v="SK-19990"/>
    <s v="Sally Knutson"/>
    <x v="0"/>
    <x v="0"/>
    <s v="Toledo"/>
    <x v="24"/>
    <n v="43615"/>
    <x v="3"/>
    <s v="OFF-BI-10000848"/>
    <x v="1"/>
    <x v="8"/>
    <s v="Angle-D Ring Binders"/>
    <n v="1.6410000000000002"/>
    <n v="1"/>
    <n v="0.7"/>
    <n v="-1.3128000000000002"/>
  </r>
  <r>
    <n v="2729"/>
    <s v="CA-2014-119193"/>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s v="Seattle"/>
    <x v="4"/>
    <n v="98105"/>
    <x v="1"/>
    <s v="OFF-AR-10001547"/>
    <x v="1"/>
    <x v="6"/>
    <s v="Newell 311"/>
    <n v="6.63"/>
    <n v="3"/>
    <n v="0"/>
    <n v="1.7901"/>
  </r>
  <r>
    <n v="2731"/>
    <s v="CA-2014-104801"/>
    <x v="3"/>
    <x v="778"/>
    <d v="2014-02-20T00:00:00"/>
    <s v="Standard Class"/>
    <s v="FH-14350"/>
    <s v="Fred Harton"/>
    <x v="0"/>
    <x v="0"/>
    <s v="Seattle"/>
    <x v="4"/>
    <n v="98105"/>
    <x v="1"/>
    <s v="TEC-AC-10001838"/>
    <x v="2"/>
    <x v="11"/>
    <s v="Razer Tiamat Over Ear 7.1 Surround Sound PC Gaming Headset"/>
    <n v="799.96"/>
    <n v="4"/>
    <n v="0"/>
    <n v="343.98280000000005"/>
  </r>
  <r>
    <n v="2732"/>
    <s v="CA-2014-104801"/>
    <x v="3"/>
    <x v="778"/>
    <d v="2014-02-20T00:00:00"/>
    <s v="Standard Class"/>
    <s v="FH-14350"/>
    <s v="Fred Harton"/>
    <x v="0"/>
    <x v="0"/>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x v="0"/>
    <s v="Plainfield"/>
    <x v="30"/>
    <n v="7060"/>
    <x v="3"/>
    <s v="TEC-PH-10002923"/>
    <x v="2"/>
    <x v="7"/>
    <s v="Logitech B530 USB Headset - headset - Full size, Binaural"/>
    <n v="73.98"/>
    <n v="2"/>
    <n v="0"/>
    <n v="19.974600000000002"/>
  </r>
  <r>
    <n v="2734"/>
    <s v="CA-2011-107594"/>
    <x v="2"/>
    <x v="779"/>
    <d v="2011-07-06T00:00:00"/>
    <s v="Standard Class"/>
    <s v="EH-13945"/>
    <s v="Eric Hoffmann"/>
    <x v="0"/>
    <x v="0"/>
    <s v="Plainfield"/>
    <x v="30"/>
    <n v="7060"/>
    <x v="3"/>
    <s v="OFF-AR-10000716"/>
    <x v="1"/>
    <x v="6"/>
    <s v="DIXON Ticonderoga Erasable Checking Pencils"/>
    <n v="5.58"/>
    <n v="1"/>
    <n v="0"/>
    <n v="2.1762000000000001"/>
  </r>
  <r>
    <n v="2735"/>
    <s v="CA-2012-129770"/>
    <x v="1"/>
    <x v="780"/>
    <d v="2012-02-23T00:00:00"/>
    <s v="Second Class"/>
    <s v="JE-15715"/>
    <s v="Joe Elijah"/>
    <x v="0"/>
    <x v="0"/>
    <s v="Las Cruces"/>
    <x v="27"/>
    <n v="88001"/>
    <x v="1"/>
    <s v="OFF-PA-10000249"/>
    <x v="1"/>
    <x v="10"/>
    <s v="Staples"/>
    <n v="49.12"/>
    <n v="4"/>
    <n v="0"/>
    <n v="23.086399999999998"/>
  </r>
  <r>
    <n v="2736"/>
    <s v="CA-2012-115798"/>
    <x v="1"/>
    <x v="50"/>
    <d v="2012-11-19T00:00:00"/>
    <s v="Standard Class"/>
    <s v="KL-16645"/>
    <s v="Ken Lonsdale"/>
    <x v="0"/>
    <x v="0"/>
    <s v="Newark"/>
    <x v="13"/>
    <n v="19711"/>
    <x v="3"/>
    <s v="TEC-PH-10003691"/>
    <x v="2"/>
    <x v="7"/>
    <s v="BlackBerry Q10"/>
    <n v="377.96999999999997"/>
    <n v="3"/>
    <n v="0"/>
    <n v="94.492500000000007"/>
  </r>
  <r>
    <n v="2737"/>
    <s v="CA-2012-115798"/>
    <x v="1"/>
    <x v="50"/>
    <d v="2012-11-19T00:00:00"/>
    <s v="Standard Class"/>
    <s v="KL-16645"/>
    <s v="Ken Lonsdale"/>
    <x v="0"/>
    <x v="0"/>
    <s v="Newark"/>
    <x v="13"/>
    <n v="19711"/>
    <x v="3"/>
    <s v="OFF-PA-10001560"/>
    <x v="1"/>
    <x v="10"/>
    <s v="Adams Telephone Message Books, 5 1/4” x 11”"/>
    <n v="42.28"/>
    <n v="7"/>
    <n v="0"/>
    <n v="19.871600000000001"/>
  </r>
  <r>
    <n v="2738"/>
    <s v="CA-2012-115798"/>
    <x v="1"/>
    <x v="50"/>
    <d v="2012-11-19T00:00:00"/>
    <s v="Standard Class"/>
    <s v="KL-16645"/>
    <s v="Ken Lonsdale"/>
    <x v="0"/>
    <x v="0"/>
    <s v="Newark"/>
    <x v="13"/>
    <n v="19711"/>
    <x v="3"/>
    <s v="FUR-BO-10004467"/>
    <x v="0"/>
    <x v="0"/>
    <s v="Bestar Classic Bookcase"/>
    <n v="299.96999999999997"/>
    <n v="3"/>
    <n v="0"/>
    <n v="56.994299999999981"/>
  </r>
  <r>
    <n v="2739"/>
    <s v="CA-2012-115798"/>
    <x v="1"/>
    <x v="50"/>
    <d v="2012-11-19T00:00:00"/>
    <s v="Standard Class"/>
    <s v="KL-16645"/>
    <s v="Ken Lonsdale"/>
    <x v="0"/>
    <x v="0"/>
    <s v="Newark"/>
    <x v="13"/>
    <n v="19711"/>
    <x v="3"/>
    <s v="TEC-PH-10001819"/>
    <x v="2"/>
    <x v="7"/>
    <s v="Innergie mMini Combo Duo USB Travel Charging Kit"/>
    <n v="89.98"/>
    <n v="2"/>
    <n v="0"/>
    <n v="43.190399999999997"/>
  </r>
  <r>
    <n v="2740"/>
    <s v="CA-2014-122707"/>
    <x v="3"/>
    <x v="513"/>
    <d v="2014-04-19T00:00:00"/>
    <s v="First Class"/>
    <s v="EB-13750"/>
    <s v="Edward Becker"/>
    <x v="1"/>
    <x v="0"/>
    <s v="Hoover"/>
    <x v="19"/>
    <n v="35244"/>
    <x v="0"/>
    <s v="OFF-SU-10000157"/>
    <x v="1"/>
    <x v="14"/>
    <s v="Compact Automatic Electric Letter Opener"/>
    <n v="477.24"/>
    <n v="4"/>
    <n v="0"/>
    <n v="9.5448000000000093"/>
  </r>
  <r>
    <n v="2741"/>
    <s v="CA-2014-122707"/>
    <x v="3"/>
    <x v="513"/>
    <d v="2014-04-19T00:00:00"/>
    <s v="First Class"/>
    <s v="EB-13750"/>
    <s v="Edward Becker"/>
    <x v="1"/>
    <x v="0"/>
    <s v="Hoover"/>
    <x v="19"/>
    <n v="35244"/>
    <x v="0"/>
    <s v="TEC-AC-10004227"/>
    <x v="2"/>
    <x v="11"/>
    <s v="SanDisk Ultra 16 GB MicroSDHC Class 10 Memory Card"/>
    <n v="25.98"/>
    <n v="2"/>
    <n v="0"/>
    <n v="1.558799999999998"/>
  </r>
  <r>
    <n v="2742"/>
    <s v="CA-2013-165015"/>
    <x v="0"/>
    <x v="781"/>
    <d v="2013-02-27T00:00:00"/>
    <s v="Second Class"/>
    <s v="BD-11725"/>
    <s v="Bruce Degenhardt"/>
    <x v="0"/>
    <x v="0"/>
    <s v="Newark"/>
    <x v="24"/>
    <n v="43055"/>
    <x v="3"/>
    <s v="OFF-EN-10003134"/>
    <x v="1"/>
    <x v="12"/>
    <s v="Staples"/>
    <n v="46.72"/>
    <n v="5"/>
    <n v="0.2"/>
    <n v="17.52"/>
  </r>
  <r>
    <n v="2743"/>
    <s v="CA-2011-149244"/>
    <x v="2"/>
    <x v="130"/>
    <d v="2011-11-08T00:00:00"/>
    <s v="Standard Class"/>
    <s v="MS-17530"/>
    <s v="MaryBeth Skach"/>
    <x v="0"/>
    <x v="0"/>
    <s v="San Diego"/>
    <x v="1"/>
    <n v="92037"/>
    <x v="1"/>
    <s v="FUR-FU-10004671"/>
    <x v="0"/>
    <x v="5"/>
    <s v="Executive Impressions 12&quot; Wall Clock"/>
    <n v="35.340000000000003"/>
    <n v="2"/>
    <n v="0"/>
    <n v="13.429200000000002"/>
  </r>
  <r>
    <n v="2744"/>
    <s v="CA-2012-140144"/>
    <x v="1"/>
    <x v="782"/>
    <d v="2012-06-25T00:00:00"/>
    <s v="Second Class"/>
    <s v="SC-20770"/>
    <s v="Stewart Carmichael"/>
    <x v="1"/>
    <x v="0"/>
    <s v="San Francisco"/>
    <x v="1"/>
    <n v="94122"/>
    <x v="1"/>
    <s v="FUR-FU-10002253"/>
    <x v="0"/>
    <x v="5"/>
    <s v="Howard Miller 13&quot; Diameter Pewter Finish Round Wall Clock"/>
    <n v="257.64"/>
    <n v="6"/>
    <n v="0"/>
    <n v="100.4796"/>
  </r>
  <r>
    <n v="2745"/>
    <s v="CA-2012-140144"/>
    <x v="1"/>
    <x v="782"/>
    <d v="2012-06-25T00:00:00"/>
    <s v="Second Class"/>
    <s v="SC-20770"/>
    <s v="Stewart Carmichael"/>
    <x v="1"/>
    <x v="0"/>
    <s v="San Francisco"/>
    <x v="1"/>
    <n v="94122"/>
    <x v="1"/>
    <s v="TEC-PH-10002726"/>
    <x v="2"/>
    <x v="7"/>
    <s v="netTALK DUO VoIP Telephone Service"/>
    <n v="125.97600000000001"/>
    <n v="3"/>
    <n v="0.2"/>
    <n v="47.241"/>
  </r>
  <r>
    <n v="2746"/>
    <s v="CA-2014-163321"/>
    <x v="3"/>
    <x v="783"/>
    <d v="2014-08-12T00:00:00"/>
    <s v="Second Class"/>
    <s v="FM-14380"/>
    <s v="Fred McMath"/>
    <x v="0"/>
    <x v="0"/>
    <s v="Jacksonville"/>
    <x v="3"/>
    <n v="28540"/>
    <x v="0"/>
    <s v="TEC-AC-10004571"/>
    <x v="2"/>
    <x v="11"/>
    <s v="Logitech G700s Rechargeable Gaming Mouse"/>
    <n v="79.992000000000004"/>
    <n v="1"/>
    <n v="0.2"/>
    <n v="21.997800000000002"/>
  </r>
  <r>
    <n v="2747"/>
    <s v="CA-2011-155887"/>
    <x v="2"/>
    <x v="552"/>
    <d v="2011-05-17T00:00:00"/>
    <s v="Standard Class"/>
    <s v="KT-16480"/>
    <s v="Kean Thornton"/>
    <x v="0"/>
    <x v="0"/>
    <s v="Franklin"/>
    <x v="31"/>
    <n v="2038"/>
    <x v="3"/>
    <s v="FUR-TA-10002228"/>
    <x v="0"/>
    <x v="3"/>
    <s v="Bevis Traditional Conference Table Top, Plinth Base"/>
    <n v="700.05600000000004"/>
    <n v="3"/>
    <n v="0.3"/>
    <n v="-130.0104"/>
  </r>
  <r>
    <n v="2748"/>
    <s v="US-2012-165449"/>
    <x v="1"/>
    <x v="6"/>
    <d v="2012-11-26T00:00:00"/>
    <s v="Standard Class"/>
    <s v="AP-10720"/>
    <s v="Anne Pryor"/>
    <x v="2"/>
    <x v="0"/>
    <s v="Frisco"/>
    <x v="5"/>
    <n v="75034"/>
    <x v="2"/>
    <s v="TEC-AC-10004127"/>
    <x v="2"/>
    <x v="11"/>
    <s v="SanDisk Cruzer 8 GB USB Flash Drive"/>
    <n v="27.168000000000003"/>
    <n v="4"/>
    <n v="0.2"/>
    <n v="-1.3583999999999987"/>
  </r>
  <r>
    <n v="2749"/>
    <s v="CA-2012-110247"/>
    <x v="1"/>
    <x v="784"/>
    <d v="2012-12-08T00:00:00"/>
    <s v="Standard Class"/>
    <s v="RH-19555"/>
    <s v="Ritsa Hightower"/>
    <x v="0"/>
    <x v="0"/>
    <s v="Tallahassee"/>
    <x v="2"/>
    <n v="32303"/>
    <x v="0"/>
    <s v="OFF-BI-10001553"/>
    <x v="1"/>
    <x v="8"/>
    <s v="SpineVue Locking Slant-D Ring Binders by Cardinal"/>
    <n v="8.2260000000000009"/>
    <n v="3"/>
    <n v="0.7"/>
    <n v="-6.0323999999999991"/>
  </r>
  <r>
    <n v="2750"/>
    <s v="US-2011-141257"/>
    <x v="2"/>
    <x v="785"/>
    <d v="2011-06-14T00:00:00"/>
    <s v="Standard Class"/>
    <s v="CS-11950"/>
    <s v="Carlos Soltero"/>
    <x v="0"/>
    <x v="0"/>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x v="0"/>
    <s v="Vacaville"/>
    <x v="1"/>
    <n v="95687"/>
    <x v="1"/>
    <s v="OFF-ST-10000532"/>
    <x v="1"/>
    <x v="4"/>
    <s v="Advantus Rolling Drawer Organizers"/>
    <n v="423.28"/>
    <n v="11"/>
    <n v="0"/>
    <n v="110.05279999999999"/>
  </r>
  <r>
    <n v="2752"/>
    <s v="CA-2011-158029"/>
    <x v="2"/>
    <x v="542"/>
    <d v="2011-05-30T00:00:00"/>
    <s v="Standard Class"/>
    <s v="HF-14995"/>
    <s v="Herbert Flentye"/>
    <x v="0"/>
    <x v="0"/>
    <s v="Los Angeles"/>
    <x v="1"/>
    <n v="90008"/>
    <x v="1"/>
    <s v="FUR-CH-10000988"/>
    <x v="0"/>
    <x v="1"/>
    <s v="Hon Olson Stacker Stools"/>
    <n v="225.29600000000002"/>
    <n v="2"/>
    <n v="0.2"/>
    <n v="22.529599999999995"/>
  </r>
  <r>
    <n v="2753"/>
    <s v="CA-2012-155306"/>
    <x v="1"/>
    <x v="786"/>
    <d v="2012-04-21T00:00:00"/>
    <s v="Standard Class"/>
    <s v="GA-14515"/>
    <s v="George Ashbrook"/>
    <x v="0"/>
    <x v="0"/>
    <s v="San Francisco"/>
    <x v="1"/>
    <n v="94122"/>
    <x v="1"/>
    <s v="OFF-AR-10003251"/>
    <x v="1"/>
    <x v="6"/>
    <s v="Prang Drawing Pencil Set"/>
    <n v="5.56"/>
    <n v="2"/>
    <n v="0"/>
    <n v="2.2239999999999998"/>
  </r>
  <r>
    <n v="2754"/>
    <s v="CA-2012-155306"/>
    <x v="1"/>
    <x v="786"/>
    <d v="2012-04-21T00:00:00"/>
    <s v="Standard Class"/>
    <s v="GA-14515"/>
    <s v="George Ashbrook"/>
    <x v="0"/>
    <x v="0"/>
    <s v="San Francisco"/>
    <x v="1"/>
    <n v="94122"/>
    <x v="1"/>
    <s v="TEC-AC-10003174"/>
    <x v="2"/>
    <x v="11"/>
    <s v="Plantronics S12 Corded Telephone Headset System"/>
    <n v="323.37"/>
    <n v="3"/>
    <n v="0"/>
    <n v="129.34800000000001"/>
  </r>
  <r>
    <n v="2755"/>
    <s v="CA-2012-15530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x v="0"/>
    <s v="San Francisco"/>
    <x v="1"/>
    <n v="94122"/>
    <x v="1"/>
    <s v="OFF-AP-10002651"/>
    <x v="1"/>
    <x v="9"/>
    <s v="Hoover Upright Vacuum With Dirt Cup"/>
    <n v="1447.6499999999999"/>
    <n v="5"/>
    <n v="0"/>
    <n v="419.8184999999998"/>
  </r>
  <r>
    <n v="2757"/>
    <s v="CA-2012-155306"/>
    <x v="1"/>
    <x v="786"/>
    <d v="2012-04-21T00:00:00"/>
    <s v="Standard Class"/>
    <s v="GA-14515"/>
    <s v="George Ashbrook"/>
    <x v="0"/>
    <x v="0"/>
    <s v="San Francisco"/>
    <x v="1"/>
    <n v="94122"/>
    <x v="1"/>
    <s v="OFF-PA-10001184"/>
    <x v="1"/>
    <x v="10"/>
    <s v="Xerox 1903"/>
    <n v="11.96"/>
    <n v="2"/>
    <n v="0"/>
    <n v="5.8604000000000003"/>
  </r>
  <r>
    <n v="2758"/>
    <s v="CA-2013-127775"/>
    <x v="0"/>
    <x v="725"/>
    <d v="2013-06-14T00:00:00"/>
    <s v="Second Class"/>
    <s v="ES-14020"/>
    <s v="Erica Smith"/>
    <x v="0"/>
    <x v="0"/>
    <s v="New York City"/>
    <x v="15"/>
    <n v="10035"/>
    <x v="3"/>
    <s v="TEC-AC-10002402"/>
    <x v="2"/>
    <x v="11"/>
    <s v="Razer Kraken PRO Over Ear PC and Music Headset"/>
    <n v="239.96999999999997"/>
    <n v="3"/>
    <n v="0"/>
    <n v="71.990999999999985"/>
  </r>
  <r>
    <n v="2759"/>
    <s v="CA-2013-146171"/>
    <x v="0"/>
    <x v="21"/>
    <d v="2013-03-16T00:00:00"/>
    <s v="Standard Class"/>
    <s v="JP-16135"/>
    <s v="Julie Prescott"/>
    <x v="2"/>
    <x v="0"/>
    <s v="Columbus"/>
    <x v="32"/>
    <n v="31907"/>
    <x v="0"/>
    <s v="FUR-FU-10004270"/>
    <x v="0"/>
    <x v="5"/>
    <s v="Executive Impressions 13&quot; Clairmont Wall Clock"/>
    <n v="76.92"/>
    <n v="4"/>
    <n v="0"/>
    <n v="31.537200000000006"/>
  </r>
  <r>
    <n v="2760"/>
    <s v="CA-2013-146171"/>
    <x v="0"/>
    <x v="21"/>
    <d v="2013-03-16T00:00:00"/>
    <s v="Standard Class"/>
    <s v="JP-16135"/>
    <s v="Julie Prescott"/>
    <x v="2"/>
    <x v="0"/>
    <s v="Columbus"/>
    <x v="32"/>
    <n v="31907"/>
    <x v="0"/>
    <s v="OFF-ST-10001526"/>
    <x v="1"/>
    <x v="4"/>
    <s v="Iceberg Mobile Mega Data/Printer Cart "/>
    <n v="481.32"/>
    <n v="4"/>
    <n v="0"/>
    <n v="125.14319999999998"/>
  </r>
  <r>
    <n v="2761"/>
    <s v="CA-2011-129574"/>
    <x v="2"/>
    <x v="542"/>
    <d v="2011-05-29T00:00:00"/>
    <s v="First Class"/>
    <s v="Dp-13240"/>
    <s v="Dean percer"/>
    <x v="2"/>
    <x v="0"/>
    <s v="Murray"/>
    <x v="7"/>
    <n v="84107"/>
    <x v="1"/>
    <s v="OFF-PA-10002893"/>
    <x v="1"/>
    <x v="10"/>
    <s v="Wirebound Service Call Books, 5 1/2&quot; x 4&quot;"/>
    <n v="48.4"/>
    <n v="5"/>
    <n v="0"/>
    <n v="23.231999999999999"/>
  </r>
  <r>
    <n v="2762"/>
    <s v="CA-2014-126536"/>
    <x v="3"/>
    <x v="386"/>
    <d v="2014-10-15T00:00:00"/>
    <s v="First Class"/>
    <s v="NK-18490"/>
    <s v="Neil Knudson"/>
    <x v="2"/>
    <x v="0"/>
    <s v="San Francisco"/>
    <x v="1"/>
    <n v="94110"/>
    <x v="1"/>
    <s v="TEC-AC-10003709"/>
    <x v="2"/>
    <x v="11"/>
    <s v="Maxell 4.7GB DVD-R 5/Pack"/>
    <n v="0.99"/>
    <n v="1"/>
    <n v="0"/>
    <n v="0.4356000000000001"/>
  </r>
  <r>
    <n v="2763"/>
    <s v="CA-2014-126536"/>
    <x v="3"/>
    <x v="386"/>
    <d v="2014-10-15T00:00:00"/>
    <s v="First Class"/>
    <s v="NK-18490"/>
    <s v="Neil Knudson"/>
    <x v="2"/>
    <x v="0"/>
    <s v="San Francisco"/>
    <x v="1"/>
    <n v="94110"/>
    <x v="1"/>
    <s v="OFF-BI-10001191"/>
    <x v="1"/>
    <x v="8"/>
    <s v="Canvas Sectional Post Binders"/>
    <n v="101.84"/>
    <n v="5"/>
    <n v="0.2"/>
    <n v="36.917000000000002"/>
  </r>
  <r>
    <n v="2764"/>
    <s v="CA-2014-165757"/>
    <x v="3"/>
    <x v="738"/>
    <d v="2014-06-29T00:00:00"/>
    <s v="Standard Class"/>
    <s v="PL-18925"/>
    <s v="Paul Lucas"/>
    <x v="2"/>
    <x v="0"/>
    <s v="Philadelphia"/>
    <x v="9"/>
    <n v="19140"/>
    <x v="3"/>
    <s v="OFF-BI-10003166"/>
    <x v="1"/>
    <x v="8"/>
    <s v="GBC Plasticlear Binding Covers"/>
    <n v="10.332000000000003"/>
    <n v="3"/>
    <n v="0.7"/>
    <n v="-7.5767999999999986"/>
  </r>
  <r>
    <n v="2765"/>
    <s v="CA-2014-165757"/>
    <x v="3"/>
    <x v="738"/>
    <d v="2014-06-29T00:00:00"/>
    <s v="Standard Class"/>
    <s v="PL-18925"/>
    <s v="Paul Lucas"/>
    <x v="2"/>
    <x v="0"/>
    <s v="Philadelphia"/>
    <x v="9"/>
    <n v="19140"/>
    <x v="3"/>
    <s v="OFF-BI-10003982"/>
    <x v="1"/>
    <x v="8"/>
    <s v="Wilson Jones Century Plastic Molded Ring Binders"/>
    <n v="31.155000000000005"/>
    <n v="5"/>
    <n v="0.7"/>
    <n v="-23.8855"/>
  </r>
  <r>
    <n v="2766"/>
    <s v="CA-2014-165757"/>
    <x v="3"/>
    <x v="738"/>
    <d v="2014-06-29T00:00:00"/>
    <s v="Standard Class"/>
    <s v="PL-18925"/>
    <s v="Paul Lucas"/>
    <x v="2"/>
    <x v="0"/>
    <s v="Philadelphia"/>
    <x v="9"/>
    <n v="19140"/>
    <x v="3"/>
    <s v="OFF-ST-10004835"/>
    <x v="1"/>
    <x v="4"/>
    <s v="Plastic Stacking Crates &amp; Casters"/>
    <n v="8.9280000000000008"/>
    <n v="2"/>
    <n v="0.2"/>
    <n v="0.66959999999999997"/>
  </r>
  <r>
    <n v="2767"/>
    <s v="CA-2014-167752"/>
    <x v="3"/>
    <x v="787"/>
    <d v="2014-01-19T00:00:00"/>
    <s v="First Class"/>
    <s v="RW-19690"/>
    <s v="Robert Waldorf"/>
    <x v="0"/>
    <x v="0"/>
    <s v="Philadelphia"/>
    <x v="9"/>
    <n v="19134"/>
    <x v="3"/>
    <s v="OFF-AP-10000159"/>
    <x v="1"/>
    <x v="9"/>
    <s v="Belkin F9M820V08 8 Outlet Surge"/>
    <n v="34.384"/>
    <n v="1"/>
    <n v="0.2"/>
    <n v="3.8681999999999945"/>
  </r>
  <r>
    <n v="2768"/>
    <s v="CA-2014-16775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x v="0"/>
    <s v="Dallas"/>
    <x v="5"/>
    <n v="75220"/>
    <x v="2"/>
    <s v="OFF-AP-10001242"/>
    <x v="1"/>
    <x v="9"/>
    <s v="APC 7 Outlet Network SurgeArrest Surge Protector"/>
    <n v="32.191999999999993"/>
    <n v="2"/>
    <n v="0.8"/>
    <n v="-80.48"/>
  </r>
  <r>
    <n v="2770"/>
    <s v="US-2012-122140"/>
    <x v="1"/>
    <x v="788"/>
    <d v="2012-04-07T00:00:00"/>
    <s v="Standard Class"/>
    <s v="MO-17950"/>
    <s v="Michael Oakman"/>
    <x v="0"/>
    <x v="0"/>
    <s v="Dallas"/>
    <x v="5"/>
    <n v="75220"/>
    <x v="2"/>
    <s v="TEC-AC-10003038"/>
    <x v="2"/>
    <x v="11"/>
    <s v="Kingston Digital DataTraveler 16GB USB 2.0"/>
    <n v="50.120000000000005"/>
    <n v="7"/>
    <n v="0.2"/>
    <n v="-0.62650000000000716"/>
  </r>
  <r>
    <n v="2771"/>
    <s v="US-2012-122140"/>
    <x v="1"/>
    <x v="788"/>
    <d v="2012-04-07T00:00:00"/>
    <s v="Standard Class"/>
    <s v="MO-17950"/>
    <s v="Michael Oakman"/>
    <x v="0"/>
    <x v="0"/>
    <s v="Dallas"/>
    <x v="5"/>
    <n v="75220"/>
    <x v="2"/>
    <s v="TEC-AC-10003289"/>
    <x v="2"/>
    <x v="11"/>
    <s v="Anker Ultra-Slim Mini Bluetooth 3.0 Wireless Keyboard"/>
    <n v="47.975999999999999"/>
    <n v="3"/>
    <n v="0.2"/>
    <n v="1.7990999999999993"/>
  </r>
  <r>
    <n v="2772"/>
    <s v="CA-2013-163986"/>
    <x v="0"/>
    <x v="323"/>
    <d v="2013-09-11T00:00:00"/>
    <s v="Standard Class"/>
    <s v="JJ-15445"/>
    <s v="Jennifer Jackson"/>
    <x v="0"/>
    <x v="0"/>
    <s v="Waukesha"/>
    <x v="6"/>
    <n v="53186"/>
    <x v="2"/>
    <s v="OFF-ST-10000918"/>
    <x v="1"/>
    <x v="4"/>
    <s v="Crate-A-Files"/>
    <n v="54.5"/>
    <n v="5"/>
    <n v="0"/>
    <n v="14.169999999999998"/>
  </r>
  <r>
    <n v="2773"/>
    <s v="CA-2014-158967"/>
    <x v="3"/>
    <x v="389"/>
    <d v="2014-12-13T00:00:00"/>
    <s v="First Class"/>
    <s v="BT-11680"/>
    <s v="Brian Thompson"/>
    <x v="0"/>
    <x v="0"/>
    <s v="Fort Lauderdale"/>
    <x v="2"/>
    <n v="33311"/>
    <x v="0"/>
    <s v="FUR-FU-10001940"/>
    <x v="0"/>
    <x v="5"/>
    <s v="Staples"/>
    <n v="19.103999999999999"/>
    <n v="3"/>
    <n v="0.2"/>
    <n v="5.7312000000000012"/>
  </r>
  <r>
    <n v="2774"/>
    <s v="CA-2013-131576"/>
    <x v="0"/>
    <x v="441"/>
    <d v="2013-11-27T00:00:00"/>
    <s v="Standard Class"/>
    <s v="RD-19585"/>
    <s v="Rob Dowd"/>
    <x v="0"/>
    <x v="0"/>
    <s v="Detroit"/>
    <x v="12"/>
    <n v="48205"/>
    <x v="2"/>
    <s v="OFF-BI-10002852"/>
    <x v="1"/>
    <x v="8"/>
    <s v="Ibico Standard Transparent Covers"/>
    <n v="49.44"/>
    <n v="3"/>
    <n v="0"/>
    <n v="24.2256"/>
  </r>
  <r>
    <n v="2775"/>
    <s v="CA-2014-143455"/>
    <x v="3"/>
    <x v="343"/>
    <d v="2014-11-19T00:00:00"/>
    <s v="Standard Class"/>
    <s v="ML-17755"/>
    <s v="Max Ludwig"/>
    <x v="2"/>
    <x v="0"/>
    <s v="Springfield"/>
    <x v="24"/>
    <n v="45503"/>
    <x v="3"/>
    <s v="OFF-PA-10004451"/>
    <x v="1"/>
    <x v="10"/>
    <s v="Xerox 222"/>
    <n v="10.368000000000002"/>
    <n v="2"/>
    <n v="0.2"/>
    <n v="3.6288"/>
  </r>
  <r>
    <n v="2776"/>
    <s v="CA-2013-144729"/>
    <x v="0"/>
    <x v="147"/>
    <d v="2013-10-26T00:00:00"/>
    <s v="Standard Class"/>
    <s v="JE-15745"/>
    <s v="Joel Eaton"/>
    <x v="0"/>
    <x v="0"/>
    <s v="San Diego"/>
    <x v="1"/>
    <n v="92037"/>
    <x v="1"/>
    <s v="OFF-ST-10004804"/>
    <x v="1"/>
    <x v="4"/>
    <s v="Belkin 19&quot; Vented Equipment Shelf, Black"/>
    <n v="154.44"/>
    <n v="3"/>
    <n v="0"/>
    <n v="1.5444000000000031"/>
  </r>
  <r>
    <n v="2777"/>
    <s v="CA-2012-127019"/>
    <x v="1"/>
    <x v="379"/>
    <d v="2012-12-25T00:00:00"/>
    <s v="Standard Class"/>
    <s v="ER-13855"/>
    <s v="Elpida Rittenbach"/>
    <x v="1"/>
    <x v="0"/>
    <s v="Colorado Springs"/>
    <x v="22"/>
    <n v="80906"/>
    <x v="1"/>
    <s v="OFF-AP-10003971"/>
    <x v="1"/>
    <x v="9"/>
    <s v="Belkin 6 Outlet Metallic Surge Strip"/>
    <n v="60.984000000000009"/>
    <n v="7"/>
    <n v="0.2"/>
    <n v="4.5737999999999985"/>
  </r>
  <r>
    <n v="2778"/>
    <s v="CA-2012-138534"/>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x v="0"/>
    <s v="Pompano Beach"/>
    <x v="2"/>
    <n v="33068"/>
    <x v="0"/>
    <s v="FUR-FU-10001935"/>
    <x v="0"/>
    <x v="5"/>
    <s v="3M Hangers With Command Adhesive"/>
    <n v="23.680000000000003"/>
    <n v="8"/>
    <n v="0.2"/>
    <n v="6.216000000000002"/>
  </r>
  <r>
    <n v="2780"/>
    <s v="CA-2014-108322"/>
    <x v="3"/>
    <x v="504"/>
    <d v="2014-05-06T00:00:00"/>
    <s v="Standard Class"/>
    <s v="SS-20140"/>
    <s v="Saphhira Shifley"/>
    <x v="1"/>
    <x v="0"/>
    <s v="Pompano Beach"/>
    <x v="2"/>
    <n v="33068"/>
    <x v="0"/>
    <s v="TEC-AC-10003433"/>
    <x v="2"/>
    <x v="11"/>
    <s v="Maxell 4.7GB DVD+R 5/Pack"/>
    <n v="2.3760000000000003"/>
    <n v="3"/>
    <n v="0.2"/>
    <n v="0.74249999999999994"/>
  </r>
  <r>
    <n v="2781"/>
    <s v="CA-2014-167668"/>
    <x v="3"/>
    <x v="636"/>
    <d v="2014-05-09T00:00:00"/>
    <s v="First Class"/>
    <s v="TC-21295"/>
    <s v="Toby Carlisle"/>
    <x v="0"/>
    <x v="0"/>
    <s v="New York City"/>
    <x v="15"/>
    <n v="10035"/>
    <x v="3"/>
    <s v="OFF-LA-10004544"/>
    <x v="1"/>
    <x v="2"/>
    <s v="Avery 505"/>
    <n v="59.2"/>
    <n v="4"/>
    <n v="0"/>
    <n v="29.6"/>
  </r>
  <r>
    <n v="2782"/>
    <s v="CA-2014-146724"/>
    <x v="3"/>
    <x v="225"/>
    <d v="2014-11-28T00:00:00"/>
    <s v="Standard Class"/>
    <s v="HG-15025"/>
    <s v="Hunter Glantz"/>
    <x v="0"/>
    <x v="0"/>
    <s v="Lakeville"/>
    <x v="11"/>
    <n v="55044"/>
    <x v="2"/>
    <s v="OFF-AR-10001026"/>
    <x v="1"/>
    <x v="6"/>
    <s v="Sanford Uni-Blazer View Highlighters, Chisel Tip, Yellow"/>
    <n v="22"/>
    <n v="10"/>
    <n v="0"/>
    <n v="9.6800000000000015"/>
  </r>
  <r>
    <n v="2783"/>
    <s v="CA-2013-139878"/>
    <x v="0"/>
    <x v="583"/>
    <d v="2013-11-17T00:00:00"/>
    <s v="Standard Class"/>
    <s v="LD-17005"/>
    <s v="Lisa DeCherney"/>
    <x v="0"/>
    <x v="0"/>
    <s v="Detroit"/>
    <x v="12"/>
    <n v="48234"/>
    <x v="2"/>
    <s v="TEC-PH-10001336"/>
    <x v="2"/>
    <x v="7"/>
    <s v="Digium D40 VoIP phone"/>
    <n v="257.98"/>
    <n v="2"/>
    <n v="0"/>
    <n v="74.8142"/>
  </r>
  <r>
    <n v="2784"/>
    <s v="US-2013-106677"/>
    <x v="0"/>
    <x v="732"/>
    <d v="2013-11-11T00:00:00"/>
    <s v="Standard Class"/>
    <s v="AS-10285"/>
    <s v="Alejandro Savely"/>
    <x v="1"/>
    <x v="0"/>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x v="0"/>
    <s v="Troy"/>
    <x v="24"/>
    <n v="45373"/>
    <x v="3"/>
    <s v="TEC-PH-10004897"/>
    <x v="2"/>
    <x v="7"/>
    <s v="Mediabridge Sport Armband iPhone 5s"/>
    <n v="23.975999999999999"/>
    <n v="4"/>
    <n v="0.4"/>
    <n v="-15.584400000000002"/>
  </r>
  <r>
    <n v="2786"/>
    <s v="CA-2012-149972"/>
    <x v="1"/>
    <x v="481"/>
    <d v="2012-09-23T00:00:00"/>
    <s v="First Class"/>
    <s v="CD-12790"/>
    <s v="Cynthia Delaney"/>
    <x v="2"/>
    <x v="0"/>
    <s v="Los Angeles"/>
    <x v="1"/>
    <n v="90036"/>
    <x v="1"/>
    <s v="FUR-CH-10004997"/>
    <x v="0"/>
    <x v="1"/>
    <s v="Hon Every-Day Series Multi-Task Chairs"/>
    <n v="601.53599999999994"/>
    <n v="4"/>
    <n v="0.2"/>
    <n v="0"/>
  </r>
  <r>
    <n v="2787"/>
    <s v="CA-2012-149972"/>
    <x v="1"/>
    <x v="481"/>
    <d v="2012-09-23T00:00:00"/>
    <s v="First Class"/>
    <s v="CD-12790"/>
    <s v="Cynthia Delaney"/>
    <x v="2"/>
    <x v="0"/>
    <s v="Los Angeles"/>
    <x v="1"/>
    <n v="90036"/>
    <x v="1"/>
    <s v="OFF-FA-10002763"/>
    <x v="1"/>
    <x v="13"/>
    <s v="Advantus Map Pennant Flags and Round Head Tacks"/>
    <n v="7.9"/>
    <n v="2"/>
    <n v="0"/>
    <n v="2.5279999999999996"/>
  </r>
  <r>
    <n v="2788"/>
    <s v="US-2011-117744"/>
    <x v="2"/>
    <x v="266"/>
    <d v="2011-12-06T00:00:00"/>
    <s v="Standard Class"/>
    <s v="MD-17860"/>
    <s v="Michael Dominguez"/>
    <x v="1"/>
    <x v="0"/>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x v="0"/>
    <s v="Corpus Christi"/>
    <x v="5"/>
    <n v="78415"/>
    <x v="2"/>
    <s v="OFF-AR-10000940"/>
    <x v="1"/>
    <x v="6"/>
    <s v="Newell 343"/>
    <n v="16.463999999999999"/>
    <n v="7"/>
    <n v="0.2"/>
    <n v="1.4406000000000008"/>
  </r>
  <r>
    <n v="2790"/>
    <s v="US-2011-117744"/>
    <x v="2"/>
    <x v="266"/>
    <d v="2011-12-06T00:00:00"/>
    <s v="Standard Class"/>
    <s v="MD-17860"/>
    <s v="Michael Dominguez"/>
    <x v="1"/>
    <x v="0"/>
    <s v="Corpus Christi"/>
    <x v="5"/>
    <n v="78415"/>
    <x v="2"/>
    <s v="FUR-FU-10002759"/>
    <x v="0"/>
    <x v="5"/>
    <s v="12-1/2 Diameter Round Wall Clock"/>
    <n v="39.960000000000008"/>
    <n v="5"/>
    <n v="0.6"/>
    <n v="-23.975999999999999"/>
  </r>
  <r>
    <n v="2791"/>
    <s v="CA-2011-125514"/>
    <x v="2"/>
    <x v="158"/>
    <d v="2011-09-22T00:00:00"/>
    <s v="First Class"/>
    <s v="BM-11650"/>
    <s v="Brian Moss"/>
    <x v="1"/>
    <x v="0"/>
    <s v="Omaha"/>
    <x v="8"/>
    <n v="68104"/>
    <x v="2"/>
    <s v="OFF-AP-10000358"/>
    <x v="1"/>
    <x v="9"/>
    <s v="Fellowes Basic Home/Office Series Surge Protectors"/>
    <n v="25.96"/>
    <n v="2"/>
    <n v="0"/>
    <n v="7.5283999999999978"/>
  </r>
  <r>
    <n v="2792"/>
    <s v="CA-2011-125514"/>
    <x v="2"/>
    <x v="158"/>
    <d v="2011-09-22T00:00:00"/>
    <s v="First Class"/>
    <s v="BM-11650"/>
    <s v="Brian Moss"/>
    <x v="1"/>
    <x v="0"/>
    <s v="Omaha"/>
    <x v="8"/>
    <n v="68104"/>
    <x v="2"/>
    <s v="OFF-AP-10003281"/>
    <x v="1"/>
    <x v="9"/>
    <s v="Acco 6 Outlet Guardian Standard Surge Suppressor"/>
    <n v="36.269999999999996"/>
    <n v="3"/>
    <n v="0"/>
    <n v="10.880999999999997"/>
  </r>
  <r>
    <n v="2793"/>
    <s v="CA-2011-125514"/>
    <x v="2"/>
    <x v="158"/>
    <d v="2011-09-22T00:00:00"/>
    <s v="First Class"/>
    <s v="BM-11650"/>
    <s v="Brian Moss"/>
    <x v="1"/>
    <x v="0"/>
    <s v="Omaha"/>
    <x v="8"/>
    <n v="68104"/>
    <x v="2"/>
    <s v="OFF-PA-10000029"/>
    <x v="1"/>
    <x v="10"/>
    <s v="Xerox 224"/>
    <n v="6.48"/>
    <n v="1"/>
    <n v="0"/>
    <n v="3.1104000000000003"/>
  </r>
  <r>
    <n v="2794"/>
    <s v="CA-2011-154599"/>
    <x v="2"/>
    <x v="791"/>
    <d v="2011-04-17T00:00:00"/>
    <s v="Standard Class"/>
    <s v="KN-16450"/>
    <s v="Kean Nguyen"/>
    <x v="1"/>
    <x v="0"/>
    <s v="Redondo Beach"/>
    <x v="1"/>
    <n v="90278"/>
    <x v="1"/>
    <s v="TEC-PH-10001557"/>
    <x v="2"/>
    <x v="7"/>
    <s v="Pyle PMP37LED"/>
    <n v="1075.088"/>
    <n v="14"/>
    <n v="0.2"/>
    <n v="94.070199999999943"/>
  </r>
  <r>
    <n v="2795"/>
    <s v="CA-2011-154599"/>
    <x v="2"/>
    <x v="791"/>
    <d v="2011-04-17T00:00:00"/>
    <s v="Standard Class"/>
    <s v="KN-16450"/>
    <s v="Kean Nguyen"/>
    <x v="1"/>
    <x v="0"/>
    <s v="Redondo Beach"/>
    <x v="1"/>
    <n v="90278"/>
    <x v="1"/>
    <s v="TEC-PH-10000576"/>
    <x v="2"/>
    <x v="7"/>
    <s v="AT&amp;T 1080 Corded phone"/>
    <n v="438.36800000000005"/>
    <n v="4"/>
    <n v="0.2"/>
    <n v="38.357200000000006"/>
  </r>
  <r>
    <n v="2796"/>
    <s v="CA-2011-154599"/>
    <x v="2"/>
    <x v="791"/>
    <d v="2011-04-17T00:00:00"/>
    <s v="Standard Class"/>
    <s v="KN-16450"/>
    <s v="Kean Nguyen"/>
    <x v="1"/>
    <x v="0"/>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x v="0"/>
    <s v="Redondo Beach"/>
    <x v="1"/>
    <n v="90278"/>
    <x v="1"/>
    <s v="FUR-BO-10001337"/>
    <x v="0"/>
    <x v="0"/>
    <s v="O'Sullivan Living Dimensions 2-Shelf Bookcases"/>
    <n v="308.49900000000002"/>
    <n v="3"/>
    <n v="0.15"/>
    <n v="-18.146999999999998"/>
  </r>
  <r>
    <n v="2798"/>
    <s v="CA-2014-158743"/>
    <x v="3"/>
    <x v="179"/>
    <d v="2014-10-28T00:00:00"/>
    <s v="Standard Class"/>
    <s v="IG-15085"/>
    <s v="Ivan Gibson"/>
    <x v="0"/>
    <x v="0"/>
    <s v="Little Rock"/>
    <x v="36"/>
    <n v="72209"/>
    <x v="0"/>
    <s v="OFF-AR-10002257"/>
    <x v="1"/>
    <x v="6"/>
    <s v="Eldon Spacemaker Box, Quick-Snap Lid, Clear"/>
    <n v="13.36"/>
    <n v="4"/>
    <n v="0"/>
    <n v="4.1415999999999986"/>
  </r>
  <r>
    <n v="2799"/>
    <s v="CA-2014-158743"/>
    <x v="3"/>
    <x v="179"/>
    <d v="2014-10-28T00:00:00"/>
    <s v="Standard Class"/>
    <s v="IG-15085"/>
    <s v="Ivan Gibson"/>
    <x v="0"/>
    <x v="0"/>
    <s v="Little Rock"/>
    <x v="36"/>
    <n v="72209"/>
    <x v="0"/>
    <s v="OFF-PA-10001019"/>
    <x v="1"/>
    <x v="10"/>
    <s v="Xerox 1884"/>
    <n v="39.96"/>
    <n v="2"/>
    <n v="0"/>
    <n v="18.781199999999998"/>
  </r>
  <r>
    <n v="2800"/>
    <s v="CA-2014-158743"/>
    <x v="3"/>
    <x v="179"/>
    <d v="2014-10-28T00:00:00"/>
    <s v="Standard Class"/>
    <s v="IG-15085"/>
    <s v="Ivan Gibson"/>
    <x v="0"/>
    <x v="0"/>
    <s v="Little Rock"/>
    <x v="36"/>
    <n v="72209"/>
    <x v="0"/>
    <s v="OFF-BI-10003364"/>
    <x v="1"/>
    <x v="8"/>
    <s v="Binding Machine Supplies"/>
    <n v="145.85000000000002"/>
    <n v="5"/>
    <n v="0"/>
    <n v="70.007999999999996"/>
  </r>
  <r>
    <n v="2801"/>
    <s v="CA-2013-153318"/>
    <x v="0"/>
    <x v="792"/>
    <d v="2013-10-29T00:00:00"/>
    <s v="First Class"/>
    <s v="JS-15595"/>
    <s v="Jill Stevenson"/>
    <x v="1"/>
    <x v="0"/>
    <s v="Miami"/>
    <x v="2"/>
    <n v="33180"/>
    <x v="0"/>
    <s v="TEC-PH-10000984"/>
    <x v="2"/>
    <x v="7"/>
    <s v="Panasonic KX-TG9471B"/>
    <n v="783.96000000000015"/>
    <n v="5"/>
    <n v="0.2"/>
    <n v="78.396000000000043"/>
  </r>
  <r>
    <n v="2802"/>
    <s v="US-2012-110163"/>
    <x v="1"/>
    <x v="549"/>
    <d v="2012-11-04T00:00:00"/>
    <s v="First Class"/>
    <s v="GA-14725"/>
    <s v="Guy Armstrong"/>
    <x v="0"/>
    <x v="0"/>
    <s v="Salem"/>
    <x v="21"/>
    <n v="97301"/>
    <x v="1"/>
    <s v="OFF-AR-10001683"/>
    <x v="1"/>
    <x v="6"/>
    <s v="Lumber Crayons"/>
    <n v="7.88"/>
    <n v="1"/>
    <n v="0.2"/>
    <n v="1.7730000000000004"/>
  </r>
  <r>
    <n v="2803"/>
    <s v="CA-2014-143329"/>
    <x v="3"/>
    <x v="132"/>
    <d v="2014-11-09T00:00:00"/>
    <s v="Standard Class"/>
    <s v="DL-13330"/>
    <s v="Denise Leinenbach"/>
    <x v="0"/>
    <x v="0"/>
    <s v="Las Cruces"/>
    <x v="27"/>
    <n v="88001"/>
    <x v="1"/>
    <s v="FUR-FU-10000629"/>
    <x v="0"/>
    <x v="5"/>
    <s v="9-3/4 Diameter Round Wall Clock"/>
    <n v="41.37"/>
    <n v="3"/>
    <n v="0"/>
    <n v="17.375399999999999"/>
  </r>
  <r>
    <n v="2804"/>
    <s v="CA-2012-159380"/>
    <x v="1"/>
    <x v="793"/>
    <d v="2012-05-16T00:00:00"/>
    <s v="Standard Class"/>
    <s v="CS-12505"/>
    <s v="Cindy Stewart"/>
    <x v="0"/>
    <x v="0"/>
    <s v="San Francisco"/>
    <x v="1"/>
    <n v="94122"/>
    <x v="1"/>
    <s v="OFF-PA-10003893"/>
    <x v="1"/>
    <x v="10"/>
    <s v="Xerox 1962"/>
    <n v="12.84"/>
    <n v="3"/>
    <n v="0"/>
    <n v="5.7779999999999987"/>
  </r>
  <r>
    <n v="2805"/>
    <s v="CA-2012-159380"/>
    <x v="1"/>
    <x v="793"/>
    <d v="2012-05-16T00:00:00"/>
    <s v="Standard Class"/>
    <s v="CS-12505"/>
    <s v="Cindy Stewart"/>
    <x v="0"/>
    <x v="0"/>
    <s v="San Francisco"/>
    <x v="1"/>
    <n v="94122"/>
    <x v="1"/>
    <s v="OFF-PA-10004239"/>
    <x v="1"/>
    <x v="10"/>
    <s v="Xerox 1953"/>
    <n v="25.68"/>
    <n v="6"/>
    <n v="0"/>
    <n v="11.555999999999997"/>
  </r>
  <r>
    <n v="2806"/>
    <s v="CA-2012-122623"/>
    <x v="1"/>
    <x v="67"/>
    <d v="2012-09-11T00:00:00"/>
    <s v="Standard Class"/>
    <s v="CC-12145"/>
    <s v="Charles Crestani"/>
    <x v="0"/>
    <x v="0"/>
    <s v="El Paso"/>
    <x v="5"/>
    <n v="79907"/>
    <x v="2"/>
    <s v="FUR-CH-10000553"/>
    <x v="0"/>
    <x v="1"/>
    <s v="Metal Folding Chairs, Beige, 4/Carton"/>
    <n v="47.515999999999991"/>
    <n v="2"/>
    <n v="0.3"/>
    <n v="-2.0364000000000004"/>
  </r>
  <r>
    <n v="2807"/>
    <s v="CA-2012-148635"/>
    <x v="1"/>
    <x v="395"/>
    <d v="2012-07-27T00:00:00"/>
    <s v="Second Class"/>
    <s v="MH-18025"/>
    <s v="Michelle Huthwaite"/>
    <x v="0"/>
    <x v="0"/>
    <s v="Seattle"/>
    <x v="4"/>
    <n v="98115"/>
    <x v="1"/>
    <s v="OFF-FA-10004395"/>
    <x v="1"/>
    <x v="13"/>
    <s v="Plymouth Boxed Rubber Bands by Plymouth"/>
    <n v="9.42"/>
    <n v="2"/>
    <n v="0"/>
    <n v="0.47100000000000009"/>
  </r>
  <r>
    <n v="2808"/>
    <s v="CA-2012-148635"/>
    <x v="1"/>
    <x v="395"/>
    <d v="2012-07-27T00:00:00"/>
    <s v="Second Class"/>
    <s v="MH-18025"/>
    <s v="Michelle Huthwaite"/>
    <x v="0"/>
    <x v="0"/>
    <s v="Seattle"/>
    <x v="4"/>
    <n v="98115"/>
    <x v="1"/>
    <s v="OFF-PA-10004782"/>
    <x v="1"/>
    <x v="10"/>
    <s v="Xerox 228"/>
    <n v="12.96"/>
    <n v="2"/>
    <n v="0"/>
    <n v="6.2208000000000006"/>
  </r>
  <r>
    <n v="2809"/>
    <s v="CA-2012-148635"/>
    <x v="1"/>
    <x v="395"/>
    <d v="2012-07-27T00:00:00"/>
    <s v="Second Class"/>
    <s v="MH-18025"/>
    <s v="Michelle Huthwaite"/>
    <x v="0"/>
    <x v="0"/>
    <s v="Seattle"/>
    <x v="4"/>
    <n v="98115"/>
    <x v="1"/>
    <s v="FUR-BO-10002213"/>
    <x v="0"/>
    <x v="0"/>
    <s v="Sauder Forest Hills Library, Woodland Oak Finish"/>
    <n v="704.9"/>
    <n v="5"/>
    <n v="0"/>
    <n v="56.392000000000024"/>
  </r>
  <r>
    <n v="2810"/>
    <s v="CA-2012-148635"/>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s v="Milwaukee"/>
    <x v="6"/>
    <n v="53209"/>
    <x v="2"/>
    <s v="OFF-PA-10000157"/>
    <x v="1"/>
    <x v="10"/>
    <s v="Xerox 191"/>
    <n v="179.82"/>
    <n v="9"/>
    <n v="0"/>
    <n v="84.5154"/>
  </r>
  <r>
    <n v="2812"/>
    <s v="CA-2012-135685"/>
    <x v="1"/>
    <x v="547"/>
    <d v="2012-11-18T00:00:00"/>
    <s v="Second Class"/>
    <s v="MP-18175"/>
    <s v="Mike Pelletier"/>
    <x v="2"/>
    <x v="0"/>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x v="0"/>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x v="0"/>
    <s v="Milwaukee"/>
    <x v="6"/>
    <n v="53209"/>
    <x v="2"/>
    <s v="TEC-AC-10004145"/>
    <x v="2"/>
    <x v="11"/>
    <s v="Logitech diNovo Edge Keyboard"/>
    <n v="999.96"/>
    <n v="4"/>
    <n v="0"/>
    <n v="229.99080000000004"/>
  </r>
  <r>
    <n v="2815"/>
    <s v="CA-2012-135685"/>
    <x v="1"/>
    <x v="547"/>
    <d v="2012-11-18T00:00:00"/>
    <s v="Second Class"/>
    <s v="MP-18175"/>
    <s v="Mike Pelletier"/>
    <x v="2"/>
    <x v="0"/>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x v="0"/>
    <s v="Franklin"/>
    <x v="31"/>
    <n v="2038"/>
    <x v="3"/>
    <s v="OFF-BI-10001510"/>
    <x v="1"/>
    <x v="8"/>
    <s v="Deluxe Heavy-Duty Vinyl Round Ring Binder"/>
    <n v="114.60000000000001"/>
    <n v="5"/>
    <n v="0"/>
    <n v="51.57"/>
  </r>
  <r>
    <n v="2817"/>
    <s v="CA-2012-104626"/>
    <x v="1"/>
    <x v="135"/>
    <d v="2012-09-08T00:00:00"/>
    <s v="Standard Class"/>
    <s v="DR-12940"/>
    <s v="Daniel Raglin"/>
    <x v="2"/>
    <x v="0"/>
    <s v="Franklin"/>
    <x v="31"/>
    <n v="2038"/>
    <x v="3"/>
    <s v="FUR-CH-10003817"/>
    <x v="0"/>
    <x v="1"/>
    <s v="Global Value Steno Chair, Gray"/>
    <n v="60.74"/>
    <n v="1"/>
    <n v="0"/>
    <n v="15.185000000000002"/>
  </r>
  <r>
    <n v="2818"/>
    <s v="CA-2012-104626"/>
    <x v="1"/>
    <x v="135"/>
    <d v="2012-09-08T00:00:00"/>
    <s v="Standard Class"/>
    <s v="DR-12940"/>
    <s v="Daniel Raglin"/>
    <x v="2"/>
    <x v="0"/>
    <s v="Franklin"/>
    <x v="31"/>
    <n v="2038"/>
    <x v="3"/>
    <s v="FUR-FU-10000308"/>
    <x v="0"/>
    <x v="5"/>
    <s v="Deflect-o Glass Clear Studded Chair Mats"/>
    <n v="124.36"/>
    <n v="2"/>
    <n v="0"/>
    <n v="27.359200000000001"/>
  </r>
  <r>
    <n v="2819"/>
    <s v="CA-2012-104626"/>
    <x v="1"/>
    <x v="135"/>
    <d v="2012-09-08T00:00:00"/>
    <s v="Standard Class"/>
    <s v="DR-12940"/>
    <s v="Daniel Raglin"/>
    <x v="2"/>
    <x v="0"/>
    <s v="Franklin"/>
    <x v="31"/>
    <n v="2038"/>
    <x v="3"/>
    <s v="OFF-ST-10003208"/>
    <x v="1"/>
    <x v="4"/>
    <s v="Adjustable Depth Letter/Legal Cart"/>
    <n v="1088.76"/>
    <n v="6"/>
    <n v="0"/>
    <n v="315.74039999999985"/>
  </r>
  <r>
    <n v="2820"/>
    <s v="CA-2013-160500"/>
    <x v="0"/>
    <x v="465"/>
    <d v="2013-05-09T00:00:00"/>
    <s v="First Class"/>
    <s v="DM-13015"/>
    <s v="Darrin Martin"/>
    <x v="0"/>
    <x v="0"/>
    <s v="Encinitas"/>
    <x v="1"/>
    <n v="92024"/>
    <x v="1"/>
    <s v="OFF-BI-10003784"/>
    <x v="1"/>
    <x v="8"/>
    <s v="Computer Printout Index Tabs"/>
    <n v="6.7200000000000006"/>
    <n v="5"/>
    <n v="0.2"/>
    <n v="2.351999999999999"/>
  </r>
  <r>
    <n v="2821"/>
    <s v="CA-2013-160500"/>
    <x v="0"/>
    <x v="465"/>
    <d v="2013-05-09T00:00:00"/>
    <s v="First Class"/>
    <s v="DM-13015"/>
    <s v="Darrin Martin"/>
    <x v="0"/>
    <x v="0"/>
    <s v="Encinitas"/>
    <x v="1"/>
    <n v="92024"/>
    <x v="1"/>
    <s v="FUR-TA-10003748"/>
    <x v="0"/>
    <x v="3"/>
    <s v="Bevis 36 x 72 Conference Tables"/>
    <n v="298.77600000000001"/>
    <n v="3"/>
    <n v="0.2"/>
    <n v="7.4693999999999932"/>
  </r>
  <r>
    <n v="2822"/>
    <s v="CA-2014-100202"/>
    <x v="3"/>
    <x v="413"/>
    <d v="2014-01-06T00:00:00"/>
    <s v="Standard Class"/>
    <s v="BD-11620"/>
    <s v="Brian DeCherney"/>
    <x v="0"/>
    <x v="0"/>
    <s v="Anaheim"/>
    <x v="1"/>
    <n v="92804"/>
    <x v="1"/>
    <s v="TEC-PH-10002563"/>
    <x v="2"/>
    <x v="7"/>
    <s v="Adtran 1202752G1"/>
    <n v="302.37599999999998"/>
    <n v="3"/>
    <n v="0.2"/>
    <n v="22.678200000000018"/>
  </r>
  <r>
    <n v="2823"/>
    <s v="CA-2014-131016"/>
    <x v="3"/>
    <x v="65"/>
    <d v="2014-09-21T00:00:00"/>
    <s v="First Class"/>
    <s v="DC-12850"/>
    <s v="Dan Campbell"/>
    <x v="0"/>
    <x v="0"/>
    <s v="Arlington"/>
    <x v="5"/>
    <n v="76017"/>
    <x v="2"/>
    <s v="OFF-AR-10000122"/>
    <x v="1"/>
    <x v="6"/>
    <s v="Newell 314"/>
    <n v="8.9280000000000008"/>
    <n v="2"/>
    <n v="0.2"/>
    <n v="0.55799999999999894"/>
  </r>
  <r>
    <n v="2824"/>
    <s v="CA-2014-131016"/>
    <x v="3"/>
    <x v="65"/>
    <d v="2014-09-21T00:00:00"/>
    <s v="First Class"/>
    <s v="DC-12850"/>
    <s v="Dan Campbell"/>
    <x v="0"/>
    <x v="0"/>
    <s v="Arlington"/>
    <x v="5"/>
    <n v="76017"/>
    <x v="2"/>
    <s v="OFF-ST-10000352"/>
    <x v="1"/>
    <x v="4"/>
    <s v="Acco Perma 2700 Stacking Storage Drawers"/>
    <n v="47.584000000000003"/>
    <n v="2"/>
    <n v="0.2"/>
    <n v="-2.9739999999999966"/>
  </r>
  <r>
    <n v="2825"/>
    <s v="US-2011-112914"/>
    <x v="2"/>
    <x v="794"/>
    <d v="2011-09-30T00:00:00"/>
    <s v="Standard Class"/>
    <s v="MT-18070"/>
    <s v="Michelle Tran"/>
    <x v="2"/>
    <x v="0"/>
    <s v="Houston"/>
    <x v="5"/>
    <n v="77041"/>
    <x v="2"/>
    <s v="OFF-PA-10003270"/>
    <x v="1"/>
    <x v="10"/>
    <s v="Xerox 1954"/>
    <n v="33.792000000000002"/>
    <n v="8"/>
    <n v="0.2"/>
    <n v="10.559999999999999"/>
  </r>
  <r>
    <n v="2826"/>
    <s v="US-2011-112914"/>
    <x v="2"/>
    <x v="794"/>
    <d v="2011-09-30T00:00:00"/>
    <s v="Standard Class"/>
    <s v="MT-18070"/>
    <s v="Michelle Tran"/>
    <x v="2"/>
    <x v="0"/>
    <s v="Houston"/>
    <x v="5"/>
    <n v="77041"/>
    <x v="2"/>
    <s v="FUR-BO-10003272"/>
    <x v="0"/>
    <x v="0"/>
    <s v="O'Sullivan Living Dimensions 5-Shelf Bookcases"/>
    <n v="300.53279999999995"/>
    <n v="2"/>
    <n v="0.32"/>
    <n v="-97.23120000000003"/>
  </r>
  <r>
    <n v="2827"/>
    <s v="US-2011-112914"/>
    <x v="2"/>
    <x v="794"/>
    <d v="2011-09-30T00:00:00"/>
    <s v="Standard Class"/>
    <s v="MT-18070"/>
    <s v="Michelle Tran"/>
    <x v="2"/>
    <x v="0"/>
    <s v="Houston"/>
    <x v="5"/>
    <n v="77041"/>
    <x v="2"/>
    <s v="OFF-BI-10002982"/>
    <x v="1"/>
    <x v="8"/>
    <s v="Avery Self-Adhesive Photo Pockets for Polaroid Photos"/>
    <n v="2.7239999999999993"/>
    <n v="2"/>
    <n v="0.8"/>
    <n v="-4.3584000000000014"/>
  </r>
  <r>
    <n v="2828"/>
    <s v="US-2011-112914"/>
    <x v="2"/>
    <x v="794"/>
    <d v="2011-09-30T00:00:00"/>
    <s v="Standard Class"/>
    <s v="MT-18070"/>
    <s v="Michelle Tran"/>
    <x v="2"/>
    <x v="0"/>
    <s v="Houston"/>
    <x v="5"/>
    <n v="77041"/>
    <x v="2"/>
    <s v="OFF-EN-10001509"/>
    <x v="1"/>
    <x v="12"/>
    <s v="Poly String Tie Envelopes"/>
    <n v="3.2640000000000002"/>
    <n v="2"/>
    <n v="0.2"/>
    <n v="1.1015999999999997"/>
  </r>
  <r>
    <n v="2829"/>
    <s v="CA-2013-124149"/>
    <x v="0"/>
    <x v="131"/>
    <d v="2013-04-27T00:00:00"/>
    <s v="First Class"/>
    <s v="MJ-17740"/>
    <s v="Max Jones"/>
    <x v="0"/>
    <x v="0"/>
    <s v="Lancaster"/>
    <x v="24"/>
    <n v="43130"/>
    <x v="3"/>
    <s v="OFF-PA-10002421"/>
    <x v="1"/>
    <x v="10"/>
    <s v="Embossed Ink Jet Note Cards"/>
    <n v="108.33600000000001"/>
    <n v="6"/>
    <n v="0.2"/>
    <n v="37.917599999999993"/>
  </r>
  <r>
    <n v="2830"/>
    <s v="CA-2013-124149"/>
    <x v="0"/>
    <x v="131"/>
    <d v="2013-04-27T00:00:00"/>
    <s v="First Class"/>
    <s v="MJ-17740"/>
    <s v="Max Jones"/>
    <x v="0"/>
    <x v="0"/>
    <s v="Lancaster"/>
    <x v="24"/>
    <n v="43130"/>
    <x v="3"/>
    <s v="OFF-ST-10000760"/>
    <x v="1"/>
    <x v="4"/>
    <s v="Eldon Fold 'N Roll Cart System"/>
    <n v="55.92"/>
    <n v="5"/>
    <n v="0.2"/>
    <n v="6.2910000000000004"/>
  </r>
  <r>
    <n v="2831"/>
    <s v="CA-2013-124149"/>
    <x v="0"/>
    <x v="131"/>
    <d v="2013-04-27T00:00:00"/>
    <s v="First Class"/>
    <s v="MJ-17740"/>
    <s v="Max Jones"/>
    <x v="0"/>
    <x v="0"/>
    <s v="Lancaster"/>
    <x v="24"/>
    <n v="43130"/>
    <x v="3"/>
    <s v="OFF-PA-10002923"/>
    <x v="1"/>
    <x v="10"/>
    <s v="Xerox 1942"/>
    <n v="78.304000000000002"/>
    <n v="2"/>
    <n v="0.2"/>
    <n v="29.363999999999997"/>
  </r>
  <r>
    <n v="2832"/>
    <s v="CA-2011-148915"/>
    <x v="2"/>
    <x v="301"/>
    <d v="2011-11-05T00:00:00"/>
    <s v="Standard Class"/>
    <s v="ND-18370"/>
    <s v="Natalie DeCherney"/>
    <x v="0"/>
    <x v="0"/>
    <s v="Portland"/>
    <x v="21"/>
    <n v="97206"/>
    <x v="1"/>
    <s v="OFF-ST-10001128"/>
    <x v="1"/>
    <x v="4"/>
    <s v="Carina Mini System Audio Rack, Model AR050B"/>
    <n v="443.92"/>
    <n v="5"/>
    <n v="0.2"/>
    <n v="-94.33299999999997"/>
  </r>
  <r>
    <n v="2833"/>
    <s v="CA-2011-148915"/>
    <x v="2"/>
    <x v="301"/>
    <d v="2011-11-05T00:00:00"/>
    <s v="Standard Class"/>
    <s v="ND-18370"/>
    <s v="Natalie DeCherney"/>
    <x v="0"/>
    <x v="0"/>
    <s v="Portland"/>
    <x v="21"/>
    <n v="97206"/>
    <x v="1"/>
    <s v="TEC-PH-10000673"/>
    <x v="2"/>
    <x v="7"/>
    <s v="Plantronics Voyager Pro HD - Bluetooth Headset"/>
    <n v="155.976"/>
    <n v="3"/>
    <n v="0.2"/>
    <n v="54.5916"/>
  </r>
  <r>
    <n v="2834"/>
    <s v="CA-2014-134649"/>
    <x v="3"/>
    <x v="795"/>
    <d v="2014-02-01T00:00:00"/>
    <s v="Second Class"/>
    <s v="CA-11965"/>
    <s v="Carol Adams"/>
    <x v="1"/>
    <x v="0"/>
    <s v="Hoover"/>
    <x v="19"/>
    <n v="35244"/>
    <x v="0"/>
    <s v="OFF-AR-10001547"/>
    <x v="1"/>
    <x v="6"/>
    <s v="Newell 311"/>
    <n v="15.469999999999999"/>
    <n v="7"/>
    <n v="0"/>
    <n v="4.1768999999999998"/>
  </r>
  <r>
    <n v="2835"/>
    <s v="CA-2014-134649"/>
    <x v="3"/>
    <x v="795"/>
    <d v="2014-02-01T00:00:00"/>
    <s v="Second Class"/>
    <s v="CA-11965"/>
    <s v="Carol Adams"/>
    <x v="1"/>
    <x v="0"/>
    <s v="Hoover"/>
    <x v="19"/>
    <n v="35244"/>
    <x v="0"/>
    <s v="OFF-BI-10001890"/>
    <x v="1"/>
    <x v="8"/>
    <s v="Avery Poly Binder Pockets"/>
    <n v="7.16"/>
    <n v="2"/>
    <n v="0"/>
    <n v="3.4367999999999999"/>
  </r>
  <r>
    <n v="2836"/>
    <s v="CA-2014-110842"/>
    <x v="3"/>
    <x v="343"/>
    <d v="2014-11-17T00:00:00"/>
    <s v="Standard Class"/>
    <s v="GA-14725"/>
    <s v="Guy Armstrong"/>
    <x v="0"/>
    <x v="0"/>
    <s v="Los Angeles"/>
    <x v="1"/>
    <n v="90036"/>
    <x v="1"/>
    <s v="OFF-AP-10003971"/>
    <x v="1"/>
    <x v="9"/>
    <s v="Belkin 6 Outlet Metallic Surge Strip"/>
    <n v="10.89"/>
    <n v="1"/>
    <n v="0"/>
    <n v="2.8314000000000004"/>
  </r>
  <r>
    <n v="2837"/>
    <s v="CA-2014-110842"/>
    <x v="3"/>
    <x v="343"/>
    <d v="2014-11-17T00:00:00"/>
    <s v="Standard Class"/>
    <s v="GA-14725"/>
    <s v="Guy Armstrong"/>
    <x v="0"/>
    <x v="0"/>
    <s v="Los Angeles"/>
    <x v="1"/>
    <n v="90036"/>
    <x v="1"/>
    <s v="OFF-PA-10000520"/>
    <x v="1"/>
    <x v="10"/>
    <s v="Xerox 201"/>
    <n v="19.440000000000001"/>
    <n v="3"/>
    <n v="0"/>
    <n v="9.3312000000000008"/>
  </r>
  <r>
    <n v="2838"/>
    <s v="CA-2014-110842"/>
    <x v="3"/>
    <x v="343"/>
    <d v="2014-11-17T00:00:00"/>
    <s v="Standard Class"/>
    <s v="GA-14725"/>
    <s v="Guy Armstrong"/>
    <x v="0"/>
    <x v="0"/>
    <s v="Los Angeles"/>
    <x v="1"/>
    <n v="90036"/>
    <x v="1"/>
    <s v="OFF-BI-10000977"/>
    <x v="1"/>
    <x v="8"/>
    <s v="Ibico Plastic Spiral Binding Combs"/>
    <n v="121.6"/>
    <n v="5"/>
    <n v="0.2"/>
    <n v="39.519999999999989"/>
  </r>
  <r>
    <n v="2839"/>
    <s v="CA-2013-147368"/>
    <x v="0"/>
    <x v="632"/>
    <d v="2013-06-13T00:00:00"/>
    <s v="First Class"/>
    <s v="TC-21295"/>
    <s v="Toby Carlisle"/>
    <x v="0"/>
    <x v="0"/>
    <s v="Tallahassee"/>
    <x v="2"/>
    <n v="32303"/>
    <x v="0"/>
    <s v="TEC-MA-10002178"/>
    <x v="2"/>
    <x v="15"/>
    <s v="Cisco CP-7937G Unified IP Conference Station Phone"/>
    <n v="695.7"/>
    <n v="2"/>
    <n v="0.5"/>
    <n v="-27.827999999999975"/>
  </r>
  <r>
    <n v="2840"/>
    <s v="US-2012-104185"/>
    <x v="1"/>
    <x v="37"/>
    <d v="2012-09-08T00:00:00"/>
    <s v="Second Class"/>
    <s v="JB-15400"/>
    <s v="Jennifer Braxton"/>
    <x v="1"/>
    <x v="0"/>
    <s v="New York City"/>
    <x v="15"/>
    <n v="10009"/>
    <x v="3"/>
    <s v="OFF-ST-10001526"/>
    <x v="1"/>
    <x v="4"/>
    <s v="Iceberg Mobile Mega Data/Printer Cart "/>
    <n v="120.33"/>
    <n v="1"/>
    <n v="0"/>
    <n v="31.285799999999995"/>
  </r>
  <r>
    <n v="2841"/>
    <s v="US-2011-125521"/>
    <x v="2"/>
    <x v="619"/>
    <d v="2011-03-19T00:00:00"/>
    <s v="Standard Class"/>
    <s v="CK-12325"/>
    <s v="Christine Kargatis"/>
    <x v="2"/>
    <x v="0"/>
    <s v="Chesapeake"/>
    <x v="17"/>
    <n v="23320"/>
    <x v="0"/>
    <s v="FUR-CH-10003379"/>
    <x v="0"/>
    <x v="1"/>
    <s v="Global Commerce Series High-Back Swivel/Tilt Chairs"/>
    <n v="1139.92"/>
    <n v="4"/>
    <n v="0"/>
    <n v="284.98"/>
  </r>
  <r>
    <n v="2842"/>
    <s v="US-2014-135062"/>
    <x v="3"/>
    <x v="515"/>
    <d v="2014-09-05T00:00:00"/>
    <s v="Second Class"/>
    <s v="RL-19615"/>
    <s v="Rob Lucas"/>
    <x v="0"/>
    <x v="0"/>
    <s v="Fayetteville"/>
    <x v="3"/>
    <n v="28314"/>
    <x v="0"/>
    <s v="OFF-PA-10000100"/>
    <x v="1"/>
    <x v="10"/>
    <s v="Xerox 1945"/>
    <n v="229.54400000000001"/>
    <n v="7"/>
    <n v="0.2"/>
    <n v="83.209699999999998"/>
  </r>
  <r>
    <n v="2843"/>
    <s v="CA-2014-135650"/>
    <x v="3"/>
    <x v="721"/>
    <d v="2014-03-28T00:00:00"/>
    <s v="Standard Class"/>
    <s v="AC-10660"/>
    <s v="Anna Chung"/>
    <x v="0"/>
    <x v="0"/>
    <s v="Huntsville"/>
    <x v="5"/>
    <n v="77340"/>
    <x v="2"/>
    <s v="OFF-ST-10001809"/>
    <x v="1"/>
    <x v="4"/>
    <s v="Fellowes Officeware Wire Shelving"/>
    <n v="143.72800000000001"/>
    <n v="2"/>
    <n v="0.2"/>
    <n v="-32.338800000000006"/>
  </r>
  <r>
    <n v="2844"/>
    <s v="CA-2014-112865"/>
    <x v="3"/>
    <x v="796"/>
    <d v="2014-05-23T00:00:00"/>
    <s v="Standard Class"/>
    <s v="BH-11710"/>
    <s v="Brosina Hoffman"/>
    <x v="0"/>
    <x v="0"/>
    <s v="Philadelphia"/>
    <x v="9"/>
    <n v="19140"/>
    <x v="3"/>
    <s v="TEC-AC-10000387"/>
    <x v="2"/>
    <x v="11"/>
    <s v="KeyTronic KT800P2 - Keyboard - Black"/>
    <n v="36.048000000000002"/>
    <n v="3"/>
    <n v="0.2"/>
    <n v="-0.90120000000000111"/>
  </r>
  <r>
    <n v="2845"/>
    <s v="US-2013-162852"/>
    <x v="0"/>
    <x v="797"/>
    <d v="2014-01-01T00:00:00"/>
    <s v="Standard Class"/>
    <s v="BG-11695"/>
    <s v="Brooke Gillingham"/>
    <x v="1"/>
    <x v="0"/>
    <s v="Woodstock"/>
    <x v="10"/>
    <n v="60098"/>
    <x v="2"/>
    <s v="FUR-CH-10004853"/>
    <x v="0"/>
    <x v="1"/>
    <s v="Global Manager's Adjustable Task Chair, Storm"/>
    <n v="845.48799999999994"/>
    <n v="8"/>
    <n v="0.3"/>
    <n v="-12.078400000000101"/>
  </r>
  <r>
    <n v="2846"/>
    <s v="CA-2014-138163"/>
    <x v="3"/>
    <x v="701"/>
    <d v="2014-11-21T00:00:00"/>
    <s v="First Class"/>
    <s v="XP-21865"/>
    <s v="Xylona Preis"/>
    <x v="0"/>
    <x v="0"/>
    <s v="Everett"/>
    <x v="31"/>
    <n v="2149"/>
    <x v="3"/>
    <s v="OFF-AR-10001958"/>
    <x v="1"/>
    <x v="6"/>
    <s v="Stanley Bostitch Contemporary Electric Pencil Sharpeners"/>
    <n v="50.94"/>
    <n v="3"/>
    <n v="0"/>
    <n v="14.263200000000001"/>
  </r>
  <r>
    <n v="2847"/>
    <s v="CA-2014-152093"/>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x v="0"/>
    <s v="Roswell"/>
    <x v="32"/>
    <n v="30076"/>
    <x v="0"/>
    <s v="OFF-BI-10001359"/>
    <x v="1"/>
    <x v="8"/>
    <s v="GBC DocuBind TL300 Electric Binding System"/>
    <n v="2690.9700000000003"/>
    <n v="3"/>
    <n v="0"/>
    <n v="1264.7558999999999"/>
  </r>
  <r>
    <n v="2850"/>
    <s v="CA-2013-123617"/>
    <x v="0"/>
    <x v="85"/>
    <d v="2013-12-04T00:00:00"/>
    <s v="Standard Class"/>
    <s v="AJ-10780"/>
    <s v="Anthony Jacobs"/>
    <x v="1"/>
    <x v="0"/>
    <s v="Palm Coast"/>
    <x v="2"/>
    <n v="32137"/>
    <x v="0"/>
    <s v="OFF-BI-10002976"/>
    <x v="1"/>
    <x v="8"/>
    <s v="ACCOHIDE Binder by Acco"/>
    <n v="7.4340000000000011"/>
    <n v="6"/>
    <n v="0.7"/>
    <n v="-5.6993999999999971"/>
  </r>
  <r>
    <n v="2851"/>
    <s v="US-2013-128293"/>
    <x v="0"/>
    <x v="799"/>
    <d v="2013-06-06T00:00:00"/>
    <s v="First Class"/>
    <s v="KC-16255"/>
    <s v="Karen Carlisle"/>
    <x v="1"/>
    <x v="0"/>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x v="0"/>
    <s v="Columbus"/>
    <x v="14"/>
    <n v="47201"/>
    <x v="2"/>
    <s v="OFF-PA-10001745"/>
    <x v="1"/>
    <x v="10"/>
    <s v="Wirebound Message Books, 2 7/8&quot; x 5&quot;, 3 Forms per Page"/>
    <n v="28.16"/>
    <n v="4"/>
    <n v="0"/>
    <n v="13.235199999999999"/>
  </r>
  <r>
    <n v="2853"/>
    <s v="CA-2013-136371"/>
    <x v="0"/>
    <x v="690"/>
    <d v="2013-03-22T00:00:00"/>
    <s v="Second Class"/>
    <s v="SV-20935"/>
    <s v="Susan Vittorini"/>
    <x v="0"/>
    <x v="0"/>
    <s v="Oceanside"/>
    <x v="15"/>
    <n v="11572"/>
    <x v="3"/>
    <s v="FUR-FU-10000409"/>
    <x v="0"/>
    <x v="5"/>
    <s v="GE 4 Foot Flourescent Tube, 40 Watt"/>
    <n v="14.98"/>
    <n v="1"/>
    <n v="0"/>
    <n v="6.8908000000000005"/>
  </r>
  <r>
    <n v="2854"/>
    <s v="CA-2013-136371"/>
    <x v="0"/>
    <x v="690"/>
    <d v="2013-03-22T00:00:00"/>
    <s v="Second Class"/>
    <s v="SV-20935"/>
    <s v="Susan Vittorini"/>
    <x v="0"/>
    <x v="0"/>
    <s v="Oceanside"/>
    <x v="15"/>
    <n v="11572"/>
    <x v="3"/>
    <s v="FUR-FU-10000221"/>
    <x v="0"/>
    <x v="5"/>
    <s v="Master Caster Door Stop, Brown"/>
    <n v="20.32"/>
    <n v="4"/>
    <n v="0"/>
    <n v="6.9087999999999994"/>
  </r>
  <r>
    <n v="2855"/>
    <s v="CA-2014-137344"/>
    <x v="3"/>
    <x v="648"/>
    <d v="2014-08-21T00:00:00"/>
    <s v="Same Day"/>
    <s v="EM-13810"/>
    <s v="Eleni McCrary"/>
    <x v="1"/>
    <x v="0"/>
    <s v="Franklin"/>
    <x v="31"/>
    <n v="2038"/>
    <x v="3"/>
    <s v="OFF-ST-10000344"/>
    <x v="1"/>
    <x v="4"/>
    <s v="Neat Ideas Personal Hanging Folder Files, Black"/>
    <n v="40.29"/>
    <n v="3"/>
    <n v="0"/>
    <n v="10.475399999999999"/>
  </r>
  <r>
    <n v="2856"/>
    <s v="CA-2014-169810"/>
    <x v="3"/>
    <x v="800"/>
    <d v="2014-08-01T00:00:00"/>
    <s v="Standard Class"/>
    <s v="RB-19360"/>
    <s v="Raymond Buch"/>
    <x v="0"/>
    <x v="0"/>
    <s v="Sioux Falls"/>
    <x v="44"/>
    <n v="57103"/>
    <x v="2"/>
    <s v="OFF-LA-10003663"/>
    <x v="1"/>
    <x v="2"/>
    <s v="Avery 498"/>
    <n v="20.23"/>
    <n v="7"/>
    <n v="0"/>
    <n v="9.5081000000000007"/>
  </r>
  <r>
    <n v="2857"/>
    <s v="CA-2013-128594"/>
    <x v="0"/>
    <x v="370"/>
    <d v="2013-08-30T00:00:00"/>
    <s v="First Class"/>
    <s v="DJ-13510"/>
    <s v="Don Jones"/>
    <x v="1"/>
    <x v="0"/>
    <s v="San Diego"/>
    <x v="1"/>
    <n v="92037"/>
    <x v="1"/>
    <s v="FUR-CH-10001215"/>
    <x v="0"/>
    <x v="1"/>
    <s v="Global Troy Executive Leather Low-Back Tilter"/>
    <n v="1603.1360000000002"/>
    <n v="4"/>
    <n v="0.2"/>
    <n v="100.19599999999997"/>
  </r>
  <r>
    <n v="2858"/>
    <s v="CA-2013-154690"/>
    <x v="0"/>
    <x v="243"/>
    <d v="2013-08-18T00:00:00"/>
    <s v="Second Class"/>
    <s v="CC-12370"/>
    <s v="Christopher Conant"/>
    <x v="0"/>
    <x v="0"/>
    <s v="Fayetteville"/>
    <x v="3"/>
    <n v="28314"/>
    <x v="0"/>
    <s v="FUR-CH-10000988"/>
    <x v="0"/>
    <x v="1"/>
    <s v="Hon Olson Stacker Stools"/>
    <n v="225.29600000000002"/>
    <n v="2"/>
    <n v="0.2"/>
    <n v="22.529599999999995"/>
  </r>
  <r>
    <n v="2859"/>
    <s v="CA-2014-138975"/>
    <x v="3"/>
    <x v="240"/>
    <d v="2014-05-24T00:00:00"/>
    <s v="Standard Class"/>
    <s v="SC-20380"/>
    <s v="Shahid Collister"/>
    <x v="0"/>
    <x v="0"/>
    <s v="Atlanta"/>
    <x v="32"/>
    <n v="30318"/>
    <x v="0"/>
    <s v="TEC-AC-10003441"/>
    <x v="2"/>
    <x v="11"/>
    <s v="Kingston Digital DataTraveler 32GB USB 2.0"/>
    <n v="67.8"/>
    <n v="4"/>
    <n v="0"/>
    <n v="4.0679999999999978"/>
  </r>
  <r>
    <n v="2860"/>
    <s v="CA-2014-138975"/>
    <x v="3"/>
    <x v="240"/>
    <d v="2014-05-24T00:00:00"/>
    <s v="Standard Class"/>
    <s v="SC-20380"/>
    <s v="Shahid Collister"/>
    <x v="0"/>
    <x v="0"/>
    <s v="Atlanta"/>
    <x v="32"/>
    <n v="30318"/>
    <x v="0"/>
    <s v="TEC-PH-10004389"/>
    <x v="2"/>
    <x v="7"/>
    <s v="Nokia Lumia 925"/>
    <n v="377.96999999999997"/>
    <n v="3"/>
    <n v="0"/>
    <n v="98.272200000000012"/>
  </r>
  <r>
    <n v="2861"/>
    <s v="CA-2014-138975"/>
    <x v="3"/>
    <x v="240"/>
    <d v="2014-05-24T00:00:00"/>
    <s v="Standard Class"/>
    <s v="SC-20380"/>
    <s v="Shahid Collister"/>
    <x v="0"/>
    <x v="0"/>
    <s v="Atlanta"/>
    <x v="32"/>
    <n v="30318"/>
    <x v="0"/>
    <s v="FUR-BO-10004695"/>
    <x v="0"/>
    <x v="0"/>
    <s v="O'Sullivan 2-Door Barrister Bookcase in Odessa Pine"/>
    <n v="1628.82"/>
    <n v="9"/>
    <n v="0"/>
    <n v="374.62859999999989"/>
  </r>
  <r>
    <n v="2862"/>
    <s v="CA-2014-138975"/>
    <x v="3"/>
    <x v="240"/>
    <d v="2014-05-24T00:00:00"/>
    <s v="Standard Class"/>
    <s v="SC-20380"/>
    <s v="Shahid Collister"/>
    <x v="0"/>
    <x v="0"/>
    <s v="Atlanta"/>
    <x v="32"/>
    <n v="30318"/>
    <x v="0"/>
    <s v="OFF-PA-10000100"/>
    <x v="1"/>
    <x v="10"/>
    <s v="Xerox 1945"/>
    <n v="286.93"/>
    <n v="7"/>
    <n v="0"/>
    <n v="140.59569999999999"/>
  </r>
  <r>
    <n v="2863"/>
    <s v="CA-2014-106537"/>
    <x v="3"/>
    <x v="801"/>
    <d v="2014-08-18T00:00:00"/>
    <s v="Standard Class"/>
    <s v="RH-19495"/>
    <s v="Rick Hansen"/>
    <x v="0"/>
    <x v="0"/>
    <s v="Orlando"/>
    <x v="2"/>
    <n v="32839"/>
    <x v="0"/>
    <s v="OFF-PA-10000223"/>
    <x v="1"/>
    <x v="10"/>
    <s v="Xerox 2000"/>
    <n v="20.736000000000004"/>
    <n v="4"/>
    <n v="0.2"/>
    <n v="7.2576000000000001"/>
  </r>
  <r>
    <n v="2864"/>
    <s v="US-2014-103828"/>
    <x v="3"/>
    <x v="802"/>
    <d v="2014-08-14T00:00:00"/>
    <s v="Same Day"/>
    <s v="JK-15370"/>
    <s v="Jay Kimmel"/>
    <x v="0"/>
    <x v="0"/>
    <s v="San Francisco"/>
    <x v="1"/>
    <n v="94122"/>
    <x v="1"/>
    <s v="OFF-ST-10001325"/>
    <x v="1"/>
    <x v="4"/>
    <s v="Sterilite Officeware Hinged File Box"/>
    <n v="31.44"/>
    <n v="3"/>
    <n v="0"/>
    <n v="8.4888000000000012"/>
  </r>
  <r>
    <n v="2865"/>
    <s v="US-2014-103828"/>
    <x v="3"/>
    <x v="802"/>
    <d v="2014-08-14T00:00:00"/>
    <s v="Same Day"/>
    <s v="JK-15370"/>
    <s v="Jay Kimmel"/>
    <x v="0"/>
    <x v="0"/>
    <s v="San Francisco"/>
    <x v="1"/>
    <n v="94122"/>
    <x v="1"/>
    <s v="OFF-AP-10004249"/>
    <x v="1"/>
    <x v="9"/>
    <s v="Staples"/>
    <n v="83.79"/>
    <n v="7"/>
    <n v="0"/>
    <n v="22.623299999999997"/>
  </r>
  <r>
    <n v="2866"/>
    <s v="US-2014-103828"/>
    <x v="3"/>
    <x v="802"/>
    <d v="2014-08-14T00:00:00"/>
    <s v="Same Day"/>
    <s v="JK-15370"/>
    <s v="Jay Kimmel"/>
    <x v="0"/>
    <x v="0"/>
    <s v="San Francisco"/>
    <x v="1"/>
    <n v="94122"/>
    <x v="1"/>
    <s v="OFF-AR-10000588"/>
    <x v="1"/>
    <x v="6"/>
    <s v="Newell 345"/>
    <n v="59.519999999999996"/>
    <n v="3"/>
    <n v="0"/>
    <n v="15.475200000000001"/>
  </r>
  <r>
    <n v="2867"/>
    <s v="US-2014-103828"/>
    <x v="3"/>
    <x v="802"/>
    <d v="2014-08-14T00:00:00"/>
    <s v="Same Day"/>
    <s v="JK-15370"/>
    <s v="Jay Kimmel"/>
    <x v="0"/>
    <x v="0"/>
    <s v="San Francisco"/>
    <x v="1"/>
    <n v="94122"/>
    <x v="1"/>
    <s v="OFF-SU-10000946"/>
    <x v="1"/>
    <x v="14"/>
    <s v="Staples"/>
    <n v="31.92"/>
    <n v="4"/>
    <n v="0"/>
    <n v="9.2567999999999984"/>
  </r>
  <r>
    <n v="2868"/>
    <s v="CA-2013-115588"/>
    <x v="0"/>
    <x v="338"/>
    <d v="2013-11-13T00:00:00"/>
    <s v="Second Class"/>
    <s v="AF-10885"/>
    <s v="Art Foster"/>
    <x v="0"/>
    <x v="0"/>
    <s v="Toledo"/>
    <x v="24"/>
    <n v="43615"/>
    <x v="3"/>
    <s v="OFF-SU-10001225"/>
    <x v="1"/>
    <x v="14"/>
    <s v="Staples"/>
    <n v="14.720000000000002"/>
    <n v="5"/>
    <n v="0.2"/>
    <n v="-3.3120000000000012"/>
  </r>
  <r>
    <n v="2869"/>
    <s v="CA-2013-115588"/>
    <x v="0"/>
    <x v="338"/>
    <d v="2013-11-13T00:00:00"/>
    <s v="Second Class"/>
    <s v="AF-10885"/>
    <s v="Art Foster"/>
    <x v="0"/>
    <x v="0"/>
    <s v="Toledo"/>
    <x v="24"/>
    <n v="43615"/>
    <x v="3"/>
    <s v="OFF-ST-10001558"/>
    <x v="1"/>
    <x v="4"/>
    <s v="Acco Perma 4000 Stacking Storage Drawers"/>
    <n v="38.975999999999999"/>
    <n v="3"/>
    <n v="0.2"/>
    <n v="-2.4359999999999999"/>
  </r>
  <r>
    <n v="2870"/>
    <s v="CA-2014-143861"/>
    <x v="3"/>
    <x v="492"/>
    <d v="2014-06-20T00:00:00"/>
    <s v="Standard Class"/>
    <s v="LC-16885"/>
    <s v="Lena Creighton"/>
    <x v="0"/>
    <x v="0"/>
    <s v="Saint Petersburg"/>
    <x v="2"/>
    <n v="33710"/>
    <x v="0"/>
    <s v="FUR-FU-10001546"/>
    <x v="0"/>
    <x v="5"/>
    <s v="Dana Swing-Arm Lamps"/>
    <n v="17.088000000000001"/>
    <n v="2"/>
    <n v="0.2"/>
    <n v="1.0679999999999996"/>
  </r>
  <r>
    <n v="2871"/>
    <s v="CA-2011-148040"/>
    <x v="2"/>
    <x v="579"/>
    <d v="2011-03-26T00:00:00"/>
    <s v="Standard Class"/>
    <s v="BF-11275"/>
    <s v="Beth Fritzler"/>
    <x v="1"/>
    <x v="0"/>
    <s v="Tucson"/>
    <x v="16"/>
    <n v="85705"/>
    <x v="1"/>
    <s v="OFF-PA-10002581"/>
    <x v="1"/>
    <x v="10"/>
    <s v="Xerox 1951"/>
    <n v="74.352000000000004"/>
    <n v="3"/>
    <n v="0.2"/>
    <n v="23.234999999999992"/>
  </r>
  <r>
    <n v="2872"/>
    <s v="CA-2011-148040"/>
    <x v="2"/>
    <x v="579"/>
    <d v="2011-03-26T00:00:00"/>
    <s v="Standard Class"/>
    <s v="BF-11275"/>
    <s v="Beth Fritzler"/>
    <x v="1"/>
    <x v="0"/>
    <s v="Tucson"/>
    <x v="16"/>
    <n v="85705"/>
    <x v="1"/>
    <s v="FUR-CH-10001482"/>
    <x v="0"/>
    <x v="1"/>
    <s v="Office Star - Mesh Screen back chair with Vinyl seat"/>
    <n v="314.35199999999998"/>
    <n v="3"/>
    <n v="0.2"/>
    <n v="-35.36460000000001"/>
  </r>
  <r>
    <n v="2873"/>
    <s v="CA-2014-135167"/>
    <x v="3"/>
    <x v="140"/>
    <d v="2014-06-21T00:00:00"/>
    <s v="Standard Class"/>
    <s v="SC-20800"/>
    <s v="Stuart Calhoun"/>
    <x v="0"/>
    <x v="0"/>
    <s v="Los Angeles"/>
    <x v="1"/>
    <n v="90036"/>
    <x v="1"/>
    <s v="OFF-AR-10002399"/>
    <x v="1"/>
    <x v="6"/>
    <s v="Dixon Prang Watercolor Pencils, 10-Color Set with Brush"/>
    <n v="4.26"/>
    <n v="1"/>
    <n v="0"/>
    <n v="1.7465999999999999"/>
  </r>
  <r>
    <n v="2874"/>
    <s v="CA-2014-137022"/>
    <x v="3"/>
    <x v="673"/>
    <d v="2014-11-23T00:00:00"/>
    <s v="Standard Class"/>
    <s v="SW-20275"/>
    <s v="Scott Williamson"/>
    <x v="0"/>
    <x v="0"/>
    <s v="San Diego"/>
    <x v="1"/>
    <n v="92105"/>
    <x v="1"/>
    <s v="OFF-ST-10001963"/>
    <x v="1"/>
    <x v="4"/>
    <s v="Tennsco Regal Shelving Units"/>
    <n v="811.28"/>
    <n v="8"/>
    <n v="0"/>
    <n v="24.338399999999979"/>
  </r>
  <r>
    <n v="2875"/>
    <s v="US-2014-102638"/>
    <x v="3"/>
    <x v="614"/>
    <d v="2015-01-01T00:00:00"/>
    <s v="First Class"/>
    <s v="MC-17845"/>
    <s v="Michael Chen"/>
    <x v="0"/>
    <x v="0"/>
    <s v="New York City"/>
    <x v="15"/>
    <n v="10035"/>
    <x v="3"/>
    <s v="OFF-FA-10002988"/>
    <x v="1"/>
    <x v="13"/>
    <s v="Ideal Clamps"/>
    <n v="6.0299999999999994"/>
    <n v="3"/>
    <n v="0"/>
    <n v="2.9546999999999999"/>
  </r>
  <r>
    <n v="2876"/>
    <s v="US-2013-167339"/>
    <x v="0"/>
    <x v="803"/>
    <d v="2013-01-23T00:00:00"/>
    <s v="Second Class"/>
    <s v="TD-20995"/>
    <s v="Tamara Dahlen"/>
    <x v="0"/>
    <x v="0"/>
    <s v="San Diego"/>
    <x v="1"/>
    <n v="92037"/>
    <x v="1"/>
    <s v="FUR-CH-10004289"/>
    <x v="0"/>
    <x v="1"/>
    <s v="Global Super Steno Chair"/>
    <n v="153.56800000000001"/>
    <n v="2"/>
    <n v="0.2"/>
    <n v="-5.758800000000015"/>
  </r>
  <r>
    <n v="2877"/>
    <s v="US-2013-167339"/>
    <x v="0"/>
    <x v="803"/>
    <d v="2013-01-23T00:00:00"/>
    <s v="Second Class"/>
    <s v="TD-20995"/>
    <s v="Tamara Dahlen"/>
    <x v="0"/>
    <x v="0"/>
    <s v="San Diego"/>
    <x v="1"/>
    <n v="92037"/>
    <x v="1"/>
    <s v="FUR-CH-10000785"/>
    <x v="0"/>
    <x v="1"/>
    <s v="Global Ergonomic Managers Chair"/>
    <n v="1013.4879999999999"/>
    <n v="7"/>
    <n v="0.2"/>
    <n v="76.011600000000016"/>
  </r>
  <r>
    <n v="2878"/>
    <s v="CA-2013-152072"/>
    <x v="0"/>
    <x v="804"/>
    <d v="2013-01-19T00:00:00"/>
    <s v="Standard Class"/>
    <s v="Dp-13240"/>
    <s v="Dean percer"/>
    <x v="2"/>
    <x v="0"/>
    <s v="Westfield"/>
    <x v="30"/>
    <n v="7090"/>
    <x v="3"/>
    <s v="OFF-EN-10003040"/>
    <x v="1"/>
    <x v="12"/>
    <s v="Quality Park Security Envelopes"/>
    <n v="52.34"/>
    <n v="2"/>
    <n v="0"/>
    <n v="24.599800000000002"/>
  </r>
  <r>
    <n v="2879"/>
    <s v="CA-2013-152072"/>
    <x v="0"/>
    <x v="804"/>
    <d v="2013-01-19T00:00:00"/>
    <s v="Standard Class"/>
    <s v="Dp-13240"/>
    <s v="Dean percer"/>
    <x v="2"/>
    <x v="0"/>
    <s v="Westfield"/>
    <x v="30"/>
    <n v="7090"/>
    <x v="3"/>
    <s v="OFF-AR-10001573"/>
    <x v="1"/>
    <x v="6"/>
    <s v="American Pencil"/>
    <n v="4.66"/>
    <n v="2"/>
    <n v="0"/>
    <n v="1.3513999999999995"/>
  </r>
  <r>
    <n v="2880"/>
    <s v="CA-2013-152072"/>
    <x v="0"/>
    <x v="804"/>
    <d v="2013-01-19T00:00:00"/>
    <s v="Standard Class"/>
    <s v="Dp-13240"/>
    <s v="Dean percer"/>
    <x v="2"/>
    <x v="0"/>
    <s v="Westfield"/>
    <x v="30"/>
    <n v="7090"/>
    <x v="3"/>
    <s v="TEC-AC-10000844"/>
    <x v="2"/>
    <x v="11"/>
    <s v="Logitech Gaming G510s - Keyboard"/>
    <n v="254.96999999999997"/>
    <n v="3"/>
    <n v="0"/>
    <n v="91.789199999999994"/>
  </r>
  <r>
    <n v="2881"/>
    <s v="CA-2013-102932"/>
    <x v="0"/>
    <x v="251"/>
    <d v="2013-09-24T00:00:00"/>
    <s v="Second Class"/>
    <s v="SD-20485"/>
    <s v="Shirley Daniels"/>
    <x v="2"/>
    <x v="0"/>
    <s v="Orange"/>
    <x v="30"/>
    <n v="7050"/>
    <x v="3"/>
    <s v="OFF-BI-10000756"/>
    <x v="1"/>
    <x v="8"/>
    <s v="Storex DuraTech Recycled Plastic Frosted Binders"/>
    <n v="25.44"/>
    <n v="6"/>
    <n v="0"/>
    <n v="12.72"/>
  </r>
  <r>
    <n v="2882"/>
    <s v="CA-2013-102932"/>
    <x v="0"/>
    <x v="251"/>
    <d v="2013-09-24T00:00:00"/>
    <s v="Second Class"/>
    <s v="SD-20485"/>
    <s v="Shirley Daniels"/>
    <x v="2"/>
    <x v="0"/>
    <s v="Orange"/>
    <x v="30"/>
    <n v="7050"/>
    <x v="3"/>
    <s v="OFF-SU-10000381"/>
    <x v="1"/>
    <x v="14"/>
    <s v="Acme Forged Steel Scissors with Black Enamel Handles"/>
    <n v="27.93"/>
    <n v="3"/>
    <n v="0"/>
    <n v="8.0996999999999986"/>
  </r>
  <r>
    <n v="2883"/>
    <s v="CA-2011-165540"/>
    <x v="2"/>
    <x v="805"/>
    <d v="2011-02-26T00:00:00"/>
    <s v="Standard Class"/>
    <s v="TM-21010"/>
    <s v="Tamara Manning"/>
    <x v="0"/>
    <x v="0"/>
    <s v="Woodstock"/>
    <x v="10"/>
    <n v="60098"/>
    <x v="2"/>
    <s v="OFF-BI-10004094"/>
    <x v="1"/>
    <x v="8"/>
    <s v="GBC Standard Plastic Binding Systems Combs"/>
    <n v="8.8499999999999979"/>
    <n v="5"/>
    <n v="0.8"/>
    <n v="-13.717499999999998"/>
  </r>
  <r>
    <n v="2884"/>
    <s v="CA-2013-130799"/>
    <x v="0"/>
    <x v="583"/>
    <d v="2013-11-17T00:00:00"/>
    <s v="Second Class"/>
    <s v="BK-11260"/>
    <s v="Berenike Kampe"/>
    <x v="0"/>
    <x v="0"/>
    <s v="San Francisco"/>
    <x v="1"/>
    <n v="94110"/>
    <x v="1"/>
    <s v="FUR-FU-10001852"/>
    <x v="0"/>
    <x v="5"/>
    <s v="Eldon Regeneration Recycled Desk Accessories, Smoke"/>
    <n v="6.96"/>
    <n v="4"/>
    <n v="0"/>
    <n v="2.2271999999999998"/>
  </r>
  <r>
    <n v="2885"/>
    <s v="CA-2013-164483"/>
    <x v="0"/>
    <x v="806"/>
    <d v="2013-02-03T00:00:00"/>
    <s v="Standard Class"/>
    <s v="JF-15490"/>
    <s v="Jeremy Farry"/>
    <x v="0"/>
    <x v="0"/>
    <s v="San Francisco"/>
    <x v="1"/>
    <n v="94122"/>
    <x v="1"/>
    <s v="OFF-BI-10000014"/>
    <x v="1"/>
    <x v="8"/>
    <s v="Heavy-Duty E-Z-D Binders"/>
    <n v="17.456"/>
    <n v="2"/>
    <n v="0.2"/>
    <n v="5.8914"/>
  </r>
  <r>
    <n v="2886"/>
    <s v="US-2013-159856"/>
    <x v="0"/>
    <x v="807"/>
    <d v="2013-10-23T00:00:00"/>
    <s v="Standard Class"/>
    <s v="EP-13915"/>
    <s v="Emily Phan"/>
    <x v="0"/>
    <x v="0"/>
    <s v="Tempe"/>
    <x v="16"/>
    <n v="85281"/>
    <x v="1"/>
    <s v="FUR-CH-10003396"/>
    <x v="0"/>
    <x v="1"/>
    <s v="Global Deluxe Steno Chair"/>
    <n v="307.92"/>
    <n v="5"/>
    <n v="0.2"/>
    <n v="-34.64100000000002"/>
  </r>
  <r>
    <n v="2887"/>
    <s v="CA-2014-102099"/>
    <x v="3"/>
    <x v="404"/>
    <d v="2014-12-20T00:00:00"/>
    <s v="First Class"/>
    <s v="EP-13915"/>
    <s v="Emily Phan"/>
    <x v="0"/>
    <x v="0"/>
    <s v="Los Angeles"/>
    <x v="1"/>
    <n v="90008"/>
    <x v="1"/>
    <s v="OFF-AR-10003811"/>
    <x v="1"/>
    <x v="6"/>
    <s v="Newell 327"/>
    <n v="6.63"/>
    <n v="3"/>
    <n v="0"/>
    <n v="1.7901"/>
  </r>
  <r>
    <n v="2888"/>
    <s v="CA-2014-102099"/>
    <x v="3"/>
    <x v="404"/>
    <d v="2014-12-20T00:00:00"/>
    <s v="First Class"/>
    <s v="EP-13915"/>
    <s v="Emily Phan"/>
    <x v="0"/>
    <x v="0"/>
    <s v="Los Angeles"/>
    <x v="1"/>
    <n v="90008"/>
    <x v="1"/>
    <s v="OFF-PA-10003172"/>
    <x v="1"/>
    <x v="10"/>
    <s v="Xerox 1996"/>
    <n v="12.96"/>
    <n v="2"/>
    <n v="0"/>
    <n v="6.2208000000000006"/>
  </r>
  <r>
    <n v="2889"/>
    <s v="CA-2014-102099"/>
    <x v="3"/>
    <x v="404"/>
    <d v="2014-12-20T00:00:00"/>
    <s v="First Class"/>
    <s v="EP-13915"/>
    <s v="Emily Phan"/>
    <x v="0"/>
    <x v="0"/>
    <s v="Los Angeles"/>
    <x v="1"/>
    <n v="90008"/>
    <x v="1"/>
    <s v="OFF-PA-10000289"/>
    <x v="1"/>
    <x v="10"/>
    <s v="Xerox 213"/>
    <n v="32.400000000000006"/>
    <n v="5"/>
    <n v="0"/>
    <n v="15.552000000000001"/>
  </r>
  <r>
    <n v="2890"/>
    <s v="CA-2014-164049"/>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x v="0"/>
    <s v="Lake Charles"/>
    <x v="28"/>
    <n v="70601"/>
    <x v="0"/>
    <s v="FUR-CH-10002304"/>
    <x v="0"/>
    <x v="1"/>
    <s v="Global Stack Chair without Arms, Black"/>
    <n v="51.96"/>
    <n v="2"/>
    <n v="0"/>
    <n v="12.990000000000002"/>
  </r>
  <r>
    <n v="2892"/>
    <s v="CA-2011-142727"/>
    <x v="2"/>
    <x v="333"/>
    <d v="2011-05-01T00:00:00"/>
    <s v="Second Class"/>
    <s v="HG-14845"/>
    <s v="Harry Greene"/>
    <x v="0"/>
    <x v="0"/>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x v="0"/>
    <s v="Rochester"/>
    <x v="15"/>
    <n v="14609"/>
    <x v="3"/>
    <s v="OFF-PA-10003739"/>
    <x v="1"/>
    <x v="10"/>
    <s v="Xerox 1969"/>
    <n v="11.56"/>
    <n v="2"/>
    <n v="0"/>
    <n v="5.6644000000000005"/>
  </r>
  <r>
    <n v="2894"/>
    <s v="CA-2014-139913"/>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x v="0"/>
    <s v="Rochester"/>
    <x v="15"/>
    <n v="14609"/>
    <x v="3"/>
    <s v="FUR-FU-10000771"/>
    <x v="0"/>
    <x v="5"/>
    <s v="Eldon 200 Class Desk Accessories, Smoke"/>
    <n v="69.08"/>
    <n v="11"/>
    <n v="0"/>
    <n v="29.013600000000004"/>
  </r>
  <r>
    <n v="2896"/>
    <s v="CA-2014-139913"/>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s v="Long Beach"/>
    <x v="15"/>
    <n v="11561"/>
    <x v="3"/>
    <s v="OFF-AR-10001915"/>
    <x v="1"/>
    <x v="6"/>
    <s v="Peel-Off China Markers"/>
    <n v="49.65"/>
    <n v="5"/>
    <n v="0"/>
    <n v="20.853000000000002"/>
  </r>
  <r>
    <n v="2898"/>
    <s v="US-2013-164630"/>
    <x v="0"/>
    <x v="810"/>
    <d v="2013-01-09T00:00:00"/>
    <s v="Standard Class"/>
    <s v="EB-13975"/>
    <s v="Erica Bern"/>
    <x v="1"/>
    <x v="0"/>
    <s v="Charlotte"/>
    <x v="3"/>
    <n v="28205"/>
    <x v="0"/>
    <s v="TEC-CO-10000971"/>
    <x v="2"/>
    <x v="16"/>
    <s v="Hewlett Packard 310 Color Digital Copier"/>
    <n v="959.96800000000007"/>
    <n v="4"/>
    <n v="0.2"/>
    <n v="119.99599999999992"/>
  </r>
  <r>
    <n v="2899"/>
    <s v="US-2012-114839"/>
    <x v="1"/>
    <x v="33"/>
    <d v="2012-04-30T00:00:00"/>
    <s v="Standard Class"/>
    <s v="PW-19240"/>
    <s v="Pierre Wener"/>
    <x v="0"/>
    <x v="0"/>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x v="0"/>
    <s v="New York City"/>
    <x v="15"/>
    <n v="10035"/>
    <x v="3"/>
    <s v="TEC-CO-10000971"/>
    <x v="2"/>
    <x v="16"/>
    <s v="Hewlett Packard 310 Color Digital Copier"/>
    <n v="479.98400000000004"/>
    <n v="2"/>
    <n v="0.2"/>
    <n v="59.997999999999962"/>
  </r>
  <r>
    <n v="2901"/>
    <s v="CA-2012-166464"/>
    <x v="1"/>
    <x v="811"/>
    <d v="2012-09-17T00:00:00"/>
    <s v="Standard Class"/>
    <s v="PG-18895"/>
    <s v="Paul Gonzalez"/>
    <x v="0"/>
    <x v="0"/>
    <s v="New York City"/>
    <x v="15"/>
    <n v="10035"/>
    <x v="3"/>
    <s v="OFF-LA-10001317"/>
    <x v="1"/>
    <x v="2"/>
    <s v="Avery 520"/>
    <n v="12.6"/>
    <n v="4"/>
    <n v="0"/>
    <n v="6.048"/>
  </r>
  <r>
    <n v="2902"/>
    <s v="CA-2014-124898"/>
    <x v="3"/>
    <x v="220"/>
    <d v="2014-09-16T00:00:00"/>
    <s v="Standard Class"/>
    <s v="DB-12910"/>
    <s v="Daniel Byrd"/>
    <x v="2"/>
    <x v="0"/>
    <s v="Columbus"/>
    <x v="32"/>
    <n v="31907"/>
    <x v="0"/>
    <s v="OFF-PA-10003656"/>
    <x v="1"/>
    <x v="10"/>
    <s v="Xerox 1935"/>
    <n v="184.66"/>
    <n v="7"/>
    <n v="0"/>
    <n v="84.943599999999989"/>
  </r>
  <r>
    <n v="2903"/>
    <s v="CA-2013-164035"/>
    <x v="0"/>
    <x v="1"/>
    <d v="2013-06-18T00:00:00"/>
    <s v="Standard Class"/>
    <s v="CR-12730"/>
    <s v="Craig Reiter"/>
    <x v="0"/>
    <x v="0"/>
    <s v="Chicago"/>
    <x v="10"/>
    <n v="60610"/>
    <x v="2"/>
    <s v="OFF-PA-10002160"/>
    <x v="1"/>
    <x v="10"/>
    <s v="Xerox 1978"/>
    <n v="23.120000000000005"/>
    <n v="5"/>
    <n v="0.2"/>
    <n v="8.3810000000000002"/>
  </r>
  <r>
    <n v="2904"/>
    <s v="CA-2013-153577"/>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x v="0"/>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x v="0"/>
    <s v="Seattle"/>
    <x v="4"/>
    <n v="98115"/>
    <x v="1"/>
    <s v="OFF-ST-10002615"/>
    <x v="1"/>
    <x v="4"/>
    <s v="Dual Level, Single-Width Filing Carts"/>
    <n v="310.12"/>
    <n v="2"/>
    <n v="0"/>
    <n v="80.631200000000007"/>
  </r>
  <r>
    <n v="2907"/>
    <s v="CA-2014-121615"/>
    <x v="3"/>
    <x v="132"/>
    <d v="2014-11-10T00:00:00"/>
    <s v="Standard Class"/>
    <s v="DL-12925"/>
    <s v="Daniel Lacy"/>
    <x v="0"/>
    <x v="0"/>
    <s v="Eagan"/>
    <x v="11"/>
    <n v="55122"/>
    <x v="2"/>
    <s v="OFF-PA-10000327"/>
    <x v="1"/>
    <x v="10"/>
    <s v="Xerox 1971"/>
    <n v="8.56"/>
    <n v="2"/>
    <n v="0"/>
    <n v="3.8519999999999994"/>
  </r>
  <r>
    <n v="2908"/>
    <s v="CA-2014-121615"/>
    <x v="3"/>
    <x v="132"/>
    <d v="2014-11-10T00:00:00"/>
    <s v="Standard Class"/>
    <s v="DL-12925"/>
    <s v="Daniel Lacy"/>
    <x v="0"/>
    <x v="0"/>
    <s v="Eagan"/>
    <x v="11"/>
    <n v="55122"/>
    <x v="2"/>
    <s v="OFF-ST-10001325"/>
    <x v="1"/>
    <x v="4"/>
    <s v="Sterilite Officeware Hinged File Box"/>
    <n v="52.400000000000006"/>
    <n v="5"/>
    <n v="0"/>
    <n v="14.148"/>
  </r>
  <r>
    <n v="2909"/>
    <s v="CA-2014-121615"/>
    <x v="3"/>
    <x v="132"/>
    <d v="2014-11-10T00:00:00"/>
    <s v="Standard Class"/>
    <s v="DL-12925"/>
    <s v="Daniel Lacy"/>
    <x v="0"/>
    <x v="0"/>
    <s v="Eagan"/>
    <x v="11"/>
    <n v="55122"/>
    <x v="2"/>
    <s v="OFF-LA-10001771"/>
    <x v="1"/>
    <x v="2"/>
    <s v="Avery 513"/>
    <n v="14.940000000000001"/>
    <n v="3"/>
    <n v="0"/>
    <n v="6.8723999999999998"/>
  </r>
  <r>
    <n v="2910"/>
    <s v="CA-2014-166415"/>
    <x v="3"/>
    <x v="600"/>
    <d v="2014-02-24T00:00:00"/>
    <s v="Standard Class"/>
    <s v="ME-17725"/>
    <s v="Max Engle"/>
    <x v="0"/>
    <x v="0"/>
    <s v="Seattle"/>
    <x v="4"/>
    <n v="98103"/>
    <x v="1"/>
    <s v="OFF-FA-10004968"/>
    <x v="1"/>
    <x v="13"/>
    <s v="Rubber Band Ball"/>
    <n v="11.22"/>
    <n v="3"/>
    <n v="0"/>
    <n v="0.2244000000000006"/>
  </r>
  <r>
    <n v="2911"/>
    <s v="CA-2012-118444"/>
    <x v="1"/>
    <x v="599"/>
    <d v="2012-11-09T00:00:00"/>
    <s v="Standard Class"/>
    <s v="VD-21670"/>
    <s v="Valerie Dominguez"/>
    <x v="0"/>
    <x v="0"/>
    <s v="Coral Springs"/>
    <x v="2"/>
    <n v="33065"/>
    <x v="0"/>
    <s v="OFF-AP-10000576"/>
    <x v="1"/>
    <x v="9"/>
    <s v="Belkin 325VA UPS Surge Protector, 6'"/>
    <n v="387.13600000000002"/>
    <n v="4"/>
    <n v="0.2"/>
    <n v="24.196000000000012"/>
  </r>
  <r>
    <n v="2912"/>
    <s v="CA-2011-113929"/>
    <x v="2"/>
    <x v="737"/>
    <d v="2011-06-21T00:00:00"/>
    <s v="Standard Class"/>
    <s v="CK-12205"/>
    <s v="Chloris Kastensmidt"/>
    <x v="0"/>
    <x v="0"/>
    <s v="Hempstead"/>
    <x v="15"/>
    <n v="11550"/>
    <x v="3"/>
    <s v="OFF-EN-10003286"/>
    <x v="1"/>
    <x v="12"/>
    <s v="Staples"/>
    <n v="41.4"/>
    <n v="5"/>
    <n v="0"/>
    <n v="19.457999999999998"/>
  </r>
  <r>
    <n v="2913"/>
    <s v="CA-2011-113929"/>
    <x v="2"/>
    <x v="737"/>
    <d v="2011-06-21T00:00:00"/>
    <s v="Standard Class"/>
    <s v="CK-12205"/>
    <s v="Chloris Kastensmidt"/>
    <x v="0"/>
    <x v="0"/>
    <s v="Hempstead"/>
    <x v="15"/>
    <n v="11550"/>
    <x v="3"/>
    <s v="OFF-AR-10003772"/>
    <x v="1"/>
    <x v="6"/>
    <s v="Boston 16750 Black Compact Battery Pencil Sharpener"/>
    <n v="35"/>
    <n v="4"/>
    <n v="0"/>
    <n v="10.499999999999996"/>
  </r>
  <r>
    <n v="2914"/>
    <s v="CA-2011-113929"/>
    <x v="2"/>
    <x v="737"/>
    <d v="2011-06-21T00:00:00"/>
    <s v="Standard Class"/>
    <s v="CK-12205"/>
    <s v="Chloris Kastensmidt"/>
    <x v="0"/>
    <x v="0"/>
    <s v="Hempstead"/>
    <x v="15"/>
    <n v="11550"/>
    <x v="3"/>
    <s v="OFF-BI-10002852"/>
    <x v="1"/>
    <x v="8"/>
    <s v="Ibico Standard Transparent Covers"/>
    <n v="39.552000000000007"/>
    <n v="3"/>
    <n v="0.2"/>
    <n v="14.337599999999998"/>
  </r>
  <r>
    <n v="2915"/>
    <s v="CA-2012-134747"/>
    <x v="1"/>
    <x v="88"/>
    <d v="2012-10-17T00:00:00"/>
    <s v="Second Class"/>
    <s v="DL-12925"/>
    <s v="Daniel Lacy"/>
    <x v="0"/>
    <x v="0"/>
    <s v="Noblesville"/>
    <x v="14"/>
    <n v="46060"/>
    <x v="2"/>
    <s v="TEC-PH-10002890"/>
    <x v="2"/>
    <x v="7"/>
    <s v="AT&amp;T 17929 Lendline Telephone"/>
    <n v="135.72"/>
    <n v="3"/>
    <n v="0"/>
    <n v="35.287199999999999"/>
  </r>
  <r>
    <n v="2916"/>
    <s v="CA-2012-134747"/>
    <x v="1"/>
    <x v="88"/>
    <d v="2012-10-17T00:00:00"/>
    <s v="Second Class"/>
    <s v="DL-12925"/>
    <s v="Daniel Lacy"/>
    <x v="0"/>
    <x v="0"/>
    <s v="Noblesville"/>
    <x v="14"/>
    <n v="46060"/>
    <x v="2"/>
    <s v="OFF-BI-10001308"/>
    <x v="1"/>
    <x v="8"/>
    <s v="GBC Standard Plastic Binding Systems' Combs"/>
    <n v="12.56"/>
    <n v="2"/>
    <n v="0"/>
    <n v="5.6519999999999992"/>
  </r>
  <r>
    <n v="2917"/>
    <s v="CA-2012-134747"/>
    <x v="1"/>
    <x v="88"/>
    <d v="2012-10-17T00:00:00"/>
    <s v="Second Class"/>
    <s v="DL-12925"/>
    <s v="Daniel Lacy"/>
    <x v="0"/>
    <x v="0"/>
    <s v="Noblesville"/>
    <x v="14"/>
    <n v="46060"/>
    <x v="2"/>
    <s v="TEC-PH-10001750"/>
    <x v="2"/>
    <x v="7"/>
    <s v="Samsung Rugby III"/>
    <n v="263.95999999999998"/>
    <n v="4"/>
    <n v="0"/>
    <n v="71.269200000000012"/>
  </r>
  <r>
    <n v="2918"/>
    <s v="CA-2014-155047"/>
    <x v="3"/>
    <x v="151"/>
    <d v="2014-08-31T00:00:00"/>
    <s v="First Class"/>
    <s v="SE-20110"/>
    <s v="Sanjit Engle"/>
    <x v="0"/>
    <x v="0"/>
    <s v="Dallas"/>
    <x v="5"/>
    <n v="75220"/>
    <x v="2"/>
    <s v="OFF-AR-10003338"/>
    <x v="1"/>
    <x v="6"/>
    <s v="Eberhard Faber 3 1/2&quot; Golf Pencils"/>
    <n v="5.9520000000000008"/>
    <n v="1"/>
    <n v="0.2"/>
    <n v="0.37200000000000011"/>
  </r>
  <r>
    <n v="2919"/>
    <s v="CA-2013-160129"/>
    <x v="0"/>
    <x v="813"/>
    <d v="2013-11-24T00:00:00"/>
    <s v="Same Day"/>
    <s v="LS-17200"/>
    <s v="Luke Schmidt"/>
    <x v="1"/>
    <x v="0"/>
    <s v="Philadelphia"/>
    <x v="9"/>
    <n v="19140"/>
    <x v="3"/>
    <s v="OFF-FA-10002763"/>
    <x v="1"/>
    <x v="13"/>
    <s v="Advantus Map Pennant Flags and Round Head Tacks"/>
    <n v="15.8"/>
    <n v="5"/>
    <n v="0.2"/>
    <n v="2.3699999999999983"/>
  </r>
  <r>
    <n v="2920"/>
    <s v="CA-2013-160129"/>
    <x v="0"/>
    <x v="813"/>
    <d v="2013-11-24T00:00:00"/>
    <s v="Same Day"/>
    <s v="LS-17200"/>
    <s v="Luke Schmidt"/>
    <x v="1"/>
    <x v="0"/>
    <s v="Philadelphia"/>
    <x v="9"/>
    <n v="19140"/>
    <x v="3"/>
    <s v="FUR-FU-10002088"/>
    <x v="0"/>
    <x v="5"/>
    <s v="Nu-Dell Float Frame 11 x 14 1/2"/>
    <n v="14.368000000000002"/>
    <n v="2"/>
    <n v="0.2"/>
    <n v="3.9512"/>
  </r>
  <r>
    <n v="2921"/>
    <s v="CA-2013-160129"/>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x v="0"/>
    <s v="San Francisco"/>
    <x v="1"/>
    <n v="94109"/>
    <x v="1"/>
    <s v="OFF-ST-10001511"/>
    <x v="1"/>
    <x v="4"/>
    <s v="Space Solutions Commercial Steel Shelving"/>
    <n v="129.30000000000001"/>
    <n v="2"/>
    <n v="0"/>
    <n v="6.4649999999999892"/>
  </r>
  <r>
    <n v="2923"/>
    <s v="US-2012-141453"/>
    <x v="1"/>
    <x v="672"/>
    <d v="2012-12-03T00:00:00"/>
    <s v="Second Class"/>
    <s v="DB-13270"/>
    <s v="Deborah Brumfield"/>
    <x v="2"/>
    <x v="0"/>
    <s v="Austin"/>
    <x v="5"/>
    <n v="78745"/>
    <x v="2"/>
    <s v="OFF-BI-10000301"/>
    <x v="1"/>
    <x v="8"/>
    <s v="GBC Instant Report Kit"/>
    <n v="3.8819999999999988"/>
    <n v="3"/>
    <n v="0.8"/>
    <n v="-5.8230000000000004"/>
  </r>
  <r>
    <n v="2924"/>
    <s v="CA-2011-156993"/>
    <x v="2"/>
    <x v="307"/>
    <d v="2011-07-04T00:00:00"/>
    <s v="Standard Class"/>
    <s v="RW-19630"/>
    <s v="Rob Williams"/>
    <x v="1"/>
    <x v="0"/>
    <s v="Detroit"/>
    <x v="12"/>
    <n v="48234"/>
    <x v="2"/>
    <s v="OFF-FA-10003495"/>
    <x v="1"/>
    <x v="13"/>
    <s v="Staples"/>
    <n v="6.08"/>
    <n v="1"/>
    <n v="0"/>
    <n v="3.04"/>
  </r>
  <r>
    <n v="2925"/>
    <s v="CA-2011-157721"/>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x v="0"/>
    <s v="Columbus"/>
    <x v="32"/>
    <n v="31907"/>
    <x v="0"/>
    <s v="FUR-FU-10000771"/>
    <x v="0"/>
    <x v="5"/>
    <s v="Eldon 200 Class Desk Accessories, Smoke"/>
    <n v="18.84"/>
    <n v="3"/>
    <n v="0"/>
    <n v="7.9128000000000007"/>
  </r>
  <r>
    <n v="2928"/>
    <s v="CA-2014-158106"/>
    <x v="3"/>
    <x v="400"/>
    <d v="2014-06-11T00:00:00"/>
    <s v="Standard Class"/>
    <s v="CT-11995"/>
    <s v="Carol Triggs"/>
    <x v="0"/>
    <x v="0"/>
    <s v="Apple Valley"/>
    <x v="11"/>
    <n v="55124"/>
    <x v="2"/>
    <s v="OFF-AR-10002255"/>
    <x v="1"/>
    <x v="6"/>
    <s v="Newell 346"/>
    <n v="8.64"/>
    <n v="3"/>
    <n v="0"/>
    <n v="2.5055999999999998"/>
  </r>
  <r>
    <n v="2929"/>
    <s v="US-2014-120390"/>
    <x v="3"/>
    <x v="15"/>
    <d v="2014-10-27T00:00:00"/>
    <s v="Standard Class"/>
    <s v="TH-21550"/>
    <s v="Tracy Hopkins"/>
    <x v="2"/>
    <x v="0"/>
    <s v="Burlington"/>
    <x v="3"/>
    <n v="27217"/>
    <x v="0"/>
    <s v="OFF-BI-10004995"/>
    <x v="1"/>
    <x v="8"/>
    <s v="GBC DocuBind P400 Electric Binding System"/>
    <n v="1633.1880000000003"/>
    <n v="4"/>
    <n v="0.7"/>
    <n v="-1306.5504000000001"/>
  </r>
  <r>
    <n v="2930"/>
    <s v="CA-2014-143434"/>
    <x v="3"/>
    <x v="551"/>
    <d v="2014-11-25T00:00:00"/>
    <s v="Standard Class"/>
    <s v="ME-17320"/>
    <s v="Maria Etezadi"/>
    <x v="2"/>
    <x v="0"/>
    <s v="Saginaw"/>
    <x v="12"/>
    <n v="48601"/>
    <x v="2"/>
    <s v="FUR-FU-10002597"/>
    <x v="0"/>
    <x v="5"/>
    <s v="C-Line Magnetic Cubicle Keepers, Clear Polypropylene"/>
    <n v="19.760000000000002"/>
    <n v="4"/>
    <n v="0"/>
    <n v="8.2992000000000008"/>
  </r>
  <r>
    <n v="2931"/>
    <s v="CA-2012-168564"/>
    <x v="1"/>
    <x v="816"/>
    <d v="2012-08-08T00:00:00"/>
    <s v="Same Day"/>
    <s v="TT-21220"/>
    <s v="Thomas Thornton"/>
    <x v="0"/>
    <x v="0"/>
    <s v="San Francisco"/>
    <x v="1"/>
    <n v="94109"/>
    <x v="1"/>
    <s v="OFF-BI-10004970"/>
    <x v="1"/>
    <x v="8"/>
    <s v="ACCOHIDE 3-Ring Binder, Blue, 1&quot;"/>
    <n v="6.6080000000000005"/>
    <n v="2"/>
    <n v="0.2"/>
    <n v="2.2302"/>
  </r>
  <r>
    <n v="2932"/>
    <s v="CA-2012-168564"/>
    <x v="1"/>
    <x v="816"/>
    <d v="2012-08-08T00:00:00"/>
    <s v="Same Day"/>
    <s v="TT-21220"/>
    <s v="Thomas Thornton"/>
    <x v="0"/>
    <x v="0"/>
    <s v="San Francisco"/>
    <x v="1"/>
    <n v="94109"/>
    <x v="1"/>
    <s v="OFF-BI-10002557"/>
    <x v="1"/>
    <x v="8"/>
    <s v="Presstex Flexible Ring Binders"/>
    <n v="7.28"/>
    <n v="2"/>
    <n v="0.2"/>
    <n v="2.7299999999999995"/>
  </r>
  <r>
    <n v="2933"/>
    <s v="CA-2012-168564"/>
    <x v="1"/>
    <x v="816"/>
    <d v="2012-08-08T00:00:00"/>
    <s v="Same Day"/>
    <s v="TT-21220"/>
    <s v="Thomas Thornton"/>
    <x v="0"/>
    <x v="0"/>
    <s v="San Francisco"/>
    <x v="1"/>
    <n v="94109"/>
    <x v="1"/>
    <s v="FUR-CH-10000785"/>
    <x v="0"/>
    <x v="1"/>
    <s v="Global Ergonomic Managers Chair"/>
    <n v="144.78399999999999"/>
    <n v="1"/>
    <n v="0.2"/>
    <n v="10.858800000000002"/>
  </r>
  <r>
    <n v="2934"/>
    <s v="US-2013-169040"/>
    <x v="0"/>
    <x v="409"/>
    <d v="2013-12-13T00:00:00"/>
    <s v="Standard Class"/>
    <s v="GT-14710"/>
    <s v="Greg Tran"/>
    <x v="0"/>
    <x v="0"/>
    <s v="Seattle"/>
    <x v="4"/>
    <n v="98105"/>
    <x v="1"/>
    <s v="TEC-PH-10002310"/>
    <x v="2"/>
    <x v="7"/>
    <s v="Plantronics Calisto P620-M USB Wireless Speakerphone System"/>
    <n v="156.79200000000003"/>
    <n v="1"/>
    <n v="0.2"/>
    <n v="13.719300000000004"/>
  </r>
  <r>
    <n v="2935"/>
    <s v="US-2013-169040"/>
    <x v="0"/>
    <x v="409"/>
    <d v="2013-12-13T00:00:00"/>
    <s v="Standard Class"/>
    <s v="GT-14710"/>
    <s v="Greg Tran"/>
    <x v="0"/>
    <x v="0"/>
    <s v="Seattle"/>
    <x v="4"/>
    <n v="98105"/>
    <x v="1"/>
    <s v="TEC-PH-10002834"/>
    <x v="2"/>
    <x v="7"/>
    <s v="Google Nexus 5"/>
    <n v="431.97600000000006"/>
    <n v="3"/>
    <n v="0.2"/>
    <n v="26.998499999999993"/>
  </r>
  <r>
    <n v="2936"/>
    <s v="US-2013-169040"/>
    <x v="0"/>
    <x v="409"/>
    <d v="2013-12-13T00:00:00"/>
    <s v="Standard Class"/>
    <s v="GT-14710"/>
    <s v="Greg Tran"/>
    <x v="0"/>
    <x v="0"/>
    <s v="Seattle"/>
    <x v="4"/>
    <n v="98105"/>
    <x v="1"/>
    <s v="OFF-EN-10000927"/>
    <x v="1"/>
    <x v="12"/>
    <s v="Jet-Pak Recycled Peel 'N' Seal Padded Mailers"/>
    <n v="35.89"/>
    <n v="1"/>
    <n v="0"/>
    <n v="16.150499999999997"/>
  </r>
  <r>
    <n v="2937"/>
    <s v="US-2013-169040"/>
    <x v="0"/>
    <x v="409"/>
    <d v="2013-12-13T00:00:00"/>
    <s v="Standard Class"/>
    <s v="GT-14710"/>
    <s v="Greg Tran"/>
    <x v="0"/>
    <x v="0"/>
    <s v="Seattle"/>
    <x v="4"/>
    <n v="98105"/>
    <x v="1"/>
    <s v="OFF-BI-10001636"/>
    <x v="1"/>
    <x v="8"/>
    <s v="Ibico Plastic and Wire Spiral Binding Combs"/>
    <n v="47.207999999999998"/>
    <n v="7"/>
    <n v="0.2"/>
    <n v="15.342599999999997"/>
  </r>
  <r>
    <n v="2938"/>
    <s v="US-2013-169040"/>
    <x v="0"/>
    <x v="409"/>
    <d v="2013-12-13T00:00:00"/>
    <s v="Standard Class"/>
    <s v="GT-14710"/>
    <s v="Greg Tran"/>
    <x v="0"/>
    <x v="0"/>
    <s v="Seattle"/>
    <x v="4"/>
    <n v="98105"/>
    <x v="1"/>
    <s v="OFF-PA-10001736"/>
    <x v="1"/>
    <x v="10"/>
    <s v="Xerox 1880"/>
    <n v="248.07999999999998"/>
    <n v="7"/>
    <n v="0"/>
    <n v="116.59759999999997"/>
  </r>
  <r>
    <n v="2939"/>
    <s v="US-2013-169040"/>
    <x v="0"/>
    <x v="409"/>
    <d v="2013-12-13T00:00:00"/>
    <s v="Standard Class"/>
    <s v="GT-14710"/>
    <s v="Greg Tran"/>
    <x v="0"/>
    <x v="0"/>
    <s v="Seattle"/>
    <x v="4"/>
    <n v="98105"/>
    <x v="1"/>
    <s v="OFF-PA-10000482"/>
    <x v="1"/>
    <x v="10"/>
    <s v="Snap-A-Way Black Print Carbonless Ruled Speed Letter, Triplicate"/>
    <n v="189.7"/>
    <n v="5"/>
    <n v="0"/>
    <n v="89.158999999999992"/>
  </r>
  <r>
    <n v="2940"/>
    <s v="US-2013-169040"/>
    <x v="0"/>
    <x v="409"/>
    <d v="2013-12-13T00:00:00"/>
    <s v="Standard Class"/>
    <s v="GT-14710"/>
    <s v="Greg Tran"/>
    <x v="0"/>
    <x v="0"/>
    <s v="Seattle"/>
    <x v="4"/>
    <n v="98105"/>
    <x v="1"/>
    <s v="OFF-BI-10001658"/>
    <x v="1"/>
    <x v="8"/>
    <s v="GBC Standard Therm-A-Bind Covers"/>
    <n v="59.808000000000007"/>
    <n v="3"/>
    <n v="0.2"/>
    <n v="19.4376"/>
  </r>
  <r>
    <n v="2941"/>
    <s v="CA-2014-155880"/>
    <x v="3"/>
    <x v="613"/>
    <d v="2014-04-01T00:00:00"/>
    <s v="Standard Class"/>
    <s v="JD-16150"/>
    <s v="Justin Deggeller"/>
    <x v="1"/>
    <x v="0"/>
    <s v="Milwaukee"/>
    <x v="6"/>
    <n v="53209"/>
    <x v="2"/>
    <s v="FUR-CH-10000422"/>
    <x v="0"/>
    <x v="1"/>
    <s v="Global Highback Leather Tilter in Burgundy"/>
    <n v="90.99"/>
    <n v="1"/>
    <n v="0"/>
    <n v="14.558400000000006"/>
  </r>
  <r>
    <n v="2942"/>
    <s v="CA-2014-155880"/>
    <x v="3"/>
    <x v="613"/>
    <d v="2014-04-01T00:00:00"/>
    <s v="Standard Class"/>
    <s v="JD-16150"/>
    <s v="Justin Deggeller"/>
    <x v="1"/>
    <x v="0"/>
    <s v="Milwaukee"/>
    <x v="6"/>
    <n v="53209"/>
    <x v="2"/>
    <s v="FUR-CH-10004675"/>
    <x v="0"/>
    <x v="1"/>
    <s v="Lifetime Advantage Folding Chairs, 4/Carton"/>
    <n v="1526.5600000000002"/>
    <n v="7"/>
    <n v="0"/>
    <n v="427.43679999999995"/>
  </r>
  <r>
    <n v="2943"/>
    <s v="CA-2014-155880"/>
    <x v="3"/>
    <x v="613"/>
    <d v="2014-04-01T00:00:00"/>
    <s v="Standard Class"/>
    <s v="JD-16150"/>
    <s v="Justin Deggeller"/>
    <x v="1"/>
    <x v="0"/>
    <s v="Milwaukee"/>
    <x v="6"/>
    <n v="53209"/>
    <x v="2"/>
    <s v="FUR-CH-10002880"/>
    <x v="0"/>
    <x v="1"/>
    <s v="Global High-Back Leather Tilter, Burgundy"/>
    <n v="368.96999999999997"/>
    <n v="3"/>
    <n v="0"/>
    <n v="40.586699999999979"/>
  </r>
  <r>
    <n v="2944"/>
    <s v="CA-2014-126242"/>
    <x v="3"/>
    <x v="123"/>
    <d v="2014-11-25T00:00:00"/>
    <s v="Standard Class"/>
    <s v="MC-18100"/>
    <s v="Mick Crebagga"/>
    <x v="0"/>
    <x v="0"/>
    <s v="Los Angeles"/>
    <x v="1"/>
    <n v="90049"/>
    <x v="1"/>
    <s v="OFF-ST-10000675"/>
    <x v="1"/>
    <x v="4"/>
    <s v="File Shuttle II and Handi-File, Black"/>
    <n v="305.01"/>
    <n v="9"/>
    <n v="0"/>
    <n v="76.252499999999998"/>
  </r>
  <r>
    <n v="2945"/>
    <s v="CA-2014-126242"/>
    <x v="3"/>
    <x v="123"/>
    <d v="2014-11-25T00:00:00"/>
    <s v="Standard Class"/>
    <s v="MC-18100"/>
    <s v="Mick Crebagga"/>
    <x v="0"/>
    <x v="0"/>
    <s v="Los Angeles"/>
    <x v="1"/>
    <n v="90049"/>
    <x v="1"/>
    <s v="FUR-FU-10002685"/>
    <x v="0"/>
    <x v="5"/>
    <s v="Executive Impressions 13-1/2&quot; Indoor/Outdoor Wall Clock"/>
    <n v="18.7"/>
    <n v="1"/>
    <n v="0"/>
    <n v="7.1059999999999999"/>
  </r>
  <r>
    <n v="2946"/>
    <s v="CA-2013-166443"/>
    <x v="0"/>
    <x v="254"/>
    <d v="2013-11-06T00:00:00"/>
    <s v="First Class"/>
    <s v="LH-17020"/>
    <s v="Lisa Hazard"/>
    <x v="0"/>
    <x v="0"/>
    <s v="San Francisco"/>
    <x v="1"/>
    <n v="94122"/>
    <x v="1"/>
    <s v="FUR-FU-10004020"/>
    <x v="0"/>
    <x v="5"/>
    <s v="Advantus Panel Wall Acrylic Frame"/>
    <n v="38.29"/>
    <n v="7"/>
    <n v="0"/>
    <n v="16.464700000000001"/>
  </r>
  <r>
    <n v="2947"/>
    <s v="CA-2014-169859"/>
    <x v="3"/>
    <x v="817"/>
    <d v="2014-12-19T00:00:00"/>
    <s v="Standard Class"/>
    <s v="MP-18175"/>
    <s v="Mike Pelletier"/>
    <x v="2"/>
    <x v="0"/>
    <s v="San Diego"/>
    <x v="1"/>
    <n v="92024"/>
    <x v="1"/>
    <s v="FUR-FU-10004963"/>
    <x v="0"/>
    <x v="5"/>
    <s v="Eldon 400 Class Desk Accessories, Black Carbon"/>
    <n v="26.25"/>
    <n v="3"/>
    <n v="0"/>
    <n v="11.025000000000002"/>
  </r>
  <r>
    <n v="2948"/>
    <s v="CA-2014-169859"/>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x v="0"/>
    <s v="San Diego"/>
    <x v="1"/>
    <n v="92024"/>
    <x v="1"/>
    <s v="OFF-EN-10000461"/>
    <x v="1"/>
    <x v="12"/>
    <s v="#10- 4 1/8&quot; x 9 1/2&quot; Recycled Envelopes"/>
    <n v="43.7"/>
    <n v="5"/>
    <n v="0"/>
    <n v="20.539000000000001"/>
  </r>
  <r>
    <n v="2950"/>
    <s v="CA-2014-134915"/>
    <x v="3"/>
    <x v="105"/>
    <d v="2014-11-13T00:00:00"/>
    <s v="Same Day"/>
    <s v="EM-14140"/>
    <s v="Eugene Moren"/>
    <x v="2"/>
    <x v="0"/>
    <s v="Glendale"/>
    <x v="16"/>
    <n v="85301"/>
    <x v="1"/>
    <s v="TEC-AC-10001266"/>
    <x v="2"/>
    <x v="11"/>
    <s v="Memorex Micro Travel Drive 8 GB"/>
    <n v="41.6"/>
    <n v="4"/>
    <n v="0.2"/>
    <n v="12.999999999999998"/>
  </r>
  <r>
    <n v="2951"/>
    <s v="CA-2014-134915"/>
    <x v="3"/>
    <x v="105"/>
    <d v="2014-11-13T00:00:00"/>
    <s v="Same Day"/>
    <s v="EM-14140"/>
    <s v="Eugene Moren"/>
    <x v="2"/>
    <x v="0"/>
    <s v="Glendale"/>
    <x v="16"/>
    <n v="85301"/>
    <x v="1"/>
    <s v="OFF-PA-10002160"/>
    <x v="1"/>
    <x v="10"/>
    <s v="Xerox 1978"/>
    <n v="23.120000000000005"/>
    <n v="5"/>
    <n v="0.2"/>
    <n v="8.3810000000000002"/>
  </r>
  <r>
    <n v="2952"/>
    <s v="CA-2014-134915"/>
    <x v="3"/>
    <x v="105"/>
    <d v="2014-11-13T00:00:00"/>
    <s v="Same Day"/>
    <s v="EM-14140"/>
    <s v="Eugene Moren"/>
    <x v="2"/>
    <x v="0"/>
    <s v="Glendale"/>
    <x v="16"/>
    <n v="85301"/>
    <x v="1"/>
    <s v="FUR-CH-10004875"/>
    <x v="0"/>
    <x v="1"/>
    <s v="Harbour Creations 67200 Series Stacking Chairs"/>
    <n v="113.88800000000002"/>
    <n v="2"/>
    <n v="0.2"/>
    <n v="9.9651999999999994"/>
  </r>
  <r>
    <n v="2953"/>
    <s v="CA-2014-13491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x v="0"/>
    <s v="Glendale"/>
    <x v="16"/>
    <n v="85301"/>
    <x v="1"/>
    <s v="TEC-PH-10001459"/>
    <x v="2"/>
    <x v="7"/>
    <s v="Samsung Galaxy Mega 6.3"/>
    <n v="671.98400000000004"/>
    <n v="2"/>
    <n v="0.2"/>
    <n v="50.398800000000023"/>
  </r>
  <r>
    <n v="2956"/>
    <s v="CA-2013-153353"/>
    <x v="0"/>
    <x v="298"/>
    <d v="2013-08-25T00:00:00"/>
    <s v="Standard Class"/>
    <s v="GG-14650"/>
    <s v="Greg Guthrie"/>
    <x v="1"/>
    <x v="0"/>
    <s v="New York City"/>
    <x v="15"/>
    <n v="10035"/>
    <x v="3"/>
    <s v="TEC-PH-10000439"/>
    <x v="2"/>
    <x v="7"/>
    <s v="GE DSL Phone Line Filter"/>
    <n v="39.99"/>
    <n v="1"/>
    <n v="0"/>
    <n v="11.597099999999998"/>
  </r>
  <r>
    <n v="2957"/>
    <s v="CA-2014-123638"/>
    <x v="3"/>
    <x v="818"/>
    <d v="2014-07-05T00:00:00"/>
    <s v="Standard Class"/>
    <s v="MA-17995"/>
    <s v="Michelle Arnett"/>
    <x v="2"/>
    <x v="0"/>
    <s v="Watertown"/>
    <x v="15"/>
    <n v="13601"/>
    <x v="3"/>
    <s v="FUR-CH-10002647"/>
    <x v="0"/>
    <x v="1"/>
    <s v="Situations Contoured Folding Chairs, 4/Set"/>
    <n v="191.64600000000002"/>
    <n v="3"/>
    <n v="0.1"/>
    <n v="31.94100000000001"/>
  </r>
  <r>
    <n v="2958"/>
    <s v="CA-2014-168900"/>
    <x v="3"/>
    <x v="464"/>
    <d v="2014-05-10T00:00:00"/>
    <s v="Standard Class"/>
    <s v="SH-20395"/>
    <s v="Shahid Hopkins"/>
    <x v="0"/>
    <x v="0"/>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x v="0"/>
    <s v="Los Angeles"/>
    <x v="1"/>
    <n v="90032"/>
    <x v="1"/>
    <s v="OFF-BI-10001097"/>
    <x v="1"/>
    <x v="8"/>
    <s v="Avery Hole Reinforcements"/>
    <n v="19.936000000000003"/>
    <n v="4"/>
    <n v="0.2"/>
    <n v="7.2267999999999999"/>
  </r>
  <r>
    <n v="2960"/>
    <s v="CA-2012-158456"/>
    <x v="1"/>
    <x v="100"/>
    <d v="2012-12-29T00:00:00"/>
    <s v="Standard Class"/>
    <s v="KT-16465"/>
    <s v="Kean Takahito"/>
    <x v="0"/>
    <x v="0"/>
    <s v="Los Angeles"/>
    <x v="1"/>
    <n v="90032"/>
    <x v="1"/>
    <s v="OFF-FA-10004854"/>
    <x v="1"/>
    <x v="13"/>
    <s v="Vinyl Coated Wire Paper Clips in Organizer Box, 800/Box"/>
    <n v="45.92"/>
    <n v="4"/>
    <n v="0"/>
    <n v="21.5824"/>
  </r>
  <r>
    <n v="2961"/>
    <s v="CA-2014-143665"/>
    <x v="3"/>
    <x v="466"/>
    <d v="2014-05-02T00:00:00"/>
    <s v="Standard Class"/>
    <s v="PO-19180"/>
    <s v="Philisse Overcash"/>
    <x v="2"/>
    <x v="0"/>
    <s v="Seattle"/>
    <x v="4"/>
    <n v="98115"/>
    <x v="1"/>
    <s v="OFF-PA-10003673"/>
    <x v="1"/>
    <x v="10"/>
    <s v="Strathmore Photo Mount Cards"/>
    <n v="20.34"/>
    <n v="3"/>
    <n v="0"/>
    <n v="9.3563999999999989"/>
  </r>
  <r>
    <n v="2962"/>
    <s v="CA-2014-143665"/>
    <x v="3"/>
    <x v="466"/>
    <d v="2014-05-02T00:00:00"/>
    <s v="Standard Class"/>
    <s v="PO-19180"/>
    <s v="Philisse Overcash"/>
    <x v="2"/>
    <x v="0"/>
    <s v="Seattle"/>
    <x v="4"/>
    <n v="98115"/>
    <x v="1"/>
    <s v="OFF-LA-10002034"/>
    <x v="1"/>
    <x v="2"/>
    <s v="Avery 478"/>
    <n v="39.28"/>
    <n v="8"/>
    <n v="0"/>
    <n v="19.247199999999999"/>
  </r>
  <r>
    <n v="2963"/>
    <s v="CA-2014-137428"/>
    <x v="3"/>
    <x v="819"/>
    <d v="2014-12-22T00:00:00"/>
    <s v="Second Class"/>
    <s v="AY-10555"/>
    <s v="Andy Yotov"/>
    <x v="1"/>
    <x v="0"/>
    <s v="Oceanside"/>
    <x v="1"/>
    <n v="92054"/>
    <x v="1"/>
    <s v="FUR-CH-10002774"/>
    <x v="0"/>
    <x v="1"/>
    <s v="Global Deluxe Stacking Chair, Gray"/>
    <n v="81.567999999999998"/>
    <n v="2"/>
    <n v="0.2"/>
    <n v="9.1763999999999974"/>
  </r>
  <r>
    <n v="2964"/>
    <s v="CA-2014-137428"/>
    <x v="3"/>
    <x v="819"/>
    <d v="2014-12-22T00:00:00"/>
    <s v="Second Class"/>
    <s v="AY-10555"/>
    <s v="Andy Yotov"/>
    <x v="1"/>
    <x v="0"/>
    <s v="Oceanside"/>
    <x v="1"/>
    <n v="92054"/>
    <x v="1"/>
    <s v="FUR-CH-10003817"/>
    <x v="0"/>
    <x v="1"/>
    <s v="Global Value Steno Chair, Gray"/>
    <n v="97.184000000000012"/>
    <n v="2"/>
    <n v="0.2"/>
    <n v="6.0740000000000016"/>
  </r>
  <r>
    <n v="2965"/>
    <s v="CA-2014-137428"/>
    <x v="3"/>
    <x v="819"/>
    <d v="2014-12-22T00:00:00"/>
    <s v="Second Class"/>
    <s v="AY-10555"/>
    <s v="Andy Yotov"/>
    <x v="1"/>
    <x v="0"/>
    <s v="Oceanside"/>
    <x v="1"/>
    <n v="92054"/>
    <x v="1"/>
    <s v="OFF-BI-10002949"/>
    <x v="1"/>
    <x v="8"/>
    <s v="Prestige Round Ring Binders"/>
    <n v="24.320000000000004"/>
    <n v="5"/>
    <n v="0.2"/>
    <n v="8.2079999999999984"/>
  </r>
  <r>
    <n v="2966"/>
    <s v="CA-2014-137428"/>
    <x v="3"/>
    <x v="819"/>
    <d v="2014-12-22T00:00:00"/>
    <s v="Second Class"/>
    <s v="AY-10555"/>
    <s v="Andy Yotov"/>
    <x v="1"/>
    <x v="0"/>
    <s v="Oceanside"/>
    <x v="1"/>
    <n v="92054"/>
    <x v="1"/>
    <s v="FUR-FU-10002445"/>
    <x v="0"/>
    <x v="5"/>
    <s v="DAX Two-Tone Rosewood/Black Document Frame, Desktop, 5 x 7"/>
    <n v="18.96"/>
    <n v="2"/>
    <n v="0"/>
    <n v="7.5840000000000014"/>
  </r>
  <r>
    <n v="2967"/>
    <s v="CA-2011-162866"/>
    <x v="2"/>
    <x v="422"/>
    <d v="2011-12-31T00:00:00"/>
    <s v="Standard Class"/>
    <s v="Co-12640"/>
    <s v="Corey-Lock"/>
    <x v="0"/>
    <x v="0"/>
    <s v="Skokie"/>
    <x v="10"/>
    <n v="60076"/>
    <x v="2"/>
    <s v="FUR-FU-10001473"/>
    <x v="0"/>
    <x v="5"/>
    <s v="DAX Wood Document Frame"/>
    <n v="32.952000000000005"/>
    <n v="6"/>
    <n v="0.6"/>
    <n v="-19.771199999999997"/>
  </r>
  <r>
    <n v="2968"/>
    <s v="CA-2011-162866"/>
    <x v="2"/>
    <x v="422"/>
    <d v="2011-12-31T00:00:00"/>
    <s v="Standard Class"/>
    <s v="Co-12640"/>
    <s v="Corey-Lock"/>
    <x v="0"/>
    <x v="0"/>
    <s v="Skokie"/>
    <x v="10"/>
    <n v="60076"/>
    <x v="2"/>
    <s v="OFF-ST-10002562"/>
    <x v="1"/>
    <x v="4"/>
    <s v="Staples"/>
    <n v="30.016000000000005"/>
    <n v="4"/>
    <n v="0.2"/>
    <n v="3.0015999999999998"/>
  </r>
  <r>
    <n v="2969"/>
    <s v="CA-2014-167941"/>
    <x v="3"/>
    <x v="44"/>
    <d v="2014-11-10T00:00:00"/>
    <s v="Second Class"/>
    <s v="JF-15565"/>
    <s v="Jill Fjeld"/>
    <x v="0"/>
    <x v="0"/>
    <s v="Fayetteville"/>
    <x v="3"/>
    <n v="28314"/>
    <x v="0"/>
    <s v="OFF-AP-10002118"/>
    <x v="1"/>
    <x v="9"/>
    <s v="1.7 Cubic Foot Compact &quot;Cube&quot; Office Refrigerators"/>
    <n v="499.58400000000006"/>
    <n v="3"/>
    <n v="0.2"/>
    <n v="43.713600000000014"/>
  </r>
  <r>
    <n v="2970"/>
    <s v="CA-2014-167941"/>
    <x v="3"/>
    <x v="44"/>
    <d v="2014-11-10T00:00:00"/>
    <s v="Second Class"/>
    <s v="JF-15565"/>
    <s v="Jill Fjeld"/>
    <x v="0"/>
    <x v="0"/>
    <s v="Fayetteville"/>
    <x v="3"/>
    <n v="28314"/>
    <x v="0"/>
    <s v="OFF-PA-10001800"/>
    <x v="1"/>
    <x v="10"/>
    <s v="Xerox 220"/>
    <n v="31.104000000000006"/>
    <n v="6"/>
    <n v="0.2"/>
    <n v="10.8864"/>
  </r>
  <r>
    <n v="2971"/>
    <s v="CA-2014-167941"/>
    <x v="3"/>
    <x v="44"/>
    <d v="2014-11-10T00:00:00"/>
    <s v="Second Class"/>
    <s v="JF-15565"/>
    <s v="Jill Fjeld"/>
    <x v="0"/>
    <x v="0"/>
    <s v="Fayetteville"/>
    <x v="3"/>
    <n v="28314"/>
    <x v="0"/>
    <s v="OFF-BI-10002827"/>
    <x v="1"/>
    <x v="8"/>
    <s v="Avery Durable Poly Binders"/>
    <n v="13.272000000000002"/>
    <n v="8"/>
    <n v="0.7"/>
    <n v="-10.617599999999999"/>
  </r>
  <r>
    <n v="2972"/>
    <s v="CA-2014-167941"/>
    <x v="3"/>
    <x v="44"/>
    <d v="2014-11-10T00:00:00"/>
    <s v="Second Class"/>
    <s v="JF-15565"/>
    <s v="Jill Fjeld"/>
    <x v="0"/>
    <x v="0"/>
    <s v="Fayetteville"/>
    <x v="3"/>
    <n v="28314"/>
    <x v="0"/>
    <s v="FUR-FU-10004671"/>
    <x v="0"/>
    <x v="5"/>
    <s v="Executive Impressions 12&quot; Wall Clock"/>
    <n v="28.272000000000006"/>
    <n v="2"/>
    <n v="0.2"/>
    <n v="6.3612000000000002"/>
  </r>
  <r>
    <n v="2973"/>
    <s v="CA-2014-167941"/>
    <x v="3"/>
    <x v="44"/>
    <d v="2014-11-10T00:00:00"/>
    <s v="Second Class"/>
    <s v="JF-15565"/>
    <s v="Jill Fjeld"/>
    <x v="0"/>
    <x v="0"/>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x v="0"/>
    <s v="Tulsa"/>
    <x v="26"/>
    <n v="74133"/>
    <x v="2"/>
    <s v="OFF-BI-10004656"/>
    <x v="1"/>
    <x v="8"/>
    <s v="Peel &amp; Stick Add-On Corner Pockets"/>
    <n v="10.8"/>
    <n v="5"/>
    <n v="0"/>
    <n v="5.1839999999999993"/>
  </r>
  <r>
    <n v="2975"/>
    <s v="CA-2012-137512"/>
    <x v="1"/>
    <x v="820"/>
    <d v="2012-05-12T00:00:00"/>
    <s v="Standard Class"/>
    <s v="AG-10675"/>
    <s v="Anna Gayman"/>
    <x v="0"/>
    <x v="0"/>
    <s v="Allen"/>
    <x v="5"/>
    <n v="75002"/>
    <x v="2"/>
    <s v="FUR-TA-10001095"/>
    <x v="0"/>
    <x v="3"/>
    <s v="Chromcraft Round Conference Tables"/>
    <n v="244.00599999999997"/>
    <n v="2"/>
    <n v="0.3"/>
    <n v="-31.372200000000007"/>
  </r>
  <r>
    <n v="2976"/>
    <s v="CA-2012-137512"/>
    <x v="1"/>
    <x v="820"/>
    <d v="2012-05-12T00:00:00"/>
    <s v="Standard Class"/>
    <s v="AG-10675"/>
    <s v="Anna Gayman"/>
    <x v="0"/>
    <x v="0"/>
    <s v="Allen"/>
    <x v="5"/>
    <n v="75002"/>
    <x v="2"/>
    <s v="OFF-PA-10000213"/>
    <x v="1"/>
    <x v="10"/>
    <s v="Xerox 198"/>
    <n v="15.936000000000002"/>
    <n v="4"/>
    <n v="0.2"/>
    <n v="5.378400000000001"/>
  </r>
  <r>
    <n v="2977"/>
    <s v="CA-2014-139773"/>
    <x v="3"/>
    <x v="769"/>
    <d v="2014-12-05T00:00:00"/>
    <s v="Same Day"/>
    <s v="DV-13045"/>
    <s v="Darrin Van Huff"/>
    <x v="1"/>
    <x v="0"/>
    <s v="Philadelphia"/>
    <x v="9"/>
    <n v="19143"/>
    <x v="3"/>
    <s v="FUR-CH-10001797"/>
    <x v="0"/>
    <x v="1"/>
    <s v="Safco Chair Connectors, 6/Carton"/>
    <n v="188.55199999999996"/>
    <n v="7"/>
    <n v="0.3"/>
    <n v="-2.693600000000032"/>
  </r>
  <r>
    <n v="2978"/>
    <s v="CA-2014-134607"/>
    <x v="3"/>
    <x v="621"/>
    <d v="2014-10-09T00:00:00"/>
    <s v="Second Class"/>
    <s v="HL-15040"/>
    <s v="Hunter Lopez"/>
    <x v="0"/>
    <x v="0"/>
    <s v="Rochester"/>
    <x v="15"/>
    <n v="14609"/>
    <x v="3"/>
    <s v="OFF-ST-10002214"/>
    <x v="1"/>
    <x v="4"/>
    <s v="X-Rack File for Hanging Folders"/>
    <n v="22.58"/>
    <n v="2"/>
    <n v="0"/>
    <n v="5.8707999999999991"/>
  </r>
  <r>
    <n v="2979"/>
    <s v="CA-2011-109232"/>
    <x v="2"/>
    <x v="286"/>
    <d v="2011-01-17T00:00:00"/>
    <s v="Second Class"/>
    <s v="ND-18370"/>
    <s v="Natalie DeCherney"/>
    <x v="0"/>
    <x v="0"/>
    <s v="Mount Pleasant"/>
    <x v="20"/>
    <n v="29464"/>
    <x v="0"/>
    <s v="FUR-CH-10000422"/>
    <x v="0"/>
    <x v="1"/>
    <s v="Global Highback Leather Tilter in Burgundy"/>
    <n v="545.93999999999994"/>
    <n v="6"/>
    <n v="0"/>
    <n v="87.350400000000036"/>
  </r>
  <r>
    <n v="2980"/>
    <s v="CA-2012-139850"/>
    <x v="1"/>
    <x v="821"/>
    <d v="2012-06-17T00:00:00"/>
    <s v="Standard Class"/>
    <s v="GB-14575"/>
    <s v="Giulietta Baptist"/>
    <x v="0"/>
    <x v="0"/>
    <s v="Philadelphia"/>
    <x v="9"/>
    <n v="19134"/>
    <x v="3"/>
    <s v="OFF-PA-10003848"/>
    <x v="1"/>
    <x v="10"/>
    <s v="Xerox 1997"/>
    <n v="20.736000000000004"/>
    <n v="4"/>
    <n v="0.2"/>
    <n v="7.2576000000000001"/>
  </r>
  <r>
    <n v="2981"/>
    <s v="CA-2012-139850"/>
    <x v="1"/>
    <x v="821"/>
    <d v="2012-06-17T00:00:00"/>
    <s v="Standard Class"/>
    <s v="GB-14575"/>
    <s v="Giulietta Baptist"/>
    <x v="0"/>
    <x v="0"/>
    <s v="Philadelphia"/>
    <x v="9"/>
    <n v="19134"/>
    <x v="3"/>
    <s v="FUR-FU-10003623"/>
    <x v="0"/>
    <x v="5"/>
    <s v="DataProducts Ampli Magnifier Task Lamp, Black,"/>
    <n v="43.295999999999999"/>
    <n v="2"/>
    <n v="0.2"/>
    <n v="4.3295999999999975"/>
  </r>
  <r>
    <n v="2982"/>
    <s v="CA-2011-131310"/>
    <x v="2"/>
    <x v="136"/>
    <d v="2011-07-18T00:00:00"/>
    <s v="Standard Class"/>
    <s v="CL-12565"/>
    <s v="Clay Ludtke"/>
    <x v="0"/>
    <x v="0"/>
    <s v="Seattle"/>
    <x v="4"/>
    <n v="98115"/>
    <x v="1"/>
    <s v="FUR-CH-10001797"/>
    <x v="0"/>
    <x v="1"/>
    <s v="Safco Chair Connectors, 6/Carton"/>
    <n v="123.136"/>
    <n v="4"/>
    <n v="0.2"/>
    <n v="13.852799999999981"/>
  </r>
  <r>
    <n v="2983"/>
    <s v="CA-2011-131310"/>
    <x v="2"/>
    <x v="136"/>
    <d v="2011-07-18T00:00:00"/>
    <s v="Standard Class"/>
    <s v="CL-12565"/>
    <s v="Clay Ludtke"/>
    <x v="0"/>
    <x v="0"/>
    <s v="Seattle"/>
    <x v="4"/>
    <n v="98115"/>
    <x v="1"/>
    <s v="OFF-BI-10003094"/>
    <x v="1"/>
    <x v="8"/>
    <s v="Self-Adhesive Ring Binder Labels"/>
    <n v="11.264000000000001"/>
    <n v="4"/>
    <n v="0.2"/>
    <n v="3.8015999999999992"/>
  </r>
  <r>
    <n v="2984"/>
    <s v="US-2011-112872"/>
    <x v="2"/>
    <x v="776"/>
    <d v="2011-12-11T00:00:00"/>
    <s v="Second Class"/>
    <s v="RC-19960"/>
    <s v="Ryan Crowe"/>
    <x v="0"/>
    <x v="0"/>
    <s v="Springfield"/>
    <x v="21"/>
    <n v="97477"/>
    <x v="1"/>
    <s v="OFF-ST-10002205"/>
    <x v="1"/>
    <x v="4"/>
    <s v="File Shuttle I and Handi-File"/>
    <n v="53.424000000000007"/>
    <n v="3"/>
    <n v="0.2"/>
    <n v="4.6746000000000016"/>
  </r>
  <r>
    <n v="2985"/>
    <s v="US-2011-112872"/>
    <x v="2"/>
    <x v="776"/>
    <d v="2011-12-11T00:00:00"/>
    <s v="Second Class"/>
    <s v="RC-19960"/>
    <s v="Ryan Crowe"/>
    <x v="0"/>
    <x v="0"/>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x v="0"/>
    <s v="Columbus"/>
    <x v="32"/>
    <n v="31907"/>
    <x v="0"/>
    <s v="FUR-FU-10000755"/>
    <x v="0"/>
    <x v="5"/>
    <s v="Eldon Expressions Mahogany Wood Desk Collection"/>
    <n v="24.96"/>
    <n v="4"/>
    <n v="0"/>
    <n v="6.240000000000002"/>
  </r>
  <r>
    <n v="2987"/>
    <s v="CA-2013-139269"/>
    <x v="0"/>
    <x v="822"/>
    <d v="2013-05-31T00:00:00"/>
    <s v="Standard Class"/>
    <s v="JB-16045"/>
    <s v="Julia Barnett"/>
    <x v="2"/>
    <x v="0"/>
    <s v="Columbus"/>
    <x v="32"/>
    <n v="31907"/>
    <x v="0"/>
    <s v="OFF-PA-10002893"/>
    <x v="1"/>
    <x v="10"/>
    <s v="Wirebound Service Call Books, 5 1/2&quot; x 4&quot;"/>
    <n v="19.36"/>
    <n v="2"/>
    <n v="0"/>
    <n v="9.2927999999999997"/>
  </r>
  <r>
    <n v="2988"/>
    <s v="CA-2013-139269"/>
    <x v="0"/>
    <x v="822"/>
    <d v="2013-05-31T00:00:00"/>
    <s v="Standard Class"/>
    <s v="JB-16045"/>
    <s v="Julia Barnett"/>
    <x v="2"/>
    <x v="0"/>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x v="0"/>
    <s v="Los Angeles"/>
    <x v="1"/>
    <n v="90032"/>
    <x v="1"/>
    <s v="TEC-AC-10004227"/>
    <x v="2"/>
    <x v="11"/>
    <s v="SanDisk Ultra 16 GB MicroSDHC Class 10 Memory Card"/>
    <n v="12.99"/>
    <n v="1"/>
    <n v="0"/>
    <n v="0.77939999999999898"/>
  </r>
  <r>
    <n v="2990"/>
    <s v="CA-2013-139010"/>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x v="0"/>
    <s v="Los Angeles"/>
    <x v="1"/>
    <n v="90032"/>
    <x v="1"/>
    <s v="OFF-ST-10001809"/>
    <x v="1"/>
    <x v="4"/>
    <s v="Fellowes Officeware Wire Shelving"/>
    <n v="449.15"/>
    <n v="5"/>
    <n v="0"/>
    <n v="8.9829999999999899"/>
  </r>
  <r>
    <n v="2992"/>
    <s v="CA-2013-139010"/>
    <x v="0"/>
    <x v="823"/>
    <d v="2013-02-26T00:00:00"/>
    <s v="Second Class"/>
    <s v="MC-17635"/>
    <s v="Matthew Clasen"/>
    <x v="1"/>
    <x v="0"/>
    <s v="Los Angeles"/>
    <x v="1"/>
    <n v="90032"/>
    <x v="1"/>
    <s v="OFF-BI-10002309"/>
    <x v="1"/>
    <x v="8"/>
    <s v="Avery Heavy-Duty EZD  Binder With Locking Rings"/>
    <n v="31.248000000000005"/>
    <n v="7"/>
    <n v="0.2"/>
    <n v="10.936799999999998"/>
  </r>
  <r>
    <n v="2993"/>
    <s v="CA-2013-134376"/>
    <x v="0"/>
    <x v="824"/>
    <d v="2013-10-07T00:00:00"/>
    <s v="Standard Class"/>
    <s v="TT-21265"/>
    <s v="Tim Taslimi"/>
    <x v="1"/>
    <x v="0"/>
    <s v="New York City"/>
    <x v="15"/>
    <n v="10024"/>
    <x v="3"/>
    <s v="OFF-AP-10004532"/>
    <x v="1"/>
    <x v="9"/>
    <s v="Kensington 6 Outlet Guardian Standard Surge Protector"/>
    <n v="61.44"/>
    <n v="3"/>
    <n v="0"/>
    <n v="16.588799999999999"/>
  </r>
  <r>
    <n v="2994"/>
    <s v="CA-2014-147291"/>
    <x v="3"/>
    <x v="825"/>
    <d v="2014-03-18T00:00:00"/>
    <s v="Standard Class"/>
    <s v="MJ-17740"/>
    <s v="Max Jones"/>
    <x v="0"/>
    <x v="0"/>
    <s v="Detroit"/>
    <x v="12"/>
    <n v="48227"/>
    <x v="2"/>
    <s v="OFF-BI-10003091"/>
    <x v="1"/>
    <x v="8"/>
    <s v="GBC DocuBind TL200 Manual Binding Machine"/>
    <n v="895.92"/>
    <n v="4"/>
    <n v="0"/>
    <n v="421.08239999999995"/>
  </r>
  <r>
    <n v="2995"/>
    <s v="CA-2013-112893"/>
    <x v="0"/>
    <x v="369"/>
    <d v="2013-09-14T00:00:00"/>
    <s v="Second Class"/>
    <s v="AT-10735"/>
    <s v="Annie Thurman"/>
    <x v="0"/>
    <x v="0"/>
    <s v="Stockton"/>
    <x v="1"/>
    <n v="95207"/>
    <x v="1"/>
    <s v="OFF-BI-10004654"/>
    <x v="1"/>
    <x v="8"/>
    <s v="VariCap6 Expandable Binder"/>
    <n v="55.360000000000007"/>
    <n v="4"/>
    <n v="0.2"/>
    <n v="18.683999999999997"/>
  </r>
  <r>
    <n v="2996"/>
    <s v="US-2011-150532"/>
    <x v="2"/>
    <x v="686"/>
    <d v="2011-07-21T00:00:00"/>
    <s v="Standard Class"/>
    <s v="PB-19150"/>
    <s v="Philip Brown"/>
    <x v="0"/>
    <x v="0"/>
    <s v="Phoenix"/>
    <x v="16"/>
    <n v="85023"/>
    <x v="1"/>
    <s v="OFF-ST-10000760"/>
    <x v="1"/>
    <x v="4"/>
    <s v="Eldon Fold 'N Roll Cart System"/>
    <n v="55.92"/>
    <n v="5"/>
    <n v="0.2"/>
    <n v="6.2910000000000004"/>
  </r>
  <r>
    <n v="2997"/>
    <s v="CA-2011-138317"/>
    <x v="2"/>
    <x v="261"/>
    <d v="2011-06-25T00:00:00"/>
    <s v="Standard Class"/>
    <s v="NW-18400"/>
    <s v="Natalie Webber"/>
    <x v="0"/>
    <x v="0"/>
    <s v="Philadelphia"/>
    <x v="9"/>
    <n v="19120"/>
    <x v="3"/>
    <s v="OFF-EN-10001539"/>
    <x v="1"/>
    <x v="12"/>
    <s v="Staples"/>
    <n v="24.896000000000001"/>
    <n v="4"/>
    <n v="0.2"/>
    <n v="8.4024000000000001"/>
  </r>
  <r>
    <n v="2998"/>
    <s v="CA-2011-138317"/>
    <x v="2"/>
    <x v="261"/>
    <d v="2011-06-25T00:00:00"/>
    <s v="Standard Class"/>
    <s v="NW-18400"/>
    <s v="Natalie Webber"/>
    <x v="0"/>
    <x v="0"/>
    <s v="Philadelphia"/>
    <x v="9"/>
    <n v="19120"/>
    <x v="3"/>
    <s v="FUR-FU-10000550"/>
    <x v="0"/>
    <x v="5"/>
    <s v="Stacking Trays by OIC"/>
    <n v="3.9840000000000004"/>
    <n v="1"/>
    <n v="0.2"/>
    <n v="0.64739999999999964"/>
  </r>
  <r>
    <n v="2999"/>
    <s v="CA-2011-138317"/>
    <x v="2"/>
    <x v="261"/>
    <d v="2011-06-25T00:00:00"/>
    <s v="Standard Class"/>
    <s v="NW-18400"/>
    <s v="Natalie Webber"/>
    <x v="0"/>
    <x v="0"/>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x v="0"/>
    <s v="Philadelphia"/>
    <x v="9"/>
    <n v="19120"/>
    <x v="3"/>
    <s v="TEC-MA-10004521"/>
    <x v="2"/>
    <x v="15"/>
    <s v="Epson Perfection V600 Photo Scanner"/>
    <n v="206.99100000000004"/>
    <n v="3"/>
    <n v="0.7"/>
    <n v="-172.49250000000001"/>
  </r>
  <r>
    <n v="3001"/>
    <s v="CA-2011-138317"/>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x v="0"/>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x v="0"/>
    <s v="Sterling Heights"/>
    <x v="12"/>
    <n v="48310"/>
    <x v="2"/>
    <s v="OFF-BI-10003655"/>
    <x v="1"/>
    <x v="8"/>
    <s v="Durable Pressboard Binders"/>
    <n v="19"/>
    <n v="5"/>
    <n v="0"/>
    <n v="8.93"/>
  </r>
  <r>
    <n v="3004"/>
    <s v="CA-2014-104381"/>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x v="0"/>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x v="0"/>
    <s v="Eau Claire"/>
    <x v="6"/>
    <n v="54703"/>
    <x v="2"/>
    <s v="OFF-BI-10000666"/>
    <x v="1"/>
    <x v="8"/>
    <s v="Surelock Post Binders"/>
    <n v="91.679999999999993"/>
    <n v="3"/>
    <n v="0"/>
    <n v="45.839999999999996"/>
  </r>
  <r>
    <n v="3007"/>
    <s v="CA-2014-116519"/>
    <x v="3"/>
    <x v="119"/>
    <d v="2014-10-16T00:00:00"/>
    <s v="First Class"/>
    <s v="CR-12730"/>
    <s v="Craig Reiter"/>
    <x v="0"/>
    <x v="0"/>
    <s v="New York City"/>
    <x v="15"/>
    <n v="10009"/>
    <x v="3"/>
    <s v="OFF-AP-10000828"/>
    <x v="1"/>
    <x v="9"/>
    <s v="Avanti 4.4 Cu. Ft. Refrigerator"/>
    <n v="904.9"/>
    <n v="5"/>
    <n v="0"/>
    <n v="253.37199999999996"/>
  </r>
  <r>
    <n v="3008"/>
    <s v="CA-2011-130729"/>
    <x v="2"/>
    <x v="745"/>
    <d v="2011-10-29T00:00:00"/>
    <s v="Standard Class"/>
    <s v="AA-10375"/>
    <s v="Allen Armold"/>
    <x v="0"/>
    <x v="0"/>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x v="0"/>
    <s v="Murray"/>
    <x v="0"/>
    <n v="42071"/>
    <x v="0"/>
    <s v="FUR-FU-10004748"/>
    <x v="0"/>
    <x v="5"/>
    <s v="Howard Miller 16&quot; Diameter Gallery Wall Clock"/>
    <n v="191.82"/>
    <n v="3"/>
    <n v="0"/>
    <n v="74.809799999999996"/>
  </r>
  <r>
    <n v="3010"/>
    <s v="CA-2013-115525"/>
    <x v="0"/>
    <x v="197"/>
    <d v="2013-07-30T00:00:00"/>
    <s v="Standard Class"/>
    <s v="RR-19525"/>
    <s v="Rick Reed"/>
    <x v="1"/>
    <x v="0"/>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x v="0"/>
    <s v="Louisville"/>
    <x v="22"/>
    <n v="80027"/>
    <x v="1"/>
    <s v="OFF-BI-10000773"/>
    <x v="1"/>
    <x v="8"/>
    <s v="Insertable Tab Post Binder Dividers"/>
    <n v="12.030000000000001"/>
    <n v="5"/>
    <n v="0.7"/>
    <n v="-9.222999999999999"/>
  </r>
  <r>
    <n v="3012"/>
    <s v="CA-2014-134845"/>
    <x v="3"/>
    <x v="827"/>
    <d v="2014-04-24T00:00:00"/>
    <s v="Standard Class"/>
    <s v="SR-20425"/>
    <s v="Sharelle Roach"/>
    <x v="2"/>
    <x v="0"/>
    <s v="Louisville"/>
    <x v="22"/>
    <n v="80027"/>
    <x v="1"/>
    <s v="TEC-MA-10000822"/>
    <x v="2"/>
    <x v="15"/>
    <s v="Lexmark MX611dhe Monochrome Laser Printer"/>
    <n v="2549.9850000000006"/>
    <n v="5"/>
    <n v="0.7"/>
    <n v="-3399.9800000000009"/>
  </r>
  <r>
    <n v="3013"/>
    <s v="CA-2014-134845"/>
    <x v="3"/>
    <x v="827"/>
    <d v="2014-04-24T00:00:00"/>
    <s v="Standard Class"/>
    <s v="SR-20425"/>
    <s v="Sharelle Roach"/>
    <x v="2"/>
    <x v="0"/>
    <s v="Louisville"/>
    <x v="22"/>
    <n v="80027"/>
    <x v="1"/>
    <s v="OFF-BI-10001543"/>
    <x v="1"/>
    <x v="8"/>
    <s v="GBC VeloBinder Manual Binding System"/>
    <n v="21.594000000000005"/>
    <n v="2"/>
    <n v="0.7"/>
    <n v="-15.835599999999999"/>
  </r>
  <r>
    <n v="3014"/>
    <s v="CA-2014-134845"/>
    <x v="3"/>
    <x v="827"/>
    <d v="2014-04-24T00:00:00"/>
    <s v="Standard Class"/>
    <s v="SR-20425"/>
    <s v="Sharelle Roach"/>
    <x v="2"/>
    <x v="0"/>
    <s v="Louisville"/>
    <x v="22"/>
    <n v="80027"/>
    <x v="1"/>
    <s v="OFF-BI-10003355"/>
    <x v="1"/>
    <x v="8"/>
    <s v="Cardinal Holdit Business Card Pockets"/>
    <n v="8.9640000000000022"/>
    <n v="6"/>
    <n v="0.7"/>
    <n v="-6.573599999999999"/>
  </r>
  <r>
    <n v="3015"/>
    <s v="CA-2014-134845"/>
    <x v="3"/>
    <x v="827"/>
    <d v="2014-04-24T00:00:00"/>
    <s v="Standard Class"/>
    <s v="SR-20425"/>
    <s v="Sharelle Roach"/>
    <x v="2"/>
    <x v="0"/>
    <s v="Louisville"/>
    <x v="22"/>
    <n v="80027"/>
    <x v="1"/>
    <s v="OFF-PA-10002005"/>
    <x v="1"/>
    <x v="10"/>
    <s v="Xerox 225"/>
    <n v="20.736000000000004"/>
    <n v="4"/>
    <n v="0.2"/>
    <n v="7.2576000000000001"/>
  </r>
  <r>
    <n v="3016"/>
    <s v="US-2012-138919"/>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x v="0"/>
    <s v="Pharr"/>
    <x v="5"/>
    <n v="78577"/>
    <x v="2"/>
    <s v="OFF-ST-10002743"/>
    <x v="1"/>
    <x v="4"/>
    <s v="SAFCO Boltless Steel Shelving"/>
    <n v="727.29600000000005"/>
    <n v="8"/>
    <n v="0.2"/>
    <n v="-172.73280000000005"/>
  </r>
  <r>
    <n v="3018"/>
    <s v="US-2013-160528"/>
    <x v="0"/>
    <x v="828"/>
    <d v="2013-08-31T00:00:00"/>
    <s v="Standard Class"/>
    <s v="MH-18115"/>
    <s v="Mick Hernandez"/>
    <x v="2"/>
    <x v="0"/>
    <s v="Pharr"/>
    <x v="5"/>
    <n v="78577"/>
    <x v="2"/>
    <s v="FUR-FU-10004973"/>
    <x v="0"/>
    <x v="5"/>
    <s v="Flat Face Poster Frame"/>
    <n v="22.608000000000001"/>
    <n v="3"/>
    <n v="0.6"/>
    <n v="-10.173599999999997"/>
  </r>
  <r>
    <n v="3019"/>
    <s v="US-2013-160528"/>
    <x v="0"/>
    <x v="828"/>
    <d v="2013-08-31T00:00:00"/>
    <s v="Standard Class"/>
    <s v="MH-18115"/>
    <s v="Mick Hernandez"/>
    <x v="2"/>
    <x v="0"/>
    <s v="Pharr"/>
    <x v="5"/>
    <n v="78577"/>
    <x v="2"/>
    <s v="TEC-AC-10002842"/>
    <x v="2"/>
    <x v="11"/>
    <s v="WD My Passport Ultra 2TB Portable External Hard Drive"/>
    <n v="666.4"/>
    <n v="7"/>
    <n v="0.2"/>
    <n v="-33.319999999999965"/>
  </r>
  <r>
    <n v="3020"/>
    <s v="CA-2012-123568"/>
    <x v="1"/>
    <x v="627"/>
    <d v="2012-11-14T00:00:00"/>
    <s v="Standard Class"/>
    <s v="SC-20095"/>
    <s v="Sanjit Chand"/>
    <x v="0"/>
    <x v="0"/>
    <s v="West Jordan"/>
    <x v="7"/>
    <n v="84084"/>
    <x v="1"/>
    <s v="OFF-FA-10002701"/>
    <x v="1"/>
    <x v="13"/>
    <s v="Alliance Rubber Bands"/>
    <n v="5.04"/>
    <n v="3"/>
    <n v="0"/>
    <n v="0.20159999999999978"/>
  </r>
  <r>
    <n v="3021"/>
    <s v="CA-2012-123568"/>
    <x v="1"/>
    <x v="627"/>
    <d v="2012-11-14T00:00:00"/>
    <s v="Standard Class"/>
    <s v="SC-20095"/>
    <s v="Sanjit Chand"/>
    <x v="0"/>
    <x v="0"/>
    <s v="West Jordan"/>
    <x v="7"/>
    <n v="84084"/>
    <x v="1"/>
    <s v="OFF-PA-10001125"/>
    <x v="1"/>
    <x v="10"/>
    <s v="Xerox 1988"/>
    <n v="92.94"/>
    <n v="3"/>
    <n v="0"/>
    <n v="41.822999999999993"/>
  </r>
  <r>
    <n v="3022"/>
    <s v="CA-2012-123568"/>
    <x v="1"/>
    <x v="627"/>
    <d v="2012-11-14T00:00:00"/>
    <s v="Standard Class"/>
    <s v="SC-20095"/>
    <s v="Sanjit Chand"/>
    <x v="0"/>
    <x v="0"/>
    <s v="West Jordan"/>
    <x v="7"/>
    <n v="84084"/>
    <x v="1"/>
    <s v="FUR-FU-10004090"/>
    <x v="0"/>
    <x v="5"/>
    <s v="Executive Impressions 14&quot; Contract Wall Clock"/>
    <n v="66.69"/>
    <n v="3"/>
    <n v="0"/>
    <n v="22.007699999999996"/>
  </r>
  <r>
    <n v="3023"/>
    <s v="CA-2012-123568"/>
    <x v="1"/>
    <x v="627"/>
    <d v="2012-11-14T00:00:00"/>
    <s v="Standard Class"/>
    <s v="SC-20095"/>
    <s v="Sanjit Chand"/>
    <x v="0"/>
    <x v="0"/>
    <s v="West Jordan"/>
    <x v="7"/>
    <n v="84084"/>
    <x v="1"/>
    <s v="OFF-BI-10001510"/>
    <x v="1"/>
    <x v="8"/>
    <s v="Deluxe Heavy-Duty Vinyl Round Ring Binder"/>
    <n v="91.68"/>
    <n v="5"/>
    <n v="0.2"/>
    <n v="28.65"/>
  </r>
  <r>
    <n v="3024"/>
    <s v="CA-2014-124674"/>
    <x v="3"/>
    <x v="701"/>
    <d v="2014-11-24T00:00:00"/>
    <s v="Standard Class"/>
    <s v="JB-16000"/>
    <s v="Joy Bell-"/>
    <x v="0"/>
    <x v="0"/>
    <s v="Brownsville"/>
    <x v="5"/>
    <n v="78521"/>
    <x v="2"/>
    <s v="FUR-BO-10002202"/>
    <x v="0"/>
    <x v="0"/>
    <s v="Atlantic Metals Mobile 2-Shelf Bookcases, Custom Colors"/>
    <n v="327.73279999999994"/>
    <n v="2"/>
    <n v="0.32"/>
    <n v="-14.458800000000025"/>
  </r>
  <r>
    <n v="3025"/>
    <s v="CA-2012-164441"/>
    <x v="1"/>
    <x v="627"/>
    <d v="2012-11-13T00:00:00"/>
    <s v="Standard Class"/>
    <s v="AC-10450"/>
    <s v="Amy Cox"/>
    <x v="0"/>
    <x v="0"/>
    <s v="New York City"/>
    <x v="15"/>
    <n v="10011"/>
    <x v="3"/>
    <s v="OFF-BI-10001922"/>
    <x v="1"/>
    <x v="8"/>
    <s v="Storex Dura Pro Binders"/>
    <n v="52.272000000000006"/>
    <n v="11"/>
    <n v="0.2"/>
    <n v="17.641799999999996"/>
  </r>
  <r>
    <n v="3026"/>
    <s v="CA-2012-164441"/>
    <x v="1"/>
    <x v="627"/>
    <d v="2012-11-13T00:00:00"/>
    <s v="Standard Class"/>
    <s v="AC-10450"/>
    <s v="Amy Cox"/>
    <x v="0"/>
    <x v="0"/>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x v="0"/>
    <s v="Philadelphia"/>
    <x v="9"/>
    <n v="19140"/>
    <x v="3"/>
    <s v="FUR-FU-10001488"/>
    <x v="0"/>
    <x v="5"/>
    <s v="Tenex 46&quot; x 60&quot; Computer Anti-Static Chairmat, Rectangular Shaped"/>
    <n v="254.35200000000003"/>
    <n v="3"/>
    <n v="0.2"/>
    <n v="0"/>
  </r>
  <r>
    <n v="3028"/>
    <s v="CA-2011-106719"/>
    <x v="2"/>
    <x v="829"/>
    <d v="2011-08-24T00:00:00"/>
    <s v="Same Day"/>
    <s v="RB-19645"/>
    <s v="Robert Barroso"/>
    <x v="1"/>
    <x v="0"/>
    <s v="Billings"/>
    <x v="37"/>
    <n v="59102"/>
    <x v="1"/>
    <s v="OFF-BI-10002799"/>
    <x v="1"/>
    <x v="8"/>
    <s v="SlimView Poly Binder, 3/8&quot;"/>
    <n v="8.2880000000000003"/>
    <n v="2"/>
    <n v="0.2"/>
    <n v="2.6935999999999991"/>
  </r>
  <r>
    <n v="3029"/>
    <s v="CA-2014-116855"/>
    <x v="3"/>
    <x v="94"/>
    <d v="2014-12-22T00:00:00"/>
    <s v="Standard Class"/>
    <s v="AI-10855"/>
    <s v="Arianne Irving"/>
    <x v="0"/>
    <x v="0"/>
    <s v="Chesapeake"/>
    <x v="17"/>
    <n v="23320"/>
    <x v="0"/>
    <s v="FUR-CH-10003846"/>
    <x v="0"/>
    <x v="1"/>
    <s v="Hon Valutask Swivel Chairs"/>
    <n v="504.90000000000003"/>
    <n v="5"/>
    <n v="0"/>
    <n v="80.78400000000002"/>
  </r>
  <r>
    <n v="3030"/>
    <s v="US-2013-164189"/>
    <x v="0"/>
    <x v="830"/>
    <d v="2013-03-29T00:00:00"/>
    <s v="Standard Class"/>
    <s v="DR-12880"/>
    <s v="Dan Reichenbach"/>
    <x v="1"/>
    <x v="0"/>
    <s v="Gresham"/>
    <x v="21"/>
    <n v="97030"/>
    <x v="1"/>
    <s v="TEC-PH-10003691"/>
    <x v="2"/>
    <x v="7"/>
    <s v="BlackBerry Q10"/>
    <n v="403.16800000000001"/>
    <n v="4"/>
    <n v="0.2"/>
    <n v="25.198000000000008"/>
  </r>
  <r>
    <n v="3031"/>
    <s v="CA-2012-168480"/>
    <x v="1"/>
    <x v="481"/>
    <d v="2012-09-27T00:00:00"/>
    <s v="Standard Class"/>
    <s v="DM-12955"/>
    <s v="Dario Medina"/>
    <x v="1"/>
    <x v="0"/>
    <s v="Lincoln Park"/>
    <x v="12"/>
    <n v="48146"/>
    <x v="2"/>
    <s v="FUR-BO-10000468"/>
    <x v="0"/>
    <x v="0"/>
    <s v="O'Sullivan 2-Shelf Heavy-Duty Bookcases"/>
    <n v="194.32"/>
    <n v="4"/>
    <n v="0"/>
    <n v="31.091200000000015"/>
  </r>
  <r>
    <n v="3032"/>
    <s v="CA-2012-168480"/>
    <x v="1"/>
    <x v="481"/>
    <d v="2012-09-27T00:00:00"/>
    <s v="Standard Class"/>
    <s v="DM-12955"/>
    <s v="Dario Medina"/>
    <x v="1"/>
    <x v="0"/>
    <s v="Lincoln Park"/>
    <x v="12"/>
    <n v="48146"/>
    <x v="2"/>
    <s v="OFF-AR-10001044"/>
    <x v="1"/>
    <x v="6"/>
    <s v="BOSTON Ranger #55 Pencil Sharpener, Black"/>
    <n v="25.99"/>
    <n v="1"/>
    <n v="0"/>
    <n v="7.5370999999999988"/>
  </r>
  <r>
    <n v="3033"/>
    <s v="US-2013-114293"/>
    <x v="0"/>
    <x v="831"/>
    <d v="2013-11-27T00:00:00"/>
    <s v="Standard Class"/>
    <s v="JH-16180"/>
    <s v="Justin Hirsh"/>
    <x v="0"/>
    <x v="0"/>
    <s v="Gresham"/>
    <x v="21"/>
    <n v="97030"/>
    <x v="1"/>
    <s v="FUR-CH-10003833"/>
    <x v="0"/>
    <x v="1"/>
    <s v="Novimex Fabric Task Chair"/>
    <n v="195.136"/>
    <n v="4"/>
    <n v="0.2"/>
    <n v="-12.196000000000005"/>
  </r>
  <r>
    <n v="3034"/>
    <s v="CA-2014-134173"/>
    <x v="3"/>
    <x v="118"/>
    <d v="2014-09-22T00:00:00"/>
    <s v="Standard Class"/>
    <s v="AB-10060"/>
    <s v="Adam Bellavance"/>
    <x v="2"/>
    <x v="0"/>
    <s v="Philadelphia"/>
    <x v="9"/>
    <n v="19143"/>
    <x v="3"/>
    <s v="OFF-PA-10004355"/>
    <x v="1"/>
    <x v="10"/>
    <s v="Xerox 231"/>
    <n v="20.736000000000004"/>
    <n v="4"/>
    <n v="0.2"/>
    <n v="7.2576000000000001"/>
  </r>
  <r>
    <n v="3035"/>
    <s v="US-2012-123960"/>
    <x v="1"/>
    <x v="832"/>
    <d v="2012-06-16T00:00:00"/>
    <s v="Standard Class"/>
    <s v="BD-11605"/>
    <s v="Brian Dahlen"/>
    <x v="0"/>
    <x v="0"/>
    <s v="Monroe"/>
    <x v="28"/>
    <n v="71203"/>
    <x v="0"/>
    <s v="TEC-AC-10003038"/>
    <x v="2"/>
    <x v="11"/>
    <s v="Kingston Digital DataTraveler 16GB USB 2.0"/>
    <n v="53.699999999999996"/>
    <n v="6"/>
    <n v="0"/>
    <n v="10.202999999999994"/>
  </r>
  <r>
    <n v="3036"/>
    <s v="US-2012-123960"/>
    <x v="1"/>
    <x v="832"/>
    <d v="2012-06-16T00:00:00"/>
    <s v="Standard Class"/>
    <s v="BD-11605"/>
    <s v="Brian Dahlen"/>
    <x v="0"/>
    <x v="0"/>
    <s v="Monroe"/>
    <x v="28"/>
    <n v="71203"/>
    <x v="0"/>
    <s v="OFF-BI-10002799"/>
    <x v="1"/>
    <x v="8"/>
    <s v="SlimView Poly Binder, 3/8&quot;"/>
    <n v="36.26"/>
    <n v="7"/>
    <n v="0"/>
    <n v="16.679599999999997"/>
  </r>
  <r>
    <n v="3037"/>
    <s v="US-2012-123960"/>
    <x v="1"/>
    <x v="832"/>
    <d v="2012-06-16T00:00:00"/>
    <s v="Standard Class"/>
    <s v="BD-11605"/>
    <s v="Brian Dahlen"/>
    <x v="0"/>
    <x v="0"/>
    <s v="Monroe"/>
    <x v="28"/>
    <n v="71203"/>
    <x v="0"/>
    <s v="OFF-AR-10003582"/>
    <x v="1"/>
    <x v="6"/>
    <s v="Boston Electric Pencil Sharpener, Model 1818, Charcoal Black"/>
    <n v="56.3"/>
    <n v="2"/>
    <n v="0"/>
    <n v="15.764000000000003"/>
  </r>
  <r>
    <n v="3038"/>
    <s v="US-2012-123960"/>
    <x v="1"/>
    <x v="832"/>
    <d v="2012-06-16T00:00:00"/>
    <s v="Standard Class"/>
    <s v="BD-11605"/>
    <s v="Brian Dahlen"/>
    <x v="0"/>
    <x v="0"/>
    <s v="Monroe"/>
    <x v="28"/>
    <n v="71203"/>
    <x v="0"/>
    <s v="OFF-PA-10004451"/>
    <x v="1"/>
    <x v="10"/>
    <s v="Xerox 222"/>
    <n v="32.400000000000006"/>
    <n v="5"/>
    <n v="0"/>
    <n v="15.552000000000001"/>
  </r>
  <r>
    <n v="3039"/>
    <s v="US-2012-123960"/>
    <x v="1"/>
    <x v="832"/>
    <d v="2012-06-16T00:00:00"/>
    <s v="Standard Class"/>
    <s v="BD-11605"/>
    <s v="Brian Dahlen"/>
    <x v="0"/>
    <x v="0"/>
    <s v="Monroe"/>
    <x v="28"/>
    <n v="71203"/>
    <x v="0"/>
    <s v="FUR-FU-10004666"/>
    <x v="0"/>
    <x v="5"/>
    <s v="DAX Clear Channel Poster Frame"/>
    <n v="29.16"/>
    <n v="2"/>
    <n v="0"/>
    <n v="10.789200000000001"/>
  </r>
  <r>
    <n v="3040"/>
    <s v="CA-2014-101749"/>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s v="Chattanooga"/>
    <x v="18"/>
    <n v="37421"/>
    <x v="0"/>
    <s v="FUR-FU-10004270"/>
    <x v="0"/>
    <x v="5"/>
    <s v="Eldon Image Series Desk Accessories, Burgundy"/>
    <n v="16.72"/>
    <n v="5"/>
    <n v="0.2"/>
    <n v="3.3439999999999994"/>
  </r>
  <r>
    <n v="3042"/>
    <s v="CA-2014-149559"/>
    <x v="3"/>
    <x v="220"/>
    <d v="2014-09-13T00:00:00"/>
    <s v="Same Day"/>
    <s v="KF-16285"/>
    <s v="Karen Ferguson"/>
    <x v="2"/>
    <x v="0"/>
    <s v="Long Beach"/>
    <x v="1"/>
    <n v="90805"/>
    <x v="1"/>
    <s v="OFF-PA-10003172"/>
    <x v="1"/>
    <x v="10"/>
    <s v="Xerox 1996"/>
    <n v="12.96"/>
    <n v="2"/>
    <n v="0"/>
    <n v="6.2208000000000006"/>
  </r>
  <r>
    <n v="3043"/>
    <s v="CA-2014-149559"/>
    <x v="3"/>
    <x v="220"/>
    <d v="2014-09-13T00:00:00"/>
    <s v="Same Day"/>
    <s v="KF-16285"/>
    <s v="Karen Ferguson"/>
    <x v="2"/>
    <x v="0"/>
    <s v="Long Beach"/>
    <x v="1"/>
    <n v="90805"/>
    <x v="1"/>
    <s v="OFF-EN-10002312"/>
    <x v="1"/>
    <x v="12"/>
    <s v="#10 Self-Seal White Envelopes"/>
    <n v="22.18"/>
    <n v="2"/>
    <n v="0"/>
    <n v="10.8682"/>
  </r>
  <r>
    <n v="3044"/>
    <s v="CA-2014-149559"/>
    <x v="3"/>
    <x v="220"/>
    <d v="2014-09-13T00:00:00"/>
    <s v="Same Day"/>
    <s v="KF-16285"/>
    <s v="Karen Ferguson"/>
    <x v="2"/>
    <x v="0"/>
    <s v="Long Beach"/>
    <x v="1"/>
    <n v="90805"/>
    <x v="1"/>
    <s v="FUR-CH-10002320"/>
    <x v="0"/>
    <x v="1"/>
    <s v="Hon Pagoda Stacking Chairs"/>
    <n v="2054.2720000000004"/>
    <n v="8"/>
    <n v="0.2"/>
    <n v="256.78399999999976"/>
  </r>
  <r>
    <n v="3045"/>
    <s v="CA-2012-135174"/>
    <x v="1"/>
    <x v="28"/>
    <d v="2012-05-02T00:00:00"/>
    <s v="Second Class"/>
    <s v="BP-11230"/>
    <s v="Benjamin Patterson"/>
    <x v="0"/>
    <x v="0"/>
    <s v="Troy"/>
    <x v="24"/>
    <n v="45373"/>
    <x v="3"/>
    <s v="TEC-PH-10001530"/>
    <x v="2"/>
    <x v="7"/>
    <s v="Cisco Unified IP Phone 7945G VoIP phone"/>
    <n v="1022.97"/>
    <n v="5"/>
    <n v="0.4"/>
    <n v="-255.74250000000001"/>
  </r>
  <r>
    <n v="3046"/>
    <s v="CA-2014-125290"/>
    <x v="3"/>
    <x v="44"/>
    <d v="2014-11-11T00:00:00"/>
    <s v="Second Class"/>
    <s v="CC-12430"/>
    <s v="Chuck Clark"/>
    <x v="2"/>
    <x v="0"/>
    <s v="Minneapolis"/>
    <x v="11"/>
    <n v="55407"/>
    <x v="2"/>
    <s v="OFF-AR-10001216"/>
    <x v="1"/>
    <x v="6"/>
    <s v="Newell 339"/>
    <n v="13.899999999999999"/>
    <n v="5"/>
    <n v="0"/>
    <n v="3.6139999999999994"/>
  </r>
  <r>
    <n v="3047"/>
    <s v="CA-2014-125290"/>
    <x v="3"/>
    <x v="44"/>
    <d v="2014-11-11T00:00:00"/>
    <s v="Second Class"/>
    <s v="CC-12430"/>
    <s v="Chuck Clark"/>
    <x v="2"/>
    <x v="0"/>
    <s v="Minneapolis"/>
    <x v="11"/>
    <n v="55407"/>
    <x v="2"/>
    <s v="OFF-PA-10003127"/>
    <x v="1"/>
    <x v="10"/>
    <s v="Staples"/>
    <n v="26.38"/>
    <n v="1"/>
    <n v="0"/>
    <n v="12.134799999999998"/>
  </r>
  <r>
    <n v="3048"/>
    <s v="CA-2011-137351"/>
    <x v="2"/>
    <x v="587"/>
    <d v="2011-10-04T00:00:00"/>
    <s v="Standard Class"/>
    <s v="DB-13615"/>
    <s v="Doug Bickford"/>
    <x v="0"/>
    <x v="0"/>
    <s v="Seattle"/>
    <x v="4"/>
    <n v="98105"/>
    <x v="1"/>
    <s v="OFF-BI-10003910"/>
    <x v="1"/>
    <x v="8"/>
    <s v="DXL Angle-View Binders with Locking Rings by Samsill"/>
    <n v="43.176000000000002"/>
    <n v="7"/>
    <n v="0.2"/>
    <n v="13.4925"/>
  </r>
  <r>
    <n v="3049"/>
    <s v="CA-2014-121419"/>
    <x v="3"/>
    <x v="459"/>
    <d v="2014-04-05T00:00:00"/>
    <s v="First Class"/>
    <s v="TC-21475"/>
    <s v="Tony Chapman"/>
    <x v="2"/>
    <x v="0"/>
    <s v="Columbus"/>
    <x v="32"/>
    <n v="31907"/>
    <x v="0"/>
    <s v="FUR-TA-10004534"/>
    <x v="0"/>
    <x v="3"/>
    <s v="Bevis 44 x 96 Conference Tables"/>
    <n v="411.8"/>
    <n v="2"/>
    <n v="0"/>
    <n v="70.005999999999972"/>
  </r>
  <r>
    <n v="3050"/>
    <s v="CA-2014-121419"/>
    <x v="3"/>
    <x v="459"/>
    <d v="2014-04-05T00:00:00"/>
    <s v="First Class"/>
    <s v="TC-21475"/>
    <s v="Tony Chapman"/>
    <x v="2"/>
    <x v="0"/>
    <s v="Columbus"/>
    <x v="32"/>
    <n v="31907"/>
    <x v="0"/>
    <s v="TEC-AC-10000892"/>
    <x v="2"/>
    <x v="11"/>
    <s v="NETGEAR N750 Dual Band Wi-Fi Gigabit Router"/>
    <n v="360"/>
    <n v="4"/>
    <n v="0"/>
    <n v="129.6"/>
  </r>
  <r>
    <n v="3051"/>
    <s v="US-2014-148054"/>
    <x v="3"/>
    <x v="833"/>
    <d v="2014-10-12T00:00:00"/>
    <s v="Standard Class"/>
    <s v="NZ-18565"/>
    <s v="Nick Zandusky"/>
    <x v="2"/>
    <x v="0"/>
    <s v="Meridian"/>
    <x v="45"/>
    <n v="83642"/>
    <x v="1"/>
    <s v="FUR-FU-10003247"/>
    <x v="0"/>
    <x v="5"/>
    <s v="36X48 HARDFLOOR CHAIRMAT"/>
    <n v="41.96"/>
    <n v="2"/>
    <n v="0"/>
    <n v="2.9371999999999971"/>
  </r>
  <r>
    <n v="3052"/>
    <s v="US-2014-148054"/>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x v="0"/>
    <s v="Meridian"/>
    <x v="45"/>
    <n v="83642"/>
    <x v="1"/>
    <s v="OFF-PA-10001295"/>
    <x v="1"/>
    <x v="10"/>
    <s v="Computer Printout Paper with Letter-Trim Perforations"/>
    <n v="37.94"/>
    <n v="2"/>
    <n v="0"/>
    <n v="18.211199999999998"/>
  </r>
  <r>
    <n v="3054"/>
    <s v="CA-2013-128517"/>
    <x v="0"/>
    <x v="526"/>
    <d v="2013-04-15T00:00:00"/>
    <s v="Second Class"/>
    <s v="SW-20350"/>
    <s v="Sean Wendt"/>
    <x v="2"/>
    <x v="0"/>
    <s v="Detroit"/>
    <x v="12"/>
    <n v="48227"/>
    <x v="2"/>
    <s v="TEC-PH-10002555"/>
    <x v="2"/>
    <x v="7"/>
    <s v="Nortel Meridian M5316 Digital phone"/>
    <n v="517.9"/>
    <n v="2"/>
    <n v="0"/>
    <n v="134.654"/>
  </r>
  <r>
    <n v="3055"/>
    <s v="CA-2013-128517"/>
    <x v="0"/>
    <x v="526"/>
    <d v="2013-04-15T00:00:00"/>
    <s v="Second Class"/>
    <s v="SW-20350"/>
    <s v="Sean Wendt"/>
    <x v="2"/>
    <x v="0"/>
    <s v="Detroit"/>
    <x v="12"/>
    <n v="48227"/>
    <x v="2"/>
    <s v="OFF-BI-10000831"/>
    <x v="1"/>
    <x v="8"/>
    <s v="Storex Flexible Poly Binders with Double Pockets"/>
    <n v="5.28"/>
    <n v="2"/>
    <n v="0"/>
    <n v="2.4287999999999998"/>
  </r>
  <r>
    <n v="3056"/>
    <s v="US-2012-100377"/>
    <x v="1"/>
    <x v="834"/>
    <d v="2012-09-01T00:00:00"/>
    <s v="Standard Class"/>
    <s v="TS-21370"/>
    <s v="Todd Sumrall"/>
    <x v="1"/>
    <x v="0"/>
    <s v="Chicago"/>
    <x v="10"/>
    <n v="60623"/>
    <x v="2"/>
    <s v="TEC-CO-10001046"/>
    <x v="2"/>
    <x v="16"/>
    <s v="Canon Imageclass D680 Copier / Fax"/>
    <n v="2799.9600000000005"/>
    <n v="5"/>
    <n v="0.2"/>
    <n v="874.98749999999984"/>
  </r>
  <r>
    <n v="3057"/>
    <s v="CA-2014-131492"/>
    <x v="3"/>
    <x v="15"/>
    <d v="2014-10-25T00:00:00"/>
    <s v="Second Class"/>
    <s v="HH-15010"/>
    <s v="Hilary Holden"/>
    <x v="1"/>
    <x v="0"/>
    <s v="San Francisco"/>
    <x v="1"/>
    <n v="94110"/>
    <x v="1"/>
    <s v="OFF-EN-10002973"/>
    <x v="1"/>
    <x v="12"/>
    <s v="Ampad #10 Peel &amp; Seel Holiday Envelopes"/>
    <n v="8.9600000000000009"/>
    <n v="2"/>
    <n v="0"/>
    <n v="4.3008000000000006"/>
  </r>
  <r>
    <n v="3058"/>
    <s v="CA-2014-131492"/>
    <x v="3"/>
    <x v="15"/>
    <d v="2014-10-25T00:00:00"/>
    <s v="Second Class"/>
    <s v="HH-15010"/>
    <s v="Hilary Holden"/>
    <x v="1"/>
    <x v="0"/>
    <s v="San Francisco"/>
    <x v="1"/>
    <n v="94110"/>
    <x v="1"/>
    <s v="OFF-LA-10001641"/>
    <x v="1"/>
    <x v="2"/>
    <s v="Avery 518"/>
    <n v="31.5"/>
    <n v="10"/>
    <n v="0"/>
    <n v="15.120000000000001"/>
  </r>
  <r>
    <n v="3059"/>
    <s v="CA-2014-131492"/>
    <x v="3"/>
    <x v="15"/>
    <d v="2014-10-25T00:00:00"/>
    <s v="Second Class"/>
    <s v="HH-15010"/>
    <s v="Hilary Holden"/>
    <x v="1"/>
    <x v="0"/>
    <s v="San Francisco"/>
    <x v="1"/>
    <n v="94110"/>
    <x v="1"/>
    <s v="FUR-FU-10003878"/>
    <x v="0"/>
    <x v="5"/>
    <s v="Linden 10&quot; Round Wall Clock, Black"/>
    <n v="30.56"/>
    <n v="2"/>
    <n v="0"/>
    <n v="10.3904"/>
  </r>
  <r>
    <n v="3060"/>
    <s v="CA-2014-131492"/>
    <x v="3"/>
    <x v="15"/>
    <d v="2014-10-25T00:00:00"/>
    <s v="Second Class"/>
    <s v="HH-15010"/>
    <s v="Hilary Holden"/>
    <x v="1"/>
    <x v="0"/>
    <s v="San Francisco"/>
    <x v="1"/>
    <n v="94110"/>
    <x v="1"/>
    <s v="FUR-TA-10003837"/>
    <x v="0"/>
    <x v="3"/>
    <s v="Anderson Hickey Conga Table Tops &amp; Accessories"/>
    <n v="24.368000000000002"/>
    <n v="2"/>
    <n v="0.2"/>
    <n v="-3.3506000000000018"/>
  </r>
  <r>
    <n v="3061"/>
    <s v="CA-2013-144554"/>
    <x v="0"/>
    <x v="77"/>
    <d v="2013-11-13T00:00:00"/>
    <s v="Standard Class"/>
    <s v="DM-13345"/>
    <s v="Denise Monton"/>
    <x v="1"/>
    <x v="0"/>
    <s v="Newark"/>
    <x v="24"/>
    <n v="43055"/>
    <x v="3"/>
    <s v="TEC-AC-10002800"/>
    <x v="2"/>
    <x v="11"/>
    <s v="Plantronics Audio 478 Stereo USB Headset"/>
    <n v="119.97600000000001"/>
    <n v="3"/>
    <n v="0.2"/>
    <n v="22.495499999999989"/>
  </r>
  <r>
    <n v="3062"/>
    <s v="CA-2014-127621"/>
    <x v="3"/>
    <x v="448"/>
    <d v="2014-03-08T00:00:00"/>
    <s v="Standard Class"/>
    <s v="RE-19450"/>
    <s v="Richard Eichhorn"/>
    <x v="0"/>
    <x v="0"/>
    <s v="Dallas"/>
    <x v="5"/>
    <n v="75081"/>
    <x v="2"/>
    <s v="OFF-PA-10001307"/>
    <x v="1"/>
    <x v="10"/>
    <s v="Important Message Pads, 50 4-1/4 x 5-1/2 Forms per Pad"/>
    <n v="26.880000000000003"/>
    <n v="8"/>
    <n v="0.2"/>
    <n v="9.743999999999998"/>
  </r>
  <r>
    <n v="3063"/>
    <s v="CA-2012-145184"/>
    <x v="1"/>
    <x v="154"/>
    <d v="2012-11-29T00:00:00"/>
    <s v="First Class"/>
    <s v="JD-16150"/>
    <s v="Justin Deggeller"/>
    <x v="1"/>
    <x v="0"/>
    <s v="Newark"/>
    <x v="13"/>
    <n v="19711"/>
    <x v="3"/>
    <s v="TEC-PH-10002350"/>
    <x v="2"/>
    <x v="7"/>
    <s v="Apple EarPods with Remote and Mic"/>
    <n v="83.97"/>
    <n v="3"/>
    <n v="0"/>
    <n v="23.511599999999998"/>
  </r>
  <r>
    <n v="3064"/>
    <s v="CA-2012-145184"/>
    <x v="1"/>
    <x v="154"/>
    <d v="2012-11-29T00:00:00"/>
    <s v="First Class"/>
    <s v="JD-16150"/>
    <s v="Justin Deggeller"/>
    <x v="1"/>
    <x v="0"/>
    <s v="Newark"/>
    <x v="13"/>
    <n v="19711"/>
    <x v="3"/>
    <s v="TEC-AC-10000397"/>
    <x v="2"/>
    <x v="11"/>
    <s v="Perixx PERIBOARD-512B, Ergonomic Split Keyboard"/>
    <n v="104.97"/>
    <n v="3"/>
    <n v="0"/>
    <n v="7.3479000000000028"/>
  </r>
  <r>
    <n v="3065"/>
    <s v="CA-2014-106859"/>
    <x v="3"/>
    <x v="677"/>
    <d v="2014-03-19T00:00:00"/>
    <s v="Second Class"/>
    <s v="BF-11215"/>
    <s v="Benjamin Farhat"/>
    <x v="2"/>
    <x v="0"/>
    <s v="Albuquerque"/>
    <x v="27"/>
    <n v="87105"/>
    <x v="1"/>
    <s v="OFF-ST-10000615"/>
    <x v="1"/>
    <x v="4"/>
    <s v="SimpliFile Personal File, Black Granite, 15w x 6-15/16d x 11-1/4h"/>
    <n v="90.8"/>
    <n v="8"/>
    <n v="0"/>
    <n v="25.424000000000007"/>
  </r>
  <r>
    <n v="3066"/>
    <s v="CA-2014-106859"/>
    <x v="3"/>
    <x v="677"/>
    <d v="2014-03-19T00:00:00"/>
    <s v="Second Class"/>
    <s v="BF-11215"/>
    <s v="Benjamin Farhat"/>
    <x v="2"/>
    <x v="0"/>
    <s v="Albuquerque"/>
    <x v="27"/>
    <n v="87105"/>
    <x v="1"/>
    <s v="TEC-PH-10004531"/>
    <x v="2"/>
    <x v="7"/>
    <s v="OtterBox Commuter Series Case - iPhone 5 &amp; 5s"/>
    <n v="140.73599999999999"/>
    <n v="8"/>
    <n v="0.2"/>
    <n v="49.257599999999996"/>
  </r>
  <r>
    <n v="3067"/>
    <s v="CA-2014-106859"/>
    <x v="3"/>
    <x v="677"/>
    <d v="2014-03-19T00:00:00"/>
    <s v="Second Class"/>
    <s v="BF-11215"/>
    <s v="Benjamin Farhat"/>
    <x v="2"/>
    <x v="0"/>
    <s v="Albuquerque"/>
    <x v="27"/>
    <n v="87105"/>
    <x v="1"/>
    <s v="TEC-AC-10004001"/>
    <x v="2"/>
    <x v="11"/>
    <s v="Logitech Wireless Headset H600 Over-The-Head Design"/>
    <n v="214.95000000000002"/>
    <n v="5"/>
    <n v="0"/>
    <n v="88.129500000000007"/>
  </r>
  <r>
    <n v="3068"/>
    <s v="CA-2014-106859"/>
    <x v="3"/>
    <x v="677"/>
    <d v="2014-03-19T00:00:00"/>
    <s v="Second Class"/>
    <s v="BF-11215"/>
    <s v="Benjamin Farhat"/>
    <x v="2"/>
    <x v="0"/>
    <s v="Albuquerque"/>
    <x v="27"/>
    <n v="87105"/>
    <x v="1"/>
    <s v="OFF-PA-10001534"/>
    <x v="1"/>
    <x v="10"/>
    <s v="Xerox 230"/>
    <n v="45.36"/>
    <n v="7"/>
    <n v="0"/>
    <n v="21.772800000000004"/>
  </r>
  <r>
    <n v="3069"/>
    <s v="CA-2014-106859"/>
    <x v="3"/>
    <x v="677"/>
    <d v="2014-03-19T00:00:00"/>
    <s v="Second Class"/>
    <s v="BF-11215"/>
    <s v="Benjamin Farhat"/>
    <x v="2"/>
    <x v="0"/>
    <s v="Albuquerque"/>
    <x v="27"/>
    <n v="87105"/>
    <x v="1"/>
    <s v="OFF-PA-10001815"/>
    <x v="1"/>
    <x v="10"/>
    <s v="Xerox 1885"/>
    <n v="288.24"/>
    <n v="6"/>
    <n v="0"/>
    <n v="138.35519999999997"/>
  </r>
  <r>
    <n v="3070"/>
    <s v="US-2014-120089"/>
    <x v="3"/>
    <x v="329"/>
    <d v="2014-12-01T00:00:00"/>
    <s v="Same Day"/>
    <s v="ML-17755"/>
    <s v="Max Ludwig"/>
    <x v="2"/>
    <x v="0"/>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s v="Newark"/>
    <x v="13"/>
    <n v="19711"/>
    <x v="3"/>
    <s v="OFF-ST-10002011"/>
    <x v="1"/>
    <x v="4"/>
    <s v="Smead Adjustable Mobile File Trolley with Lockable Top"/>
    <n v="2934.33"/>
    <n v="7"/>
    <n v="0"/>
    <n v="792.26910000000021"/>
  </r>
  <r>
    <n v="3072"/>
    <s v="CA-2011-119375"/>
    <x v="2"/>
    <x v="664"/>
    <d v="2011-11-22T00:00:00"/>
    <s v="Standard Class"/>
    <s v="YC-21895"/>
    <s v="Yoseph Carroll"/>
    <x v="1"/>
    <x v="0"/>
    <s v="Newark"/>
    <x v="13"/>
    <n v="19711"/>
    <x v="3"/>
    <s v="FUR-FU-10002379"/>
    <x v="0"/>
    <x v="5"/>
    <s v="Eldon Econocleat Chair Mats for Low Pile Carpets"/>
    <n v="124.41"/>
    <n v="3"/>
    <n v="0"/>
    <n v="14.929199999999994"/>
  </r>
  <r>
    <n v="3073"/>
    <s v="CA-2011-119375"/>
    <x v="2"/>
    <x v="664"/>
    <d v="2011-11-22T00:00:00"/>
    <s v="Standard Class"/>
    <s v="YC-21895"/>
    <s v="Yoseph Carroll"/>
    <x v="1"/>
    <x v="0"/>
    <s v="Newark"/>
    <x v="13"/>
    <n v="19711"/>
    <x v="3"/>
    <s v="OFF-AR-10003752"/>
    <x v="1"/>
    <x v="6"/>
    <s v="Deluxe Chalkboard Eraser Cleaner"/>
    <n v="57.75"/>
    <n v="5"/>
    <n v="0"/>
    <n v="26.564999999999998"/>
  </r>
  <r>
    <n v="3074"/>
    <s v="CA-2013-125206"/>
    <x v="0"/>
    <x v="835"/>
    <d v="2013-01-05T00:00:00"/>
    <s v="First Class"/>
    <s v="LR-16915"/>
    <s v="Lena Radford"/>
    <x v="0"/>
    <x v="0"/>
    <s v="Los Angeles"/>
    <x v="1"/>
    <n v="90045"/>
    <x v="1"/>
    <s v="OFF-ST-10003692"/>
    <x v="1"/>
    <x v="4"/>
    <s v="Recycled Steel Personal File for Hanging File Folders"/>
    <n v="114.46"/>
    <n v="2"/>
    <n v="0"/>
    <n v="28.614999999999995"/>
  </r>
  <r>
    <n v="3075"/>
    <s v="CA-2012-126137"/>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x v="0"/>
    <s v="Dallas"/>
    <x v="5"/>
    <n v="75217"/>
    <x v="2"/>
    <s v="OFF-ST-10003306"/>
    <x v="1"/>
    <x v="4"/>
    <s v="Letter Size Cart"/>
    <n v="342.86400000000003"/>
    <n v="3"/>
    <n v="0.2"/>
    <n v="38.572199999999953"/>
  </r>
  <r>
    <n v="3077"/>
    <s v="CA-2011-143903"/>
    <x v="2"/>
    <x v="836"/>
    <d v="2011-07-24T00:00:00"/>
    <s v="Standard Class"/>
    <s v="KM-16375"/>
    <s v="Katherine Murray"/>
    <x v="2"/>
    <x v="0"/>
    <s v="Dallas"/>
    <x v="5"/>
    <n v="75217"/>
    <x v="2"/>
    <s v="FUR-FU-10003724"/>
    <x v="0"/>
    <x v="5"/>
    <s v="Westinghouse Clip-On Gooseneck Lamps"/>
    <n v="16.739999999999998"/>
    <n v="5"/>
    <n v="0.6"/>
    <n v="-14.228999999999997"/>
  </r>
  <r>
    <n v="3078"/>
    <s v="CA-2011-143903"/>
    <x v="2"/>
    <x v="836"/>
    <d v="2011-07-24T00:00:00"/>
    <s v="Standard Class"/>
    <s v="KM-16375"/>
    <s v="Katherine Murray"/>
    <x v="2"/>
    <x v="0"/>
    <s v="Dallas"/>
    <x v="5"/>
    <n v="75217"/>
    <x v="2"/>
    <s v="FUR-CH-10002024"/>
    <x v="0"/>
    <x v="1"/>
    <s v="HON 5400 Series Task Chairs for Big and Tall"/>
    <n v="981.37199999999996"/>
    <n v="2"/>
    <n v="0.3"/>
    <n v="-140.19599999999997"/>
  </r>
  <r>
    <n v="3079"/>
    <s v="CA-2011-104780"/>
    <x v="2"/>
    <x v="371"/>
    <d v="2011-05-25T00:00:00"/>
    <s v="Standard Class"/>
    <s v="BT-11530"/>
    <s v="Bradley Talbott"/>
    <x v="2"/>
    <x v="0"/>
    <s v="San Diego"/>
    <x v="1"/>
    <n v="92037"/>
    <x v="1"/>
    <s v="OFF-AR-10003514"/>
    <x v="1"/>
    <x v="6"/>
    <s v="4009 Highlighters by Sanford"/>
    <n v="31.84"/>
    <n v="8"/>
    <n v="0"/>
    <n v="10.507199999999997"/>
  </r>
  <r>
    <n v="3080"/>
    <s v="CA-2014-101182"/>
    <x v="3"/>
    <x v="507"/>
    <d v="2014-09-06T00:00:00"/>
    <s v="First Class"/>
    <s v="KB-16405"/>
    <s v="Katrina Bavinger"/>
    <x v="2"/>
    <x v="0"/>
    <s v="Apple Valley"/>
    <x v="1"/>
    <n v="92307"/>
    <x v="1"/>
    <s v="OFF-PA-10001800"/>
    <x v="1"/>
    <x v="10"/>
    <s v="Xerox 220"/>
    <n v="12.96"/>
    <n v="2"/>
    <n v="0"/>
    <n v="6.2208000000000006"/>
  </r>
  <r>
    <n v="3081"/>
    <s v="CA-2014-101182"/>
    <x v="3"/>
    <x v="507"/>
    <d v="2014-09-06T00:00:00"/>
    <s v="First Class"/>
    <s v="KB-16405"/>
    <s v="Katrina Bavinger"/>
    <x v="2"/>
    <x v="0"/>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x v="0"/>
    <s v="Louisville"/>
    <x v="0"/>
    <n v="40214"/>
    <x v="0"/>
    <s v="OFF-BI-10003364"/>
    <x v="1"/>
    <x v="8"/>
    <s v="Binding Machine Supplies"/>
    <n v="58.34"/>
    <n v="2"/>
    <n v="0"/>
    <n v="28.0032"/>
  </r>
  <r>
    <n v="3083"/>
    <s v="US-2014-132297"/>
    <x v="3"/>
    <x v="837"/>
    <d v="2014-06-03T00:00:00"/>
    <s v="Standard Class"/>
    <s v="DW-13480"/>
    <s v="Dianna Wilson"/>
    <x v="2"/>
    <x v="0"/>
    <s v="Louisville"/>
    <x v="0"/>
    <n v="40214"/>
    <x v="0"/>
    <s v="TEC-PH-10002834"/>
    <x v="2"/>
    <x v="7"/>
    <s v="Google Nexus 5"/>
    <n v="539.97"/>
    <n v="3"/>
    <n v="0"/>
    <n v="134.99250000000001"/>
  </r>
  <r>
    <n v="3084"/>
    <s v="CA-2011-100328"/>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x v="0"/>
    <s v="Houston"/>
    <x v="5"/>
    <n v="77070"/>
    <x v="2"/>
    <s v="OFF-BI-10004584"/>
    <x v="1"/>
    <x v="8"/>
    <s v="GBC ProClick 150 Presentation Binding System"/>
    <n v="252.78399999999996"/>
    <n v="4"/>
    <n v="0.8"/>
    <n v="-417.09360000000004"/>
  </r>
  <r>
    <n v="3086"/>
    <s v="CA-2014-118773"/>
    <x v="3"/>
    <x v="839"/>
    <d v="2014-02-15T00:00:00"/>
    <s v="Standard Class"/>
    <s v="TP-21415"/>
    <s v="Tom Prescott"/>
    <x v="0"/>
    <x v="0"/>
    <s v="Houston"/>
    <x v="5"/>
    <n v="77070"/>
    <x v="2"/>
    <s v="TEC-AC-10002402"/>
    <x v="2"/>
    <x v="11"/>
    <s v="Razer Kraken PRO Over Ear PC and Music Headset"/>
    <n v="127.98399999999999"/>
    <n v="2"/>
    <n v="0.2"/>
    <n v="15.997999999999987"/>
  </r>
  <r>
    <n v="3087"/>
    <s v="CA-2014-118773"/>
    <x v="3"/>
    <x v="839"/>
    <d v="2014-02-15T00:00:00"/>
    <s v="Standard Class"/>
    <s v="TP-21415"/>
    <s v="Tom Prescott"/>
    <x v="0"/>
    <x v="0"/>
    <s v="Houston"/>
    <x v="5"/>
    <n v="77070"/>
    <x v="2"/>
    <s v="FUR-FU-10000550"/>
    <x v="0"/>
    <x v="5"/>
    <s v="Stacking Trays by OIC"/>
    <n v="3.9840000000000004"/>
    <n v="2"/>
    <n v="0.6"/>
    <n v="-2.6892000000000005"/>
  </r>
  <r>
    <n v="3088"/>
    <s v="CA-2014-118773"/>
    <x v="3"/>
    <x v="839"/>
    <d v="2014-02-15T00:00:00"/>
    <s v="Standard Class"/>
    <s v="TP-21415"/>
    <s v="Tom Prescott"/>
    <x v="0"/>
    <x v="0"/>
    <s v="Houston"/>
    <x v="5"/>
    <n v="77070"/>
    <x v="2"/>
    <s v="OFF-AP-10000055"/>
    <x v="1"/>
    <x v="9"/>
    <s v="Belkin F9S820V06 8 Outlet Surge"/>
    <n v="12.991999999999996"/>
    <n v="2"/>
    <n v="0.8"/>
    <n v="-32.480000000000004"/>
  </r>
  <r>
    <n v="3089"/>
    <s v="US-2014-159205"/>
    <x v="3"/>
    <x v="185"/>
    <d v="2014-04-03T00:00:00"/>
    <s v="Second Class"/>
    <s v="DB-12910"/>
    <s v="Daniel Byrd"/>
    <x v="2"/>
    <x v="0"/>
    <s v="Henderson"/>
    <x v="0"/>
    <n v="42420"/>
    <x v="0"/>
    <s v="FUR-FU-10001591"/>
    <x v="0"/>
    <x v="5"/>
    <s v="Advantus Panel Wall Certificate Holder - 8.5x11"/>
    <n v="61"/>
    <n v="5"/>
    <n v="0"/>
    <n v="25.620000000000005"/>
  </r>
  <r>
    <n v="3090"/>
    <s v="US-2014-159205"/>
    <x v="3"/>
    <x v="185"/>
    <d v="2014-04-03T00:00:00"/>
    <s v="Second Class"/>
    <s v="DB-12910"/>
    <s v="Daniel Byrd"/>
    <x v="2"/>
    <x v="0"/>
    <s v="Henderson"/>
    <x v="0"/>
    <n v="42420"/>
    <x v="0"/>
    <s v="TEC-PH-10000526"/>
    <x v="2"/>
    <x v="7"/>
    <s v="Vtech CS6719"/>
    <n v="671.93"/>
    <n v="7"/>
    <n v="0"/>
    <n v="188.1404"/>
  </r>
  <r>
    <n v="3091"/>
    <s v="CA-2013-112123"/>
    <x v="0"/>
    <x v="840"/>
    <d v="2013-03-09T00:00:00"/>
    <s v="Standard Class"/>
    <s v="BH-11710"/>
    <s v="Brosina Hoffman"/>
    <x v="0"/>
    <x v="0"/>
    <s v="Newark"/>
    <x v="13"/>
    <n v="19711"/>
    <x v="3"/>
    <s v="OFF-BI-10001071"/>
    <x v="1"/>
    <x v="8"/>
    <s v="GBC ProClick Punch Binding System"/>
    <n v="447.85999999999996"/>
    <n v="7"/>
    <n v="0"/>
    <n v="219.45140000000001"/>
  </r>
  <r>
    <n v="3092"/>
    <s v="CA-2013-112123"/>
    <x v="0"/>
    <x v="840"/>
    <d v="2013-03-09T00:00:00"/>
    <s v="Standard Class"/>
    <s v="BH-11710"/>
    <s v="Brosina Hoffman"/>
    <x v="0"/>
    <x v="0"/>
    <s v="Newark"/>
    <x v="13"/>
    <n v="19711"/>
    <x v="3"/>
    <s v="TEC-PH-10001557"/>
    <x v="2"/>
    <x v="7"/>
    <s v="Pyle PMP37LED"/>
    <n v="479.95"/>
    <n v="5"/>
    <n v="0"/>
    <n v="129.5865"/>
  </r>
  <r>
    <n v="3093"/>
    <s v="CA-2013-112123"/>
    <x v="0"/>
    <x v="840"/>
    <d v="2013-03-09T00:00:00"/>
    <s v="Standard Class"/>
    <s v="BH-11710"/>
    <s v="Brosina Hoffman"/>
    <x v="0"/>
    <x v="0"/>
    <s v="Newark"/>
    <x v="13"/>
    <n v="19711"/>
    <x v="3"/>
    <s v="OFF-PA-10001977"/>
    <x v="1"/>
    <x v="10"/>
    <s v="Xerox 194"/>
    <n v="166.44"/>
    <n v="3"/>
    <n v="0"/>
    <n v="79.891199999999998"/>
  </r>
  <r>
    <n v="3094"/>
    <s v="CA-2012-114468"/>
    <x v="1"/>
    <x v="841"/>
    <d v="2012-08-23T00:00:00"/>
    <s v="Same Day"/>
    <s v="TD-20995"/>
    <s v="Tamara Dahlen"/>
    <x v="0"/>
    <x v="0"/>
    <s v="Bolingbrook"/>
    <x v="10"/>
    <n v="60440"/>
    <x v="2"/>
    <s v="OFF-SU-10004231"/>
    <x v="1"/>
    <x v="14"/>
    <s v="Acme Tagit Stainless Steel Antibacterial Scissors"/>
    <n v="31.680000000000003"/>
    <n v="4"/>
    <n v="0.2"/>
    <n v="2.7719999999999994"/>
  </r>
  <r>
    <n v="3095"/>
    <s v="CA-2012-114468"/>
    <x v="1"/>
    <x v="841"/>
    <d v="2012-08-23T00:00:00"/>
    <s v="Same Day"/>
    <s v="TD-20995"/>
    <s v="Tamara Dahlen"/>
    <x v="0"/>
    <x v="0"/>
    <s v="Bolingbrook"/>
    <x v="10"/>
    <n v="60440"/>
    <x v="2"/>
    <s v="OFF-PA-10000809"/>
    <x v="1"/>
    <x v="10"/>
    <s v="Xerox 206"/>
    <n v="10.368000000000002"/>
    <n v="2"/>
    <n v="0.2"/>
    <n v="3.6288"/>
  </r>
  <r>
    <n v="3096"/>
    <s v="CA-2012-114468"/>
    <x v="1"/>
    <x v="841"/>
    <d v="2012-08-23T00:00:00"/>
    <s v="Same Day"/>
    <s v="TD-20995"/>
    <s v="Tamara Dahlen"/>
    <x v="0"/>
    <x v="0"/>
    <s v="Bolingbrook"/>
    <x v="10"/>
    <n v="60440"/>
    <x v="2"/>
    <s v="OFF-FA-10003021"/>
    <x v="1"/>
    <x v="13"/>
    <s v="Staples"/>
    <n v="12.032"/>
    <n v="8"/>
    <n v="0.2"/>
    <n v="2.2559999999999993"/>
  </r>
  <r>
    <n v="3097"/>
    <s v="CA-2012-114468"/>
    <x v="1"/>
    <x v="841"/>
    <d v="2012-08-23T00:00:00"/>
    <s v="Same Day"/>
    <s v="TD-20995"/>
    <s v="Tamara Dahlen"/>
    <x v="0"/>
    <x v="0"/>
    <s v="Bolingbrook"/>
    <x v="10"/>
    <n v="60440"/>
    <x v="2"/>
    <s v="OFF-AP-10000696"/>
    <x v="1"/>
    <x v="9"/>
    <s v="Holmes Odor Grabber"/>
    <n v="5.7679999999999989"/>
    <n v="2"/>
    <n v="0.8"/>
    <n v="-13.554800000000004"/>
  </r>
  <r>
    <n v="3098"/>
    <s v="CA-2014-135692"/>
    <x v="3"/>
    <x v="842"/>
    <d v="2014-05-02T00:00:00"/>
    <s v="Standard Class"/>
    <s v="CV-12805"/>
    <s v="Cynthia Voltz"/>
    <x v="1"/>
    <x v="0"/>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x v="0"/>
    <s v="Fort Worth"/>
    <x v="5"/>
    <n v="76106"/>
    <x v="2"/>
    <s v="FUR-BO-10002268"/>
    <x v="0"/>
    <x v="0"/>
    <s v="Sauder Barrister Bookcases"/>
    <n v="220.26559999999998"/>
    <n v="4"/>
    <n v="0.32"/>
    <n v="-42.1096"/>
  </r>
  <r>
    <n v="3100"/>
    <s v="CA-2014-131233"/>
    <x v="3"/>
    <x v="349"/>
    <d v="2014-04-20T00:00:00"/>
    <s v="Standard Class"/>
    <s v="CS-12355"/>
    <s v="Christine Sundaresam"/>
    <x v="0"/>
    <x v="0"/>
    <s v="New York City"/>
    <x v="15"/>
    <n v="10024"/>
    <x v="3"/>
    <s v="OFF-BI-10000829"/>
    <x v="1"/>
    <x v="8"/>
    <s v="Avery Non-Stick Binders"/>
    <n v="10.776000000000002"/>
    <n v="3"/>
    <n v="0.2"/>
    <n v="3.5021999999999989"/>
  </r>
  <r>
    <n v="3101"/>
    <s v="CA-2014-131233"/>
    <x v="3"/>
    <x v="349"/>
    <d v="2014-04-20T00:00:00"/>
    <s v="Standard Class"/>
    <s v="CS-12355"/>
    <s v="Christine Sundaresam"/>
    <x v="0"/>
    <x v="0"/>
    <s v="New York City"/>
    <x v="15"/>
    <n v="10024"/>
    <x v="3"/>
    <s v="FUR-BO-10003441"/>
    <x v="0"/>
    <x v="0"/>
    <s v="Bush Westfield Collection Bookcases, Fully Assembled"/>
    <n v="242.35200000000003"/>
    <n v="3"/>
    <n v="0.2"/>
    <n v="9.0881999999999721"/>
  </r>
  <r>
    <n v="3102"/>
    <s v="CA-2014-119578"/>
    <x v="3"/>
    <x v="66"/>
    <d v="2014-12-28T00:00:00"/>
    <s v="Second Class"/>
    <s v="JG-15310"/>
    <s v="Jason Gross"/>
    <x v="1"/>
    <x v="0"/>
    <s v="Providence"/>
    <x v="34"/>
    <n v="2908"/>
    <x v="3"/>
    <s v="OFF-SU-10003505"/>
    <x v="1"/>
    <x v="14"/>
    <s v="Premier Electric Letter Opener"/>
    <n v="695.16"/>
    <n v="6"/>
    <n v="0"/>
    <n v="34.757999999999953"/>
  </r>
  <r>
    <n v="3103"/>
    <s v="CA-2014-119578"/>
    <x v="3"/>
    <x v="66"/>
    <d v="2014-12-28T00:00:00"/>
    <s v="Second Class"/>
    <s v="JG-15310"/>
    <s v="Jason Gross"/>
    <x v="1"/>
    <x v="0"/>
    <s v="Providence"/>
    <x v="34"/>
    <n v="2908"/>
    <x v="3"/>
    <s v="FUR-BO-10003660"/>
    <x v="0"/>
    <x v="0"/>
    <s v="Bush Cubix Collection Bookcases, Fully Assembled"/>
    <n v="220.98"/>
    <n v="1"/>
    <n v="0"/>
    <n v="50.825400000000002"/>
  </r>
  <r>
    <n v="3104"/>
    <s v="CA-2013-12456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x v="0"/>
    <s v="New York City"/>
    <x v="15"/>
    <n v="10024"/>
    <x v="3"/>
    <s v="OFF-PA-10002741"/>
    <x v="1"/>
    <x v="10"/>
    <s v="Xerox 1980"/>
    <n v="25.68"/>
    <n v="6"/>
    <n v="0"/>
    <n v="11.555999999999997"/>
  </r>
  <r>
    <n v="3106"/>
    <s v="CA-2013-103037"/>
    <x v="0"/>
    <x v="197"/>
    <d v="2013-07-30T00:00:00"/>
    <s v="Standard Class"/>
    <s v="KH-16630"/>
    <s v="Ken Heidel"/>
    <x v="1"/>
    <x v="0"/>
    <s v="Houston"/>
    <x v="5"/>
    <n v="77070"/>
    <x v="2"/>
    <s v="OFF-LA-10004345"/>
    <x v="1"/>
    <x v="2"/>
    <s v="Avery 493"/>
    <n v="15.712000000000002"/>
    <n v="4"/>
    <n v="0.2"/>
    <n v="5.6955999999999989"/>
  </r>
  <r>
    <n v="3107"/>
    <s v="CA-2014-127460"/>
    <x v="3"/>
    <x v="815"/>
    <d v="2014-07-15T00:00:00"/>
    <s v="Standard Class"/>
    <s v="FG-14260"/>
    <s v="Frank Gastineau"/>
    <x v="2"/>
    <x v="0"/>
    <s v="Aurora"/>
    <x v="10"/>
    <n v="60505"/>
    <x v="2"/>
    <s v="OFF-ST-10004340"/>
    <x v="1"/>
    <x v="4"/>
    <s v="Fellowes Mobile File Cart, Black"/>
    <n v="298.464"/>
    <n v="6"/>
    <n v="0.2"/>
    <n v="26.115600000000015"/>
  </r>
  <r>
    <n v="3108"/>
    <s v="CA-2013-121671"/>
    <x v="0"/>
    <x v="19"/>
    <d v="2013-07-23T00:00:00"/>
    <s v="Standard Class"/>
    <s v="AA-10480"/>
    <s v="Andrew Allen"/>
    <x v="0"/>
    <x v="0"/>
    <s v="Springfield"/>
    <x v="25"/>
    <n v="65807"/>
    <x v="2"/>
    <s v="OFF-PA-10001471"/>
    <x v="1"/>
    <x v="10"/>
    <s v="Strathmore Photo Frame Cards"/>
    <n v="21.93"/>
    <n v="3"/>
    <n v="0"/>
    <n v="10.087799999999998"/>
  </r>
  <r>
    <n v="3109"/>
    <s v="CA-2013-121671"/>
    <x v="0"/>
    <x v="19"/>
    <d v="2013-07-23T00:00:00"/>
    <s v="Standard Class"/>
    <s v="AA-10480"/>
    <s v="Andrew Allen"/>
    <x v="0"/>
    <x v="0"/>
    <s v="Springfield"/>
    <x v="25"/>
    <n v="65807"/>
    <x v="2"/>
    <s v="OFF-ST-10002344"/>
    <x v="1"/>
    <x v="4"/>
    <s v="Carina 42&quot;Hx23 3/4&quot;W Media Storage Unit"/>
    <n v="242.94"/>
    <n v="3"/>
    <n v="0"/>
    <n v="4.8588000000000164"/>
  </r>
  <r>
    <n v="3110"/>
    <s v="CA-2013-121671"/>
    <x v="0"/>
    <x v="19"/>
    <d v="2013-07-23T00:00:00"/>
    <s v="Standard Class"/>
    <s v="AA-10480"/>
    <s v="Andrew Allen"/>
    <x v="0"/>
    <x v="0"/>
    <s v="Springfield"/>
    <x v="25"/>
    <n v="65807"/>
    <x v="2"/>
    <s v="OFF-PA-10001892"/>
    <x v="1"/>
    <x v="10"/>
    <s v="Rediform Wirebound &quot;Phone Memo&quot; Message Book, 11 x 5-3/4"/>
    <n v="7.64"/>
    <n v="1"/>
    <n v="0"/>
    <n v="3.7435999999999998"/>
  </r>
  <r>
    <n v="3111"/>
    <s v="CA-2013-121671"/>
    <x v="0"/>
    <x v="19"/>
    <d v="2013-07-23T00:00:00"/>
    <s v="Standard Class"/>
    <s v="AA-10480"/>
    <s v="Andrew Allen"/>
    <x v="0"/>
    <x v="0"/>
    <s v="Springfield"/>
    <x v="25"/>
    <n v="65807"/>
    <x v="2"/>
    <s v="OFF-PA-10001934"/>
    <x v="1"/>
    <x v="10"/>
    <s v="Xerox 1993"/>
    <n v="51.84"/>
    <n v="8"/>
    <n v="0"/>
    <n v="25.401600000000002"/>
  </r>
  <r>
    <n v="3112"/>
    <s v="CA-2013-121671"/>
    <x v="0"/>
    <x v="19"/>
    <d v="2013-07-23T00:00:00"/>
    <s v="Standard Class"/>
    <s v="AA-10480"/>
    <s v="Andrew Allen"/>
    <x v="0"/>
    <x v="0"/>
    <s v="Springfield"/>
    <x v="25"/>
    <n v="65807"/>
    <x v="2"/>
    <s v="OFF-ST-10000078"/>
    <x v="1"/>
    <x v="4"/>
    <s v="Tennsco 6- and 18-Compartment Lockers"/>
    <n v="265.17"/>
    <n v="1"/>
    <n v="0"/>
    <n v="47.730599999999981"/>
  </r>
  <r>
    <n v="3113"/>
    <s v="CA-2013-150350"/>
    <x v="0"/>
    <x v="828"/>
    <d v="2013-08-31T00:00:00"/>
    <s v="Standard Class"/>
    <s v="MS-17770"/>
    <s v="Maxwell Schwartz"/>
    <x v="0"/>
    <x v="0"/>
    <s v="Seattle"/>
    <x v="4"/>
    <n v="98105"/>
    <x v="1"/>
    <s v="TEC-MA-10001972"/>
    <x v="2"/>
    <x v="15"/>
    <s v="Okidata C331dn Printer"/>
    <n v="837.59999999999991"/>
    <n v="3"/>
    <n v="0.2"/>
    <n v="62.82000000000005"/>
  </r>
  <r>
    <n v="3114"/>
    <s v="CA-2013-150350"/>
    <x v="0"/>
    <x v="828"/>
    <d v="2013-08-31T00:00:00"/>
    <s v="Standard Class"/>
    <s v="MS-17770"/>
    <s v="Maxwell Schwartz"/>
    <x v="0"/>
    <x v="0"/>
    <s v="Seattle"/>
    <x v="4"/>
    <n v="98105"/>
    <x v="1"/>
    <s v="OFF-EN-10002504"/>
    <x v="1"/>
    <x v="12"/>
    <s v="Tyvek  Top-Opening Peel &amp; Seel Envelopes, Plain White"/>
    <n v="135.9"/>
    <n v="5"/>
    <n v="0"/>
    <n v="63.872999999999998"/>
  </r>
  <r>
    <n v="3115"/>
    <s v="CA-2013-150350"/>
    <x v="0"/>
    <x v="828"/>
    <d v="2013-08-31T00:00:00"/>
    <s v="Standard Class"/>
    <s v="MS-17770"/>
    <s v="Maxwell Schwartz"/>
    <x v="0"/>
    <x v="0"/>
    <s v="Seattle"/>
    <x v="4"/>
    <n v="98105"/>
    <x v="1"/>
    <s v="OFF-PA-10002160"/>
    <x v="1"/>
    <x v="10"/>
    <s v="Xerox 1978"/>
    <n v="34.68"/>
    <n v="6"/>
    <n v="0"/>
    <n v="16.993200000000002"/>
  </r>
  <r>
    <n v="3116"/>
    <s v="CA-2013-150350"/>
    <x v="0"/>
    <x v="828"/>
    <d v="2013-08-31T00:00:00"/>
    <s v="Standard Class"/>
    <s v="MS-17770"/>
    <s v="Maxwell Schwartz"/>
    <x v="0"/>
    <x v="0"/>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x v="0"/>
    <s v="Seattle"/>
    <x v="4"/>
    <n v="98105"/>
    <x v="1"/>
    <s v="OFF-AP-10001492"/>
    <x v="1"/>
    <x v="9"/>
    <s v="Acco Six-Outlet Power Strip, 4' Cord Length"/>
    <n v="43.099999999999994"/>
    <n v="5"/>
    <n v="0"/>
    <n v="11.206"/>
  </r>
  <r>
    <n v="3118"/>
    <s v="CA-2013-150350"/>
    <x v="0"/>
    <x v="828"/>
    <d v="2013-08-31T00:00:00"/>
    <s v="Standard Class"/>
    <s v="MS-17770"/>
    <s v="Maxwell Schwartz"/>
    <x v="0"/>
    <x v="0"/>
    <s v="Seattle"/>
    <x v="4"/>
    <n v="98105"/>
    <x v="1"/>
    <s v="OFF-SU-10002189"/>
    <x v="1"/>
    <x v="14"/>
    <s v="Acme Rosewood Handle Letter Opener"/>
    <n v="15.88"/>
    <n v="4"/>
    <n v="0"/>
    <n v="0.15879999999999939"/>
  </r>
  <r>
    <n v="3119"/>
    <s v="CA-2012-121720"/>
    <x v="1"/>
    <x v="832"/>
    <d v="2012-06-12T00:00:00"/>
    <s v="First Class"/>
    <s v="JE-15610"/>
    <s v="Jim Epp"/>
    <x v="1"/>
    <x v="0"/>
    <s v="Lakeland"/>
    <x v="2"/>
    <n v="33801"/>
    <x v="0"/>
    <s v="FUR-CH-10003312"/>
    <x v="0"/>
    <x v="1"/>
    <s v="Hon 2090 “Pillow Soft” Series Mid Back Swivel/Tilt Chairs"/>
    <n v="1123.92"/>
    <n v="5"/>
    <n v="0.2"/>
    <n v="-182.63700000000017"/>
  </r>
  <r>
    <n v="3120"/>
    <s v="CA-2012-121720"/>
    <x v="1"/>
    <x v="832"/>
    <d v="2012-06-12T00:00:00"/>
    <s v="First Class"/>
    <s v="JE-15610"/>
    <s v="Jim Epp"/>
    <x v="1"/>
    <x v="0"/>
    <s v="Lakeland"/>
    <x v="2"/>
    <n v="33801"/>
    <x v="0"/>
    <s v="TEC-PH-10002496"/>
    <x v="2"/>
    <x v="7"/>
    <s v="Cisco SPA301"/>
    <n v="249.58400000000003"/>
    <n v="2"/>
    <n v="0.2"/>
    <n v="31.197999999999986"/>
  </r>
  <r>
    <n v="3121"/>
    <s v="CA-2012-121720"/>
    <x v="1"/>
    <x v="832"/>
    <d v="2012-06-12T00:00:00"/>
    <s v="First Class"/>
    <s v="JE-15610"/>
    <s v="Jim Epp"/>
    <x v="1"/>
    <x v="0"/>
    <s v="Lakeland"/>
    <x v="2"/>
    <n v="33801"/>
    <x v="0"/>
    <s v="FUR-FU-10003464"/>
    <x v="0"/>
    <x v="5"/>
    <s v="Seth Thomas 8 1/2&quot; Cubicle Clock"/>
    <n v="48.671999999999997"/>
    <n v="3"/>
    <n v="0.2"/>
    <n v="7.3007999999999988"/>
  </r>
  <r>
    <n v="3122"/>
    <s v="CA-2012-121720"/>
    <x v="1"/>
    <x v="832"/>
    <d v="2012-06-12T00:00:00"/>
    <s v="First Class"/>
    <s v="JE-15610"/>
    <s v="Jim Epp"/>
    <x v="1"/>
    <x v="0"/>
    <s v="Lakeland"/>
    <x v="2"/>
    <n v="33801"/>
    <x v="0"/>
    <s v="OFF-AR-10000380"/>
    <x v="1"/>
    <x v="6"/>
    <s v="Hunt PowerHouse Electric Pencil Sharpener, Blue"/>
    <n v="60.768000000000001"/>
    <n v="2"/>
    <n v="0.2"/>
    <n v="7.5959999999999894"/>
  </r>
  <r>
    <n v="3123"/>
    <s v="CA-2012-121720"/>
    <x v="1"/>
    <x v="832"/>
    <d v="2012-06-12T00:00:00"/>
    <s v="First Class"/>
    <s v="JE-15610"/>
    <s v="Jim Epp"/>
    <x v="1"/>
    <x v="0"/>
    <s v="Lakeland"/>
    <x v="2"/>
    <n v="33801"/>
    <x v="0"/>
    <s v="OFF-BI-10004593"/>
    <x v="1"/>
    <x v="8"/>
    <s v="Ibico Laser Imprintable Binding System Covers"/>
    <n v="78.600000000000009"/>
    <n v="5"/>
    <n v="0.7"/>
    <n v="-62.88000000000001"/>
  </r>
  <r>
    <n v="3124"/>
    <s v="CA-2012-121720"/>
    <x v="1"/>
    <x v="832"/>
    <d v="2012-06-12T00:00:00"/>
    <s v="First Class"/>
    <s v="JE-15610"/>
    <s v="Jim Epp"/>
    <x v="1"/>
    <x v="0"/>
    <s v="Lakeland"/>
    <x v="2"/>
    <n v="33801"/>
    <x v="0"/>
    <s v="OFF-BI-10001308"/>
    <x v="1"/>
    <x v="8"/>
    <s v="GBC Standard Plastic Binding Systems' Combs"/>
    <n v="3.7680000000000007"/>
    <n v="2"/>
    <n v="0.7"/>
    <n v="-3.1400000000000006"/>
  </r>
  <r>
    <n v="3125"/>
    <s v="CA-2012-121720"/>
    <x v="1"/>
    <x v="832"/>
    <d v="2012-06-12T00:00:00"/>
    <s v="First Class"/>
    <s v="JE-15610"/>
    <s v="Jim Epp"/>
    <x v="1"/>
    <x v="0"/>
    <s v="Lakeland"/>
    <x v="2"/>
    <n v="33801"/>
    <x v="0"/>
    <s v="OFF-ST-10001780"/>
    <x v="1"/>
    <x v="4"/>
    <s v="Tennsco 16-Compartment Lockers with Coat Rack"/>
    <n v="1036.624"/>
    <n v="2"/>
    <n v="0.2"/>
    <n v="51.831200000000024"/>
  </r>
  <r>
    <n v="3126"/>
    <s v="CA-2012-121720"/>
    <x v="1"/>
    <x v="832"/>
    <d v="2012-06-12T00:00:00"/>
    <s v="First Class"/>
    <s v="JE-15610"/>
    <s v="Jim Epp"/>
    <x v="1"/>
    <x v="0"/>
    <s v="Lakeland"/>
    <x v="2"/>
    <n v="33801"/>
    <x v="0"/>
    <s v="OFF-ST-10003816"/>
    <x v="1"/>
    <x v="4"/>
    <s v="Fellowes High-Stak Drawer Files"/>
    <n v="563.80799999999999"/>
    <n v="4"/>
    <n v="0.2"/>
    <n v="21.142799999999966"/>
  </r>
  <r>
    <n v="3127"/>
    <s v="CA-2014-149895"/>
    <x v="3"/>
    <x v="565"/>
    <d v="2014-09-13T00:00:00"/>
    <s v="Standard Class"/>
    <s v="EB-14110"/>
    <s v="Eugene Barchas"/>
    <x v="0"/>
    <x v="0"/>
    <s v="Philadelphia"/>
    <x v="9"/>
    <n v="19134"/>
    <x v="3"/>
    <s v="TEC-PH-10002200"/>
    <x v="2"/>
    <x v="7"/>
    <s v="Aastra 6757i CT Wireless VoIP phone"/>
    <n v="258.52799999999996"/>
    <n v="2"/>
    <n v="0.4"/>
    <n v="-47.396800000000013"/>
  </r>
  <r>
    <n v="3128"/>
    <s v="CA-2014-147564"/>
    <x v="3"/>
    <x v="280"/>
    <d v="2014-10-07T00:00:00"/>
    <s v="Standard Class"/>
    <s v="BP-11155"/>
    <s v="Becky Pak"/>
    <x v="0"/>
    <x v="0"/>
    <s v="New York City"/>
    <x v="15"/>
    <n v="10011"/>
    <x v="3"/>
    <s v="OFF-PA-10004438"/>
    <x v="1"/>
    <x v="10"/>
    <s v="Xerox 1907"/>
    <n v="49.12"/>
    <n v="4"/>
    <n v="0"/>
    <n v="23.086399999999998"/>
  </r>
  <r>
    <n v="3129"/>
    <s v="CA-2011-136399"/>
    <x v="2"/>
    <x v="757"/>
    <d v="2011-12-17T00:00:00"/>
    <s v="First Class"/>
    <s v="CC-12100"/>
    <s v="Chad Cunningham"/>
    <x v="2"/>
    <x v="0"/>
    <s v="Los Angeles"/>
    <x v="1"/>
    <n v="90049"/>
    <x v="1"/>
    <s v="FUR-FU-10004090"/>
    <x v="0"/>
    <x v="5"/>
    <s v="Executive Impressions 14&quot; Contract Wall Clock"/>
    <n v="44.46"/>
    <n v="2"/>
    <n v="0"/>
    <n v="14.671799999999998"/>
  </r>
  <r>
    <n v="3130"/>
    <s v="CA-2011-136399"/>
    <x v="2"/>
    <x v="757"/>
    <d v="2011-12-17T00:00:00"/>
    <s v="First Class"/>
    <s v="CC-12100"/>
    <s v="Chad Cunningham"/>
    <x v="2"/>
    <x v="0"/>
    <s v="Los Angeles"/>
    <x v="1"/>
    <n v="90049"/>
    <x v="1"/>
    <s v="FUR-CH-10002602"/>
    <x v="0"/>
    <x v="1"/>
    <s v="DMI Arturo Collection Mission-style Design Wood Chair"/>
    <n v="241.56799999999998"/>
    <n v="2"/>
    <n v="0.2"/>
    <n v="18.11760000000001"/>
  </r>
  <r>
    <n v="3131"/>
    <s v="CA-2011-136399"/>
    <x v="2"/>
    <x v="757"/>
    <d v="2011-12-17T00:00:00"/>
    <s v="First Class"/>
    <s v="CC-12100"/>
    <s v="Chad Cunningham"/>
    <x v="2"/>
    <x v="0"/>
    <s v="Los Angeles"/>
    <x v="1"/>
    <n v="90049"/>
    <x v="1"/>
    <s v="TEC-AC-10001142"/>
    <x v="2"/>
    <x v="11"/>
    <s v="First Data FD10 PIN Pad"/>
    <n v="395"/>
    <n v="5"/>
    <n v="0"/>
    <n v="39.499999999999957"/>
  </r>
  <r>
    <n v="3132"/>
    <s v="CA-2011-136399"/>
    <x v="2"/>
    <x v="757"/>
    <d v="2011-12-17T00:00:00"/>
    <s v="First Class"/>
    <s v="CC-12100"/>
    <s v="Chad Cunningham"/>
    <x v="2"/>
    <x v="0"/>
    <s v="Los Angeles"/>
    <x v="1"/>
    <n v="90049"/>
    <x v="1"/>
    <s v="TEC-PH-10004977"/>
    <x v="2"/>
    <x v="7"/>
    <s v="GE 30524EE4"/>
    <n v="627.16800000000012"/>
    <n v="4"/>
    <n v="0.2"/>
    <n v="70.55639999999994"/>
  </r>
  <r>
    <n v="3133"/>
    <s v="CA-2011-107916"/>
    <x v="2"/>
    <x v="829"/>
    <d v="2011-08-26T00:00:00"/>
    <s v="First Class"/>
    <s v="JP-15460"/>
    <s v="Jennifer Patt"/>
    <x v="1"/>
    <x v="0"/>
    <s v="Oceanside"/>
    <x v="15"/>
    <n v="11572"/>
    <x v="3"/>
    <s v="FUR-FU-10004586"/>
    <x v="0"/>
    <x v="5"/>
    <s v="G.E. Longer-Life Indoor Recessed Floodlight Bulbs"/>
    <n v="13.28"/>
    <n v="2"/>
    <n v="0"/>
    <n v="6.3743999999999996"/>
  </r>
  <r>
    <n v="3134"/>
    <s v="CA-2011-107916"/>
    <x v="2"/>
    <x v="829"/>
    <d v="2011-08-26T00:00:00"/>
    <s v="First Class"/>
    <s v="JP-15460"/>
    <s v="Jennifer Patt"/>
    <x v="1"/>
    <x v="0"/>
    <s v="Oceanside"/>
    <x v="15"/>
    <n v="11572"/>
    <x v="3"/>
    <s v="OFF-BI-10001116"/>
    <x v="1"/>
    <x v="8"/>
    <s v="Wilson Jones 1&quot; Hanging DublLock Ring Binders"/>
    <n v="12.672000000000001"/>
    <n v="3"/>
    <n v="0.2"/>
    <n v="4.4352000000000009"/>
  </r>
  <r>
    <n v="3135"/>
    <s v="CA-2014-164168"/>
    <x v="3"/>
    <x v="105"/>
    <d v="2014-11-19T00:00:00"/>
    <s v="Standard Class"/>
    <s v="LS-16975"/>
    <s v="Lindsay Shagiari"/>
    <x v="2"/>
    <x v="0"/>
    <s v="Dallas"/>
    <x v="5"/>
    <n v="75081"/>
    <x v="2"/>
    <s v="OFF-BI-10000666"/>
    <x v="1"/>
    <x v="8"/>
    <s v="Surelock Post Binders"/>
    <n v="30.559999999999992"/>
    <n v="5"/>
    <n v="0.8"/>
    <n v="-45.840000000000018"/>
  </r>
  <r>
    <n v="3136"/>
    <s v="CA-2014-164168"/>
    <x v="3"/>
    <x v="105"/>
    <d v="2014-11-19T00:00:00"/>
    <s v="Standard Class"/>
    <s v="LS-16975"/>
    <s v="Lindsay Shagiari"/>
    <x v="2"/>
    <x v="0"/>
    <s v="Dallas"/>
    <x v="5"/>
    <n v="75081"/>
    <x v="2"/>
    <s v="OFF-ST-10002583"/>
    <x v="1"/>
    <x v="4"/>
    <s v="Fellowes Neat Ideas Storage Cubes"/>
    <n v="77.951999999999998"/>
    <n v="3"/>
    <n v="0.2"/>
    <n v="-15.590400000000002"/>
  </r>
  <r>
    <n v="3137"/>
    <s v="CA-2014-164168"/>
    <x v="3"/>
    <x v="105"/>
    <d v="2014-11-19T00:00:00"/>
    <s v="Standard Class"/>
    <s v="LS-16975"/>
    <s v="Lindsay Shagiari"/>
    <x v="2"/>
    <x v="0"/>
    <s v="Dallas"/>
    <x v="5"/>
    <n v="75081"/>
    <x v="2"/>
    <s v="TEC-PH-10004908"/>
    <x v="2"/>
    <x v="7"/>
    <s v="Panasonic KX TS3282W Corded phone"/>
    <n v="67.992000000000004"/>
    <n v="1"/>
    <n v="0.2"/>
    <n v="8.4989999999999917"/>
  </r>
  <r>
    <n v="3138"/>
    <s v="CA-2014-164168"/>
    <x v="3"/>
    <x v="105"/>
    <d v="2014-11-19T00:00:00"/>
    <s v="Standard Class"/>
    <s v="LS-16975"/>
    <s v="Lindsay Shagiari"/>
    <x v="2"/>
    <x v="0"/>
    <s v="Dallas"/>
    <x v="5"/>
    <n v="75081"/>
    <x v="2"/>
    <s v="OFF-EN-10001219"/>
    <x v="1"/>
    <x v="12"/>
    <s v="#10- 4 1/8&quot; x 9 1/2&quot; Security-Tint Envelopes"/>
    <n v="12.224"/>
    <n v="2"/>
    <n v="0.2"/>
    <n v="4.4311999999999996"/>
  </r>
  <r>
    <n v="3139"/>
    <s v="CA-2014-164168"/>
    <x v="3"/>
    <x v="105"/>
    <d v="2014-11-19T00:00:00"/>
    <s v="Standard Class"/>
    <s v="LS-16975"/>
    <s v="Lindsay Shagiari"/>
    <x v="2"/>
    <x v="0"/>
    <s v="Dallas"/>
    <x v="5"/>
    <n v="75081"/>
    <x v="2"/>
    <s v="TEC-AC-10004568"/>
    <x v="2"/>
    <x v="11"/>
    <s v="Maxell LTO Ultrium - 800 GB"/>
    <n v="44.783999999999999"/>
    <n v="2"/>
    <n v="0.2"/>
    <n v="-0.55980000000000452"/>
  </r>
  <r>
    <n v="3140"/>
    <s v="CA-2014-164168"/>
    <x v="3"/>
    <x v="105"/>
    <d v="2014-11-19T00:00:00"/>
    <s v="Standard Class"/>
    <s v="LS-16975"/>
    <s v="Lindsay Shagiari"/>
    <x v="2"/>
    <x v="0"/>
    <s v="Dallas"/>
    <x v="5"/>
    <n v="75081"/>
    <x v="2"/>
    <s v="FUR-FU-10001756"/>
    <x v="0"/>
    <x v="5"/>
    <s v="Eldon Expressions Desk Accessory, Wood Photo Frame, Mahogany"/>
    <n v="22.847999999999999"/>
    <n v="3"/>
    <n v="0.6"/>
    <n v="-17.707200000000007"/>
  </r>
  <r>
    <n v="3141"/>
    <s v="CA-2012-112557"/>
    <x v="1"/>
    <x v="334"/>
    <d v="2012-04-28T00:00:00"/>
    <s v="First Class"/>
    <s v="JL-15850"/>
    <s v="John Lucas"/>
    <x v="0"/>
    <x v="0"/>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x v="0"/>
    <s v="San Antonio"/>
    <x v="5"/>
    <n v="78207"/>
    <x v="2"/>
    <s v="OFF-BI-10003650"/>
    <x v="1"/>
    <x v="8"/>
    <s v="GBC DocuBind 300 Electric Binding Machine"/>
    <n v="210.39199999999997"/>
    <n v="2"/>
    <n v="0.8"/>
    <n v="-336.62720000000013"/>
  </r>
  <r>
    <n v="3143"/>
    <s v="CA-2014-162572"/>
    <x v="3"/>
    <x v="145"/>
    <d v="2014-09-28T00:00:00"/>
    <s v="Second Class"/>
    <s v="RB-19360"/>
    <s v="Raymond Buch"/>
    <x v="0"/>
    <x v="0"/>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x v="0"/>
    <s v="Cincinnati"/>
    <x v="24"/>
    <n v="45231"/>
    <x v="3"/>
    <s v="OFF-AR-10001547"/>
    <x v="1"/>
    <x v="6"/>
    <s v="Newell 311"/>
    <n v="10.608000000000001"/>
    <n v="6"/>
    <n v="0.2"/>
    <n v="0.92819999999999991"/>
  </r>
  <r>
    <n v="3145"/>
    <s v="US-2013-148110"/>
    <x v="0"/>
    <x v="64"/>
    <d v="2013-09-12T00:00:00"/>
    <s v="Standard Class"/>
    <s v="AR-10825"/>
    <s v="Anthony Rawles"/>
    <x v="1"/>
    <x v="0"/>
    <s v="Austin"/>
    <x v="5"/>
    <n v="78745"/>
    <x v="2"/>
    <s v="FUR-CH-10002647"/>
    <x v="0"/>
    <x v="1"/>
    <s v="Situations Contoured Folding Chairs, 4/Set"/>
    <n v="347.80200000000002"/>
    <n v="7"/>
    <n v="0.3"/>
    <n v="-24.842999999999961"/>
  </r>
  <r>
    <n v="3146"/>
    <s v="CA-2014-131828"/>
    <x v="3"/>
    <x v="512"/>
    <d v="2014-02-14T00:00:00"/>
    <s v="Second Class"/>
    <s v="CS-11845"/>
    <s v="Cari Sayre"/>
    <x v="1"/>
    <x v="0"/>
    <s v="Seattle"/>
    <x v="4"/>
    <n v="98105"/>
    <x v="1"/>
    <s v="FUR-CH-10004495"/>
    <x v="0"/>
    <x v="1"/>
    <s v="Global Leather and Oak Executive Chair, Black"/>
    <n v="963.13600000000008"/>
    <n v="4"/>
    <n v="0.2"/>
    <n v="108.35279999999986"/>
  </r>
  <r>
    <n v="3147"/>
    <s v="CA-2014-131828"/>
    <x v="3"/>
    <x v="512"/>
    <d v="2014-02-14T00:00:00"/>
    <s v="Second Class"/>
    <s v="CS-11845"/>
    <s v="Cari Sayre"/>
    <x v="1"/>
    <x v="0"/>
    <s v="Seattle"/>
    <x v="4"/>
    <n v="98105"/>
    <x v="1"/>
    <s v="TEC-PH-10002923"/>
    <x v="2"/>
    <x v="7"/>
    <s v="Logitech B530 USB Headset - headset - Full size, Binaural"/>
    <n v="88.77600000000001"/>
    <n v="3"/>
    <n v="0.2"/>
    <n v="7.7679000000000009"/>
  </r>
  <r>
    <n v="3148"/>
    <s v="CA-2011-109218"/>
    <x v="2"/>
    <x v="479"/>
    <d v="2011-07-03T00:00:00"/>
    <s v="Second Class"/>
    <s v="AR-10825"/>
    <s v="Anthony Rawles"/>
    <x v="1"/>
    <x v="0"/>
    <s v="Los Angeles"/>
    <x v="1"/>
    <n v="90004"/>
    <x v="1"/>
    <s v="OFF-AR-10001374"/>
    <x v="1"/>
    <x v="6"/>
    <s v="BIC Brite Liner Highlighters, Chisel Tip"/>
    <n v="32.400000000000006"/>
    <n v="5"/>
    <n v="0"/>
    <n v="10.367999999999999"/>
  </r>
  <r>
    <n v="3149"/>
    <s v="CA-2013-120558"/>
    <x v="0"/>
    <x v="843"/>
    <d v="2013-06-11T00:00:00"/>
    <s v="First Class"/>
    <s v="RD-19810"/>
    <s v="Ross DeVincentis"/>
    <x v="2"/>
    <x v="0"/>
    <s v="New York City"/>
    <x v="15"/>
    <n v="10035"/>
    <x v="3"/>
    <s v="OFF-PA-10003441"/>
    <x v="1"/>
    <x v="10"/>
    <s v="Xerox 226"/>
    <n v="32.400000000000006"/>
    <n v="5"/>
    <n v="0"/>
    <n v="15.552000000000001"/>
  </r>
  <r>
    <n v="3150"/>
    <s v="US-2011-109036"/>
    <x v="2"/>
    <x v="414"/>
    <d v="2011-12-25T00:00:00"/>
    <s v="Standard Class"/>
    <s v="KH-16510"/>
    <s v="Keith Herrera"/>
    <x v="0"/>
    <x v="0"/>
    <s v="Seattle"/>
    <x v="4"/>
    <n v="98103"/>
    <x v="1"/>
    <s v="OFF-LA-10002043"/>
    <x v="1"/>
    <x v="2"/>
    <s v="Avery 489"/>
    <n v="31.049999999999997"/>
    <n v="3"/>
    <n v="0"/>
    <n v="14.904"/>
  </r>
  <r>
    <n v="3151"/>
    <s v="CA-2012-147830"/>
    <x v="1"/>
    <x v="83"/>
    <d v="2012-12-18T00:00:00"/>
    <s v="First Class"/>
    <s v="NF-18385"/>
    <s v="Natalie Fritzler"/>
    <x v="0"/>
    <x v="0"/>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x v="0"/>
    <s v="Newark"/>
    <x v="24"/>
    <n v="43055"/>
    <x v="3"/>
    <s v="TEC-MA-10000418"/>
    <x v="2"/>
    <x v="15"/>
    <s v="Cubify CubeX 3D Printer Double Head Print"/>
    <n v="1799.9940000000001"/>
    <n v="2"/>
    <n v="0.7"/>
    <n v="-2639.9912000000004"/>
  </r>
  <r>
    <n v="3153"/>
    <s v="CA-2012-147830"/>
    <x v="1"/>
    <x v="83"/>
    <d v="2012-12-18T00:00:00"/>
    <s v="First Class"/>
    <s v="NF-18385"/>
    <s v="Natalie Fritzler"/>
    <x v="0"/>
    <x v="0"/>
    <s v="Newark"/>
    <x v="24"/>
    <n v="43055"/>
    <x v="3"/>
    <s v="TEC-PH-10004908"/>
    <x v="2"/>
    <x v="7"/>
    <s v="Panasonic KX TS3282W Corded phone"/>
    <n v="101.98799999999999"/>
    <n v="2"/>
    <n v="0.4"/>
    <n v="-16.998000000000019"/>
  </r>
  <r>
    <n v="3154"/>
    <s v="CA-2012-147830"/>
    <x v="1"/>
    <x v="83"/>
    <d v="2012-12-18T00:00:00"/>
    <s v="First Class"/>
    <s v="NF-18385"/>
    <s v="Natalie Fritzler"/>
    <x v="0"/>
    <x v="0"/>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x v="0"/>
    <s v="Maple Grove"/>
    <x v="11"/>
    <n v="55369"/>
    <x v="2"/>
    <s v="OFF-BI-10004600"/>
    <x v="1"/>
    <x v="8"/>
    <s v="Ibico Ibimaster 300 Manual Binding System"/>
    <n v="735.98"/>
    <n v="2"/>
    <n v="0"/>
    <n v="331.19099999999997"/>
  </r>
  <r>
    <n v="3156"/>
    <s v="CA-2011-128986"/>
    <x v="2"/>
    <x v="93"/>
    <d v="2011-08-05T00:00:00"/>
    <s v="Second Class"/>
    <s v="GH-14410"/>
    <s v="Gary Hansen"/>
    <x v="2"/>
    <x v="0"/>
    <s v="Glendale"/>
    <x v="16"/>
    <n v="85301"/>
    <x v="1"/>
    <s v="OFF-PA-10001289"/>
    <x v="1"/>
    <x v="10"/>
    <s v="White Computer Printout Paper by Universal"/>
    <n v="93.024000000000001"/>
    <n v="3"/>
    <n v="0.2"/>
    <n v="33.721199999999996"/>
  </r>
  <r>
    <n v="3157"/>
    <s v="CA-2012-139584"/>
    <x v="1"/>
    <x v="252"/>
    <d v="2012-08-28T00:00:00"/>
    <s v="Standard Class"/>
    <s v="EM-13810"/>
    <s v="Eleni McCrary"/>
    <x v="1"/>
    <x v="0"/>
    <s v="New York City"/>
    <x v="15"/>
    <n v="10009"/>
    <x v="3"/>
    <s v="FUR-TA-10001539"/>
    <x v="0"/>
    <x v="3"/>
    <s v="Chromcraft Rectangular Conference Tables"/>
    <n v="284.36399999999998"/>
    <n v="2"/>
    <n v="0.4"/>
    <n v="-75.830400000000054"/>
  </r>
  <r>
    <n v="3158"/>
    <s v="CA-2012-139584"/>
    <x v="1"/>
    <x v="252"/>
    <d v="2012-08-28T00:00:00"/>
    <s v="Standard Class"/>
    <s v="EM-13810"/>
    <s v="Eleni McCrary"/>
    <x v="1"/>
    <x v="0"/>
    <s v="New York City"/>
    <x v="15"/>
    <n v="10009"/>
    <x v="3"/>
    <s v="TEC-AC-10001266"/>
    <x v="2"/>
    <x v="11"/>
    <s v="Memorex Micro Travel Drive 8 GB"/>
    <n v="26"/>
    <n v="2"/>
    <n v="0"/>
    <n v="11.7"/>
  </r>
  <r>
    <n v="3159"/>
    <s v="US-2013-162677"/>
    <x v="0"/>
    <x v="253"/>
    <d v="2013-03-28T00:00:00"/>
    <s v="First Class"/>
    <s v="DB-13210"/>
    <s v="Dean Braden"/>
    <x v="0"/>
    <x v="0"/>
    <s v="Jacksonville"/>
    <x v="3"/>
    <n v="28540"/>
    <x v="0"/>
    <s v="OFF-ST-10001291"/>
    <x v="1"/>
    <x v="4"/>
    <s v="Tenex Personal Self-Stacking Standard File Box, Black/Gray"/>
    <n v="67.64"/>
    <n v="5"/>
    <n v="0.2"/>
    <n v="5.9184999999999981"/>
  </r>
  <r>
    <n v="3160"/>
    <s v="US-2013-162677"/>
    <x v="0"/>
    <x v="253"/>
    <d v="2013-03-28T00:00:00"/>
    <s v="First Class"/>
    <s v="DB-13210"/>
    <s v="Dean Braden"/>
    <x v="0"/>
    <x v="0"/>
    <s v="Jacksonville"/>
    <x v="3"/>
    <n v="28540"/>
    <x v="0"/>
    <s v="TEC-AC-10001314"/>
    <x v="2"/>
    <x v="11"/>
    <s v="Case Logic 2.4GHz Wireless Keyboard"/>
    <n v="119.97600000000001"/>
    <n v="3"/>
    <n v="0.2"/>
    <n v="-17.996400000000019"/>
  </r>
  <r>
    <n v="3161"/>
    <s v="US-2011-150924"/>
    <x v="2"/>
    <x v="171"/>
    <d v="2011-09-16T00:00:00"/>
    <s v="Second Class"/>
    <s v="PT-19090"/>
    <s v="Pete Takahito"/>
    <x v="0"/>
    <x v="0"/>
    <s v="Houston"/>
    <x v="5"/>
    <n v="77070"/>
    <x v="2"/>
    <s v="OFF-BI-10004040"/>
    <x v="1"/>
    <x v="8"/>
    <s v="Wilson Jones Impact Binders"/>
    <n v="5.1799999999999988"/>
    <n v="5"/>
    <n v="0.8"/>
    <n v="-8.0289999999999999"/>
  </r>
  <r>
    <n v="3162"/>
    <s v="CA-2011-153969"/>
    <x v="2"/>
    <x v="158"/>
    <d v="2011-09-25T00:00:00"/>
    <s v="Standard Class"/>
    <s v="HF-14995"/>
    <s v="Herbert Flentye"/>
    <x v="0"/>
    <x v="0"/>
    <s v="San Francisco"/>
    <x v="1"/>
    <n v="94109"/>
    <x v="1"/>
    <s v="OFF-EN-10001539"/>
    <x v="1"/>
    <x v="12"/>
    <s v="Staples"/>
    <n v="15.56"/>
    <n v="2"/>
    <n v="0"/>
    <n v="7.3132000000000001"/>
  </r>
  <r>
    <n v="3163"/>
    <s v="CA-2011-153969"/>
    <x v="2"/>
    <x v="158"/>
    <d v="2011-09-25T00:00:00"/>
    <s v="Standard Class"/>
    <s v="HF-14995"/>
    <s v="Herbert Flentye"/>
    <x v="0"/>
    <x v="0"/>
    <s v="San Francisco"/>
    <x v="1"/>
    <n v="94109"/>
    <x v="1"/>
    <s v="OFF-EN-10004483"/>
    <x v="1"/>
    <x v="12"/>
    <s v="#10 White Business Envelopes,4 1/8 x 9 1/2"/>
    <n v="78.349999999999994"/>
    <n v="5"/>
    <n v="0"/>
    <n v="36.824499999999993"/>
  </r>
  <r>
    <n v="3164"/>
    <s v="CA-2011-153969"/>
    <x v="2"/>
    <x v="158"/>
    <d v="2011-09-25T00:00:00"/>
    <s v="Standard Class"/>
    <s v="HF-14995"/>
    <s v="Herbert Flentye"/>
    <x v="0"/>
    <x v="0"/>
    <s v="San Francisco"/>
    <x v="1"/>
    <n v="94109"/>
    <x v="1"/>
    <s v="OFF-AR-10001615"/>
    <x v="1"/>
    <x v="6"/>
    <s v="Newell 34"/>
    <n v="59.519999999999996"/>
    <n v="3"/>
    <n v="0"/>
    <n v="15.475200000000001"/>
  </r>
  <r>
    <n v="3165"/>
    <s v="CA-2011-153969"/>
    <x v="2"/>
    <x v="158"/>
    <d v="2011-09-25T00:00:00"/>
    <s v="Standard Class"/>
    <s v="HF-14995"/>
    <s v="Herbert Flentye"/>
    <x v="0"/>
    <x v="0"/>
    <s v="San Francisco"/>
    <x v="1"/>
    <n v="94109"/>
    <x v="1"/>
    <s v="OFF-PA-10000327"/>
    <x v="1"/>
    <x v="10"/>
    <s v="Xerox 1971"/>
    <n v="38.520000000000003"/>
    <n v="9"/>
    <n v="0"/>
    <n v="17.333999999999996"/>
  </r>
  <r>
    <n v="3166"/>
    <s v="CA-2011-153969"/>
    <x v="2"/>
    <x v="158"/>
    <d v="2011-09-25T00:00:00"/>
    <s v="Standard Class"/>
    <s v="HF-14995"/>
    <s v="Herbert Flentye"/>
    <x v="0"/>
    <x v="0"/>
    <s v="San Francisco"/>
    <x v="1"/>
    <n v="94109"/>
    <x v="1"/>
    <s v="TEC-PH-10001299"/>
    <x v="2"/>
    <x v="7"/>
    <s v="Polycom CX300 Desktop Phone USB VoIP phone"/>
    <n v="239.98400000000004"/>
    <n v="2"/>
    <n v="0.2"/>
    <n v="23.998400000000004"/>
  </r>
  <r>
    <n v="3167"/>
    <s v="CA-2011-153969"/>
    <x v="2"/>
    <x v="158"/>
    <d v="2011-09-25T00:00:00"/>
    <s v="Standard Class"/>
    <s v="HF-14995"/>
    <s v="Herbert Flentye"/>
    <x v="0"/>
    <x v="0"/>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x v="0"/>
    <s v="Lansing"/>
    <x v="12"/>
    <n v="48911"/>
    <x v="2"/>
    <s v="FUR-FU-10002671"/>
    <x v="0"/>
    <x v="5"/>
    <s v="Electrix 20W Halogen Replacement Bulb for Zoom-In Desk Lamp"/>
    <n v="67"/>
    <n v="5"/>
    <n v="0"/>
    <n v="32.159999999999997"/>
  </r>
  <r>
    <n v="3169"/>
    <s v="CA-2013-138695"/>
    <x v="0"/>
    <x v="316"/>
    <d v="2013-06-04T00:00:00"/>
    <s v="Standard Class"/>
    <s v="KC-16675"/>
    <s v="Kimberly Carter"/>
    <x v="1"/>
    <x v="0"/>
    <s v="Tallahassee"/>
    <x v="2"/>
    <n v="32303"/>
    <x v="0"/>
    <s v="FUR-CH-10003833"/>
    <x v="0"/>
    <x v="1"/>
    <s v="Novimex Fabric Task Chair"/>
    <n v="390.27199999999999"/>
    <n v="8"/>
    <n v="0.2"/>
    <n v="-24.39200000000001"/>
  </r>
  <r>
    <n v="3170"/>
    <s v="CA-2013-138695"/>
    <x v="0"/>
    <x v="316"/>
    <d v="2013-06-04T00:00:00"/>
    <s v="Standard Class"/>
    <s v="KC-16675"/>
    <s v="Kimberly Carter"/>
    <x v="1"/>
    <x v="0"/>
    <s v="Tallahassee"/>
    <x v="2"/>
    <n v="32303"/>
    <x v="0"/>
    <s v="OFF-PA-10001667"/>
    <x v="1"/>
    <x v="10"/>
    <s v="Great White Multi-Use Recycled Paper (20Lb. and 84 Bright)"/>
    <n v="62.192000000000007"/>
    <n v="13"/>
    <n v="0.2"/>
    <n v="19.434999999999995"/>
  </r>
  <r>
    <n v="3171"/>
    <s v="CA-2014-107461"/>
    <x v="3"/>
    <x v="202"/>
    <d v="2014-12-27T00:00:00"/>
    <s v="Second Class"/>
    <s v="PK-19075"/>
    <s v="Pete Kriz"/>
    <x v="0"/>
    <x v="0"/>
    <s v="Columbia"/>
    <x v="20"/>
    <n v="29203"/>
    <x v="0"/>
    <s v="OFF-BI-10002003"/>
    <x v="1"/>
    <x v="8"/>
    <s v="Ibico Presentation Index for Binding Systems"/>
    <n v="23.88"/>
    <n v="6"/>
    <n v="0"/>
    <n v="11.223600000000001"/>
  </r>
  <r>
    <n v="3172"/>
    <s v="US-2013-133879"/>
    <x v="0"/>
    <x v="844"/>
    <d v="2013-03-29T00:00:00"/>
    <s v="Standard Class"/>
    <s v="KT-16465"/>
    <s v="Kean Takahito"/>
    <x v="0"/>
    <x v="0"/>
    <s v="Chicago"/>
    <x v="10"/>
    <n v="60623"/>
    <x v="2"/>
    <s v="OFF-BI-10004465"/>
    <x v="1"/>
    <x v="8"/>
    <s v="Avery Durable Slant Ring Binders"/>
    <n v="3.1679999999999993"/>
    <n v="2"/>
    <n v="0.8"/>
    <n v="-4.7520000000000007"/>
  </r>
  <r>
    <n v="3173"/>
    <s v="US-2013-133879"/>
    <x v="0"/>
    <x v="844"/>
    <d v="2013-03-29T00:00:00"/>
    <s v="Standard Class"/>
    <s v="KT-16465"/>
    <s v="Kean Takahito"/>
    <x v="0"/>
    <x v="0"/>
    <s v="Chicago"/>
    <x v="10"/>
    <n v="60623"/>
    <x v="2"/>
    <s v="FUR-CH-10000665"/>
    <x v="0"/>
    <x v="1"/>
    <s v="Global Airflow Leather Mesh Back Chair, Black"/>
    <n v="528.42999999999995"/>
    <n v="5"/>
    <n v="0.3"/>
    <n v="0"/>
  </r>
  <r>
    <n v="3174"/>
    <s v="US-2013-133879"/>
    <x v="0"/>
    <x v="844"/>
    <d v="2013-03-29T00:00:00"/>
    <s v="Standard Class"/>
    <s v="KT-16465"/>
    <s v="Kean Takahito"/>
    <x v="0"/>
    <x v="0"/>
    <s v="Chicago"/>
    <x v="10"/>
    <n v="60623"/>
    <x v="2"/>
    <s v="OFF-AR-10004956"/>
    <x v="1"/>
    <x v="6"/>
    <s v="Newell 33"/>
    <n v="13.392000000000001"/>
    <n v="3"/>
    <n v="0.2"/>
    <n v="1.5065999999999975"/>
  </r>
  <r>
    <n v="3175"/>
    <s v="CA-2014-157483"/>
    <x v="3"/>
    <x v="343"/>
    <d v="2014-11-19T00:00:00"/>
    <s v="Standard Class"/>
    <s v="EP-13915"/>
    <s v="Emily Phan"/>
    <x v="0"/>
    <x v="0"/>
    <s v="Detroit"/>
    <x v="12"/>
    <n v="48227"/>
    <x v="2"/>
    <s v="OFF-AR-10004260"/>
    <x v="1"/>
    <x v="6"/>
    <s v="Boston 1799 Powerhouse Electric Pencil Sharpener"/>
    <n v="181.86"/>
    <n v="7"/>
    <n v="0"/>
    <n v="50.9208"/>
  </r>
  <r>
    <n v="3176"/>
    <s v="US-2014-132059"/>
    <x v="3"/>
    <x v="397"/>
    <d v="2014-09-30T00:00:00"/>
    <s v="Standard Class"/>
    <s v="AP-10915"/>
    <s v="Arthur Prichep"/>
    <x v="0"/>
    <x v="0"/>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x v="0"/>
    <s v="Fort Collins"/>
    <x v="22"/>
    <n v="80525"/>
    <x v="1"/>
    <s v="TEC-AC-10003280"/>
    <x v="2"/>
    <x v="11"/>
    <s v="Belkin F8E887 USB Wired Ergonomic Keyboard"/>
    <n v="47.984000000000002"/>
    <n v="2"/>
    <n v="0.2"/>
    <n v="0.59979999999999656"/>
  </r>
  <r>
    <n v="3178"/>
    <s v="CA-2014-122280"/>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x v="0"/>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x v="0"/>
    <s v="New York City"/>
    <x v="15"/>
    <n v="10011"/>
    <x v="3"/>
    <s v="FUR-FU-10000521"/>
    <x v="0"/>
    <x v="5"/>
    <s v="Seth Thomas 14&quot; Putty-Colored Wall Clock"/>
    <n v="58.68"/>
    <n v="2"/>
    <n v="0"/>
    <n v="18.190799999999996"/>
  </r>
  <r>
    <n v="3181"/>
    <s v="CA-2014-105235"/>
    <x v="3"/>
    <x v="256"/>
    <d v="2014-12-12T00:00:00"/>
    <s v="Standard Class"/>
    <s v="SM-20950"/>
    <s v="Suzanne McNair"/>
    <x v="1"/>
    <x v="0"/>
    <s v="New York City"/>
    <x v="15"/>
    <n v="10011"/>
    <x v="3"/>
    <s v="OFF-AP-10001271"/>
    <x v="1"/>
    <x v="9"/>
    <s v="Eureka The Boss Cordless Rechargeable Stick Vac"/>
    <n v="254.89999999999998"/>
    <n v="5"/>
    <n v="0"/>
    <n v="68.823000000000008"/>
  </r>
  <r>
    <n v="3182"/>
    <s v="CA-2014-152912"/>
    <x v="3"/>
    <x v="45"/>
    <d v="2014-11-13T00:00:00"/>
    <s v="Second Class"/>
    <s v="BM-11650"/>
    <s v="Brian Moss"/>
    <x v="1"/>
    <x v="0"/>
    <s v="Columbia"/>
    <x v="39"/>
    <n v="21044"/>
    <x v="3"/>
    <s v="OFF-BI-10004728"/>
    <x v="1"/>
    <x v="8"/>
    <s v="Wilson Jones Turn Tabs Binder Tool for Ring Binders"/>
    <n v="9.64"/>
    <n v="2"/>
    <n v="0"/>
    <n v="4.4344000000000001"/>
  </r>
  <r>
    <n v="3183"/>
    <s v="CA-2014-152912"/>
    <x v="3"/>
    <x v="45"/>
    <d v="2014-11-13T00:00:00"/>
    <s v="Second Class"/>
    <s v="BM-11650"/>
    <s v="Brian Moss"/>
    <x v="1"/>
    <x v="0"/>
    <s v="Columbia"/>
    <x v="39"/>
    <n v="21044"/>
    <x v="3"/>
    <s v="TEC-AC-10004666"/>
    <x v="2"/>
    <x v="11"/>
    <s v="Maxell iVDR EX 500GB Cartridge"/>
    <n v="826.62000000000012"/>
    <n v="3"/>
    <n v="0"/>
    <n v="355.4466000000001"/>
  </r>
  <r>
    <n v="3184"/>
    <s v="CA-2014-152912"/>
    <x v="3"/>
    <x v="45"/>
    <d v="2014-11-13T00:00:00"/>
    <s v="Second Class"/>
    <s v="BM-11650"/>
    <s v="Brian Moss"/>
    <x v="1"/>
    <x v="0"/>
    <s v="Columbia"/>
    <x v="39"/>
    <n v="21044"/>
    <x v="3"/>
    <s v="OFF-ST-10003208"/>
    <x v="1"/>
    <x v="4"/>
    <s v="Adjustable Depth Letter/Legal Cart"/>
    <n v="1633.14"/>
    <n v="9"/>
    <n v="0"/>
    <n v="473.61059999999975"/>
  </r>
  <r>
    <n v="3185"/>
    <s v="CA-2014-152912"/>
    <x v="3"/>
    <x v="45"/>
    <d v="2014-11-13T00:00:00"/>
    <s v="Second Class"/>
    <s v="BM-11650"/>
    <s v="Brian Moss"/>
    <x v="1"/>
    <x v="0"/>
    <s v="Columbia"/>
    <x v="39"/>
    <n v="21044"/>
    <x v="3"/>
    <s v="OFF-ST-10003208"/>
    <x v="1"/>
    <x v="4"/>
    <s v="Adjustable Depth Letter/Legal Cart"/>
    <n v="544.38"/>
    <n v="3"/>
    <n v="0"/>
    <n v="157.87019999999993"/>
  </r>
  <r>
    <n v="3186"/>
    <s v="CA-2011-123498"/>
    <x v="2"/>
    <x v="845"/>
    <d v="2011-11-09T00:00:00"/>
    <s v="First Class"/>
    <s v="TC-20980"/>
    <s v="Tamara Chand"/>
    <x v="1"/>
    <x v="0"/>
    <s v="Houston"/>
    <x v="5"/>
    <n v="77041"/>
    <x v="2"/>
    <s v="OFF-BI-10000632"/>
    <x v="1"/>
    <x v="8"/>
    <s v="Satellite Sectional Post Binders"/>
    <n v="26.045999999999992"/>
    <n v="3"/>
    <n v="0.8"/>
    <n v="-44.278199999999998"/>
  </r>
  <r>
    <n v="3187"/>
    <s v="CA-2011-123498"/>
    <x v="2"/>
    <x v="845"/>
    <d v="2011-11-09T00:00:00"/>
    <s v="First Class"/>
    <s v="TC-20980"/>
    <s v="Tamara Chand"/>
    <x v="1"/>
    <x v="0"/>
    <s v="Houston"/>
    <x v="5"/>
    <n v="77041"/>
    <x v="2"/>
    <s v="OFF-EN-10004773"/>
    <x v="1"/>
    <x v="12"/>
    <s v="Staples"/>
    <n v="74.352000000000004"/>
    <n v="3"/>
    <n v="0.2"/>
    <n v="26.952599999999997"/>
  </r>
  <r>
    <n v="3188"/>
    <s v="CA-2014-159352"/>
    <x v="3"/>
    <x v="846"/>
    <d v="2014-03-18T00:00:00"/>
    <s v="Standard Class"/>
    <s v="KB-16585"/>
    <s v="Ken Black"/>
    <x v="1"/>
    <x v="0"/>
    <s v="Lowell"/>
    <x v="31"/>
    <n v="1852"/>
    <x v="3"/>
    <s v="TEC-PH-10004700"/>
    <x v="2"/>
    <x v="7"/>
    <s v="PowerGen Dual USB Car Charger"/>
    <n v="69.930000000000007"/>
    <n v="7"/>
    <n v="0"/>
    <n v="32.1678"/>
  </r>
  <r>
    <n v="3189"/>
    <s v="US-2014-146416"/>
    <x v="3"/>
    <x v="179"/>
    <d v="2014-10-23T00:00:00"/>
    <s v="Second Class"/>
    <s v="JE-16165"/>
    <s v="Justin Ellison"/>
    <x v="1"/>
    <x v="0"/>
    <s v="Woodland"/>
    <x v="1"/>
    <n v="95695"/>
    <x v="1"/>
    <s v="OFF-LA-10003714"/>
    <x v="1"/>
    <x v="2"/>
    <s v="Avery 510"/>
    <n v="3.75"/>
    <n v="1"/>
    <n v="0"/>
    <n v="1.7999999999999998"/>
  </r>
  <r>
    <n v="3190"/>
    <s v="US-2014-146416"/>
    <x v="3"/>
    <x v="179"/>
    <d v="2014-10-23T00:00:00"/>
    <s v="Second Class"/>
    <s v="JE-16165"/>
    <s v="Justin Ellison"/>
    <x v="1"/>
    <x v="0"/>
    <s v="Woodland"/>
    <x v="1"/>
    <n v="95695"/>
    <x v="1"/>
    <s v="OFF-BI-10001787"/>
    <x v="1"/>
    <x v="8"/>
    <s v="Wilson Jones Four-Pocket Poly Binders"/>
    <n v="20.928000000000001"/>
    <n v="4"/>
    <n v="0.2"/>
    <n v="7.5864000000000003"/>
  </r>
  <r>
    <n v="3191"/>
    <s v="US-2012-163783"/>
    <x v="1"/>
    <x v="17"/>
    <d v="2013-01-01T00:00:00"/>
    <s v="Standard Class"/>
    <s v="DR-12940"/>
    <s v="Daniel Raglin"/>
    <x v="2"/>
    <x v="0"/>
    <s v="Chicago"/>
    <x v="10"/>
    <n v="60610"/>
    <x v="2"/>
    <s v="OFF-ST-10002957"/>
    <x v="1"/>
    <x v="4"/>
    <s v="Sterilite Show Offs Storage Containers"/>
    <n v="12.672000000000001"/>
    <n v="3"/>
    <n v="0.2"/>
    <n v="-3.1680000000000001"/>
  </r>
  <r>
    <n v="3192"/>
    <s v="CA-2014-123981"/>
    <x v="3"/>
    <x v="280"/>
    <d v="2014-10-09T00:00:00"/>
    <s v="Standard Class"/>
    <s v="RW-19630"/>
    <s v="Rob Williams"/>
    <x v="1"/>
    <x v="0"/>
    <s v="New York City"/>
    <x v="15"/>
    <n v="10035"/>
    <x v="3"/>
    <s v="TEC-PH-10002115"/>
    <x v="2"/>
    <x v="7"/>
    <s v="Plantronics 81402"/>
    <n v="65.989999999999995"/>
    <n v="1"/>
    <n v="0"/>
    <n v="17.157400000000003"/>
  </r>
  <r>
    <n v="3193"/>
    <s v="CA-2014-158953"/>
    <x v="3"/>
    <x v="400"/>
    <d v="2014-06-09T00:00:00"/>
    <s v="Standard Class"/>
    <s v="ML-18040"/>
    <s v="Michelle Lonsdale"/>
    <x v="1"/>
    <x v="0"/>
    <s v="Missouri City"/>
    <x v="5"/>
    <n v="77489"/>
    <x v="2"/>
    <s v="OFF-BI-10002557"/>
    <x v="1"/>
    <x v="8"/>
    <s v="Presstex Flexible Ring Binders"/>
    <n v="6.3699999999999983"/>
    <n v="7"/>
    <n v="0.8"/>
    <n v="-9.5550000000000015"/>
  </r>
  <r>
    <n v="3194"/>
    <s v="CA-2011-165428"/>
    <x v="2"/>
    <x v="416"/>
    <d v="2011-09-04T00:00:00"/>
    <s v="First Class"/>
    <s v="JL-15130"/>
    <s v="Jack Lebron"/>
    <x v="0"/>
    <x v="0"/>
    <s v="Houston"/>
    <x v="5"/>
    <n v="77036"/>
    <x v="2"/>
    <s v="OFF-BI-10002949"/>
    <x v="1"/>
    <x v="8"/>
    <s v="Prestige Round Ring Binders"/>
    <n v="3.6479999999999992"/>
    <n v="3"/>
    <n v="0.8"/>
    <n v="-6.0192000000000032"/>
  </r>
  <r>
    <n v="3195"/>
    <s v="CA-2011-165428"/>
    <x v="2"/>
    <x v="416"/>
    <d v="2011-09-04T00:00:00"/>
    <s v="First Class"/>
    <s v="JL-15130"/>
    <s v="Jack Lebron"/>
    <x v="0"/>
    <x v="0"/>
    <s v="Houston"/>
    <x v="5"/>
    <n v="77036"/>
    <x v="2"/>
    <s v="OFF-PA-10004100"/>
    <x v="1"/>
    <x v="10"/>
    <s v="Xerox 216"/>
    <n v="31.104000000000006"/>
    <n v="6"/>
    <n v="0.2"/>
    <n v="10.8864"/>
  </r>
  <r>
    <n v="3196"/>
    <s v="CA-2013-169026"/>
    <x v="0"/>
    <x v="590"/>
    <d v="2013-08-14T00:00:00"/>
    <s v="Standard Class"/>
    <s v="CM-12655"/>
    <s v="Corinna Mitchell"/>
    <x v="2"/>
    <x v="0"/>
    <s v="Jackson"/>
    <x v="35"/>
    <n v="39212"/>
    <x v="0"/>
    <s v="OFF-FA-10001883"/>
    <x v="1"/>
    <x v="13"/>
    <s v="Alliance Super-Size Bands, Assorted Sizes"/>
    <n v="23.34"/>
    <n v="3"/>
    <n v="0"/>
    <n v="0.23339999999999961"/>
  </r>
  <r>
    <n v="3197"/>
    <s v="CA-2014-109750"/>
    <x v="3"/>
    <x v="847"/>
    <d v="2014-07-29T00:00:00"/>
    <s v="Standard Class"/>
    <s v="FH-14365"/>
    <s v="Fred Hopkins"/>
    <x v="1"/>
    <x v="0"/>
    <s v="New York City"/>
    <x v="15"/>
    <n v="10009"/>
    <x v="3"/>
    <s v="TEC-PH-10000702"/>
    <x v="2"/>
    <x v="7"/>
    <s v="Square Credit Card Reader, 4 1/2&quot; x 4 1/2&quot; x 1&quot;, White"/>
    <n v="29.97"/>
    <n v="3"/>
    <n v="0"/>
    <n v="14.085899999999999"/>
  </r>
  <r>
    <n v="3198"/>
    <s v="CA-2012-149384"/>
    <x v="1"/>
    <x v="848"/>
    <d v="2012-07-10T00:00:00"/>
    <s v="Same Day"/>
    <s v="EH-13945"/>
    <s v="Eric Hoffmann"/>
    <x v="0"/>
    <x v="0"/>
    <s v="Tempe"/>
    <x v="16"/>
    <n v="85281"/>
    <x v="1"/>
    <s v="OFF-BI-10003196"/>
    <x v="1"/>
    <x v="8"/>
    <s v="Accohide Poly Flexible Ring Binders"/>
    <n v="3.366000000000001"/>
    <n v="3"/>
    <n v="0.7"/>
    <n v="-2.2439999999999989"/>
  </r>
  <r>
    <n v="3199"/>
    <s v="CA-2011-131527"/>
    <x v="2"/>
    <x v="588"/>
    <d v="2011-12-07T00:00:00"/>
    <s v="Standard Class"/>
    <s v="TB-21280"/>
    <s v="Toby Braunhardt"/>
    <x v="0"/>
    <x v="0"/>
    <s v="Jacksonville"/>
    <x v="3"/>
    <n v="28540"/>
    <x v="0"/>
    <s v="TEC-PH-10001644"/>
    <x v="2"/>
    <x v="7"/>
    <s v="BlueLounge Milo Smartphone Stand, White/Metallic"/>
    <n v="95.968000000000004"/>
    <n v="4"/>
    <n v="0.2"/>
    <n v="9.5968000000000053"/>
  </r>
  <r>
    <n v="3200"/>
    <s v="CA-2014-164000"/>
    <x v="3"/>
    <x v="404"/>
    <d v="2014-12-23T00:00:00"/>
    <s v="Standard Class"/>
    <s v="AH-10030"/>
    <s v="Aaron Hawkins"/>
    <x v="1"/>
    <x v="0"/>
    <s v="Philadelphia"/>
    <x v="9"/>
    <n v="19134"/>
    <x v="3"/>
    <s v="OFF-AR-10003183"/>
    <x v="1"/>
    <x v="6"/>
    <s v="Avery Fluorescent Highlighter Four-Color Set"/>
    <n v="18.704000000000001"/>
    <n v="7"/>
    <n v="0.2"/>
    <n v="2.3379999999999983"/>
  </r>
  <r>
    <n v="3201"/>
    <s v="CA-2011-164224"/>
    <x v="2"/>
    <x v="598"/>
    <d v="2011-05-20T00:00:00"/>
    <s v="Second Class"/>
    <s v="TT-21070"/>
    <s v="Ted Trevino"/>
    <x v="0"/>
    <x v="0"/>
    <s v="Akron"/>
    <x v="24"/>
    <n v="44312"/>
    <x v="3"/>
    <s v="FUR-FU-10000308"/>
    <x v="0"/>
    <x v="5"/>
    <s v="Deflect-o Glass Clear Studded Chair Mats"/>
    <n v="149.232"/>
    <n v="3"/>
    <n v="0.2"/>
    <n v="3.7308000000000021"/>
  </r>
  <r>
    <n v="3202"/>
    <s v="CA-2011-164224"/>
    <x v="2"/>
    <x v="598"/>
    <d v="2011-05-20T00:00:00"/>
    <s v="Second Class"/>
    <s v="TT-21070"/>
    <s v="Ted Trevino"/>
    <x v="0"/>
    <x v="0"/>
    <s v="Akron"/>
    <x v="24"/>
    <n v="44312"/>
    <x v="3"/>
    <s v="OFF-PA-10001526"/>
    <x v="1"/>
    <x v="10"/>
    <s v="Xerox 1949"/>
    <n v="15.936000000000002"/>
    <n v="4"/>
    <n v="0.2"/>
    <n v="5.7768000000000015"/>
  </r>
  <r>
    <n v="3203"/>
    <s v="CA-2011-158372"/>
    <x v="2"/>
    <x v="849"/>
    <d v="2011-11-16T00:00:00"/>
    <s v="Standard Class"/>
    <s v="RD-19900"/>
    <s v="Ruben Dartt"/>
    <x v="0"/>
    <x v="0"/>
    <s v="San Diego"/>
    <x v="1"/>
    <n v="92037"/>
    <x v="1"/>
    <s v="TEC-PH-10002103"/>
    <x v="2"/>
    <x v="7"/>
    <s v="Jabra SPEAK 410"/>
    <n v="601.53599999999994"/>
    <n v="8"/>
    <n v="0.2"/>
    <n v="60.153600000000012"/>
  </r>
  <r>
    <n v="3204"/>
    <s v="CA-2011-158372"/>
    <x v="2"/>
    <x v="849"/>
    <d v="2011-11-16T00:00:00"/>
    <s v="Standard Class"/>
    <s v="RD-19900"/>
    <s v="Ruben Dartt"/>
    <x v="0"/>
    <x v="0"/>
    <s v="San Diego"/>
    <x v="1"/>
    <n v="92037"/>
    <x v="1"/>
    <s v="TEC-AC-10004209"/>
    <x v="2"/>
    <x v="11"/>
    <s v="Memorex Froggy Flash Drive 4 GB"/>
    <n v="10.99"/>
    <n v="1"/>
    <n v="0"/>
    <n v="4.2861000000000002"/>
  </r>
  <r>
    <n v="3205"/>
    <s v="CA-2011-158372"/>
    <x v="2"/>
    <x v="849"/>
    <d v="2011-11-16T00:00:00"/>
    <s v="Standard Class"/>
    <s v="RD-19900"/>
    <s v="Ruben Dartt"/>
    <x v="0"/>
    <x v="0"/>
    <s v="San Diego"/>
    <x v="1"/>
    <n v="92037"/>
    <x v="1"/>
    <s v="FUR-FU-10000397"/>
    <x v="0"/>
    <x v="5"/>
    <s v="Luxo Economy Swing Arm Lamp"/>
    <n v="39.880000000000003"/>
    <n v="2"/>
    <n v="0"/>
    <n v="11.166400000000003"/>
  </r>
  <r>
    <n v="3206"/>
    <s v="CA-2011-158372"/>
    <x v="2"/>
    <x v="849"/>
    <d v="2011-11-16T00:00:00"/>
    <s v="Standard Class"/>
    <s v="RD-19900"/>
    <s v="Ruben Dartt"/>
    <x v="0"/>
    <x v="0"/>
    <s v="San Diego"/>
    <x v="1"/>
    <n v="92037"/>
    <x v="1"/>
    <s v="OFF-PA-10002137"/>
    <x v="1"/>
    <x v="10"/>
    <s v="Southworth 100% Résumé Paper, 24lb."/>
    <n v="62.24"/>
    <n v="8"/>
    <n v="0"/>
    <n v="28.007999999999996"/>
  </r>
  <r>
    <n v="3207"/>
    <s v="CA-2011-158372"/>
    <x v="2"/>
    <x v="849"/>
    <d v="2011-11-16T00:00:00"/>
    <s v="Standard Class"/>
    <s v="RD-19900"/>
    <s v="Ruben Dartt"/>
    <x v="0"/>
    <x v="0"/>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x v="0"/>
    <s v="San Diego"/>
    <x v="1"/>
    <n v="92037"/>
    <x v="1"/>
    <s v="OFF-LA-10000407"/>
    <x v="1"/>
    <x v="2"/>
    <s v="Avery White Multi-Purpose Labels"/>
    <n v="39.840000000000003"/>
    <n v="8"/>
    <n v="0"/>
    <n v="18.3264"/>
  </r>
  <r>
    <n v="3209"/>
    <s v="CA-2013-108882"/>
    <x v="0"/>
    <x v="850"/>
    <d v="2013-01-15T00:00:00"/>
    <s v="Standard Class"/>
    <s v="LA-16780"/>
    <s v="Laura Armstrong"/>
    <x v="1"/>
    <x v="0"/>
    <s v="Fresno"/>
    <x v="1"/>
    <n v="93727"/>
    <x v="1"/>
    <s v="TEC-AC-10000420"/>
    <x v="2"/>
    <x v="11"/>
    <s v="Logitech G500s Laser Gaming Mouse with Adjustable Weight Tuning"/>
    <n v="349.95"/>
    <n v="5"/>
    <n v="0"/>
    <n v="118.98299999999999"/>
  </r>
  <r>
    <n v="3210"/>
    <s v="CA-2013-108882"/>
    <x v="0"/>
    <x v="850"/>
    <d v="2013-01-15T00:00:00"/>
    <s v="Standard Class"/>
    <s v="LA-16780"/>
    <s v="Laura Armstrong"/>
    <x v="1"/>
    <x v="0"/>
    <s v="Fresno"/>
    <x v="1"/>
    <n v="93727"/>
    <x v="1"/>
    <s v="TEC-PH-10002726"/>
    <x v="2"/>
    <x v="7"/>
    <s v="netTALK DUO VoIP Telephone Service"/>
    <n v="377.92800000000005"/>
    <n v="9"/>
    <n v="0.2"/>
    <n v="141.72300000000001"/>
  </r>
  <r>
    <n v="3211"/>
    <s v="US-2014-108245"/>
    <x v="3"/>
    <x v="585"/>
    <d v="2014-09-28T00:00:00"/>
    <s v="Standard Class"/>
    <s v="SH-19975"/>
    <s v="Sally Hughsby"/>
    <x v="1"/>
    <x v="0"/>
    <s v="Pearland"/>
    <x v="5"/>
    <n v="77581"/>
    <x v="2"/>
    <s v="OFF-EN-10001415"/>
    <x v="1"/>
    <x v="12"/>
    <s v="Staples"/>
    <n v="13.392000000000001"/>
    <n v="3"/>
    <n v="0.2"/>
    <n v="5.0220000000000002"/>
  </r>
  <r>
    <n v="3212"/>
    <s v="US-2014-108245"/>
    <x v="3"/>
    <x v="585"/>
    <d v="2014-09-28T00:00:00"/>
    <s v="Standard Class"/>
    <s v="SH-19975"/>
    <s v="Sally Hughsby"/>
    <x v="1"/>
    <x v="0"/>
    <s v="Pearland"/>
    <x v="5"/>
    <n v="77581"/>
    <x v="2"/>
    <s v="OFF-BI-10000773"/>
    <x v="1"/>
    <x v="8"/>
    <s v="Insertable Tab Post Binder Dividers"/>
    <n v="11.227999999999998"/>
    <n v="7"/>
    <n v="0.8"/>
    <n v="-18.52620000000001"/>
  </r>
  <r>
    <n v="3213"/>
    <s v="CA-2011-142314"/>
    <x v="2"/>
    <x v="851"/>
    <d v="2011-12-28T00:00:00"/>
    <s v="Standard Class"/>
    <s v="SF-20200"/>
    <s v="Sarah Foster"/>
    <x v="0"/>
    <x v="0"/>
    <s v="Richmond"/>
    <x v="14"/>
    <n v="47374"/>
    <x v="2"/>
    <s v="OFF-AP-10002350"/>
    <x v="1"/>
    <x v="9"/>
    <s v="Belkin F9H710-06 7 Outlet SurgeMaster Surge Protector"/>
    <n v="207.24"/>
    <n v="11"/>
    <n v="0"/>
    <n v="58.027200000000001"/>
  </r>
  <r>
    <n v="3214"/>
    <s v="CA-2013-132409"/>
    <x v="0"/>
    <x v="439"/>
    <d v="2013-06-02T00:00:00"/>
    <s v="Standard Class"/>
    <s v="TH-21235"/>
    <s v="Tiffany House"/>
    <x v="1"/>
    <x v="0"/>
    <s v="Philadelphia"/>
    <x v="9"/>
    <n v="19134"/>
    <x v="3"/>
    <s v="OFF-AR-10001919"/>
    <x v="1"/>
    <x v="6"/>
    <s v="OIC #2 Pencils, Medium Soft"/>
    <n v="1.504"/>
    <n v="1"/>
    <n v="0.2"/>
    <n v="0.16919999999999991"/>
  </r>
  <r>
    <n v="3215"/>
    <s v="CA-2013-132409"/>
    <x v="0"/>
    <x v="439"/>
    <d v="2013-06-02T00:00:00"/>
    <s v="Standard Class"/>
    <s v="TH-21235"/>
    <s v="Tiffany House"/>
    <x v="1"/>
    <x v="0"/>
    <s v="Philadelphia"/>
    <x v="9"/>
    <n v="19134"/>
    <x v="3"/>
    <s v="OFF-AP-10002082"/>
    <x v="1"/>
    <x v="9"/>
    <s v="Holmes HEPA Air Purifier"/>
    <n v="34.848000000000006"/>
    <n v="2"/>
    <n v="0.2"/>
    <n v="6.5339999999999971"/>
  </r>
  <r>
    <n v="3216"/>
    <s v="CA-2014-150189"/>
    <x v="3"/>
    <x v="141"/>
    <d v="2014-07-11T00:00:00"/>
    <s v="First Class"/>
    <s v="VG-21790"/>
    <s v="Vivek Gonzalez"/>
    <x v="0"/>
    <x v="0"/>
    <s v="San Mateo"/>
    <x v="1"/>
    <n v="94403"/>
    <x v="1"/>
    <s v="OFF-LA-10002762"/>
    <x v="1"/>
    <x v="2"/>
    <s v="Avery 485"/>
    <n v="75.179999999999993"/>
    <n v="6"/>
    <n v="0"/>
    <n v="35.334599999999995"/>
  </r>
  <r>
    <n v="3217"/>
    <s v="CA-2011-114433"/>
    <x v="2"/>
    <x v="8"/>
    <d v="2011-05-17T00:00:00"/>
    <s v="Standard Class"/>
    <s v="NP-18325"/>
    <s v="Naresj Patel"/>
    <x v="0"/>
    <x v="0"/>
    <s v="Oakland"/>
    <x v="1"/>
    <n v="94601"/>
    <x v="1"/>
    <s v="TEC-AC-10002800"/>
    <x v="2"/>
    <x v="11"/>
    <s v="Plantronics Audio 478 Stereo USB Headset"/>
    <n v="149.97"/>
    <n v="3"/>
    <n v="0"/>
    <n v="52.489499999999992"/>
  </r>
  <r>
    <n v="3218"/>
    <s v="CA-2014-104640"/>
    <x v="3"/>
    <x v="468"/>
    <d v="2014-11-17T00:00:00"/>
    <s v="Standard Class"/>
    <s v="FH-14275"/>
    <s v="Frank Hawley"/>
    <x v="1"/>
    <x v="0"/>
    <s v="New York City"/>
    <x v="15"/>
    <n v="10024"/>
    <x v="3"/>
    <s v="OFF-BI-10003925"/>
    <x v="1"/>
    <x v="8"/>
    <s v="Fellowes PB300 Plastic Comb Binding Machine"/>
    <n v="931.17600000000016"/>
    <n v="3"/>
    <n v="0.2"/>
    <n v="314.27190000000002"/>
  </r>
  <r>
    <n v="3219"/>
    <s v="CA-2014-104640"/>
    <x v="3"/>
    <x v="468"/>
    <d v="2014-11-17T00:00:00"/>
    <s v="Standard Class"/>
    <s v="FH-14275"/>
    <s v="Frank Hawley"/>
    <x v="1"/>
    <x v="0"/>
    <s v="New York City"/>
    <x v="15"/>
    <n v="10024"/>
    <x v="3"/>
    <s v="TEC-PH-10002200"/>
    <x v="2"/>
    <x v="7"/>
    <s v="Aastra 6757i CT Wireless VoIP phone"/>
    <n v="430.88"/>
    <n v="2"/>
    <n v="0"/>
    <n v="124.95519999999999"/>
  </r>
  <r>
    <n v="3220"/>
    <s v="US-2012-137008"/>
    <x v="1"/>
    <x v="653"/>
    <d v="2012-10-08T00:00:00"/>
    <s v="Standard Class"/>
    <s v="JP-15460"/>
    <s v="Jennifer Patt"/>
    <x v="1"/>
    <x v="0"/>
    <s v="Lakewood"/>
    <x v="30"/>
    <n v="8701"/>
    <x v="3"/>
    <s v="OFF-PA-10001295"/>
    <x v="1"/>
    <x v="10"/>
    <s v="Computer Printout Paper with Letter-Trim Perforations"/>
    <n v="94.85"/>
    <n v="5"/>
    <n v="0"/>
    <n v="45.527999999999992"/>
  </r>
  <r>
    <n v="3221"/>
    <s v="US-2012-137008"/>
    <x v="1"/>
    <x v="653"/>
    <d v="2012-10-08T00:00:00"/>
    <s v="Standard Class"/>
    <s v="JP-15460"/>
    <s v="Jennifer Patt"/>
    <x v="1"/>
    <x v="0"/>
    <s v="Lakewood"/>
    <x v="30"/>
    <n v="8701"/>
    <x v="3"/>
    <s v="OFF-EN-10002500"/>
    <x v="1"/>
    <x v="12"/>
    <s v="Globe Weis Peel &amp; Seel First Class Envelopes"/>
    <n v="51.12"/>
    <n v="4"/>
    <n v="0"/>
    <n v="23.003999999999998"/>
  </r>
  <r>
    <n v="3222"/>
    <s v="US-2012-137008"/>
    <x v="1"/>
    <x v="653"/>
    <d v="2012-10-08T00:00:00"/>
    <s v="Standard Class"/>
    <s v="JP-15460"/>
    <s v="Jennifer Patt"/>
    <x v="1"/>
    <x v="0"/>
    <s v="Lakewood"/>
    <x v="30"/>
    <n v="8701"/>
    <x v="3"/>
    <s v="TEC-AC-10000892"/>
    <x v="2"/>
    <x v="11"/>
    <s v="NETGEAR N750 Dual Band Wi-Fi Gigabit Router"/>
    <n v="90"/>
    <n v="1"/>
    <n v="0"/>
    <n v="32.4"/>
  </r>
  <r>
    <n v="3223"/>
    <s v="CA-2011-108189"/>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s v="Tempe"/>
    <x v="16"/>
    <n v="85281"/>
    <x v="1"/>
    <s v="OFF-FA-10000735"/>
    <x v="1"/>
    <x v="13"/>
    <s v="Staples"/>
    <n v="4.6719999999999997"/>
    <n v="2"/>
    <n v="0.2"/>
    <n v="1.4599999999999997"/>
  </r>
  <r>
    <n v="3225"/>
    <s v="CA-2011-108189"/>
    <x v="2"/>
    <x v="852"/>
    <d v="2011-10-05T00:00:00"/>
    <s v="First Class"/>
    <s v="ES-14080"/>
    <s v="Erin Smith"/>
    <x v="1"/>
    <x v="0"/>
    <s v="Tempe"/>
    <x v="16"/>
    <n v="85281"/>
    <x v="1"/>
    <s v="TEC-PH-10001760"/>
    <x v="2"/>
    <x v="7"/>
    <s v="Bose SoundLink Bluetooth Speaker"/>
    <n v="318.40000000000003"/>
    <n v="2"/>
    <n v="0.2"/>
    <n v="107.46"/>
  </r>
  <r>
    <n v="3226"/>
    <s v="CA-2011-108189"/>
    <x v="2"/>
    <x v="852"/>
    <d v="2011-10-05T00:00:00"/>
    <s v="First Class"/>
    <s v="ES-14080"/>
    <s v="Erin Smith"/>
    <x v="1"/>
    <x v="0"/>
    <s v="Tempe"/>
    <x v="16"/>
    <n v="85281"/>
    <x v="1"/>
    <s v="OFF-EN-10004846"/>
    <x v="1"/>
    <x v="12"/>
    <s v="Letter or Legal Size Expandable Poly String Tie Envelopes"/>
    <n v="12.768000000000001"/>
    <n v="6"/>
    <n v="0.2"/>
    <n v="4.628400000000001"/>
  </r>
  <r>
    <n v="3227"/>
    <s v="CA-2011-108189"/>
    <x v="2"/>
    <x v="852"/>
    <d v="2011-10-05T00:00:00"/>
    <s v="First Class"/>
    <s v="ES-14080"/>
    <s v="Erin Smith"/>
    <x v="1"/>
    <x v="0"/>
    <s v="Tempe"/>
    <x v="16"/>
    <n v="85281"/>
    <x v="1"/>
    <s v="OFF-SU-10003567"/>
    <x v="1"/>
    <x v="14"/>
    <s v="Stiletto Hand Letter Openers"/>
    <n v="15.36"/>
    <n v="2"/>
    <n v="0.2"/>
    <n v="-3.2639999999999993"/>
  </r>
  <r>
    <n v="3228"/>
    <s v="CA-2011-108189"/>
    <x v="2"/>
    <x v="852"/>
    <d v="2011-10-05T00:00:00"/>
    <s v="First Class"/>
    <s v="ES-14080"/>
    <s v="Erin Smith"/>
    <x v="1"/>
    <x v="0"/>
    <s v="Tempe"/>
    <x v="16"/>
    <n v="85281"/>
    <x v="1"/>
    <s v="TEC-PH-10001557"/>
    <x v="2"/>
    <x v="7"/>
    <s v="Pyle PMP37LED"/>
    <n v="230.376"/>
    <n v="3"/>
    <n v="0.2"/>
    <n v="20.157899999999991"/>
  </r>
  <r>
    <n v="3229"/>
    <s v="CA-2011-108189"/>
    <x v="2"/>
    <x v="852"/>
    <d v="2011-10-05T00:00:00"/>
    <s v="First Class"/>
    <s v="ES-14080"/>
    <s v="Erin Smith"/>
    <x v="1"/>
    <x v="0"/>
    <s v="Tempe"/>
    <x v="16"/>
    <n v="85281"/>
    <x v="1"/>
    <s v="TEC-AC-10003038"/>
    <x v="2"/>
    <x v="11"/>
    <s v="Kingston Digital DataTraveler 16GB USB 2.0"/>
    <n v="7.16"/>
    <n v="1"/>
    <n v="0.2"/>
    <n v="-8.9500000000001023E-2"/>
  </r>
  <r>
    <n v="3230"/>
    <s v="CA-2011-154641"/>
    <x v="2"/>
    <x v="430"/>
    <d v="2011-08-16T00:00:00"/>
    <s v="Standard Class"/>
    <s v="KL-16645"/>
    <s v="Ken Lonsdale"/>
    <x v="0"/>
    <x v="0"/>
    <s v="New York City"/>
    <x v="15"/>
    <n v="10035"/>
    <x v="3"/>
    <s v="OFF-ST-10004459"/>
    <x v="1"/>
    <x v="4"/>
    <s v="Tennsco Single-Tier Lockers"/>
    <n v="375.34"/>
    <n v="1"/>
    <n v="0"/>
    <n v="18.766999999999996"/>
  </r>
  <r>
    <n v="3231"/>
    <s v="CA-2014-131625"/>
    <x v="3"/>
    <x v="853"/>
    <d v="2014-09-06T00:00:00"/>
    <s v="Second Class"/>
    <s v="BN-11515"/>
    <s v="Bradley Nguyen"/>
    <x v="0"/>
    <x v="0"/>
    <s v="New York City"/>
    <x v="15"/>
    <n v="10009"/>
    <x v="3"/>
    <s v="FUR-FU-10004960"/>
    <x v="0"/>
    <x v="5"/>
    <s v="Seth Thomas 12&quot; Clock w/ Goldtone Case"/>
    <n v="114.9"/>
    <n v="5"/>
    <n v="0"/>
    <n v="39.066000000000003"/>
  </r>
  <r>
    <n v="3232"/>
    <s v="US-2014-156356"/>
    <x v="3"/>
    <x v="513"/>
    <d v="2014-04-23T00:00:00"/>
    <s v="Standard Class"/>
    <s v="ND-18370"/>
    <s v="Natalie DeCherney"/>
    <x v="0"/>
    <x v="0"/>
    <s v="Houston"/>
    <x v="5"/>
    <n v="77095"/>
    <x v="2"/>
    <s v="OFF-BI-10000632"/>
    <x v="1"/>
    <x v="8"/>
    <s v="Satellite Sectional Post Binders"/>
    <n v="26.045999999999992"/>
    <n v="3"/>
    <n v="0.8"/>
    <n v="-44.278199999999998"/>
  </r>
  <r>
    <n v="3233"/>
    <s v="US-2014-156356"/>
    <x v="3"/>
    <x v="513"/>
    <d v="2014-04-23T00:00:00"/>
    <s v="Standard Class"/>
    <s v="ND-18370"/>
    <s v="Natalie DeCherney"/>
    <x v="0"/>
    <x v="0"/>
    <s v="Houston"/>
    <x v="5"/>
    <n v="77095"/>
    <x v="2"/>
    <s v="OFF-BI-10001107"/>
    <x v="1"/>
    <x v="8"/>
    <s v="GBC White Gloss Covers, Plain Front"/>
    <n v="2.8959999999999995"/>
    <n v="1"/>
    <n v="0.8"/>
    <n v="-4.7784000000000013"/>
  </r>
  <r>
    <n v="3234"/>
    <s v="US-2014-156356"/>
    <x v="3"/>
    <x v="513"/>
    <d v="2014-04-23T00:00:00"/>
    <s v="Standard Class"/>
    <s v="ND-18370"/>
    <s v="Natalie DeCherney"/>
    <x v="0"/>
    <x v="0"/>
    <s v="Houston"/>
    <x v="5"/>
    <n v="77095"/>
    <x v="2"/>
    <s v="OFF-ST-10002301"/>
    <x v="1"/>
    <x v="4"/>
    <s v="Tennsco Commercial Shelving"/>
    <n v="32.544000000000004"/>
    <n v="2"/>
    <n v="0.2"/>
    <n v="-7.7292000000000041"/>
  </r>
  <r>
    <n v="3235"/>
    <s v="CA-2013-138933"/>
    <x v="0"/>
    <x v="423"/>
    <d v="2013-04-28T00:00:00"/>
    <s v="First Class"/>
    <s v="JL-15130"/>
    <s v="Jack Lebron"/>
    <x v="0"/>
    <x v="0"/>
    <s v="Riverside"/>
    <x v="1"/>
    <n v="92503"/>
    <x v="1"/>
    <s v="OFF-BI-10003355"/>
    <x v="1"/>
    <x v="8"/>
    <s v="Cardinal Holdit Business Card Pockets"/>
    <n v="3.9840000000000004"/>
    <n v="1"/>
    <n v="0.2"/>
    <n v="1.3944000000000001"/>
  </r>
  <r>
    <n v="3236"/>
    <s v="CA-2013-140746"/>
    <x v="0"/>
    <x v="804"/>
    <d v="2013-01-15T00:00:00"/>
    <s v="Same Day"/>
    <s v="RC-19825"/>
    <s v="Roy Collins"/>
    <x v="0"/>
    <x v="0"/>
    <s v="Fairfield"/>
    <x v="29"/>
    <n v="6824"/>
    <x v="3"/>
    <s v="FUR-TA-10002903"/>
    <x v="0"/>
    <x v="3"/>
    <s v="Bevis Round Bullnose 29&quot; High Table Top"/>
    <n v="181.79699999999997"/>
    <n v="1"/>
    <n v="0.3"/>
    <n v="-15.582599999999999"/>
  </r>
  <r>
    <n v="3237"/>
    <s v="CA-2013-146836"/>
    <x v="0"/>
    <x v="440"/>
    <d v="2013-05-03T00:00:00"/>
    <s v="Same Day"/>
    <s v="CC-12475"/>
    <s v="Cindy Chapman"/>
    <x v="0"/>
    <x v="0"/>
    <s v="New York City"/>
    <x v="15"/>
    <n v="10024"/>
    <x v="3"/>
    <s v="OFF-ST-10001580"/>
    <x v="1"/>
    <x v="4"/>
    <s v="Super Decoflex Portable Personal File"/>
    <n v="44.94"/>
    <n v="3"/>
    <n v="0"/>
    <n v="12.5832"/>
  </r>
  <r>
    <n v="3238"/>
    <s v="CA-2013-146836"/>
    <x v="0"/>
    <x v="440"/>
    <d v="2013-05-03T00:00:00"/>
    <s v="Same Day"/>
    <s v="CC-12475"/>
    <s v="Cindy Chapman"/>
    <x v="0"/>
    <x v="0"/>
    <s v="New York City"/>
    <x v="15"/>
    <n v="10024"/>
    <x v="3"/>
    <s v="OFF-BI-10000315"/>
    <x v="1"/>
    <x v="8"/>
    <s v="Poly Designer Cover &amp; Back"/>
    <n v="45.576000000000001"/>
    <n v="3"/>
    <n v="0.2"/>
    <n v="15.951599999999997"/>
  </r>
  <r>
    <n v="3239"/>
    <s v="US-2013-127971"/>
    <x v="0"/>
    <x v="73"/>
    <d v="2013-11-28T00:00:00"/>
    <s v="Standard Class"/>
    <s v="DW-13195"/>
    <s v="David Wiener"/>
    <x v="1"/>
    <x v="0"/>
    <s v="Houston"/>
    <x v="5"/>
    <n v="77095"/>
    <x v="2"/>
    <s v="FUR-CH-10003774"/>
    <x v="0"/>
    <x v="1"/>
    <s v="Global Wood Trimmed Manager's Task Chair, Khaki"/>
    <n v="318.43"/>
    <n v="5"/>
    <n v="0.3"/>
    <n v="-77.333000000000013"/>
  </r>
  <r>
    <n v="3240"/>
    <s v="US-2013-127971"/>
    <x v="0"/>
    <x v="73"/>
    <d v="2013-11-28T00:00:00"/>
    <s v="Standard Class"/>
    <s v="DW-13195"/>
    <s v="David Wiener"/>
    <x v="1"/>
    <x v="0"/>
    <s v="Houston"/>
    <x v="5"/>
    <n v="77095"/>
    <x v="2"/>
    <s v="TEC-PH-10003095"/>
    <x v="2"/>
    <x v="7"/>
    <s v="Samsung HM1900 Bluetooth Headset"/>
    <n v="122.91999999999999"/>
    <n v="7"/>
    <n v="0.2"/>
    <n v="46.095000000000006"/>
  </r>
  <r>
    <n v="3241"/>
    <s v="US-2013-127971"/>
    <x v="0"/>
    <x v="73"/>
    <d v="2013-11-28T00:00:00"/>
    <s v="Standard Class"/>
    <s v="DW-13195"/>
    <s v="David Wiener"/>
    <x v="1"/>
    <x v="0"/>
    <s v="Houston"/>
    <x v="5"/>
    <n v="77095"/>
    <x v="2"/>
    <s v="FUR-FU-10000023"/>
    <x v="0"/>
    <x v="5"/>
    <s v="Eldon Wave Desk Accessories"/>
    <n v="7.0679999999999996"/>
    <n v="3"/>
    <n v="0.6"/>
    <n v="-2.8271999999999995"/>
  </r>
  <r>
    <n v="3242"/>
    <s v="US-2013-140809"/>
    <x v="0"/>
    <x v="854"/>
    <d v="2013-02-03T00:00:00"/>
    <s v="First Class"/>
    <s v="CK-12760"/>
    <s v="Cyma Kinney"/>
    <x v="1"/>
    <x v="0"/>
    <s v="Arlington"/>
    <x v="17"/>
    <n v="22204"/>
    <x v="0"/>
    <s v="OFF-ST-10002214"/>
    <x v="1"/>
    <x v="4"/>
    <s v="X-Rack File for Hanging Folders"/>
    <n v="56.449999999999996"/>
    <n v="5"/>
    <n v="0"/>
    <n v="14.676999999999998"/>
  </r>
  <r>
    <n v="3243"/>
    <s v="CA-2014-114524"/>
    <x v="3"/>
    <x v="185"/>
    <d v="2014-04-06T00:00:00"/>
    <s v="Second Class"/>
    <s v="EG-13900"/>
    <s v="Emily Grady"/>
    <x v="0"/>
    <x v="0"/>
    <s v="Chicago"/>
    <x v="10"/>
    <n v="60623"/>
    <x v="2"/>
    <s v="OFF-BI-10002799"/>
    <x v="1"/>
    <x v="8"/>
    <s v="SlimView Poly Binder, 3/8&quot;"/>
    <n v="13.467999999999998"/>
    <n v="13"/>
    <n v="0.8"/>
    <n v="-22.895600000000005"/>
  </r>
  <r>
    <n v="3244"/>
    <s v="CA-2014-113355"/>
    <x v="3"/>
    <x v="96"/>
    <d v="2014-12-06T00:00:00"/>
    <s v="Standard Class"/>
    <s v="SJ-20215"/>
    <s v="Sarah Jordon"/>
    <x v="0"/>
    <x v="0"/>
    <s v="Grand Prairie"/>
    <x v="5"/>
    <n v="75051"/>
    <x v="2"/>
    <s v="TEC-PH-10004912"/>
    <x v="2"/>
    <x v="7"/>
    <s v="Cisco SPA112 2 Port Phone Adapter"/>
    <n v="219.80000000000004"/>
    <n v="5"/>
    <n v="0.2"/>
    <n v="24.727499999999971"/>
  </r>
  <r>
    <n v="3245"/>
    <s v="CA-2014-113355"/>
    <x v="3"/>
    <x v="96"/>
    <d v="2014-12-06T00:00:00"/>
    <s v="Standard Class"/>
    <s v="SJ-20215"/>
    <s v="Sarah Jordon"/>
    <x v="0"/>
    <x v="0"/>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x v="0"/>
    <s v="Seattle"/>
    <x v="4"/>
    <n v="98103"/>
    <x v="1"/>
    <s v="TEC-AC-10004510"/>
    <x v="2"/>
    <x v="11"/>
    <s v="Logitech Desktop MK120 Mouse and keyboard Combo"/>
    <n v="49.08"/>
    <n v="3"/>
    <n v="0"/>
    <n v="4.9079999999999977"/>
  </r>
  <r>
    <n v="3247"/>
    <s v="US-2014-140907"/>
    <x v="3"/>
    <x v="389"/>
    <d v="2014-12-13T00:00:00"/>
    <s v="Second Class"/>
    <s v="BP-11185"/>
    <s v="Ben Peterman"/>
    <x v="1"/>
    <x v="0"/>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x v="0"/>
    <s v="Seattle"/>
    <x v="4"/>
    <n v="98103"/>
    <x v="1"/>
    <s v="OFF-AR-10000799"/>
    <x v="1"/>
    <x v="6"/>
    <s v="Col-Erase Pencils with Erasers"/>
    <n v="18.240000000000002"/>
    <n v="3"/>
    <n v="0"/>
    <n v="5.2895999999999983"/>
  </r>
  <r>
    <n v="3249"/>
    <s v="CA-2013-159730"/>
    <x v="0"/>
    <x v="42"/>
    <d v="2013-09-22T00:00:00"/>
    <s v="Standard Class"/>
    <s v="SJ-20125"/>
    <s v="Sanjit Jacobs"/>
    <x v="2"/>
    <x v="0"/>
    <s v="Seattle"/>
    <x v="4"/>
    <n v="98103"/>
    <x v="1"/>
    <s v="FUR-CH-10004875"/>
    <x v="0"/>
    <x v="1"/>
    <s v="Harbour Creations 67200 Series Stacking Chairs"/>
    <n v="113.88800000000002"/>
    <n v="2"/>
    <n v="0.2"/>
    <n v="9.9651999999999994"/>
  </r>
  <r>
    <n v="3250"/>
    <s v="CA-2013-159730"/>
    <x v="0"/>
    <x v="42"/>
    <d v="2013-09-22T00:00:00"/>
    <s v="Standard Class"/>
    <s v="SJ-20125"/>
    <s v="Sanjit Jacobs"/>
    <x v="2"/>
    <x v="0"/>
    <s v="Seattle"/>
    <x v="4"/>
    <n v="98103"/>
    <x v="1"/>
    <s v="TEC-PH-10002085"/>
    <x v="2"/>
    <x v="7"/>
    <s v="Clarity 53712"/>
    <n v="105.584"/>
    <n v="2"/>
    <n v="0.2"/>
    <n v="7.9188000000000045"/>
  </r>
  <r>
    <n v="3251"/>
    <s v="CA-2013-157868"/>
    <x v="0"/>
    <x v="443"/>
    <d v="2013-12-30T00:00:00"/>
    <s v="Standard Class"/>
    <s v="MC-17590"/>
    <s v="Matt Collister"/>
    <x v="1"/>
    <x v="0"/>
    <s v="Grand Rapids"/>
    <x v="12"/>
    <n v="49505"/>
    <x v="2"/>
    <s v="OFF-FA-10000992"/>
    <x v="1"/>
    <x v="13"/>
    <s v="Acco Clips to Go Binder Clips, 24 Clips in Two Sizes"/>
    <n v="24.849999999999998"/>
    <n v="7"/>
    <n v="0"/>
    <n v="11.679499999999999"/>
  </r>
  <r>
    <n v="3252"/>
    <s v="CA-2014-119389"/>
    <x v="3"/>
    <x v="827"/>
    <d v="2014-04-20T00:00:00"/>
    <s v="First Class"/>
    <s v="BG-11740"/>
    <s v="Bruce Geld"/>
    <x v="0"/>
    <x v="0"/>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x v="0"/>
    <s v="Chicago"/>
    <x v="10"/>
    <n v="60610"/>
    <x v="2"/>
    <s v="OFF-AR-10003045"/>
    <x v="1"/>
    <x v="6"/>
    <s v="Prang Colored Pencils"/>
    <n v="7.0559999999999992"/>
    <n v="3"/>
    <n v="0.2"/>
    <n v="2.2050000000000001"/>
  </r>
  <r>
    <n v="3254"/>
    <s v="CA-2014-110373"/>
    <x v="3"/>
    <x v="855"/>
    <d v="2014-10-31T00:00:00"/>
    <s v="Second Class"/>
    <s v="MA-17560"/>
    <s v="Matt Abelman"/>
    <x v="2"/>
    <x v="0"/>
    <s v="Chicago"/>
    <x v="10"/>
    <n v="60610"/>
    <x v="2"/>
    <s v="TEC-PH-10001536"/>
    <x v="2"/>
    <x v="7"/>
    <s v="Spigen Samsung Galaxy S5 Case Wallet"/>
    <n v="27.183999999999997"/>
    <n v="2"/>
    <n v="0.2"/>
    <n v="2.0387999999999984"/>
  </r>
  <r>
    <n v="3255"/>
    <s v="CA-2013-155474"/>
    <x v="0"/>
    <x v="630"/>
    <d v="2013-07-15T00:00:00"/>
    <s v="Standard Class"/>
    <s v="CC-12220"/>
    <s v="Chris Cortes"/>
    <x v="0"/>
    <x v="0"/>
    <s v="Seattle"/>
    <x v="4"/>
    <n v="98105"/>
    <x v="1"/>
    <s v="TEC-PH-10001580"/>
    <x v="2"/>
    <x v="7"/>
    <s v="Logitech Mobile Speakerphone P710e - speaker phone"/>
    <n v="107.98399999999999"/>
    <n v="1"/>
    <n v="0.2"/>
    <n v="9.4485999999999954"/>
  </r>
  <r>
    <n v="3256"/>
    <s v="CA-2013-155474"/>
    <x v="0"/>
    <x v="630"/>
    <d v="2013-07-15T00:00:00"/>
    <s v="Standard Class"/>
    <s v="CC-12220"/>
    <s v="Chris Cortes"/>
    <x v="0"/>
    <x v="0"/>
    <s v="Seattle"/>
    <x v="4"/>
    <n v="98105"/>
    <x v="1"/>
    <s v="OFF-BI-10004209"/>
    <x v="1"/>
    <x v="8"/>
    <s v="Fellowes Twister Kit, Gray/Clear, 3/pkg"/>
    <n v="19.295999999999999"/>
    <n v="3"/>
    <n v="0.2"/>
    <n v="6.0299999999999994"/>
  </r>
  <r>
    <n v="3257"/>
    <s v="CA-2012-155453"/>
    <x v="1"/>
    <x v="101"/>
    <d v="2012-08-14T00:00:00"/>
    <s v="Standard Class"/>
    <s v="RA-19885"/>
    <s v="Ruben Ausman"/>
    <x v="1"/>
    <x v="0"/>
    <s v="Jacksonville"/>
    <x v="2"/>
    <n v="32216"/>
    <x v="0"/>
    <s v="OFF-LA-10001613"/>
    <x v="1"/>
    <x v="2"/>
    <s v="Avery File Folder Labels"/>
    <n v="4.6079999999999997"/>
    <n v="2"/>
    <n v="0.2"/>
    <n v="1.6704000000000001"/>
  </r>
  <r>
    <n v="3258"/>
    <s v="US-2013-161844"/>
    <x v="0"/>
    <x v="10"/>
    <d v="2013-12-15T00:00:00"/>
    <s v="Second Class"/>
    <s v="DK-12835"/>
    <s v="Damala Kotsonis"/>
    <x v="1"/>
    <x v="0"/>
    <s v="Franklin"/>
    <x v="18"/>
    <n v="37064"/>
    <x v="0"/>
    <s v="FUR-TA-10001676"/>
    <x v="0"/>
    <x v="3"/>
    <s v="Hon 61000 Series Interactive Training Tables"/>
    <n v="79.97399999999999"/>
    <n v="3"/>
    <n v="0.4"/>
    <n v="-29.323800000000006"/>
  </r>
  <r>
    <n v="3259"/>
    <s v="US-2013-161844"/>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x v="0"/>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x v="0"/>
    <s v="Pasadena"/>
    <x v="5"/>
    <n v="77506"/>
    <x v="2"/>
    <s v="OFF-PA-10004609"/>
    <x v="1"/>
    <x v="10"/>
    <s v="Xerox 221"/>
    <n v="20.736000000000004"/>
    <n v="4"/>
    <n v="0.2"/>
    <n v="7.2576000000000001"/>
  </r>
  <r>
    <n v="3262"/>
    <s v="CA-2011-140662"/>
    <x v="2"/>
    <x v="664"/>
    <d v="2011-11-19T00:00:00"/>
    <s v="First Class"/>
    <s v="TS-21205"/>
    <s v="Thomas Seio"/>
    <x v="1"/>
    <x v="0"/>
    <s v="San Francisco"/>
    <x v="1"/>
    <n v="94109"/>
    <x v="1"/>
    <s v="TEC-AC-10001314"/>
    <x v="2"/>
    <x v="11"/>
    <s v="Case Logic 2.4GHz Wireless Keyboard"/>
    <n v="99.98"/>
    <n v="2"/>
    <n v="0"/>
    <n v="7.9983999999999895"/>
  </r>
  <r>
    <n v="3263"/>
    <s v="CA-2011-140662"/>
    <x v="2"/>
    <x v="664"/>
    <d v="2011-11-19T00:00:00"/>
    <s v="First Class"/>
    <s v="TS-21205"/>
    <s v="Thomas Seio"/>
    <x v="1"/>
    <x v="0"/>
    <s v="San Francisco"/>
    <x v="1"/>
    <n v="94109"/>
    <x v="1"/>
    <s v="OFF-PA-10003395"/>
    <x v="1"/>
    <x v="10"/>
    <s v="Xerox 1941"/>
    <n v="733.94999999999993"/>
    <n v="7"/>
    <n v="0"/>
    <n v="352.29599999999999"/>
  </r>
  <r>
    <n v="3264"/>
    <s v="CA-2011-140662"/>
    <x v="2"/>
    <x v="664"/>
    <d v="2011-11-19T00:00:00"/>
    <s v="First Class"/>
    <s v="TS-21205"/>
    <s v="Thomas Seio"/>
    <x v="1"/>
    <x v="0"/>
    <s v="San Francisco"/>
    <x v="1"/>
    <n v="94109"/>
    <x v="1"/>
    <s v="OFF-AP-10001242"/>
    <x v="1"/>
    <x v="9"/>
    <s v="APC 7 Outlet Network SurgeArrest Surge Protector"/>
    <n v="241.44"/>
    <n v="3"/>
    <n v="0"/>
    <n v="72.431999999999988"/>
  </r>
  <r>
    <n v="3265"/>
    <s v="CA-2013-122518"/>
    <x v="0"/>
    <x v="758"/>
    <d v="2013-03-09T00:00:00"/>
    <s v="Second Class"/>
    <s v="RF-19345"/>
    <s v="Randy Ferguson"/>
    <x v="1"/>
    <x v="0"/>
    <s v="Miami"/>
    <x v="2"/>
    <n v="33180"/>
    <x v="0"/>
    <s v="OFF-LA-10001641"/>
    <x v="1"/>
    <x v="2"/>
    <s v="Avery 518"/>
    <n v="10.08"/>
    <n v="4"/>
    <n v="0.2"/>
    <n v="3.528"/>
  </r>
  <r>
    <n v="3266"/>
    <s v="US-2011-126571"/>
    <x v="2"/>
    <x v="856"/>
    <d v="2011-10-15T00:00:00"/>
    <s v="Standard Class"/>
    <s v="JF-15565"/>
    <s v="Jill Fjeld"/>
    <x v="0"/>
    <x v="0"/>
    <s v="Philadelphia"/>
    <x v="9"/>
    <n v="19120"/>
    <x v="3"/>
    <s v="OFF-ST-10003816"/>
    <x v="1"/>
    <x v="4"/>
    <s v="Fellowes High-Stak Drawer Files"/>
    <n v="281.904"/>
    <n v="2"/>
    <n v="0.2"/>
    <n v="10.571399999999983"/>
  </r>
  <r>
    <n v="3267"/>
    <s v="US-2011-126571"/>
    <x v="2"/>
    <x v="856"/>
    <d v="2011-10-15T00:00:00"/>
    <s v="Standard Class"/>
    <s v="JF-15565"/>
    <s v="Jill Fjeld"/>
    <x v="0"/>
    <x v="0"/>
    <s v="Philadelphia"/>
    <x v="9"/>
    <n v="19120"/>
    <x v="3"/>
    <s v="OFF-EN-10002230"/>
    <x v="1"/>
    <x v="12"/>
    <s v="Airmail Envelopes"/>
    <n v="201.43200000000002"/>
    <n v="3"/>
    <n v="0.2"/>
    <n v="67.983299999999986"/>
  </r>
  <r>
    <n v="3268"/>
    <s v="CA-2011-143840"/>
    <x v="2"/>
    <x v="857"/>
    <d v="2011-05-29T00:00:00"/>
    <s v="Standard Class"/>
    <s v="EH-14185"/>
    <s v="Evan Henry"/>
    <x v="0"/>
    <x v="0"/>
    <s v="Decatur"/>
    <x v="19"/>
    <n v="35601"/>
    <x v="0"/>
    <s v="TEC-PH-10002660"/>
    <x v="2"/>
    <x v="7"/>
    <s v="Nortel Networks T7316 E Nt8 B27"/>
    <n v="135.97999999999999"/>
    <n v="2"/>
    <n v="0"/>
    <n v="33.995000000000005"/>
  </r>
  <r>
    <n v="3269"/>
    <s v="CA-2011-143840"/>
    <x v="2"/>
    <x v="857"/>
    <d v="2011-05-29T00:00:00"/>
    <s v="Standard Class"/>
    <s v="EH-14185"/>
    <s v="Evan Henry"/>
    <x v="0"/>
    <x v="0"/>
    <s v="Decatur"/>
    <x v="19"/>
    <n v="35601"/>
    <x v="0"/>
    <s v="TEC-PH-10003171"/>
    <x v="2"/>
    <x v="7"/>
    <s v="Plantronics Encore H101 Dual Earpieces Headset"/>
    <n v="44.95"/>
    <n v="1"/>
    <n v="0"/>
    <n v="12.585999999999999"/>
  </r>
  <r>
    <n v="3270"/>
    <s v="CA-2011-115980"/>
    <x v="2"/>
    <x v="858"/>
    <d v="2011-07-19T00:00:00"/>
    <s v="Standard Class"/>
    <s v="VW-21775"/>
    <s v="Victoria Wilson"/>
    <x v="1"/>
    <x v="0"/>
    <s v="Sioux Falls"/>
    <x v="44"/>
    <n v="57103"/>
    <x v="2"/>
    <s v="TEC-AC-10003709"/>
    <x v="2"/>
    <x v="11"/>
    <s v="Maxell 4.7GB DVD-R 5/Pack"/>
    <n v="2.9699999999999998"/>
    <n v="3"/>
    <n v="0"/>
    <n v="1.3068000000000004"/>
  </r>
  <r>
    <n v="3271"/>
    <s v="CA-2011-115980"/>
    <x v="2"/>
    <x v="858"/>
    <d v="2011-07-19T00:00:00"/>
    <s v="Standard Class"/>
    <s v="VW-21775"/>
    <s v="Victoria Wilson"/>
    <x v="1"/>
    <x v="0"/>
    <s v="Sioux Falls"/>
    <x v="44"/>
    <n v="57103"/>
    <x v="2"/>
    <s v="OFF-FA-10000304"/>
    <x v="1"/>
    <x v="13"/>
    <s v="Advantus Push Pins"/>
    <n v="6.5400000000000009"/>
    <n v="3"/>
    <n v="0"/>
    <n v="2.6814000000000004"/>
  </r>
  <r>
    <n v="3272"/>
    <s v="CA-2012-155145"/>
    <x v="1"/>
    <x v="17"/>
    <d v="2012-12-29T00:00:00"/>
    <s v="Second Class"/>
    <s v="KN-16450"/>
    <s v="Kean Nguyen"/>
    <x v="1"/>
    <x v="0"/>
    <s v="Visalia"/>
    <x v="1"/>
    <n v="93277"/>
    <x v="1"/>
    <s v="TEC-AC-10003709"/>
    <x v="2"/>
    <x v="11"/>
    <s v="Maxell 4.7GB DVD-R 5/Pack"/>
    <n v="7.92"/>
    <n v="8"/>
    <n v="0"/>
    <n v="3.4848000000000008"/>
  </r>
  <r>
    <n v="3273"/>
    <s v="CA-2012-146038"/>
    <x v="1"/>
    <x v="97"/>
    <d v="2012-02-16T00:00:00"/>
    <s v="Standard Class"/>
    <s v="SJ-20215"/>
    <s v="Sarah Jordon"/>
    <x v="0"/>
    <x v="0"/>
    <s v="Los Angeles"/>
    <x v="1"/>
    <n v="90049"/>
    <x v="1"/>
    <s v="FUR-CH-10002774"/>
    <x v="0"/>
    <x v="1"/>
    <s v="Global Deluxe Stacking Chair, Gray"/>
    <n v="203.92"/>
    <n v="5"/>
    <n v="0.2"/>
    <n v="22.940999999999995"/>
  </r>
  <r>
    <n v="3274"/>
    <s v="CA-2014-133865"/>
    <x v="3"/>
    <x v="540"/>
    <d v="2014-05-13T00:00:00"/>
    <s v="Standard Class"/>
    <s v="PS-19045"/>
    <s v="Penelope Sewall"/>
    <x v="2"/>
    <x v="0"/>
    <s v="Los Angeles"/>
    <x v="1"/>
    <n v="90032"/>
    <x v="1"/>
    <s v="TEC-CO-10001046"/>
    <x v="2"/>
    <x v="16"/>
    <s v="Canon Imageclass D680 Copier / Fax"/>
    <n v="3359.9520000000002"/>
    <n v="6"/>
    <n v="0.2"/>
    <n v="1049.9849999999999"/>
  </r>
  <r>
    <n v="3275"/>
    <s v="CA-2014-116358"/>
    <x v="3"/>
    <x v="808"/>
    <d v="2014-11-07T00:00:00"/>
    <s v="Standard Class"/>
    <s v="KM-16225"/>
    <s v="Kalyca Meade"/>
    <x v="1"/>
    <x v="0"/>
    <s v="Overland Park"/>
    <x v="41"/>
    <n v="66212"/>
    <x v="2"/>
    <s v="OFF-FA-10003495"/>
    <x v="1"/>
    <x v="13"/>
    <s v="Staples"/>
    <n v="18.240000000000002"/>
    <n v="3"/>
    <n v="0"/>
    <n v="9.120000000000001"/>
  </r>
  <r>
    <n v="3276"/>
    <s v="CA-2014-116358"/>
    <x v="3"/>
    <x v="808"/>
    <d v="2014-11-07T00:00:00"/>
    <s v="Standard Class"/>
    <s v="KM-16225"/>
    <s v="Kalyca Meade"/>
    <x v="1"/>
    <x v="0"/>
    <s v="Overland Park"/>
    <x v="41"/>
    <n v="66212"/>
    <x v="2"/>
    <s v="OFF-AR-10004685"/>
    <x v="1"/>
    <x v="6"/>
    <s v="Binney &amp; Smith Crayola Metallic Colored Pencils, 8-Color Set"/>
    <n v="27.78"/>
    <n v="6"/>
    <n v="0"/>
    <n v="9.1673999999999989"/>
  </r>
  <r>
    <n v="3277"/>
    <s v="CA-2011-102988"/>
    <x v="2"/>
    <x v="267"/>
    <d v="2011-04-09T00:00:00"/>
    <s v="Second Class"/>
    <s v="GM-14695"/>
    <s v="Greg Maxwell"/>
    <x v="1"/>
    <x v="0"/>
    <s v="Alexandria"/>
    <x v="17"/>
    <n v="22304"/>
    <x v="0"/>
    <s v="OFF-AR-10004757"/>
    <x v="1"/>
    <x v="6"/>
    <s v="Crayola Colored Pencils"/>
    <n v="22.959999999999997"/>
    <n v="7"/>
    <n v="0"/>
    <n v="7.5767999999999986"/>
  </r>
  <r>
    <n v="3278"/>
    <s v="CA-2011-102988"/>
    <x v="2"/>
    <x v="267"/>
    <d v="2011-04-09T00:00:00"/>
    <s v="Second Class"/>
    <s v="GM-14695"/>
    <s v="Greg Maxwell"/>
    <x v="1"/>
    <x v="0"/>
    <s v="Alexandria"/>
    <x v="17"/>
    <n v="22304"/>
    <x v="0"/>
    <s v="TEC-PH-10001615"/>
    <x v="2"/>
    <x v="7"/>
    <s v="AT&amp;T CL82213"/>
    <n v="28.99"/>
    <n v="1"/>
    <n v="0"/>
    <n v="8.4070999999999962"/>
  </r>
  <r>
    <n v="3279"/>
    <s v="CA-2011-102988"/>
    <x v="2"/>
    <x v="267"/>
    <d v="2011-04-09T00:00:00"/>
    <s v="Second Class"/>
    <s v="GM-14695"/>
    <s v="Greg Maxwell"/>
    <x v="1"/>
    <x v="0"/>
    <s v="Alexandria"/>
    <x v="17"/>
    <n v="22304"/>
    <x v="0"/>
    <s v="OFF-PA-10003349"/>
    <x v="1"/>
    <x v="10"/>
    <s v="Xerox 1957"/>
    <n v="12.96"/>
    <n v="2"/>
    <n v="0"/>
    <n v="6.3504000000000005"/>
  </r>
  <r>
    <n v="3280"/>
    <s v="CA-2011-102988"/>
    <x v="2"/>
    <x v="267"/>
    <d v="2011-04-09T00:00:00"/>
    <s v="Second Class"/>
    <s v="GM-14695"/>
    <s v="Greg Maxwell"/>
    <x v="1"/>
    <x v="0"/>
    <s v="Alexandria"/>
    <x v="17"/>
    <n v="22304"/>
    <x v="0"/>
    <s v="OFF-AR-10000127"/>
    <x v="1"/>
    <x v="6"/>
    <s v="Newell 321"/>
    <n v="22.959999999999997"/>
    <n v="7"/>
    <n v="0"/>
    <n v="6.6583999999999968"/>
  </r>
  <r>
    <n v="3281"/>
    <s v="CA-2011-102988"/>
    <x v="2"/>
    <x v="267"/>
    <d v="2011-04-09T00:00:00"/>
    <s v="Second Class"/>
    <s v="GM-14695"/>
    <s v="Greg Maxwell"/>
    <x v="1"/>
    <x v="0"/>
    <s v="Alexandria"/>
    <x v="17"/>
    <n v="22304"/>
    <x v="0"/>
    <s v="OFF-SU-10002881"/>
    <x v="1"/>
    <x v="14"/>
    <s v="Martin Yale Chadless Opener Electric Letter Opener"/>
    <n v="4164.0499999999993"/>
    <n v="5"/>
    <n v="0"/>
    <n v="83.281000000000063"/>
  </r>
  <r>
    <n v="3282"/>
    <s v="US-2011-117170"/>
    <x v="2"/>
    <x v="328"/>
    <d v="2011-09-24T00:00:00"/>
    <s v="Standard Class"/>
    <s v="KT-16465"/>
    <s v="Kean Takahito"/>
    <x v="0"/>
    <x v="0"/>
    <s v="Raleigh"/>
    <x v="3"/>
    <n v="27604"/>
    <x v="0"/>
    <s v="TEC-AC-10001109"/>
    <x v="2"/>
    <x v="11"/>
    <s v="Logitech Trackman Marble Mouse"/>
    <n v="47.984000000000002"/>
    <n v="2"/>
    <n v="0.2"/>
    <n v="13.195600000000001"/>
  </r>
  <r>
    <n v="3283"/>
    <s v="US-2011-117170"/>
    <x v="2"/>
    <x v="328"/>
    <d v="2011-09-24T00:00:00"/>
    <s v="Standard Class"/>
    <s v="KT-16465"/>
    <s v="Kean Takahito"/>
    <x v="0"/>
    <x v="0"/>
    <s v="Raleigh"/>
    <x v="3"/>
    <n v="27604"/>
    <x v="0"/>
    <s v="OFF-PA-10000682"/>
    <x v="1"/>
    <x v="10"/>
    <s v="Xerox 1924"/>
    <n v="4.6240000000000006"/>
    <n v="1"/>
    <n v="0.2"/>
    <n v="1.6762000000000001"/>
  </r>
  <r>
    <n v="3284"/>
    <s v="CA-2011-159478"/>
    <x v="2"/>
    <x v="587"/>
    <d v="2011-10-06T00:00:00"/>
    <s v="Standard Class"/>
    <s v="MH-17785"/>
    <s v="Maya Herman"/>
    <x v="1"/>
    <x v="0"/>
    <s v="New York City"/>
    <x v="15"/>
    <n v="10035"/>
    <x v="3"/>
    <s v="FUR-FU-10000221"/>
    <x v="0"/>
    <x v="5"/>
    <s v="Master Caster Door Stop, Brown"/>
    <n v="15.24"/>
    <n v="3"/>
    <n v="0"/>
    <n v="5.1815999999999995"/>
  </r>
  <r>
    <n v="3285"/>
    <s v="CA-2011-103702"/>
    <x v="2"/>
    <x v="171"/>
    <d v="2011-09-17T00:00:00"/>
    <s v="Standard Class"/>
    <s v="AF-10885"/>
    <s v="Art Foster"/>
    <x v="0"/>
    <x v="0"/>
    <s v="Fairfield"/>
    <x v="24"/>
    <n v="45014"/>
    <x v="3"/>
    <s v="OFF-BI-10002429"/>
    <x v="1"/>
    <x v="8"/>
    <s v="Premier Elliptical Ring Binder, Black"/>
    <n v="63.924000000000007"/>
    <n v="7"/>
    <n v="0.7"/>
    <n v="-46.877600000000001"/>
  </r>
  <r>
    <n v="3286"/>
    <s v="CA-2014-150525"/>
    <x v="3"/>
    <x v="297"/>
    <d v="2014-02-26T00:00:00"/>
    <s v="Standard Class"/>
    <s v="JP-16135"/>
    <s v="Julie Prescott"/>
    <x v="2"/>
    <x v="0"/>
    <s v="Muskogee"/>
    <x v="26"/>
    <n v="74403"/>
    <x v="2"/>
    <s v="OFF-AR-10002375"/>
    <x v="1"/>
    <x v="6"/>
    <s v="Newell 351"/>
    <n v="6.56"/>
    <n v="2"/>
    <n v="0"/>
    <n v="1.9023999999999992"/>
  </r>
  <r>
    <n v="3287"/>
    <s v="CA-2014-150525"/>
    <x v="3"/>
    <x v="297"/>
    <d v="2014-02-26T00:00:00"/>
    <s v="Standard Class"/>
    <s v="JP-16135"/>
    <s v="Julie Prescott"/>
    <x v="2"/>
    <x v="0"/>
    <s v="Muskogee"/>
    <x v="26"/>
    <n v="74403"/>
    <x v="2"/>
    <s v="OFF-AP-10000595"/>
    <x v="1"/>
    <x v="9"/>
    <s v="Disposable Triple-Filter Dust Bags"/>
    <n v="13.11"/>
    <n v="3"/>
    <n v="0"/>
    <n v="3.4086000000000003"/>
  </r>
  <r>
    <n v="3288"/>
    <s v="CA-2012-157770"/>
    <x v="1"/>
    <x v="350"/>
    <d v="2012-12-15T00:00:00"/>
    <s v="First Class"/>
    <s v="RD-19585"/>
    <s v="Rob Dowd"/>
    <x v="0"/>
    <x v="0"/>
    <s v="Temecula"/>
    <x v="1"/>
    <n v="92592"/>
    <x v="1"/>
    <s v="TEC-PH-10001530"/>
    <x v="2"/>
    <x v="7"/>
    <s v="Plantronics Voyager Pro Legend"/>
    <n v="494.37600000000009"/>
    <n v="3"/>
    <n v="0.2"/>
    <n v="49.437599999999975"/>
  </r>
  <r>
    <n v="3289"/>
    <s v="CA-2012-157770"/>
    <x v="1"/>
    <x v="350"/>
    <d v="2012-12-15T00:00:00"/>
    <s v="First Class"/>
    <s v="RD-19585"/>
    <s v="Rob Dowd"/>
    <x v="0"/>
    <x v="0"/>
    <s v="Temecula"/>
    <x v="1"/>
    <n v="92592"/>
    <x v="1"/>
    <s v="OFF-BI-10000050"/>
    <x v="1"/>
    <x v="8"/>
    <s v="Angle-D Binders with Locking Rings, Label Holders"/>
    <n v="29.2"/>
    <n v="5"/>
    <n v="0.2"/>
    <n v="9.8549999999999969"/>
  </r>
  <r>
    <n v="3290"/>
    <s v="CA-2012-157770"/>
    <x v="1"/>
    <x v="350"/>
    <d v="2012-12-15T00:00:00"/>
    <s v="First Class"/>
    <s v="RD-19585"/>
    <s v="Rob Dowd"/>
    <x v="0"/>
    <x v="0"/>
    <s v="Temecula"/>
    <x v="1"/>
    <n v="92592"/>
    <x v="1"/>
    <s v="TEC-AC-10001552"/>
    <x v="2"/>
    <x v="11"/>
    <s v="Logitech K350 2.4Ghz Wireless Keyboard"/>
    <n v="248.85000000000002"/>
    <n v="5"/>
    <n v="0"/>
    <n v="27.373499999999993"/>
  </r>
  <r>
    <n v="3291"/>
    <s v="CA-2012-157770"/>
    <x v="1"/>
    <x v="350"/>
    <d v="2012-12-15T00:00:00"/>
    <s v="First Class"/>
    <s v="RD-19585"/>
    <s v="Rob Dowd"/>
    <x v="0"/>
    <x v="0"/>
    <s v="Temecula"/>
    <x v="1"/>
    <n v="92592"/>
    <x v="1"/>
    <s v="TEC-AC-10003399"/>
    <x v="2"/>
    <x v="11"/>
    <s v="Memorex Mini Travel Drive 64 GB USB 2.0 Flash Drive"/>
    <n v="36.24"/>
    <n v="1"/>
    <n v="0"/>
    <n v="15.220800000000001"/>
  </r>
  <r>
    <n v="3292"/>
    <s v="CA-2013-167290"/>
    <x v="0"/>
    <x v="859"/>
    <d v="2013-11-05T00:00:00"/>
    <s v="Standard Class"/>
    <s v="JF-15295"/>
    <s v="Jason Fortune-"/>
    <x v="0"/>
    <x v="0"/>
    <s v="Sterling Heights"/>
    <x v="12"/>
    <n v="48310"/>
    <x v="2"/>
    <s v="OFF-AR-10004078"/>
    <x v="1"/>
    <x v="6"/>
    <s v="Newell 312"/>
    <n v="11.68"/>
    <n v="2"/>
    <n v="0"/>
    <n v="3.5039999999999996"/>
  </r>
  <r>
    <n v="3293"/>
    <s v="CA-2011-106264"/>
    <x v="2"/>
    <x v="58"/>
    <d v="2011-12-30T00:00:00"/>
    <s v="Standard Class"/>
    <s v="CK-12595"/>
    <s v="Clytie Kelty"/>
    <x v="0"/>
    <x v="0"/>
    <s v="San Diego"/>
    <x v="1"/>
    <n v="92024"/>
    <x v="1"/>
    <s v="OFF-SU-10002189"/>
    <x v="1"/>
    <x v="14"/>
    <s v="Acme Rosewood Handle Letter Opener"/>
    <n v="11.91"/>
    <n v="3"/>
    <n v="0"/>
    <n v="0.11909999999999954"/>
  </r>
  <r>
    <n v="3294"/>
    <s v="CA-2011-106264"/>
    <x v="2"/>
    <x v="58"/>
    <d v="2011-12-30T00:00:00"/>
    <s v="Standard Class"/>
    <s v="CK-12595"/>
    <s v="Clytie Kelty"/>
    <x v="0"/>
    <x v="0"/>
    <s v="San Diego"/>
    <x v="1"/>
    <n v="92024"/>
    <x v="1"/>
    <s v="FUR-FU-10001852"/>
    <x v="0"/>
    <x v="5"/>
    <s v="Eldon Regeneration Recycled Desk Accessories, Smoke"/>
    <n v="3.48"/>
    <n v="2"/>
    <n v="0"/>
    <n v="1.1135999999999999"/>
  </r>
  <r>
    <n v="3295"/>
    <s v="CA-2011-138023"/>
    <x v="2"/>
    <x v="860"/>
    <d v="2011-08-18T00:00:00"/>
    <s v="First Class"/>
    <s v="KH-16510"/>
    <s v="Keith Herrera"/>
    <x v="0"/>
    <x v="0"/>
    <s v="Dallas"/>
    <x v="5"/>
    <n v="75081"/>
    <x v="2"/>
    <s v="OFF-BI-10003638"/>
    <x v="1"/>
    <x v="8"/>
    <s v="GBC Durable Plastic Covers"/>
    <n v="30.959999999999994"/>
    <n v="8"/>
    <n v="0.8"/>
    <n v="-52.632000000000019"/>
  </r>
  <r>
    <n v="3296"/>
    <s v="CA-2014-113418"/>
    <x v="3"/>
    <x v="172"/>
    <d v="2014-10-04T00:00:00"/>
    <s v="First Class"/>
    <s v="CM-12655"/>
    <s v="Corinna Mitchell"/>
    <x v="2"/>
    <x v="0"/>
    <s v="New York City"/>
    <x v="15"/>
    <n v="10035"/>
    <x v="3"/>
    <s v="TEC-MA-10002428"/>
    <x v="2"/>
    <x v="15"/>
    <s v="Fellowes Powershred HS-440 4-Sheet High Security Shredder"/>
    <n v="1704.89"/>
    <n v="11"/>
    <n v="0"/>
    <n v="767.20049999999992"/>
  </r>
  <r>
    <n v="3297"/>
    <s v="US-2012-110569"/>
    <x v="1"/>
    <x v="293"/>
    <d v="2012-05-30T00:00:00"/>
    <s v="Standard Class"/>
    <s v="EB-13870"/>
    <s v="Emily Burns"/>
    <x v="0"/>
    <x v="0"/>
    <s v="Phoenix"/>
    <x v="16"/>
    <n v="85023"/>
    <x v="1"/>
    <s v="OFF-BI-10001036"/>
    <x v="1"/>
    <x v="8"/>
    <s v="Cardinal EasyOpen D-Ring Binders"/>
    <n v="19.194000000000003"/>
    <n v="7"/>
    <n v="0.7"/>
    <n v="-12.795999999999999"/>
  </r>
  <r>
    <n v="3298"/>
    <s v="US-2012-110569"/>
    <x v="1"/>
    <x v="293"/>
    <d v="2012-05-30T00:00:00"/>
    <s v="Standard Class"/>
    <s v="EB-13870"/>
    <s v="Emily Burns"/>
    <x v="0"/>
    <x v="0"/>
    <s v="Phoenix"/>
    <x v="16"/>
    <n v="85023"/>
    <x v="1"/>
    <s v="OFF-AP-10004708"/>
    <x v="1"/>
    <x v="9"/>
    <s v="Fellowes Superior 10 Outlet Split Surge Protector"/>
    <n v="121.79200000000002"/>
    <n v="4"/>
    <n v="0.2"/>
    <n v="13.701599999999988"/>
  </r>
  <r>
    <n v="3299"/>
    <s v="CA-2014-136308"/>
    <x v="3"/>
    <x v="673"/>
    <d v="2014-11-17T00:00:00"/>
    <s v="Same Day"/>
    <s v="MW-18235"/>
    <s v="Mitch Willingham"/>
    <x v="1"/>
    <x v="0"/>
    <s v="San Francisco"/>
    <x v="1"/>
    <n v="94122"/>
    <x v="1"/>
    <s v="TEC-MA-10000488"/>
    <x v="2"/>
    <x v="15"/>
    <s v="Bady BDG101FRU Card Printer"/>
    <n v="1919.9760000000001"/>
    <n v="3"/>
    <n v="0.2"/>
    <n v="215.99729999999977"/>
  </r>
  <r>
    <n v="3300"/>
    <s v="US-2011-159926"/>
    <x v="2"/>
    <x v="728"/>
    <d v="2011-11-22T00:00:00"/>
    <s v="Standard Class"/>
    <s v="CS-11950"/>
    <s v="Carlos Soltero"/>
    <x v="0"/>
    <x v="0"/>
    <s v="Philadelphia"/>
    <x v="9"/>
    <n v="19140"/>
    <x v="3"/>
    <s v="OFF-BI-10003656"/>
    <x v="1"/>
    <x v="8"/>
    <s v="Fellowes PB200 Plastic Comb Binding Machine"/>
    <n v="50.997000000000007"/>
    <n v="1"/>
    <n v="0.7"/>
    <n v="-40.797600000000003"/>
  </r>
  <r>
    <n v="3301"/>
    <s v="US-2011-159926"/>
    <x v="2"/>
    <x v="728"/>
    <d v="2011-11-22T00:00:00"/>
    <s v="Standard Class"/>
    <s v="CS-11950"/>
    <s v="Carlos Soltero"/>
    <x v="0"/>
    <x v="0"/>
    <s v="Philadelphia"/>
    <x v="9"/>
    <n v="19140"/>
    <x v="3"/>
    <s v="OFF-ST-10003656"/>
    <x v="1"/>
    <x v="4"/>
    <s v="Safco Industrial Wire Shelving"/>
    <n v="76.792000000000002"/>
    <n v="1"/>
    <n v="0.2"/>
    <n v="-16.318300000000001"/>
  </r>
  <r>
    <n v="3302"/>
    <s v="US-2011-159926"/>
    <x v="2"/>
    <x v="728"/>
    <d v="2011-11-22T00:00:00"/>
    <s v="Standard Class"/>
    <s v="CS-11950"/>
    <s v="Carlos Soltero"/>
    <x v="0"/>
    <x v="0"/>
    <s v="Philadelphia"/>
    <x v="9"/>
    <n v="19140"/>
    <x v="3"/>
    <s v="TEC-PH-10001128"/>
    <x v="2"/>
    <x v="7"/>
    <s v="Motorola Droid Maxx"/>
    <n v="539.96399999999994"/>
    <n v="6"/>
    <n v="0.4"/>
    <n v="-107.99280000000002"/>
  </r>
  <r>
    <n v="3303"/>
    <s v="US-2011-159926"/>
    <x v="2"/>
    <x v="728"/>
    <d v="2011-11-22T00:00:00"/>
    <s v="Standard Class"/>
    <s v="CS-11950"/>
    <s v="Carlos Soltero"/>
    <x v="0"/>
    <x v="0"/>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x v="0"/>
    <s v="Philadelphia"/>
    <x v="9"/>
    <n v="19140"/>
    <x v="3"/>
    <s v="OFF-BI-10004656"/>
    <x v="1"/>
    <x v="8"/>
    <s v="Peel &amp; Stick Add-On Corner Pockets"/>
    <n v="1.9440000000000004"/>
    <n v="3"/>
    <n v="0.7"/>
    <n v="-1.4255999999999998"/>
  </r>
  <r>
    <n v="3305"/>
    <s v="CA-2011-104738"/>
    <x v="2"/>
    <x v="125"/>
    <d v="2012-01-01T00:00:00"/>
    <s v="Second Class"/>
    <s v="SP-20620"/>
    <s v="Stefania Perrino"/>
    <x v="1"/>
    <x v="0"/>
    <s v="Laredo"/>
    <x v="5"/>
    <n v="78041"/>
    <x v="2"/>
    <s v="OFF-EN-10004955"/>
    <x v="1"/>
    <x v="12"/>
    <s v="Fashion Color Clasp Envelopes"/>
    <n v="12.984000000000002"/>
    <n v="3"/>
    <n v="0.2"/>
    <n v="4.7066999999999997"/>
  </r>
  <r>
    <n v="3306"/>
    <s v="CA-2011-104738"/>
    <x v="2"/>
    <x v="125"/>
    <d v="2012-01-01T00:00:00"/>
    <s v="Second Class"/>
    <s v="SP-20620"/>
    <s v="Stefania Perrino"/>
    <x v="1"/>
    <x v="0"/>
    <s v="Laredo"/>
    <x v="5"/>
    <n v="78041"/>
    <x v="2"/>
    <s v="TEC-PH-10002468"/>
    <x v="2"/>
    <x v="7"/>
    <s v="Plantronics CS 50-USB - headset - Convertible, Monaural"/>
    <n v="217.58400000000003"/>
    <n v="2"/>
    <n v="0.2"/>
    <n v="19.03860000000001"/>
  </r>
  <r>
    <n v="3307"/>
    <s v="CA-2011-104738"/>
    <x v="2"/>
    <x v="125"/>
    <d v="2012-01-01T00:00:00"/>
    <s v="Second Class"/>
    <s v="SP-20620"/>
    <s v="Stefania Perrino"/>
    <x v="1"/>
    <x v="0"/>
    <s v="Laredo"/>
    <x v="5"/>
    <n v="78041"/>
    <x v="2"/>
    <s v="TEC-PH-10000576"/>
    <x v="2"/>
    <x v="7"/>
    <s v="AT&amp;T 1080 Corded phone"/>
    <n v="328.77600000000007"/>
    <n v="3"/>
    <n v="0.2"/>
    <n v="28.767899999999997"/>
  </r>
  <r>
    <n v="3308"/>
    <s v="CA-2011-104738"/>
    <x v="2"/>
    <x v="125"/>
    <d v="2012-01-01T00:00:00"/>
    <s v="Second Class"/>
    <s v="SP-20620"/>
    <s v="Stefania Perrino"/>
    <x v="1"/>
    <x v="0"/>
    <s v="Laredo"/>
    <x v="5"/>
    <n v="78041"/>
    <x v="2"/>
    <s v="OFF-BI-10002160"/>
    <x v="1"/>
    <x v="8"/>
    <s v="Acco Hanging Data Binders"/>
    <n v="2.2859999999999996"/>
    <n v="3"/>
    <n v="0.8"/>
    <n v="-3.6576000000000004"/>
  </r>
  <r>
    <n v="3309"/>
    <s v="CA-2011-104738"/>
    <x v="2"/>
    <x v="125"/>
    <d v="2012-01-01T00:00:00"/>
    <s v="Second Class"/>
    <s v="SP-20620"/>
    <s v="Stefania Perrino"/>
    <x v="1"/>
    <x v="0"/>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x v="0"/>
    <s v="New York City"/>
    <x v="15"/>
    <n v="10009"/>
    <x v="3"/>
    <s v="OFF-BI-10001116"/>
    <x v="1"/>
    <x v="8"/>
    <s v="Wilson Jones 1&quot; Hanging DublLock Ring Binders"/>
    <n v="25.344000000000001"/>
    <n v="6"/>
    <n v="0.2"/>
    <n v="8.8704000000000018"/>
  </r>
  <r>
    <n v="3311"/>
    <s v="CA-2013-111416"/>
    <x v="0"/>
    <x v="42"/>
    <d v="2013-09-23T00:00:00"/>
    <s v="Standard Class"/>
    <s v="LW-17215"/>
    <s v="Luke Weiss"/>
    <x v="0"/>
    <x v="0"/>
    <s v="New York City"/>
    <x v="15"/>
    <n v="10035"/>
    <x v="3"/>
    <s v="OFF-BI-10002026"/>
    <x v="1"/>
    <x v="8"/>
    <s v="Avery Arch Ring Binders"/>
    <n v="232.40000000000003"/>
    <n v="5"/>
    <n v="0.2"/>
    <n v="78.434999999999988"/>
  </r>
  <r>
    <n v="3312"/>
    <s v="CA-2013-162747"/>
    <x v="0"/>
    <x v="231"/>
    <d v="2013-03-26T00:00:00"/>
    <s v="Second Class"/>
    <s v="AH-10030"/>
    <s v="Aaron Hawkins"/>
    <x v="1"/>
    <x v="0"/>
    <s v="Gulfport"/>
    <x v="35"/>
    <n v="39503"/>
    <x v="0"/>
    <s v="FUR-FU-10003691"/>
    <x v="0"/>
    <x v="5"/>
    <s v="Eldon Image Series Desk Accessories, Ebony"/>
    <n v="86.45"/>
    <n v="7"/>
    <n v="0"/>
    <n v="38.038000000000004"/>
  </r>
  <r>
    <n v="3313"/>
    <s v="US-2011-133130"/>
    <x v="2"/>
    <x v="127"/>
    <d v="2011-10-01T00:00:00"/>
    <s v="Standard Class"/>
    <s v="TH-21100"/>
    <s v="Thea Hendricks"/>
    <x v="0"/>
    <x v="0"/>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x v="0"/>
    <s v="San Diego"/>
    <x v="1"/>
    <n v="92037"/>
    <x v="1"/>
    <s v="OFF-PA-10000675"/>
    <x v="1"/>
    <x v="10"/>
    <s v="Xerox 1919"/>
    <n v="81.98"/>
    <n v="2"/>
    <n v="0"/>
    <n v="40.170200000000001"/>
  </r>
  <r>
    <n v="3315"/>
    <s v="CA-2014-169978"/>
    <x v="3"/>
    <x v="165"/>
    <d v="2014-12-29T00:00:00"/>
    <s v="Standard Class"/>
    <s v="HG-15025"/>
    <s v="Hunter Glantz"/>
    <x v="0"/>
    <x v="0"/>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x v="0"/>
    <s v="Oceanside"/>
    <x v="15"/>
    <n v="11572"/>
    <x v="3"/>
    <s v="OFF-BI-10001900"/>
    <x v="1"/>
    <x v="8"/>
    <s v="DXL Angle-View Binders with Locking Rings, Black"/>
    <n v="14.376000000000001"/>
    <n v="3"/>
    <n v="0.2"/>
    <n v="4.8518999999999997"/>
  </r>
  <r>
    <n v="3317"/>
    <s v="CA-2014-161739"/>
    <x v="3"/>
    <x v="468"/>
    <d v="2014-11-16T00:00:00"/>
    <s v="Second Class"/>
    <s v="EB-13750"/>
    <s v="Edward Becker"/>
    <x v="1"/>
    <x v="0"/>
    <s v="Round Rock"/>
    <x v="5"/>
    <n v="78664"/>
    <x v="2"/>
    <s v="FUR-FU-10001468"/>
    <x v="0"/>
    <x v="5"/>
    <s v="Tenex Antistatic Computer Chair Mats"/>
    <n v="341.96"/>
    <n v="5"/>
    <n v="0.6"/>
    <n v="-427.45000000000005"/>
  </r>
  <r>
    <n v="3318"/>
    <s v="CA-2012-165057"/>
    <x v="1"/>
    <x v="861"/>
    <d v="2012-09-15T00:00:00"/>
    <s v="Standard Class"/>
    <s v="SC-20725"/>
    <s v="Steven Cartwright"/>
    <x v="0"/>
    <x v="0"/>
    <s v="Redlands"/>
    <x v="1"/>
    <n v="92374"/>
    <x v="1"/>
    <s v="OFF-AR-10004648"/>
    <x v="1"/>
    <x v="6"/>
    <s v="Boston 19500 Mighty Mite Electric Pencil Sharpener"/>
    <n v="181.35"/>
    <n v="9"/>
    <n v="0"/>
    <n v="48.964500000000001"/>
  </r>
  <r>
    <n v="3319"/>
    <s v="CA-2012-165057"/>
    <x v="1"/>
    <x v="861"/>
    <d v="2012-09-15T00:00:00"/>
    <s v="Standard Class"/>
    <s v="SC-20725"/>
    <s v="Steven Cartwright"/>
    <x v="0"/>
    <x v="0"/>
    <s v="Redlands"/>
    <x v="1"/>
    <n v="92374"/>
    <x v="1"/>
    <s v="OFF-LA-10003190"/>
    <x v="1"/>
    <x v="2"/>
    <s v="Avery 474"/>
    <n v="8.64"/>
    <n v="3"/>
    <n v="0"/>
    <n v="4.2336"/>
  </r>
  <r>
    <n v="3320"/>
    <s v="CA-2011-134551"/>
    <x v="2"/>
    <x v="414"/>
    <d v="2011-12-25T00:00:00"/>
    <s v="Standard Class"/>
    <s v="TS-21505"/>
    <s v="Tony Sayre"/>
    <x v="0"/>
    <x v="0"/>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x v="0"/>
    <s v="Columbia"/>
    <x v="18"/>
    <n v="38401"/>
    <x v="0"/>
    <s v="FUR-CH-10004287"/>
    <x v="0"/>
    <x v="1"/>
    <s v="SAFCO Arco Folding Chair"/>
    <n v="662.88"/>
    <n v="3"/>
    <n v="0.2"/>
    <n v="74.573999999999955"/>
  </r>
  <r>
    <n v="3322"/>
    <s v="CA-2011-134551"/>
    <x v="2"/>
    <x v="414"/>
    <d v="2011-12-25T00:00:00"/>
    <s v="Standard Class"/>
    <s v="TS-21505"/>
    <s v="Tony Sayre"/>
    <x v="0"/>
    <x v="0"/>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x v="0"/>
    <s v="New York City"/>
    <x v="15"/>
    <n v="10009"/>
    <x v="3"/>
    <s v="OFF-AP-10002892"/>
    <x v="1"/>
    <x v="9"/>
    <s v="Belkin F5C206VTEL 6 Outlet Surge"/>
    <n v="68.94"/>
    <n v="3"/>
    <n v="0"/>
    <n v="20.681999999999995"/>
  </r>
  <r>
    <n v="3324"/>
    <s v="CA-2012-120810"/>
    <x v="1"/>
    <x v="862"/>
    <d v="2012-07-27T00:00:00"/>
    <s v="Standard Class"/>
    <s v="TH-21550"/>
    <s v="Tracy Hopkins"/>
    <x v="2"/>
    <x v="0"/>
    <s v="New York City"/>
    <x v="15"/>
    <n v="10009"/>
    <x v="3"/>
    <s v="FUR-FU-10002253"/>
    <x v="0"/>
    <x v="5"/>
    <s v="Howard Miller 13&quot; Diameter Pewter Finish Round Wall Clock"/>
    <n v="128.82"/>
    <n v="3"/>
    <n v="0"/>
    <n v="50.239800000000002"/>
  </r>
  <r>
    <n v="3325"/>
    <s v="CA-2011-165309"/>
    <x v="2"/>
    <x v="7"/>
    <d v="2011-11-15T00:00:00"/>
    <s v="Standard Class"/>
    <s v="KD-16270"/>
    <s v="Karen Daniels"/>
    <x v="0"/>
    <x v="0"/>
    <s v="Houston"/>
    <x v="5"/>
    <n v="77095"/>
    <x v="2"/>
    <s v="OFF-BI-10001359"/>
    <x v="1"/>
    <x v="8"/>
    <s v="GBC DocuBind TL300 Electric Binding System"/>
    <n v="896.98999999999978"/>
    <n v="5"/>
    <n v="0.8"/>
    <n v="-1480.0335000000009"/>
  </r>
  <r>
    <n v="3326"/>
    <s v="CA-2011-165309"/>
    <x v="2"/>
    <x v="7"/>
    <d v="2011-11-15T00:00:00"/>
    <s v="Standard Class"/>
    <s v="KD-16270"/>
    <s v="Karen Daniels"/>
    <x v="0"/>
    <x v="0"/>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x v="0"/>
    <s v="Houston"/>
    <x v="5"/>
    <n v="77095"/>
    <x v="2"/>
    <s v="OFF-AR-10003582"/>
    <x v="1"/>
    <x v="6"/>
    <s v="Boston Electric Pencil Sharpener, Model 1818, Charcoal Black"/>
    <n v="67.56"/>
    <n v="3"/>
    <n v="0.2"/>
    <n v="6.7560000000000038"/>
  </r>
  <r>
    <n v="3328"/>
    <s v="CA-2011-165309"/>
    <x v="2"/>
    <x v="7"/>
    <d v="2011-11-15T00:00:00"/>
    <s v="Standard Class"/>
    <s v="KD-16270"/>
    <s v="Karen Daniels"/>
    <x v="0"/>
    <x v="0"/>
    <s v="Houston"/>
    <x v="5"/>
    <n v="77095"/>
    <x v="2"/>
    <s v="OFF-PA-10003724"/>
    <x v="1"/>
    <x v="10"/>
    <s v="Wirebound Message Book, 4 per Page"/>
    <n v="21.720000000000002"/>
    <n v="5"/>
    <n v="0.2"/>
    <n v="7.8734999999999991"/>
  </r>
  <r>
    <n v="3329"/>
    <s v="CA-2011-165309"/>
    <x v="2"/>
    <x v="7"/>
    <d v="2011-11-15T00:00:00"/>
    <s v="Standard Class"/>
    <s v="KD-16270"/>
    <s v="Karen Daniels"/>
    <x v="0"/>
    <x v="0"/>
    <s v="Houston"/>
    <x v="5"/>
    <n v="77095"/>
    <x v="2"/>
    <s v="OFF-PA-10001033"/>
    <x v="1"/>
    <x v="10"/>
    <s v="Xerox 1893"/>
    <n v="262.33600000000001"/>
    <n v="8"/>
    <n v="0.2"/>
    <n v="95.096800000000002"/>
  </r>
  <r>
    <n v="3330"/>
    <s v="CA-2011-165309"/>
    <x v="2"/>
    <x v="7"/>
    <d v="2011-11-15T00:00:00"/>
    <s v="Standard Class"/>
    <s v="KD-16270"/>
    <s v="Karen Daniels"/>
    <x v="0"/>
    <x v="0"/>
    <s v="Houston"/>
    <x v="5"/>
    <n v="77095"/>
    <x v="2"/>
    <s v="TEC-PH-10003505"/>
    <x v="2"/>
    <x v="7"/>
    <s v="Geemarc AmpliPOWER60"/>
    <n v="148.47999999999999"/>
    <n v="2"/>
    <n v="0.2"/>
    <n v="16.703999999999986"/>
  </r>
  <r>
    <n v="3331"/>
    <s v="CA-2011-165309"/>
    <x v="2"/>
    <x v="7"/>
    <d v="2011-11-15T00:00:00"/>
    <s v="Standard Class"/>
    <s v="KD-16270"/>
    <s v="Karen Daniels"/>
    <x v="0"/>
    <x v="0"/>
    <s v="Houston"/>
    <x v="5"/>
    <n v="77095"/>
    <x v="2"/>
    <s v="TEC-PH-10004959"/>
    <x v="2"/>
    <x v="7"/>
    <s v="Classic Ivory Antique Telephone ZL1810"/>
    <n v="241.17599999999999"/>
    <n v="3"/>
    <n v="0.2"/>
    <n v="15.07350000000001"/>
  </r>
  <r>
    <n v="3332"/>
    <s v="CA-2014-122595"/>
    <x v="3"/>
    <x v="817"/>
    <d v="2014-12-21T00:00:00"/>
    <s v="Standard Class"/>
    <s v="GM-14455"/>
    <s v="Gary Mitchum"/>
    <x v="2"/>
    <x v="0"/>
    <s v="Chicago"/>
    <x v="10"/>
    <n v="60653"/>
    <x v="2"/>
    <s v="TEC-AC-10000474"/>
    <x v="2"/>
    <x v="11"/>
    <s v="Kensington Expert Mouse Optical USB Trackball for PC or Mac"/>
    <n v="227.976"/>
    <n v="3"/>
    <n v="0.2"/>
    <n v="28.496999999999957"/>
  </r>
  <r>
    <n v="3333"/>
    <s v="CA-2014-122595"/>
    <x v="3"/>
    <x v="817"/>
    <d v="2014-12-21T00:00:00"/>
    <s v="Standard Class"/>
    <s v="GM-14455"/>
    <s v="Gary Mitchum"/>
    <x v="2"/>
    <x v="0"/>
    <s v="Chicago"/>
    <x v="10"/>
    <n v="60653"/>
    <x v="2"/>
    <s v="TEC-PH-10003095"/>
    <x v="2"/>
    <x v="7"/>
    <s v="Samsung HM1900 Bluetooth Headset"/>
    <n v="52.679999999999993"/>
    <n v="3"/>
    <n v="0.2"/>
    <n v="19.754999999999999"/>
  </r>
  <r>
    <n v="3334"/>
    <s v="CA-2014-122595"/>
    <x v="3"/>
    <x v="817"/>
    <d v="2014-12-21T00:00:00"/>
    <s v="Standard Class"/>
    <s v="GM-14455"/>
    <s v="Gary Mitchum"/>
    <x v="2"/>
    <x v="0"/>
    <s v="Chicago"/>
    <x v="10"/>
    <n v="60653"/>
    <x v="2"/>
    <s v="FUR-FU-10002963"/>
    <x v="0"/>
    <x v="5"/>
    <s v="Master Caster Door Stop, Gray"/>
    <n v="2.032"/>
    <n v="1"/>
    <n v="0.6"/>
    <n v="-1.3208000000000002"/>
  </r>
  <r>
    <n v="3335"/>
    <s v="US-2014-109253"/>
    <x v="3"/>
    <x v="170"/>
    <d v="2014-08-23T00:00:00"/>
    <s v="First Class"/>
    <s v="PR-18880"/>
    <s v="Patrick Ryan"/>
    <x v="0"/>
    <x v="0"/>
    <s v="Oakland"/>
    <x v="1"/>
    <n v="94601"/>
    <x v="1"/>
    <s v="OFF-AR-10000203"/>
    <x v="1"/>
    <x v="6"/>
    <s v="Newell 336"/>
    <n v="17.12"/>
    <n v="4"/>
    <n v="0"/>
    <n v="4.9647999999999985"/>
  </r>
  <r>
    <n v="3336"/>
    <s v="US-2014-109253"/>
    <x v="3"/>
    <x v="170"/>
    <d v="2014-08-23T00:00:00"/>
    <s v="First Class"/>
    <s v="PR-18880"/>
    <s v="Patrick Ryan"/>
    <x v="0"/>
    <x v="0"/>
    <s v="Oakland"/>
    <x v="1"/>
    <n v="94601"/>
    <x v="1"/>
    <s v="TEC-PH-10004667"/>
    <x v="2"/>
    <x v="7"/>
    <s v="Cisco 8x8 Inc. 6753i IP Business Phone System"/>
    <n v="431.96800000000007"/>
    <n v="4"/>
    <n v="0.2"/>
    <n v="37.797199999999975"/>
  </r>
  <r>
    <n v="3337"/>
    <s v="US-2014-109253"/>
    <x v="3"/>
    <x v="170"/>
    <d v="2014-08-23T00:00:00"/>
    <s v="First Class"/>
    <s v="PR-18880"/>
    <s v="Patrick Ryan"/>
    <x v="0"/>
    <x v="0"/>
    <s v="Oakland"/>
    <x v="1"/>
    <n v="94601"/>
    <x v="1"/>
    <s v="FUR-FU-10000193"/>
    <x v="0"/>
    <x v="5"/>
    <s v="Tenex Chairmats For Use with Hard Floors"/>
    <n v="129.91999999999999"/>
    <n v="4"/>
    <n v="0"/>
    <n v="10.393599999999992"/>
  </r>
  <r>
    <n v="3338"/>
    <s v="US-2014-109253"/>
    <x v="3"/>
    <x v="170"/>
    <d v="2014-08-23T00:00:00"/>
    <s v="First Class"/>
    <s v="PR-18880"/>
    <s v="Patrick Ryan"/>
    <x v="0"/>
    <x v="0"/>
    <s v="Oakland"/>
    <x v="1"/>
    <n v="94601"/>
    <x v="1"/>
    <s v="FUR-TA-10001539"/>
    <x v="0"/>
    <x v="3"/>
    <s v="Chromcraft Rectangular Conference Tables"/>
    <n v="568.72800000000007"/>
    <n v="3"/>
    <n v="0.2"/>
    <n v="28.436399999999935"/>
  </r>
  <r>
    <n v="3339"/>
    <s v="US-2014-109253"/>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s v="Oakland"/>
    <x v="1"/>
    <n v="94601"/>
    <x v="1"/>
    <s v="OFF-AP-10002867"/>
    <x v="1"/>
    <x v="9"/>
    <s v="Fellowes Command Center 5-outlet power strip"/>
    <n v="203.52"/>
    <n v="3"/>
    <n v="0"/>
    <n v="54.950400000000002"/>
  </r>
  <r>
    <n v="3341"/>
    <s v="US-2014-109253"/>
    <x v="3"/>
    <x v="170"/>
    <d v="2014-08-23T00:00:00"/>
    <s v="First Class"/>
    <s v="PR-18880"/>
    <s v="Patrick Ryan"/>
    <x v="0"/>
    <x v="0"/>
    <s v="Oakland"/>
    <x v="1"/>
    <n v="94601"/>
    <x v="1"/>
    <s v="OFF-LA-10001158"/>
    <x v="1"/>
    <x v="2"/>
    <s v="Avery Address/Shipping Labels for Typewriters, 4&quot; x 2&quot;"/>
    <n v="51.75"/>
    <n v="5"/>
    <n v="0"/>
    <n v="24.84"/>
  </r>
  <r>
    <n v="3342"/>
    <s v="CA-2013-145982"/>
    <x v="0"/>
    <x v="278"/>
    <d v="2013-09-02T00:00:00"/>
    <s v="Second Class"/>
    <s v="TB-21055"/>
    <s v="Ted Butterfield"/>
    <x v="0"/>
    <x v="0"/>
    <s v="Quincy"/>
    <x v="31"/>
    <n v="2169"/>
    <x v="3"/>
    <s v="OFF-PA-10000675"/>
    <x v="1"/>
    <x v="10"/>
    <s v="Xerox 1919"/>
    <n v="122.97"/>
    <n v="3"/>
    <n v="0"/>
    <n v="60.255300000000005"/>
  </r>
  <r>
    <n v="3343"/>
    <s v="CA-2013-145982"/>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s v="Quincy"/>
    <x v="31"/>
    <n v="2169"/>
    <x v="3"/>
    <s v="TEC-PH-10000011"/>
    <x v="2"/>
    <x v="7"/>
    <s v="PureGear Roll-On Screen Protector"/>
    <n v="59.97"/>
    <n v="3"/>
    <n v="0"/>
    <n v="28.785599999999995"/>
  </r>
  <r>
    <n v="3345"/>
    <s v="CA-2013-145982"/>
    <x v="0"/>
    <x v="278"/>
    <d v="2013-09-02T00:00:00"/>
    <s v="Second Class"/>
    <s v="TB-21055"/>
    <s v="Ted Butterfield"/>
    <x v="0"/>
    <x v="0"/>
    <s v="Quincy"/>
    <x v="31"/>
    <n v="2169"/>
    <x v="3"/>
    <s v="OFF-PA-10002666"/>
    <x v="1"/>
    <x v="10"/>
    <s v="Southworth 25% Cotton Linen-Finish Paper &amp; Envelopes"/>
    <n v="81.540000000000006"/>
    <n v="9"/>
    <n v="0"/>
    <n v="36.692999999999998"/>
  </r>
  <r>
    <n v="3346"/>
    <s v="CA-2013-145982"/>
    <x v="0"/>
    <x v="278"/>
    <d v="2013-09-02T00:00:00"/>
    <s v="Second Class"/>
    <s v="TB-21055"/>
    <s v="Ted Butterfield"/>
    <x v="0"/>
    <x v="0"/>
    <s v="Quincy"/>
    <x v="31"/>
    <n v="2169"/>
    <x v="3"/>
    <s v="OFF-FA-10000735"/>
    <x v="1"/>
    <x v="13"/>
    <s v="Staples"/>
    <n v="11.68"/>
    <n v="4"/>
    <n v="0"/>
    <n v="5.2559999999999993"/>
  </r>
  <r>
    <n v="3347"/>
    <s v="CA-2013-145982"/>
    <x v="0"/>
    <x v="278"/>
    <d v="2013-09-02T00:00:00"/>
    <s v="Second Class"/>
    <s v="TB-21055"/>
    <s v="Ted Butterfield"/>
    <x v="0"/>
    <x v="0"/>
    <s v="Quincy"/>
    <x v="31"/>
    <n v="2169"/>
    <x v="3"/>
    <s v="OFF-BI-10000174"/>
    <x v="1"/>
    <x v="8"/>
    <s v="Wilson Jones Clip &amp; Carry Folder Binder Tool for Ring Binders, Clear"/>
    <n v="29"/>
    <n v="5"/>
    <n v="0"/>
    <n v="13.919999999999998"/>
  </r>
  <r>
    <n v="3348"/>
    <s v="CA-2012-112011"/>
    <x v="1"/>
    <x v="863"/>
    <d v="2012-08-20T00:00:00"/>
    <s v="Standard Class"/>
    <s v="ON-18715"/>
    <s v="Odella Nelson"/>
    <x v="1"/>
    <x v="0"/>
    <s v="Yucaipa"/>
    <x v="1"/>
    <n v="92399"/>
    <x v="1"/>
    <s v="OFF-AR-10003156"/>
    <x v="1"/>
    <x v="6"/>
    <s v="50 Colored Long Pencils"/>
    <n v="50.8"/>
    <n v="5"/>
    <n v="0"/>
    <n v="13.208000000000002"/>
  </r>
  <r>
    <n v="3349"/>
    <s v="CA-2014-154732"/>
    <x v="3"/>
    <x v="60"/>
    <d v="2014-11-08T00:00:00"/>
    <s v="First Class"/>
    <s v="AH-10195"/>
    <s v="Alan Haines"/>
    <x v="1"/>
    <x v="0"/>
    <s v="Chicago"/>
    <x v="10"/>
    <n v="60623"/>
    <x v="2"/>
    <s v="OFF-BI-10000474"/>
    <x v="1"/>
    <x v="8"/>
    <s v="Avery Recycled Flexi-View Covers for Binding Systems"/>
    <n v="16.029999999999998"/>
    <n v="5"/>
    <n v="0.8"/>
    <n v="-25.648000000000003"/>
  </r>
  <r>
    <n v="3350"/>
    <s v="US-2013-157308"/>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x v="0"/>
    <s v="New York City"/>
    <x v="15"/>
    <n v="10024"/>
    <x v="3"/>
    <s v="TEC-AC-10003280"/>
    <x v="2"/>
    <x v="11"/>
    <s v="Belkin F8E887 USB Wired Ergonomic Keyboard"/>
    <n v="89.97"/>
    <n v="3"/>
    <n v="0"/>
    <n v="18.893699999999995"/>
  </r>
  <r>
    <n v="3352"/>
    <s v="US-2011-134733"/>
    <x v="2"/>
    <x v="865"/>
    <d v="2011-09-28T00:00:00"/>
    <s v="Standard Class"/>
    <s v="BM-11650"/>
    <s v="Brian Moss"/>
    <x v="1"/>
    <x v="0"/>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x v="0"/>
    <s v="San Diego"/>
    <x v="1"/>
    <n v="92037"/>
    <x v="1"/>
    <s v="TEC-PH-10002726"/>
    <x v="2"/>
    <x v="7"/>
    <s v="netTALK DUO VoIP Telephone Service"/>
    <n v="83.984000000000009"/>
    <n v="2"/>
    <n v="0.2"/>
    <n v="31.494"/>
  </r>
  <r>
    <n v="3354"/>
    <s v="US-2011-150434"/>
    <x v="2"/>
    <x v="866"/>
    <d v="2011-07-24T00:00:00"/>
    <s v="Standard Class"/>
    <s v="CA-12310"/>
    <s v="Christine Abelman"/>
    <x v="1"/>
    <x v="0"/>
    <s v="Bristol"/>
    <x v="29"/>
    <n v="6010"/>
    <x v="3"/>
    <s v="TEC-PH-10000895"/>
    <x v="2"/>
    <x v="7"/>
    <s v="Polycom VVX 310 VoIP phone"/>
    <n v="359.98"/>
    <n v="2"/>
    <n v="0"/>
    <n v="93.594800000000021"/>
  </r>
  <r>
    <n v="3355"/>
    <s v="US-2011-150434"/>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x v="0"/>
    <s v="Bristol"/>
    <x v="29"/>
    <n v="6010"/>
    <x v="3"/>
    <s v="OFF-BI-10003694"/>
    <x v="1"/>
    <x v="8"/>
    <s v="Avery 3 1/2&quot; Diskette Storage Pages, 10/Pack"/>
    <n v="20.88"/>
    <n v="2"/>
    <n v="0"/>
    <n v="9.6047999999999991"/>
  </r>
  <r>
    <n v="3357"/>
    <s v="US-2011-150434"/>
    <x v="2"/>
    <x v="866"/>
    <d v="2011-07-24T00:00:00"/>
    <s v="Standard Class"/>
    <s v="CA-12310"/>
    <s v="Christine Abelman"/>
    <x v="1"/>
    <x v="0"/>
    <s v="Bristol"/>
    <x v="29"/>
    <n v="6010"/>
    <x v="3"/>
    <s v="OFF-BI-10002160"/>
    <x v="1"/>
    <x v="8"/>
    <s v="Acco Hanging Data Binders"/>
    <n v="3.81"/>
    <n v="1"/>
    <n v="0"/>
    <n v="1.8288"/>
  </r>
  <r>
    <n v="3358"/>
    <s v="CA-2014-100335"/>
    <x v="3"/>
    <x v="210"/>
    <d v="2014-09-14T00:00:00"/>
    <s v="Standard Class"/>
    <s v="NF-18595"/>
    <s v="Nicole Fjeld"/>
    <x v="2"/>
    <x v="0"/>
    <s v="Chicago"/>
    <x v="10"/>
    <n v="60610"/>
    <x v="2"/>
    <s v="OFF-PA-10001685"/>
    <x v="1"/>
    <x v="10"/>
    <s v="Staples"/>
    <n v="73.007999999999996"/>
    <n v="9"/>
    <n v="0.2"/>
    <n v="26.465400000000006"/>
  </r>
  <r>
    <n v="3359"/>
    <s v="CA-2013-139234"/>
    <x v="0"/>
    <x v="715"/>
    <d v="2013-05-11T00:00:00"/>
    <s v="Standard Class"/>
    <s v="AF-10870"/>
    <s v="Art Ferguson"/>
    <x v="0"/>
    <x v="0"/>
    <s v="Chicago"/>
    <x v="10"/>
    <n v="60610"/>
    <x v="2"/>
    <s v="OFF-BI-10000773"/>
    <x v="1"/>
    <x v="8"/>
    <s v="Insertable Tab Post Binder Dividers"/>
    <n v="3.2079999999999993"/>
    <n v="2"/>
    <n v="0.8"/>
    <n v="-5.2932000000000023"/>
  </r>
  <r>
    <n v="3360"/>
    <s v="CA-2013-139234"/>
    <x v="0"/>
    <x v="715"/>
    <d v="2013-05-11T00:00:00"/>
    <s v="Standard Class"/>
    <s v="AF-10870"/>
    <s v="Art Ferguson"/>
    <x v="0"/>
    <x v="0"/>
    <s v="Chicago"/>
    <x v="10"/>
    <n v="60610"/>
    <x v="2"/>
    <s v="TEC-AC-10004510"/>
    <x v="2"/>
    <x v="11"/>
    <s v="Logitech Desktop MK120 Mouse and keyboard Combo"/>
    <n v="26.176000000000002"/>
    <n v="2"/>
    <n v="0.2"/>
    <n v="-3.272000000000002"/>
  </r>
  <r>
    <n v="3361"/>
    <s v="US-2012-142020"/>
    <x v="1"/>
    <x v="593"/>
    <d v="2012-06-08T00:00:00"/>
    <s v="Second Class"/>
    <s v="TC-21535"/>
    <s v="Tracy Collins"/>
    <x v="2"/>
    <x v="0"/>
    <s v="New York City"/>
    <x v="15"/>
    <n v="10024"/>
    <x v="3"/>
    <s v="OFF-PA-10004569"/>
    <x v="1"/>
    <x v="10"/>
    <s v="Wirebound Message Books, Two 4 1/4&quot; x 5&quot; Forms per Page"/>
    <n v="30.44"/>
    <n v="4"/>
    <n v="0"/>
    <n v="14.306799999999999"/>
  </r>
  <r>
    <n v="3362"/>
    <s v="US-2012-142020"/>
    <x v="1"/>
    <x v="593"/>
    <d v="2012-06-08T00:00:00"/>
    <s v="Second Class"/>
    <s v="TC-21535"/>
    <s v="Tracy Collins"/>
    <x v="2"/>
    <x v="0"/>
    <s v="New York City"/>
    <x v="15"/>
    <n v="10024"/>
    <x v="3"/>
    <s v="FUR-FU-10000672"/>
    <x v="0"/>
    <x v="5"/>
    <s v="Executive Impressions 10&quot; Spectator Wall Clock"/>
    <n v="35.28"/>
    <n v="3"/>
    <n v="0"/>
    <n v="11.995199999999997"/>
  </r>
  <r>
    <n v="3363"/>
    <s v="CA-2012-139962"/>
    <x v="1"/>
    <x v="350"/>
    <d v="2012-12-20T00:00:00"/>
    <s v="Standard Class"/>
    <s v="Dp-13240"/>
    <s v="Dean percer"/>
    <x v="2"/>
    <x v="0"/>
    <s v="Revere"/>
    <x v="31"/>
    <n v="2151"/>
    <x v="3"/>
    <s v="OFF-PA-10004451"/>
    <x v="1"/>
    <x v="10"/>
    <s v="Xerox 222"/>
    <n v="19.440000000000001"/>
    <n v="3"/>
    <n v="0"/>
    <n v="9.3312000000000008"/>
  </r>
  <r>
    <n v="3364"/>
    <s v="CA-2012-139962"/>
    <x v="1"/>
    <x v="350"/>
    <d v="2012-12-20T00:00:00"/>
    <s v="Standard Class"/>
    <s v="Dp-13240"/>
    <s v="Dean percer"/>
    <x v="2"/>
    <x v="0"/>
    <s v="Revere"/>
    <x v="31"/>
    <n v="2151"/>
    <x v="3"/>
    <s v="OFF-BI-10004738"/>
    <x v="1"/>
    <x v="8"/>
    <s v="Flexible Leather- Look Classic Collection Ring Binder"/>
    <n v="37.880000000000003"/>
    <n v="2"/>
    <n v="0"/>
    <n v="18.940000000000001"/>
  </r>
  <r>
    <n v="3365"/>
    <s v="CA-2013-130050"/>
    <x v="0"/>
    <x v="87"/>
    <d v="2013-07-19T00:00:00"/>
    <s v="Second Class"/>
    <s v="MC-17425"/>
    <s v="Mark Cousins"/>
    <x v="1"/>
    <x v="0"/>
    <s v="Houston"/>
    <x v="5"/>
    <n v="77036"/>
    <x v="2"/>
    <s v="FUR-FU-10001940"/>
    <x v="0"/>
    <x v="5"/>
    <s v="Staples"/>
    <n v="9.5519999999999996"/>
    <n v="3"/>
    <n v="0.6"/>
    <n v="-3.8207999999999984"/>
  </r>
  <r>
    <n v="3366"/>
    <s v="CA-2011-115161"/>
    <x v="2"/>
    <x v="867"/>
    <d v="2011-02-03T00:00:00"/>
    <s v="First Class"/>
    <s v="LC-17050"/>
    <s v="Liz Carlisle"/>
    <x v="0"/>
    <x v="0"/>
    <s v="Mission Viejo"/>
    <x v="1"/>
    <n v="92691"/>
    <x v="1"/>
    <s v="FUR-BO-10003966"/>
    <x v="0"/>
    <x v="0"/>
    <s v="Sauder Facets Collection Library, Sky Alder Finish"/>
    <n v="290.666"/>
    <n v="2"/>
    <n v="0.15"/>
    <n v="3.4195999999999884"/>
  </r>
  <r>
    <n v="3367"/>
    <s v="CA-2011-165379"/>
    <x v="2"/>
    <x v="868"/>
    <d v="2011-07-15T00:00:00"/>
    <s v="Standard Class"/>
    <s v="BM-11650"/>
    <s v="Brian Moss"/>
    <x v="1"/>
    <x v="0"/>
    <s v="Dallas"/>
    <x v="5"/>
    <n v="75217"/>
    <x v="2"/>
    <s v="OFF-PA-10003072"/>
    <x v="1"/>
    <x v="10"/>
    <s v="Eureka Recycled Copy Paper 8 1/2&quot; x 11&quot;, Ream"/>
    <n v="10.368000000000002"/>
    <n v="2"/>
    <n v="0.2"/>
    <n v="3.6288"/>
  </r>
  <r>
    <n v="3368"/>
    <s v="CA-2011-165379"/>
    <x v="2"/>
    <x v="868"/>
    <d v="2011-07-15T00:00:00"/>
    <s v="Standard Class"/>
    <s v="BM-11650"/>
    <s v="Brian Moss"/>
    <x v="1"/>
    <x v="0"/>
    <s v="Dallas"/>
    <x v="5"/>
    <n v="75217"/>
    <x v="2"/>
    <s v="OFF-PA-10002245"/>
    <x v="1"/>
    <x v="10"/>
    <s v="Xerox 1895"/>
    <n v="14.352000000000002"/>
    <n v="3"/>
    <n v="0.2"/>
    <n v="4.4849999999999994"/>
  </r>
  <r>
    <n v="3369"/>
    <s v="CA-2012-115511"/>
    <x v="1"/>
    <x v="82"/>
    <d v="2012-11-25T00:00:00"/>
    <s v="Standard Class"/>
    <s v="NW-18400"/>
    <s v="Natalie Webber"/>
    <x v="0"/>
    <x v="0"/>
    <s v="Las Vegas"/>
    <x v="33"/>
    <n v="89115"/>
    <x v="1"/>
    <s v="FUR-BO-10002598"/>
    <x v="0"/>
    <x v="0"/>
    <s v="Hon Metal Bookcases, Putty"/>
    <n v="141.96"/>
    <n v="2"/>
    <n v="0"/>
    <n v="41.168399999999991"/>
  </r>
  <r>
    <n v="3370"/>
    <s v="CA-2012-115511"/>
    <x v="1"/>
    <x v="82"/>
    <d v="2012-11-25T00:00:00"/>
    <s v="Standard Class"/>
    <s v="NW-18400"/>
    <s v="Natalie Webber"/>
    <x v="0"/>
    <x v="0"/>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x v="0"/>
    <s v="Norman"/>
    <x v="26"/>
    <n v="73071"/>
    <x v="2"/>
    <s v="TEC-AC-10003832"/>
    <x v="2"/>
    <x v="11"/>
    <s v="Logitech P710e Mobile Speakerphone"/>
    <n v="1287.45"/>
    <n v="5"/>
    <n v="0"/>
    <n v="244.61549999999988"/>
  </r>
  <r>
    <n v="3372"/>
    <s v="CA-2014-123778"/>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x v="0"/>
    <s v="San Francisco"/>
    <x v="1"/>
    <n v="94122"/>
    <x v="1"/>
    <s v="OFF-AP-10001242"/>
    <x v="1"/>
    <x v="9"/>
    <s v="APC 7 Outlet Network SurgeArrest Surge Protector"/>
    <n v="160.96"/>
    <n v="2"/>
    <n v="0"/>
    <n v="48.287999999999997"/>
  </r>
  <r>
    <n v="3374"/>
    <s v="CA-2012-161718"/>
    <x v="1"/>
    <x v="784"/>
    <d v="2012-12-10T00:00:00"/>
    <s v="Standard Class"/>
    <s v="SO-20335"/>
    <s v="Sean O'Donnell"/>
    <x v="0"/>
    <x v="0"/>
    <s v="Hempstead"/>
    <x v="15"/>
    <n v="11550"/>
    <x v="3"/>
    <s v="FUR-FU-10002445"/>
    <x v="0"/>
    <x v="5"/>
    <s v="DAX Two-Tone Rosewood/Black Document Frame, Desktop, 5 x 7"/>
    <n v="28.44"/>
    <n v="3"/>
    <n v="0"/>
    <n v="11.376000000000001"/>
  </r>
  <r>
    <n v="3375"/>
    <s v="CA-2012-161718"/>
    <x v="1"/>
    <x v="784"/>
    <d v="2012-12-10T00:00:00"/>
    <s v="Standard Class"/>
    <s v="SO-20335"/>
    <s v="Sean O'Donnell"/>
    <x v="0"/>
    <x v="0"/>
    <s v="Hempstead"/>
    <x v="15"/>
    <n v="11550"/>
    <x v="3"/>
    <s v="FUR-CH-10002372"/>
    <x v="0"/>
    <x v="1"/>
    <s v="Office Star - Ergonomically Designed Knee Chair"/>
    <n v="364.41"/>
    <n v="5"/>
    <n v="0.1"/>
    <n v="8.0980000000000203"/>
  </r>
  <r>
    <n v="3376"/>
    <s v="CA-2012-161718"/>
    <x v="1"/>
    <x v="784"/>
    <d v="2012-12-10T00:00:00"/>
    <s v="Standard Class"/>
    <s v="SO-20335"/>
    <s v="Sean O'Donnell"/>
    <x v="0"/>
    <x v="0"/>
    <s v="Hempstead"/>
    <x v="15"/>
    <n v="11550"/>
    <x v="3"/>
    <s v="TEC-PH-10000376"/>
    <x v="2"/>
    <x v="7"/>
    <s v="Square Credit Card Reader"/>
    <n v="39.96"/>
    <n v="4"/>
    <n v="0"/>
    <n v="10.389600000000002"/>
  </r>
  <r>
    <n v="3377"/>
    <s v="CA-2012-161718"/>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x v="0"/>
    <s v="Houston"/>
    <x v="5"/>
    <n v="77095"/>
    <x v="2"/>
    <s v="OFF-BI-10003166"/>
    <x v="1"/>
    <x v="8"/>
    <s v="GBC Plasticlear Binding Covers"/>
    <n v="13.775999999999996"/>
    <n v="6"/>
    <n v="0.8"/>
    <n v="-22.04160000000001"/>
  </r>
  <r>
    <n v="3380"/>
    <s v="CA-2014-142867"/>
    <x v="3"/>
    <x v="294"/>
    <d v="2014-03-22T00:00:00"/>
    <s v="Standard Class"/>
    <s v="PO-19180"/>
    <s v="Philisse Overcash"/>
    <x v="2"/>
    <x v="0"/>
    <s v="Houston"/>
    <x v="5"/>
    <n v="77095"/>
    <x v="2"/>
    <s v="OFF-PA-10004610"/>
    <x v="1"/>
    <x v="10"/>
    <s v="Xerox 1900"/>
    <n v="10.272000000000002"/>
    <n v="3"/>
    <n v="0.2"/>
    <n v="3.2099999999999982"/>
  </r>
  <r>
    <n v="3381"/>
    <s v="CA-2014-103156"/>
    <x v="3"/>
    <x v="51"/>
    <d v="2014-11-25T00:00:00"/>
    <s v="First Class"/>
    <s v="TD-20995"/>
    <s v="Tamara Dahlen"/>
    <x v="0"/>
    <x v="0"/>
    <s v="Philadelphia"/>
    <x v="9"/>
    <n v="19120"/>
    <x v="3"/>
    <s v="FUR-FU-10000320"/>
    <x v="0"/>
    <x v="5"/>
    <s v="OIC Stacking Trays"/>
    <n v="24.048000000000002"/>
    <n v="9"/>
    <n v="0.2"/>
    <n v="7.2144000000000013"/>
  </r>
  <r>
    <n v="3382"/>
    <s v="US-2014-162208"/>
    <x v="3"/>
    <x v="151"/>
    <d v="2014-08-31T00:00:00"/>
    <s v="First Class"/>
    <s v="SP-20620"/>
    <s v="Stefania Perrino"/>
    <x v="1"/>
    <x v="0"/>
    <s v="Tampa"/>
    <x v="2"/>
    <n v="33614"/>
    <x v="0"/>
    <s v="OFF-EN-10004030"/>
    <x v="1"/>
    <x v="12"/>
    <s v="Convenience Packs of Business Envelopes"/>
    <n v="2.8960000000000004"/>
    <n v="1"/>
    <n v="0.2"/>
    <n v="0.97739999999999994"/>
  </r>
  <r>
    <n v="3383"/>
    <s v="CA-2012-130659"/>
    <x v="1"/>
    <x v="784"/>
    <d v="2012-12-09T00:00:00"/>
    <s v="Second Class"/>
    <s v="MS-17365"/>
    <s v="Maribeth Schnelling"/>
    <x v="0"/>
    <x v="0"/>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x v="0"/>
    <s v="New York City"/>
    <x v="15"/>
    <n v="10035"/>
    <x v="3"/>
    <s v="FUR-CH-10003535"/>
    <x v="0"/>
    <x v="1"/>
    <s v="Global Armless Task Chair, Royal Blue"/>
    <n v="384.17399999999998"/>
    <n v="7"/>
    <n v="0.1"/>
    <n v="29.880199999999981"/>
  </r>
  <r>
    <n v="3385"/>
    <s v="CA-2012-130659"/>
    <x v="1"/>
    <x v="784"/>
    <d v="2012-12-09T00:00:00"/>
    <s v="Second Class"/>
    <s v="MS-17365"/>
    <s v="Maribeth Schnelling"/>
    <x v="0"/>
    <x v="0"/>
    <s v="New York City"/>
    <x v="15"/>
    <n v="10035"/>
    <x v="3"/>
    <s v="TEC-PH-10004586"/>
    <x v="2"/>
    <x v="7"/>
    <s v="Wilson SignalBoost 841262 DB PRO Amplifier Kit"/>
    <n v="1799.75"/>
    <n v="5"/>
    <n v="0"/>
    <n v="539.92499999999995"/>
  </r>
  <r>
    <n v="3386"/>
    <s v="CA-2014-148404"/>
    <x v="3"/>
    <x v="566"/>
    <d v="2014-10-12T00:00:00"/>
    <s v="Standard Class"/>
    <s v="Dp-13240"/>
    <s v="Dean percer"/>
    <x v="2"/>
    <x v="0"/>
    <s v="Charlotte"/>
    <x v="3"/>
    <n v="28205"/>
    <x v="0"/>
    <s v="OFF-ST-10003208"/>
    <x v="1"/>
    <x v="4"/>
    <s v="Adjustable Depth Letter/Legal Cart"/>
    <n v="580.67200000000003"/>
    <n v="4"/>
    <n v="0.2"/>
    <n v="65.325599999999895"/>
  </r>
  <r>
    <n v="3387"/>
    <s v="CA-2014-148404"/>
    <x v="3"/>
    <x v="566"/>
    <d v="2014-10-12T00:00:00"/>
    <s v="Standard Class"/>
    <s v="Dp-13240"/>
    <s v="Dean percer"/>
    <x v="2"/>
    <x v="0"/>
    <s v="Charlotte"/>
    <x v="3"/>
    <n v="28205"/>
    <x v="0"/>
    <s v="OFF-FA-10003112"/>
    <x v="1"/>
    <x v="13"/>
    <s v="Staples"/>
    <n v="18.936"/>
    <n v="3"/>
    <n v="0.2"/>
    <n v="5.9174999999999986"/>
  </r>
  <r>
    <n v="3388"/>
    <s v="CA-2014-148404"/>
    <x v="3"/>
    <x v="566"/>
    <d v="2014-10-12T00:00:00"/>
    <s v="Standard Class"/>
    <s v="Dp-13240"/>
    <s v="Dean percer"/>
    <x v="2"/>
    <x v="0"/>
    <s v="Charlotte"/>
    <x v="3"/>
    <n v="28205"/>
    <x v="0"/>
    <s v="TEC-PH-10004447"/>
    <x v="2"/>
    <x v="7"/>
    <s v="Toshiba IPT2010-SD IP Telephone"/>
    <n v="222.38400000000001"/>
    <n v="2"/>
    <n v="0.2"/>
    <n v="16.678799999999995"/>
  </r>
  <r>
    <n v="3389"/>
    <s v="CA-2014-148404"/>
    <x v="3"/>
    <x v="566"/>
    <d v="2014-10-12T00:00:00"/>
    <s v="Standard Class"/>
    <s v="Dp-13240"/>
    <s v="Dean percer"/>
    <x v="2"/>
    <x v="0"/>
    <s v="Charlotte"/>
    <x v="3"/>
    <n v="28205"/>
    <x v="0"/>
    <s v="OFF-BI-10002854"/>
    <x v="1"/>
    <x v="8"/>
    <s v="Performers Binder/Pad Holder, Black"/>
    <n v="50.454000000000015"/>
    <n v="6"/>
    <n v="0.7"/>
    <n v="-33.635999999999996"/>
  </r>
  <r>
    <n v="3390"/>
    <s v="CA-2014-148404"/>
    <x v="3"/>
    <x v="566"/>
    <d v="2014-10-12T00:00:00"/>
    <s v="Standard Class"/>
    <s v="Dp-13240"/>
    <s v="Dean percer"/>
    <x v="2"/>
    <x v="0"/>
    <s v="Charlotte"/>
    <x v="3"/>
    <n v="28205"/>
    <x v="0"/>
    <s v="FUR-TA-10001039"/>
    <x v="0"/>
    <x v="3"/>
    <s v="KI Adjustable-Height Table"/>
    <n v="154.76400000000001"/>
    <n v="3"/>
    <n v="0.4"/>
    <n v="-36.11160000000001"/>
  </r>
  <r>
    <n v="3391"/>
    <s v="CA-2014-101077"/>
    <x v="3"/>
    <x v="613"/>
    <d v="2014-03-31T00:00:00"/>
    <s v="Second Class"/>
    <s v="DB-13660"/>
    <s v="Duane Benoit"/>
    <x v="0"/>
    <x v="0"/>
    <s v="Dallas"/>
    <x v="5"/>
    <n v="75081"/>
    <x v="2"/>
    <s v="OFF-PA-10004239"/>
    <x v="1"/>
    <x v="10"/>
    <s v="Xerox 1953"/>
    <n v="6.8480000000000008"/>
    <n v="2"/>
    <n v="0.2"/>
    <n v="2.1399999999999992"/>
  </r>
  <r>
    <n v="3392"/>
    <s v="CA-2011-166471"/>
    <x v="2"/>
    <x v="128"/>
    <d v="2011-08-13T00:00:00"/>
    <s v="Standard Class"/>
    <s v="MG-17650"/>
    <s v="Matthew Grinstein"/>
    <x v="2"/>
    <x v="0"/>
    <s v="Seattle"/>
    <x v="4"/>
    <n v="98103"/>
    <x v="1"/>
    <s v="TEC-PH-10001530"/>
    <x v="2"/>
    <x v="7"/>
    <s v="Cisco Unified IP Phone 7945G VoIP phone"/>
    <n v="1091.1680000000001"/>
    <n v="4"/>
    <n v="0.2"/>
    <n v="68.197999999999979"/>
  </r>
  <r>
    <n v="3393"/>
    <s v="CA-2011-166471"/>
    <x v="2"/>
    <x v="128"/>
    <d v="2011-08-13T00:00:00"/>
    <s v="Standard Class"/>
    <s v="MG-17650"/>
    <s v="Matthew Grinstein"/>
    <x v="2"/>
    <x v="0"/>
    <s v="Seattle"/>
    <x v="4"/>
    <n v="98103"/>
    <x v="1"/>
    <s v="TEC-PH-10000038"/>
    <x v="2"/>
    <x v="7"/>
    <s v="Jawbone MINI JAMBOX Wireless Bluetooth Speaker"/>
    <n v="219.16800000000001"/>
    <n v="2"/>
    <n v="0.2"/>
    <n v="-43.833600000000018"/>
  </r>
  <r>
    <n v="3394"/>
    <s v="CA-2011-105340"/>
    <x v="2"/>
    <x v="754"/>
    <d v="2011-11-25T00:00:00"/>
    <s v="First Class"/>
    <s v="EH-14185"/>
    <s v="Evan Henry"/>
    <x v="0"/>
    <x v="0"/>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x v="0"/>
    <s v="Indianapolis"/>
    <x v="14"/>
    <n v="46203"/>
    <x v="2"/>
    <s v="OFF-ST-10001128"/>
    <x v="1"/>
    <x v="4"/>
    <s v="Carina Mini System Audio Rack, Model AR050B"/>
    <n v="443.92"/>
    <n v="4"/>
    <n v="0"/>
    <n v="13.317600000000027"/>
  </r>
  <r>
    <n v="3397"/>
    <s v="US-2014-148362"/>
    <x v="3"/>
    <x v="870"/>
    <d v="2014-07-09T00:00:00"/>
    <s v="Standard Class"/>
    <s v="KF-16285"/>
    <s v="Karen Ferguson"/>
    <x v="2"/>
    <x v="0"/>
    <s v="Indianapolis"/>
    <x v="14"/>
    <n v="46203"/>
    <x v="2"/>
    <s v="OFF-BI-10003656"/>
    <x v="1"/>
    <x v="8"/>
    <s v="Fellowes PB200 Plastic Comb Binding Machine"/>
    <n v="169.99"/>
    <n v="1"/>
    <n v="0"/>
    <n v="78.195399999999992"/>
  </r>
  <r>
    <n v="3398"/>
    <s v="US-2014-148362"/>
    <x v="3"/>
    <x v="870"/>
    <d v="2014-07-09T00:00:00"/>
    <s v="Standard Class"/>
    <s v="KF-16285"/>
    <s v="Karen Ferguson"/>
    <x v="2"/>
    <x v="0"/>
    <s v="Indianapolis"/>
    <x v="14"/>
    <n v="46203"/>
    <x v="2"/>
    <s v="OFF-PA-10003441"/>
    <x v="1"/>
    <x v="10"/>
    <s v="Xerox 226"/>
    <n v="25.92"/>
    <n v="4"/>
    <n v="0"/>
    <n v="12.441600000000001"/>
  </r>
  <r>
    <n v="3399"/>
    <s v="CA-2011-102274"/>
    <x v="2"/>
    <x v="871"/>
    <d v="2011-11-26T00:00:00"/>
    <s v="Standard Class"/>
    <s v="DH-13075"/>
    <s v="Dave Hallsten"/>
    <x v="1"/>
    <x v="0"/>
    <s v="Richmond"/>
    <x v="0"/>
    <n v="40475"/>
    <x v="0"/>
    <s v="TEC-PH-10002923"/>
    <x v="2"/>
    <x v="7"/>
    <s v="Logitech B530 USB Headset - headset - Full size, Binaural"/>
    <n v="36.99"/>
    <n v="1"/>
    <n v="0"/>
    <n v="9.9873000000000012"/>
  </r>
  <r>
    <n v="3400"/>
    <s v="CA-2011-102274"/>
    <x v="2"/>
    <x v="871"/>
    <d v="2011-11-26T00:00:00"/>
    <s v="Standard Class"/>
    <s v="DH-13075"/>
    <s v="Dave Hallsten"/>
    <x v="1"/>
    <x v="0"/>
    <s v="Richmond"/>
    <x v="0"/>
    <n v="40475"/>
    <x v="0"/>
    <s v="OFF-PA-10004359"/>
    <x v="1"/>
    <x v="10"/>
    <s v="Multicolor Computer Printout Paper"/>
    <n v="629.09999999999991"/>
    <n v="6"/>
    <n v="0"/>
    <n v="301.96799999999996"/>
  </r>
  <r>
    <n v="3401"/>
    <s v="CA-2011-102274"/>
    <x v="2"/>
    <x v="871"/>
    <d v="2011-11-26T00:00:00"/>
    <s v="Standard Class"/>
    <s v="DH-13075"/>
    <s v="Dave Hallsten"/>
    <x v="1"/>
    <x v="0"/>
    <s v="Richmond"/>
    <x v="0"/>
    <n v="40475"/>
    <x v="0"/>
    <s v="OFF-ST-10001511"/>
    <x v="1"/>
    <x v="4"/>
    <s v="Space Solutions Commercial Steel Shelving"/>
    <n v="193.95000000000002"/>
    <n v="3"/>
    <n v="0"/>
    <n v="9.6974999999999838"/>
  </r>
  <r>
    <n v="3402"/>
    <s v="CA-2011-102274"/>
    <x v="2"/>
    <x v="871"/>
    <d v="2011-11-26T00:00:00"/>
    <s v="Standard Class"/>
    <s v="DH-13075"/>
    <s v="Dave Hallsten"/>
    <x v="1"/>
    <x v="0"/>
    <s v="Richmond"/>
    <x v="0"/>
    <n v="40475"/>
    <x v="0"/>
    <s v="OFF-AR-10002833"/>
    <x v="1"/>
    <x v="6"/>
    <s v="Newell 322"/>
    <n v="5.46"/>
    <n v="3"/>
    <n v="0"/>
    <n v="1.4742000000000002"/>
  </r>
  <r>
    <n v="3403"/>
    <s v="CA-2012-129700"/>
    <x v="1"/>
    <x v="124"/>
    <d v="2012-05-05T00:00:00"/>
    <s v="First Class"/>
    <s v="LA-16780"/>
    <s v="Laura Armstrong"/>
    <x v="1"/>
    <x v="0"/>
    <s v="Tinley Park"/>
    <x v="10"/>
    <n v="60477"/>
    <x v="2"/>
    <s v="FUR-FU-10001940"/>
    <x v="0"/>
    <x v="5"/>
    <s v="Staples"/>
    <n v="22.288"/>
    <n v="7"/>
    <n v="0.6"/>
    <n v="-8.9151999999999987"/>
  </r>
  <r>
    <n v="3404"/>
    <s v="CA-2014-168739"/>
    <x v="3"/>
    <x v="148"/>
    <d v="2014-06-06T00:00:00"/>
    <s v="Standard Class"/>
    <s v="HZ-14950"/>
    <s v="Henia Zydlo"/>
    <x v="0"/>
    <x v="0"/>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x v="0"/>
    <s v="Los Angeles"/>
    <x v="1"/>
    <n v="90004"/>
    <x v="1"/>
    <s v="OFF-ST-10003479"/>
    <x v="1"/>
    <x v="4"/>
    <s v="Eldon Base for stackable storage shelf, platinum"/>
    <n v="77.88"/>
    <n v="2"/>
    <n v="0"/>
    <n v="3.8939999999999912"/>
  </r>
  <r>
    <n v="3406"/>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s v="Columbus"/>
    <x v="24"/>
    <n v="43229"/>
    <x v="3"/>
    <s v="OFF-BI-10000145"/>
    <x v="1"/>
    <x v="8"/>
    <s v="Zipper Ring Binder Pockets"/>
    <n v="7.4880000000000013"/>
    <n v="8"/>
    <n v="0.7"/>
    <n v="-5.2415999999999983"/>
  </r>
  <r>
    <n v="3409"/>
    <s v="US-2011-150119"/>
    <x v="2"/>
    <x v="488"/>
    <d v="2011-04-27T00:00:00"/>
    <s v="Standard Class"/>
    <s v="LB-16795"/>
    <s v="Laurel Beltran"/>
    <x v="2"/>
    <x v="0"/>
    <s v="Columbus"/>
    <x v="24"/>
    <n v="43229"/>
    <x v="3"/>
    <s v="FUR-FU-10002191"/>
    <x v="0"/>
    <x v="5"/>
    <s v="G.E. Halogen Desk Lamp Bulbs"/>
    <n v="22.336000000000002"/>
    <n v="4"/>
    <n v="0.2"/>
    <n v="7.8175999999999997"/>
  </r>
  <r>
    <n v="3410"/>
    <s v="US-2014-150847"/>
    <x v="3"/>
    <x v="504"/>
    <d v="2014-05-07T00:00:00"/>
    <s v="Standard Class"/>
    <s v="JF-15490"/>
    <s v="Jeremy Farry"/>
    <x v="0"/>
    <x v="0"/>
    <s v="Columbus"/>
    <x v="24"/>
    <n v="43229"/>
    <x v="3"/>
    <s v="OFF-PA-10004451"/>
    <x v="1"/>
    <x v="10"/>
    <s v="Xerox 222"/>
    <n v="10.368000000000002"/>
    <n v="2"/>
    <n v="0.2"/>
    <n v="3.6288"/>
  </r>
  <r>
    <n v="3411"/>
    <s v="CA-2013-100244"/>
    <x v="0"/>
    <x v="873"/>
    <d v="2013-09-25T00:00:00"/>
    <s v="Standard Class"/>
    <s v="GM-14695"/>
    <s v="Greg Maxwell"/>
    <x v="1"/>
    <x v="0"/>
    <s v="San Francisco"/>
    <x v="1"/>
    <n v="94122"/>
    <x v="1"/>
    <s v="OFF-PA-10001471"/>
    <x v="1"/>
    <x v="10"/>
    <s v="Strathmore Photo Frame Cards"/>
    <n v="65.789999999999992"/>
    <n v="9"/>
    <n v="0"/>
    <n v="30.263399999999997"/>
  </r>
  <r>
    <n v="3412"/>
    <s v="CA-2013-100244"/>
    <x v="0"/>
    <x v="873"/>
    <d v="2013-09-25T00:00:00"/>
    <s v="Standard Class"/>
    <s v="GM-14695"/>
    <s v="Greg Maxwell"/>
    <x v="1"/>
    <x v="0"/>
    <s v="San Francisco"/>
    <x v="1"/>
    <n v="94122"/>
    <x v="1"/>
    <s v="OFF-BI-10003656"/>
    <x v="1"/>
    <x v="8"/>
    <s v="Fellowes PB200 Plastic Comb Binding Machine"/>
    <n v="271.98400000000004"/>
    <n v="2"/>
    <n v="0.2"/>
    <n v="88.394799999999975"/>
  </r>
  <r>
    <n v="3413"/>
    <s v="CA-2013-100244"/>
    <x v="0"/>
    <x v="873"/>
    <d v="2013-09-25T00:00:00"/>
    <s v="Standard Class"/>
    <s v="GM-14695"/>
    <s v="Greg Maxwell"/>
    <x v="1"/>
    <x v="0"/>
    <s v="San Francisco"/>
    <x v="1"/>
    <n v="94122"/>
    <x v="1"/>
    <s v="OFF-AR-10000940"/>
    <x v="1"/>
    <x v="6"/>
    <s v="Newell 343"/>
    <n v="11.76"/>
    <n v="4"/>
    <n v="0"/>
    <n v="3.1752000000000002"/>
  </r>
  <r>
    <n v="3414"/>
    <s v="CA-2013-100244"/>
    <x v="0"/>
    <x v="873"/>
    <d v="2013-09-25T00:00:00"/>
    <s v="Standard Class"/>
    <s v="GM-14695"/>
    <s v="Greg Maxwell"/>
    <x v="1"/>
    <x v="0"/>
    <s v="San Francisco"/>
    <x v="1"/>
    <n v="94122"/>
    <x v="1"/>
    <s v="OFF-PA-10002319"/>
    <x v="1"/>
    <x v="10"/>
    <s v="Xerox 1944"/>
    <n v="77.52"/>
    <n v="2"/>
    <n v="0"/>
    <n v="37.9848"/>
  </r>
  <r>
    <n v="3415"/>
    <s v="CA-2013-100244"/>
    <x v="0"/>
    <x v="873"/>
    <d v="2013-09-25T00:00:00"/>
    <s v="Standard Class"/>
    <s v="GM-14695"/>
    <s v="Greg Maxwell"/>
    <x v="1"/>
    <x v="0"/>
    <s v="San Francisco"/>
    <x v="1"/>
    <n v="94122"/>
    <x v="1"/>
    <s v="OFF-BI-10000977"/>
    <x v="1"/>
    <x v="8"/>
    <s v="Ibico Plastic Spiral Binding Combs"/>
    <n v="48.64"/>
    <n v="2"/>
    <n v="0.2"/>
    <n v="15.807999999999996"/>
  </r>
  <r>
    <n v="3416"/>
    <s v="CA-2013-116540"/>
    <x v="0"/>
    <x v="476"/>
    <d v="2013-09-03T00:00:00"/>
    <s v="Same Day"/>
    <s v="SS-20590"/>
    <s v="Sonia Sunley"/>
    <x v="0"/>
    <x v="0"/>
    <s v="Madison"/>
    <x v="6"/>
    <n v="53711"/>
    <x v="2"/>
    <s v="OFF-FA-10002676"/>
    <x v="1"/>
    <x v="13"/>
    <s v="Colored Push Pins"/>
    <n v="1.81"/>
    <n v="1"/>
    <n v="0"/>
    <n v="0.65159999999999996"/>
  </r>
  <r>
    <n v="3417"/>
    <s v="CA-2013-116540"/>
    <x v="0"/>
    <x v="476"/>
    <d v="2013-09-03T00:00:00"/>
    <s v="Same Day"/>
    <s v="SS-20590"/>
    <s v="Sonia Sunley"/>
    <x v="0"/>
    <x v="0"/>
    <s v="Madison"/>
    <x v="6"/>
    <n v="53711"/>
    <x v="2"/>
    <s v="OFF-BI-10004970"/>
    <x v="1"/>
    <x v="8"/>
    <s v="ACCOHIDE 3-Ring Binder, Blue, 1&quot;"/>
    <n v="8.26"/>
    <n v="2"/>
    <n v="0"/>
    <n v="3.8822000000000001"/>
  </r>
  <r>
    <n v="3418"/>
    <s v="CA-2012-151841"/>
    <x v="1"/>
    <x v="381"/>
    <d v="2012-05-02T00:00:00"/>
    <s v="Standard Class"/>
    <s v="TC-21475"/>
    <s v="Tony Chapman"/>
    <x v="2"/>
    <x v="0"/>
    <s v="Aurora"/>
    <x v="22"/>
    <n v="80013"/>
    <x v="1"/>
    <s v="OFF-AP-10003971"/>
    <x v="1"/>
    <x v="9"/>
    <s v="Belkin 6 Outlet Metallic Surge Strip"/>
    <n v="43.560000000000009"/>
    <n v="5"/>
    <n v="0.2"/>
    <n v="3.2669999999999995"/>
  </r>
  <r>
    <n v="3419"/>
    <s v="CA-2012-151841"/>
    <x v="1"/>
    <x v="381"/>
    <d v="2012-05-02T00:00:00"/>
    <s v="Standard Class"/>
    <s v="TC-21475"/>
    <s v="Tony Chapman"/>
    <x v="2"/>
    <x v="0"/>
    <s v="Aurora"/>
    <x v="22"/>
    <n v="80013"/>
    <x v="1"/>
    <s v="OFF-SU-10001574"/>
    <x v="1"/>
    <x v="14"/>
    <s v="Acme Value Line Scissors"/>
    <n v="5.84"/>
    <n v="2"/>
    <n v="0.2"/>
    <n v="0.72999999999999954"/>
  </r>
  <r>
    <n v="3420"/>
    <s v="CA-2012-150791"/>
    <x v="1"/>
    <x v="684"/>
    <d v="2012-09-13T00:00:00"/>
    <s v="Standard Class"/>
    <s v="CC-12430"/>
    <s v="Chuck Clark"/>
    <x v="2"/>
    <x v="0"/>
    <s v="New York City"/>
    <x v="15"/>
    <n v="10024"/>
    <x v="3"/>
    <s v="FUR-CH-10000665"/>
    <x v="0"/>
    <x v="1"/>
    <s v="Global Airflow Leather Mesh Back Chair, Black"/>
    <n v="271.76400000000001"/>
    <n v="2"/>
    <n v="0.1"/>
    <n v="60.391999999999967"/>
  </r>
  <r>
    <n v="3421"/>
    <s v="CA-2013-134803"/>
    <x v="0"/>
    <x v="316"/>
    <d v="2013-06-04T00:00:00"/>
    <s v="Standard Class"/>
    <s v="CL-12565"/>
    <s v="Clay Ludtke"/>
    <x v="0"/>
    <x v="0"/>
    <s v="Los Angeles"/>
    <x v="1"/>
    <n v="90004"/>
    <x v="1"/>
    <s v="OFF-AP-10000891"/>
    <x v="1"/>
    <x v="9"/>
    <s v="Kensington 7 Outlet MasterPiece HOMEOFFICE Power Control Center"/>
    <n v="262.24"/>
    <n v="2"/>
    <n v="0"/>
    <n v="78.671999999999997"/>
  </r>
  <r>
    <n v="3422"/>
    <s v="CA-2013-134803"/>
    <x v="0"/>
    <x v="316"/>
    <d v="2013-06-04T00:00:00"/>
    <s v="Standard Class"/>
    <s v="CL-12565"/>
    <s v="Clay Ludtke"/>
    <x v="0"/>
    <x v="0"/>
    <s v="Los Angeles"/>
    <x v="1"/>
    <n v="90004"/>
    <x v="1"/>
    <s v="OFF-PA-10003790"/>
    <x v="1"/>
    <x v="10"/>
    <s v="Xerox 1991"/>
    <n v="182.72"/>
    <n v="8"/>
    <n v="0"/>
    <n v="84.051199999999994"/>
  </r>
  <r>
    <n v="3423"/>
    <s v="CA-2013-134803"/>
    <x v="0"/>
    <x v="316"/>
    <d v="2013-06-04T00:00:00"/>
    <s v="Standard Class"/>
    <s v="CL-12565"/>
    <s v="Clay Ludtke"/>
    <x v="0"/>
    <x v="0"/>
    <s v="Los Angeles"/>
    <x v="1"/>
    <n v="90004"/>
    <x v="1"/>
    <s v="TEC-AC-10002217"/>
    <x v="2"/>
    <x v="11"/>
    <s v="Imation Clip USB flash drive - 8 GB"/>
    <n v="131.6"/>
    <n v="7"/>
    <n v="0"/>
    <n v="7.8960000000000008"/>
  </r>
  <r>
    <n v="3424"/>
    <s v="CA-2013-134803"/>
    <x v="0"/>
    <x v="316"/>
    <d v="2013-06-04T00:00:00"/>
    <s v="Standard Class"/>
    <s v="CL-12565"/>
    <s v="Clay Ludtke"/>
    <x v="0"/>
    <x v="0"/>
    <s v="Los Angeles"/>
    <x v="1"/>
    <n v="90004"/>
    <x v="1"/>
    <s v="OFF-BI-10002215"/>
    <x v="1"/>
    <x v="8"/>
    <s v="Wilson Jones Hanging View Binder, White, 1&quot;"/>
    <n v="22.72"/>
    <n v="4"/>
    <n v="0.2"/>
    <n v="7.3839999999999986"/>
  </r>
  <r>
    <n v="3425"/>
    <s v="CA-2013-134803"/>
    <x v="0"/>
    <x v="316"/>
    <d v="2013-06-04T00:00:00"/>
    <s v="Standard Class"/>
    <s v="CL-12565"/>
    <s v="Clay Ludtke"/>
    <x v="0"/>
    <x v="0"/>
    <s v="Los Angeles"/>
    <x v="1"/>
    <n v="90004"/>
    <x v="1"/>
    <s v="TEC-MA-10001972"/>
    <x v="2"/>
    <x v="15"/>
    <s v="Okidata C331dn Printer"/>
    <n v="558.4"/>
    <n v="2"/>
    <n v="0.2"/>
    <n v="41.880000000000024"/>
  </r>
  <r>
    <n v="3426"/>
    <s v="CA-2012-153381"/>
    <x v="1"/>
    <x v="496"/>
    <d v="2012-09-28T00:00:00"/>
    <s v="Standard Class"/>
    <s v="DE-13255"/>
    <s v="Deanra Eno"/>
    <x v="2"/>
    <x v="0"/>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x v="0"/>
    <s v="Dubuque"/>
    <x v="23"/>
    <n v="52001"/>
    <x v="2"/>
    <s v="FUR-CH-10000988"/>
    <x v="0"/>
    <x v="1"/>
    <s v="Hon Olson Stacker Stools"/>
    <n v="1408.1"/>
    <n v="10"/>
    <n v="0"/>
    <n v="394.26800000000003"/>
  </r>
  <r>
    <n v="3428"/>
    <s v="US-2014-111024"/>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x v="0"/>
    <s v="Lancaster"/>
    <x v="24"/>
    <n v="43130"/>
    <x v="3"/>
    <s v="FUR-TA-10002041"/>
    <x v="0"/>
    <x v="3"/>
    <s v="Bevis Round Conference Table Top, X-Base"/>
    <n v="215.148"/>
    <n v="2"/>
    <n v="0.4"/>
    <n v="-103.98819999999998"/>
  </r>
  <r>
    <n v="3430"/>
    <s v="US-2014-111024"/>
    <x v="3"/>
    <x v="445"/>
    <d v="2014-07-07T00:00:00"/>
    <s v="Second Class"/>
    <s v="SZ-20035"/>
    <s v="Sam Zeldin"/>
    <x v="2"/>
    <x v="0"/>
    <s v="Lancaster"/>
    <x v="24"/>
    <n v="43130"/>
    <x v="3"/>
    <s v="OFF-PA-10002246"/>
    <x v="1"/>
    <x v="10"/>
    <s v="Wirebound Four 2-3/4 x 5 Forms per Page, 400 Sets per Book"/>
    <n v="30.96"/>
    <n v="6"/>
    <n v="0.2"/>
    <n v="11.223000000000001"/>
  </r>
  <r>
    <n v="3431"/>
    <s v="CA-2014-148264"/>
    <x v="3"/>
    <x v="166"/>
    <d v="2014-12-10T00:00:00"/>
    <s v="First Class"/>
    <s v="LF-17185"/>
    <s v="Luke Foster"/>
    <x v="0"/>
    <x v="0"/>
    <s v="Inglewood"/>
    <x v="1"/>
    <n v="90301"/>
    <x v="1"/>
    <s v="OFF-ST-10003327"/>
    <x v="1"/>
    <x v="4"/>
    <s v="Akro-Mils 12-Gallon Tote"/>
    <n v="29.79"/>
    <n v="3"/>
    <n v="0"/>
    <n v="8.6390999999999956"/>
  </r>
  <r>
    <n v="3432"/>
    <s v="CA-2014-148264"/>
    <x v="3"/>
    <x v="166"/>
    <d v="2014-12-10T00:00:00"/>
    <s v="First Class"/>
    <s v="LF-17185"/>
    <s v="Luke Foster"/>
    <x v="0"/>
    <x v="0"/>
    <s v="Inglewood"/>
    <x v="1"/>
    <n v="90301"/>
    <x v="1"/>
    <s v="FUR-FU-10002703"/>
    <x v="0"/>
    <x v="5"/>
    <s v="Tenex Traditional Chairmats for Hard Floors, Average Lip, 36&quot; x 48&quot;"/>
    <n v="128.9"/>
    <n v="2"/>
    <n v="0"/>
    <n v="15.468000000000004"/>
  </r>
  <r>
    <n v="3433"/>
    <s v="CA-2014-148264"/>
    <x v="3"/>
    <x v="166"/>
    <d v="2014-12-10T00:00:00"/>
    <s v="First Class"/>
    <s v="LF-17185"/>
    <s v="Luke Foster"/>
    <x v="0"/>
    <x v="0"/>
    <s v="Inglewood"/>
    <x v="1"/>
    <n v="90301"/>
    <x v="1"/>
    <s v="OFF-PA-10003651"/>
    <x v="1"/>
    <x v="10"/>
    <s v="Xerox 1968"/>
    <n v="60.12"/>
    <n v="9"/>
    <n v="0"/>
    <n v="28.857599999999998"/>
  </r>
  <r>
    <n v="3434"/>
    <s v="CA-2014-131212"/>
    <x v="3"/>
    <x v="256"/>
    <d v="2014-12-10T00:00:00"/>
    <s v="Standard Class"/>
    <s v="AB-10165"/>
    <s v="Alan Barnes"/>
    <x v="0"/>
    <x v="0"/>
    <s v="Bellevue"/>
    <x v="4"/>
    <n v="98006"/>
    <x v="1"/>
    <s v="OFF-BI-10001617"/>
    <x v="1"/>
    <x v="8"/>
    <s v="GBC Wire Binding Combs"/>
    <n v="24.816000000000003"/>
    <n v="3"/>
    <n v="0.2"/>
    <n v="8.3753999999999991"/>
  </r>
  <r>
    <n v="3435"/>
    <s v="CA-2014-131212"/>
    <x v="3"/>
    <x v="256"/>
    <d v="2014-12-10T00:00:00"/>
    <s v="Standard Class"/>
    <s v="AB-10165"/>
    <s v="Alan Barnes"/>
    <x v="0"/>
    <x v="0"/>
    <s v="Bellevue"/>
    <x v="4"/>
    <n v="98006"/>
    <x v="1"/>
    <s v="OFF-BI-10000145"/>
    <x v="1"/>
    <x v="8"/>
    <s v="Zipper Ring Binder Pockets"/>
    <n v="14.976000000000003"/>
    <n v="6"/>
    <n v="0.2"/>
    <n v="5.4287999999999981"/>
  </r>
  <r>
    <n v="3436"/>
    <s v="US-2012-100531"/>
    <x v="1"/>
    <x v="874"/>
    <d v="2012-09-29T00:00:00"/>
    <s v="First Class"/>
    <s v="NM-18520"/>
    <s v="Neoma Murray"/>
    <x v="0"/>
    <x v="0"/>
    <s v="Chicago"/>
    <x v="10"/>
    <n v="60610"/>
    <x v="2"/>
    <s v="OFF-BI-10001670"/>
    <x v="1"/>
    <x v="8"/>
    <s v="Vinyl Sectional Post Binders"/>
    <n v="15.079999999999998"/>
    <n v="2"/>
    <n v="0.8"/>
    <n v="-22.620000000000005"/>
  </r>
  <r>
    <n v="3437"/>
    <s v="US-2012-100531"/>
    <x v="1"/>
    <x v="874"/>
    <d v="2012-09-29T00:00:00"/>
    <s v="First Class"/>
    <s v="NM-18520"/>
    <s v="Neoma Murray"/>
    <x v="0"/>
    <x v="0"/>
    <s v="Chicago"/>
    <x v="10"/>
    <n v="60610"/>
    <x v="2"/>
    <s v="FUR-FU-10003849"/>
    <x v="0"/>
    <x v="5"/>
    <s v="DAX Metal Frame, Desktop, Stepped-Edge"/>
    <n v="24.288"/>
    <n v="3"/>
    <n v="0.6"/>
    <n v="-12.751199999999997"/>
  </r>
  <r>
    <n v="3438"/>
    <s v="CA-2014-152583"/>
    <x v="3"/>
    <x v="505"/>
    <d v="2014-10-31T00:00:00"/>
    <s v="Same Day"/>
    <s v="RA-19945"/>
    <s v="Ryan Akin"/>
    <x v="0"/>
    <x v="0"/>
    <s v="Dallas"/>
    <x v="5"/>
    <n v="75217"/>
    <x v="2"/>
    <s v="FUR-FU-10003849"/>
    <x v="0"/>
    <x v="5"/>
    <s v="DAX Metal Frame, Desktop, Stepped-Edge"/>
    <n v="16.192"/>
    <n v="2"/>
    <n v="0.6"/>
    <n v="-8.5007999999999981"/>
  </r>
  <r>
    <n v="3439"/>
    <s v="CA-2014-152583"/>
    <x v="3"/>
    <x v="505"/>
    <d v="2014-10-31T00:00:00"/>
    <s v="Same Day"/>
    <s v="RA-19945"/>
    <s v="Ryan Akin"/>
    <x v="0"/>
    <x v="0"/>
    <s v="Dallas"/>
    <x v="5"/>
    <n v="75217"/>
    <x v="2"/>
    <s v="FUR-TA-10002041"/>
    <x v="0"/>
    <x v="3"/>
    <s v="Bevis Round Conference Table Top, X-Base"/>
    <n v="251.00599999999997"/>
    <n v="2"/>
    <n v="0.3"/>
    <n v="-68.130199999999988"/>
  </r>
  <r>
    <n v="3440"/>
    <s v="CA-2014-152583"/>
    <x v="3"/>
    <x v="505"/>
    <d v="2014-10-31T00:00:00"/>
    <s v="Same Day"/>
    <s v="RA-19945"/>
    <s v="Ryan Akin"/>
    <x v="0"/>
    <x v="0"/>
    <s v="Dallas"/>
    <x v="5"/>
    <n v="75217"/>
    <x v="2"/>
    <s v="OFF-ST-10002214"/>
    <x v="1"/>
    <x v="4"/>
    <s v="X-Rack File for Hanging Folders"/>
    <n v="54.192"/>
    <n v="6"/>
    <n v="0.2"/>
    <n v="4.0643999999999973"/>
  </r>
  <r>
    <n v="3441"/>
    <s v="CA-2012-144099"/>
    <x v="1"/>
    <x v="239"/>
    <d v="2012-11-30T00:00:00"/>
    <s v="Same Day"/>
    <s v="PO-19195"/>
    <s v="Phillina Ober"/>
    <x v="2"/>
    <x v="0"/>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x v="0"/>
    <s v="New York City"/>
    <x v="15"/>
    <n v="10024"/>
    <x v="3"/>
    <s v="OFF-PA-10002137"/>
    <x v="1"/>
    <x v="10"/>
    <s v="Southworth 100% Résumé Paper, 24lb."/>
    <n v="108.92"/>
    <n v="14"/>
    <n v="0"/>
    <n v="49.013999999999996"/>
  </r>
  <r>
    <n v="3443"/>
    <s v="CA-2014-168858"/>
    <x v="3"/>
    <x v="123"/>
    <d v="2014-11-24T00:00:00"/>
    <s v="Standard Class"/>
    <s v="JD-16150"/>
    <s v="Justin Deggeller"/>
    <x v="1"/>
    <x v="0"/>
    <s v="New York City"/>
    <x v="15"/>
    <n v="10011"/>
    <x v="3"/>
    <s v="OFF-EN-10001415"/>
    <x v="1"/>
    <x v="12"/>
    <s v="Staples"/>
    <n v="16.740000000000002"/>
    <n v="3"/>
    <n v="0"/>
    <n v="8.370000000000001"/>
  </r>
  <r>
    <n v="3444"/>
    <s v="CA-2014-168858"/>
    <x v="3"/>
    <x v="123"/>
    <d v="2014-11-24T00:00:00"/>
    <s v="Standard Class"/>
    <s v="JD-16150"/>
    <s v="Justin Deggeller"/>
    <x v="1"/>
    <x v="0"/>
    <s v="New York City"/>
    <x v="15"/>
    <n v="10011"/>
    <x v="3"/>
    <s v="OFF-AP-10003849"/>
    <x v="1"/>
    <x v="9"/>
    <s v="Hoover Shoulder Vac Commercial Portable Vacuum"/>
    <n v="2504.7399999999998"/>
    <n v="7"/>
    <n v="0"/>
    <n v="626.18499999999995"/>
  </r>
  <r>
    <n v="3445"/>
    <s v="CA-2013-116344"/>
    <x v="0"/>
    <x v="875"/>
    <d v="2013-08-03T00:00:00"/>
    <s v="Standard Class"/>
    <s v="JO-15145"/>
    <s v="Jack O'Briant"/>
    <x v="1"/>
    <x v="0"/>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x v="0"/>
    <s v="New York City"/>
    <x v="15"/>
    <n v="10024"/>
    <x v="3"/>
    <s v="OFF-PA-10000474"/>
    <x v="1"/>
    <x v="10"/>
    <s v="Staples"/>
    <n v="70.88"/>
    <n v="2"/>
    <n v="0"/>
    <n v="33.313599999999994"/>
  </r>
  <r>
    <n v="3448"/>
    <s v="CA-2014-102554"/>
    <x v="3"/>
    <x v="532"/>
    <d v="2014-06-16T00:00:00"/>
    <s v="Standard Class"/>
    <s v="KN-16705"/>
    <s v="Kristina Nunn"/>
    <x v="2"/>
    <x v="0"/>
    <s v="Auburn"/>
    <x v="19"/>
    <n v="36830"/>
    <x v="0"/>
    <s v="OFF-AR-10001919"/>
    <x v="1"/>
    <x v="6"/>
    <s v="OIC #2 Pencils, Medium Soft"/>
    <n v="3.76"/>
    <n v="2"/>
    <n v="0"/>
    <n v="1.0903999999999998"/>
  </r>
  <r>
    <n v="3449"/>
    <s v="CA-2013-162614"/>
    <x v="0"/>
    <x v="877"/>
    <d v="2013-10-14T00:00:00"/>
    <s v="Standard Class"/>
    <s v="TB-21250"/>
    <s v="Tim Brockman"/>
    <x v="0"/>
    <x v="0"/>
    <s v="Los Angeles"/>
    <x v="1"/>
    <n v="90049"/>
    <x v="1"/>
    <s v="OFF-BI-10004001"/>
    <x v="1"/>
    <x v="8"/>
    <s v="GBC Recycled VeloBinder Covers"/>
    <n v="27.263999999999999"/>
    <n v="2"/>
    <n v="0.2"/>
    <n v="8.8607999999999976"/>
  </r>
  <r>
    <n v="3450"/>
    <s v="CA-2011-168592"/>
    <x v="2"/>
    <x v="78"/>
    <d v="2011-09-14T00:00:00"/>
    <s v="Standard Class"/>
    <s v="DP-13390"/>
    <s v="Dennis Pardue"/>
    <x v="2"/>
    <x v="0"/>
    <s v="San Francisco"/>
    <x v="1"/>
    <n v="94110"/>
    <x v="1"/>
    <s v="OFF-AP-10004785"/>
    <x v="1"/>
    <x v="9"/>
    <s v="Holmes Replacement Filter for HEPA Air Cleaner, Medium Room"/>
    <n v="56.65"/>
    <n v="5"/>
    <n v="0"/>
    <n v="24.359500000000004"/>
  </r>
  <r>
    <n v="3451"/>
    <s v="CA-2011-168592"/>
    <x v="2"/>
    <x v="78"/>
    <d v="2011-09-14T00:00:00"/>
    <s v="Standard Class"/>
    <s v="DP-13390"/>
    <s v="Dennis Pardue"/>
    <x v="2"/>
    <x v="0"/>
    <s v="San Francisco"/>
    <x v="1"/>
    <n v="94110"/>
    <x v="1"/>
    <s v="OFF-ST-10002406"/>
    <x v="1"/>
    <x v="4"/>
    <s v="Pizazz Global Quick File"/>
    <n v="14.97"/>
    <n v="1"/>
    <n v="0"/>
    <n v="4.1916000000000011"/>
  </r>
  <r>
    <n v="3452"/>
    <s v="CA-2011-168592"/>
    <x v="2"/>
    <x v="78"/>
    <d v="2011-09-14T00:00:00"/>
    <s v="Standard Class"/>
    <s v="DP-13390"/>
    <s v="Dennis Pardue"/>
    <x v="2"/>
    <x v="0"/>
    <s v="San Francisco"/>
    <x v="1"/>
    <n v="94110"/>
    <x v="1"/>
    <s v="OFF-FA-10002988"/>
    <x v="1"/>
    <x v="13"/>
    <s v="Ideal Clamps"/>
    <n v="4.0199999999999996"/>
    <n v="2"/>
    <n v="0"/>
    <n v="1.9697999999999998"/>
  </r>
  <r>
    <n v="3453"/>
    <s v="CA-2011-157609"/>
    <x v="2"/>
    <x v="878"/>
    <d v="2011-03-21T00:00:00"/>
    <s v="Second Class"/>
    <s v="KN-16705"/>
    <s v="Kristina Nunn"/>
    <x v="2"/>
    <x v="0"/>
    <s v="Raleigh"/>
    <x v="3"/>
    <n v="27604"/>
    <x v="0"/>
    <s v="TEC-PH-10002415"/>
    <x v="2"/>
    <x v="7"/>
    <s v="Polycom VoiceStation 500 Conference phone"/>
    <n v="471.92"/>
    <n v="2"/>
    <n v="0.2"/>
    <n v="29.495000000000019"/>
  </r>
  <r>
    <n v="3454"/>
    <s v="CA-2012-153325"/>
    <x v="1"/>
    <x v="879"/>
    <d v="2012-03-02T00:00:00"/>
    <s v="Second Class"/>
    <s v="ST-20530"/>
    <s v="Shui Tom"/>
    <x v="0"/>
    <x v="0"/>
    <s v="Macon"/>
    <x v="32"/>
    <n v="31204"/>
    <x v="0"/>
    <s v="OFF-BI-10004236"/>
    <x v="1"/>
    <x v="8"/>
    <s v="XtraLife ClearVue Slant-D Ring Binder, White, 3&quot;"/>
    <n v="58.72"/>
    <n v="4"/>
    <n v="0"/>
    <n v="27.011199999999999"/>
  </r>
  <r>
    <n v="3455"/>
    <s v="CA-2012-153626"/>
    <x v="1"/>
    <x v="584"/>
    <d v="2012-07-14T00:00:00"/>
    <s v="Standard Class"/>
    <s v="EB-13870"/>
    <s v="Emily Burns"/>
    <x v="0"/>
    <x v="0"/>
    <s v="Nashville"/>
    <x v="18"/>
    <n v="37211"/>
    <x v="0"/>
    <s v="OFF-AR-10000657"/>
    <x v="1"/>
    <x v="6"/>
    <s v="Binney &amp; Smith inkTank Desk Highlighter, Chisel Tip, Yellow, 12/Box"/>
    <n v="5.16"/>
    <n v="3"/>
    <n v="0.2"/>
    <n v="0.83849999999999936"/>
  </r>
  <r>
    <n v="3456"/>
    <s v="CA-2013-166485"/>
    <x v="0"/>
    <x v="880"/>
    <d v="2013-02-27T00:00:00"/>
    <s v="Standard Class"/>
    <s v="AH-10210"/>
    <s v="Alan Hwang"/>
    <x v="0"/>
    <x v="0"/>
    <s v="Nashville"/>
    <x v="18"/>
    <n v="37211"/>
    <x v="0"/>
    <s v="OFF-PA-10004996"/>
    <x v="1"/>
    <x v="10"/>
    <s v="Speediset Carbonless Redi-Letter 7&quot; x 8 1/2&quot;"/>
    <n v="16.496000000000002"/>
    <n v="2"/>
    <n v="0.2"/>
    <n v="5.5673999999999992"/>
  </r>
  <r>
    <n v="3457"/>
    <s v="CA-2014-136448"/>
    <x v="3"/>
    <x v="118"/>
    <d v="2014-09-19T00:00:00"/>
    <s v="First Class"/>
    <s v="AS-10090"/>
    <s v="Adam Shillingsburg"/>
    <x v="0"/>
    <x v="0"/>
    <s v="Philadelphia"/>
    <x v="9"/>
    <n v="19143"/>
    <x v="3"/>
    <s v="TEC-AC-10001109"/>
    <x v="2"/>
    <x v="11"/>
    <s v="Logitech Trackman Marble Mouse"/>
    <n v="71.975999999999999"/>
    <n v="3"/>
    <n v="0.2"/>
    <n v="19.793400000000005"/>
  </r>
  <r>
    <n v="3458"/>
    <s v="CA-2014-136448"/>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s v="Philadelphia"/>
    <x v="9"/>
    <n v="19143"/>
    <x v="3"/>
    <s v="OFF-BI-10002393"/>
    <x v="1"/>
    <x v="8"/>
    <s v="Binder Posts"/>
    <n v="3.4440000000000008"/>
    <n v="2"/>
    <n v="0.7"/>
    <n v="-2.7551999999999994"/>
  </r>
  <r>
    <n v="3460"/>
    <s v="CA-2014-136448"/>
    <x v="3"/>
    <x v="118"/>
    <d v="2014-09-19T00:00:00"/>
    <s v="First Class"/>
    <s v="AS-10090"/>
    <s v="Adam Shillingsburg"/>
    <x v="0"/>
    <x v="0"/>
    <s v="Philadelphia"/>
    <x v="9"/>
    <n v="19143"/>
    <x v="3"/>
    <s v="OFF-BI-10001359"/>
    <x v="1"/>
    <x v="8"/>
    <s v="GBC DocuBind TL300 Electric Binding System"/>
    <n v="538.19400000000007"/>
    <n v="2"/>
    <n v="0.7"/>
    <n v="-412.61539999999991"/>
  </r>
  <r>
    <n v="3461"/>
    <s v="CA-2014-136448"/>
    <x v="3"/>
    <x v="118"/>
    <d v="2014-09-19T00:00:00"/>
    <s v="First Class"/>
    <s v="AS-10090"/>
    <s v="Adam Shillingsburg"/>
    <x v="0"/>
    <x v="0"/>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x v="0"/>
    <s v="Dallas"/>
    <x v="5"/>
    <n v="75081"/>
    <x v="2"/>
    <s v="TEC-PH-10003012"/>
    <x v="2"/>
    <x v="7"/>
    <s v="Nortel Meridian M3904 Professional Digital phone"/>
    <n v="492.76800000000003"/>
    <n v="4"/>
    <n v="0.2"/>
    <n v="55.436399999999935"/>
  </r>
  <r>
    <n v="3463"/>
    <s v="CA-2012-152611"/>
    <x v="1"/>
    <x v="763"/>
    <d v="2012-02-23T00:00:00"/>
    <s v="Second Class"/>
    <s v="KA-16525"/>
    <s v="Kelly Andreada"/>
    <x v="0"/>
    <x v="0"/>
    <s v="Perth Amboy"/>
    <x v="30"/>
    <n v="8861"/>
    <x v="3"/>
    <s v="OFF-AR-10003903"/>
    <x v="1"/>
    <x v="6"/>
    <s v="Sanford 52201 APSCO Electric Pencil Sharpener"/>
    <n v="286.78999999999996"/>
    <n v="7"/>
    <n v="0"/>
    <n v="74.565400000000011"/>
  </r>
  <r>
    <n v="3464"/>
    <s v="CA-2013-165470"/>
    <x v="0"/>
    <x v="881"/>
    <d v="2013-12-01T00:00:00"/>
    <s v="Standard Class"/>
    <s v="HJ-14875"/>
    <s v="Heather Jas"/>
    <x v="2"/>
    <x v="0"/>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x v="0"/>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x v="0"/>
    <s v="Revere"/>
    <x v="31"/>
    <n v="2151"/>
    <x v="3"/>
    <s v="OFF-AP-10003842"/>
    <x v="1"/>
    <x v="9"/>
    <s v="Euro-Pro Shark Turbo Vacuum"/>
    <n v="61.96"/>
    <n v="2"/>
    <n v="0"/>
    <n v="16.1096"/>
  </r>
  <r>
    <n v="3467"/>
    <s v="US-2012-147242"/>
    <x v="1"/>
    <x v="229"/>
    <d v="2012-09-14T00:00:00"/>
    <s v="Standard Class"/>
    <s v="EH-13765"/>
    <s v="Edward Hooks"/>
    <x v="1"/>
    <x v="0"/>
    <s v="Revere"/>
    <x v="31"/>
    <n v="2151"/>
    <x v="3"/>
    <s v="FUR-BO-10004695"/>
    <x v="0"/>
    <x v="0"/>
    <s v="O'Sullivan 2-Door Barrister Bookcase in Odessa Pine"/>
    <n v="361.96"/>
    <n v="2"/>
    <n v="0"/>
    <n v="83.25079999999997"/>
  </r>
  <r>
    <n v="3468"/>
    <s v="US-2012-147242"/>
    <x v="1"/>
    <x v="229"/>
    <d v="2012-09-14T00:00:00"/>
    <s v="Standard Class"/>
    <s v="EH-13765"/>
    <s v="Edward Hooks"/>
    <x v="1"/>
    <x v="0"/>
    <s v="Revere"/>
    <x v="31"/>
    <n v="2151"/>
    <x v="3"/>
    <s v="OFF-PA-10003039"/>
    <x v="1"/>
    <x v="10"/>
    <s v="Xerox 1960"/>
    <n v="278.82"/>
    <n v="9"/>
    <n v="0"/>
    <n v="125.46899999999999"/>
  </r>
  <r>
    <n v="3469"/>
    <s v="CA-2013-146143"/>
    <x v="0"/>
    <x v="882"/>
    <d v="2013-12-20T00:00:00"/>
    <s v="Standard Class"/>
    <s v="MC-17845"/>
    <s v="Michael Chen"/>
    <x v="0"/>
    <x v="0"/>
    <s v="Jackson"/>
    <x v="35"/>
    <n v="39212"/>
    <x v="0"/>
    <s v="FUR-FU-10002045"/>
    <x v="0"/>
    <x v="5"/>
    <s v="Executive Impressions 14&quot;"/>
    <n v="133.38"/>
    <n v="6"/>
    <n v="0"/>
    <n v="58.687200000000011"/>
  </r>
  <r>
    <n v="3470"/>
    <s v="CA-2012-100888"/>
    <x v="1"/>
    <x v="744"/>
    <d v="2012-04-10T00:00:00"/>
    <s v="Standard Class"/>
    <s v="MH-17455"/>
    <s v="Mark Hamilton"/>
    <x v="0"/>
    <x v="0"/>
    <s v="Jacksonville"/>
    <x v="3"/>
    <n v="28540"/>
    <x v="0"/>
    <s v="OFF-PA-10001019"/>
    <x v="1"/>
    <x v="10"/>
    <s v="Xerox 1884"/>
    <n v="47.952000000000005"/>
    <n v="3"/>
    <n v="0.2"/>
    <n v="16.183799999999998"/>
  </r>
  <r>
    <n v="3471"/>
    <s v="US-2013-150035"/>
    <x v="0"/>
    <x v="49"/>
    <d v="2013-12-06T00:00:00"/>
    <s v="Standard Class"/>
    <s v="CL-11890"/>
    <s v="Carl Ludwig"/>
    <x v="0"/>
    <x v="0"/>
    <s v="San Francisco"/>
    <x v="1"/>
    <n v="94122"/>
    <x v="1"/>
    <s v="FUR-FU-10003724"/>
    <x v="0"/>
    <x v="5"/>
    <s v="Westinghouse Clip-On Gooseneck Lamps"/>
    <n v="16.739999999999998"/>
    <n v="2"/>
    <n v="0"/>
    <n v="4.3523999999999994"/>
  </r>
  <r>
    <n v="3472"/>
    <s v="CA-2014-122644"/>
    <x v="3"/>
    <x v="105"/>
    <d v="2014-11-18T00:00:00"/>
    <s v="Standard Class"/>
    <s v="SF-20965"/>
    <s v="Sylvia Foulston"/>
    <x v="1"/>
    <x v="0"/>
    <s v="Columbus"/>
    <x v="24"/>
    <n v="43229"/>
    <x v="3"/>
    <s v="OFF-PA-10003673"/>
    <x v="1"/>
    <x v="10"/>
    <s v="Strathmore Photo Mount Cards"/>
    <n v="10.848000000000001"/>
    <n v="2"/>
    <n v="0.2"/>
    <n v="3.5255999999999994"/>
  </r>
  <r>
    <n v="3473"/>
    <s v="CA-2014-122644"/>
    <x v="3"/>
    <x v="105"/>
    <d v="2014-11-18T00:00:00"/>
    <s v="Standard Class"/>
    <s v="SF-20965"/>
    <s v="Sylvia Foulston"/>
    <x v="1"/>
    <x v="0"/>
    <s v="Columbus"/>
    <x v="24"/>
    <n v="43229"/>
    <x v="3"/>
    <s v="TEC-AC-10003614"/>
    <x v="2"/>
    <x v="11"/>
    <s v="Verbatim 25 GB 6x Blu-ray Single Layer Recordable Disc, 10/Pack"/>
    <n v="18.544"/>
    <n v="2"/>
    <n v="0.2"/>
    <n v="3.0133999999999981"/>
  </r>
  <r>
    <n v="3474"/>
    <s v="CA-2014-111815"/>
    <x v="3"/>
    <x v="448"/>
    <d v="2014-03-11T00:00:00"/>
    <s v="Standard Class"/>
    <s v="EP-13915"/>
    <s v="Emily Phan"/>
    <x v="0"/>
    <x v="0"/>
    <s v="Dearborn Heights"/>
    <x v="12"/>
    <n v="48127"/>
    <x v="2"/>
    <s v="FUR-CH-10000785"/>
    <x v="0"/>
    <x v="1"/>
    <s v="Global Ergonomic Managers Chair"/>
    <n v="180.98"/>
    <n v="1"/>
    <n v="0"/>
    <n v="47.0548"/>
  </r>
  <r>
    <n v="3475"/>
    <s v="CA-2014-111815"/>
    <x v="3"/>
    <x v="448"/>
    <d v="2014-03-11T00:00:00"/>
    <s v="Standard Class"/>
    <s v="EP-13915"/>
    <s v="Emily Phan"/>
    <x v="0"/>
    <x v="0"/>
    <s v="Dearborn Heights"/>
    <x v="12"/>
    <n v="48127"/>
    <x v="2"/>
    <s v="TEC-AC-10002926"/>
    <x v="2"/>
    <x v="11"/>
    <s v="Logitech Wireless Marathon Mouse M705"/>
    <n v="99.98"/>
    <n v="2"/>
    <n v="0"/>
    <n v="42.991400000000006"/>
  </r>
  <r>
    <n v="3476"/>
    <s v="CA-2013-144911"/>
    <x v="0"/>
    <x v="581"/>
    <d v="2013-12-01T00:00:00"/>
    <s v="First Class"/>
    <s v="RW-19630"/>
    <s v="Rob Williams"/>
    <x v="1"/>
    <x v="0"/>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x v="0"/>
    <s v="Overland Park"/>
    <x v="41"/>
    <n v="66212"/>
    <x v="2"/>
    <s v="OFF-BI-10000977"/>
    <x v="1"/>
    <x v="8"/>
    <s v="Ibico Plastic Spiral Binding Combs"/>
    <n v="152"/>
    <n v="5"/>
    <n v="0"/>
    <n v="69.919999999999987"/>
  </r>
  <r>
    <n v="3478"/>
    <s v="CA-2011-143385"/>
    <x v="2"/>
    <x v="883"/>
    <d v="2011-09-05T00:00:00"/>
    <s v="Standard Class"/>
    <s v="SJ-20500"/>
    <s v="Shirley Jackson"/>
    <x v="0"/>
    <x v="0"/>
    <s v="Santa Fe"/>
    <x v="27"/>
    <n v="87505"/>
    <x v="1"/>
    <s v="TEC-AC-10001635"/>
    <x v="2"/>
    <x v="11"/>
    <s v="KeyTronic KT400U2 - Keyboard - Black"/>
    <n v="92.52"/>
    <n v="9"/>
    <n v="0"/>
    <n v="18.503999999999991"/>
  </r>
  <r>
    <n v="3479"/>
    <s v="CA-2013-131289"/>
    <x v="0"/>
    <x v="16"/>
    <d v="2013-12-15T00:00:00"/>
    <s v="Standard Class"/>
    <s v="SP-20620"/>
    <s v="Stefania Perrino"/>
    <x v="1"/>
    <x v="0"/>
    <s v="San Francisco"/>
    <x v="1"/>
    <n v="94110"/>
    <x v="1"/>
    <s v="OFF-AR-10003056"/>
    <x v="1"/>
    <x v="6"/>
    <s v="Newell 341"/>
    <n v="8.56"/>
    <n v="2"/>
    <n v="0"/>
    <n v="2.4823999999999993"/>
  </r>
  <r>
    <n v="3480"/>
    <s v="CA-2013-131289"/>
    <x v="0"/>
    <x v="16"/>
    <d v="2013-12-15T00:00:00"/>
    <s v="Standard Class"/>
    <s v="SP-20620"/>
    <s v="Stefania Perrino"/>
    <x v="1"/>
    <x v="0"/>
    <s v="San Francisco"/>
    <x v="1"/>
    <n v="94110"/>
    <x v="1"/>
    <s v="OFF-PA-10003363"/>
    <x v="1"/>
    <x v="10"/>
    <s v="Xerox 204"/>
    <n v="45.36"/>
    <n v="7"/>
    <n v="0"/>
    <n v="21.772800000000004"/>
  </r>
  <r>
    <n v="3481"/>
    <s v="CA-2013-131289"/>
    <x v="0"/>
    <x v="16"/>
    <d v="2013-12-15T00:00:00"/>
    <s v="Standard Class"/>
    <s v="SP-20620"/>
    <s v="Stefania Perrino"/>
    <x v="1"/>
    <x v="0"/>
    <s v="San Francisco"/>
    <x v="1"/>
    <n v="94110"/>
    <x v="1"/>
    <s v="FUR-TA-10003954"/>
    <x v="0"/>
    <x v="3"/>
    <s v="Hon 94000 Series Round Tables"/>
    <n v="1421.6640000000002"/>
    <n v="6"/>
    <n v="0.2"/>
    <n v="-195.47879999999998"/>
  </r>
  <r>
    <n v="3482"/>
    <s v="CA-2011-124023"/>
    <x v="2"/>
    <x v="884"/>
    <d v="2011-04-10T00:00:00"/>
    <s v="First Class"/>
    <s v="PJ-19015"/>
    <s v="Pauline Johnson"/>
    <x v="0"/>
    <x v="0"/>
    <s v="Mobile"/>
    <x v="19"/>
    <n v="36608"/>
    <x v="0"/>
    <s v="FUR-FU-10004415"/>
    <x v="0"/>
    <x v="5"/>
    <s v="Stacking Tray, Side-Loading, Legal, Smoke"/>
    <n v="8.9600000000000009"/>
    <n v="2"/>
    <n v="0"/>
    <n v="2.7775999999999996"/>
  </r>
  <r>
    <n v="3483"/>
    <s v="CA-2011-124688"/>
    <x v="2"/>
    <x v="9"/>
    <d v="2011-08-29T00:00:00"/>
    <s v="First Class"/>
    <s v="CC-12610"/>
    <s v="Corey Catlett"/>
    <x v="1"/>
    <x v="0"/>
    <s v="Springfield"/>
    <x v="17"/>
    <n v="22153"/>
    <x v="0"/>
    <s v="TEC-PH-10000455"/>
    <x v="2"/>
    <x v="7"/>
    <s v="GE 30522EE2"/>
    <n v="579.94999999999993"/>
    <n v="5"/>
    <n v="0"/>
    <n v="168.18549999999993"/>
  </r>
  <r>
    <n v="3484"/>
    <s v="CA-2011-124688"/>
    <x v="2"/>
    <x v="9"/>
    <d v="2011-08-29T00:00:00"/>
    <s v="First Class"/>
    <s v="CC-12610"/>
    <s v="Corey Catlett"/>
    <x v="1"/>
    <x v="0"/>
    <s v="Springfield"/>
    <x v="17"/>
    <n v="22153"/>
    <x v="0"/>
    <s v="FUR-FU-10002456"/>
    <x v="0"/>
    <x v="5"/>
    <s v="Master Caster Door Stop, Large Neon Orange"/>
    <n v="29.12"/>
    <n v="4"/>
    <n v="0"/>
    <n v="12.521600000000003"/>
  </r>
  <r>
    <n v="3485"/>
    <s v="CA-2011-124688"/>
    <x v="2"/>
    <x v="9"/>
    <d v="2011-08-29T00:00:00"/>
    <s v="First Class"/>
    <s v="CC-12610"/>
    <s v="Corey Catlett"/>
    <x v="1"/>
    <x v="0"/>
    <s v="Springfield"/>
    <x v="17"/>
    <n v="22153"/>
    <x v="0"/>
    <s v="FUR-TA-10003569"/>
    <x v="0"/>
    <x v="3"/>
    <s v="Bretford CR8500 Series Meeting Room Furniture"/>
    <n v="1202.94"/>
    <n v="3"/>
    <n v="0"/>
    <n v="300.73500000000001"/>
  </r>
  <r>
    <n v="3486"/>
    <s v="CA-2013-151169"/>
    <x v="0"/>
    <x v="147"/>
    <d v="2013-10-27T00:00:00"/>
    <s v="Standard Class"/>
    <s v="MY-18295"/>
    <s v="Muhammed Yedwab"/>
    <x v="1"/>
    <x v="0"/>
    <s v="Newark"/>
    <x v="13"/>
    <n v="19711"/>
    <x v="3"/>
    <s v="OFF-BI-10002813"/>
    <x v="1"/>
    <x v="8"/>
    <s v="Avery Reinforcements for Hole-Punch Pages"/>
    <n v="7.92"/>
    <n v="4"/>
    <n v="0"/>
    <n v="3.5640000000000001"/>
  </r>
  <r>
    <n v="3487"/>
    <s v="US-2013-134761"/>
    <x v="0"/>
    <x v="885"/>
    <d v="2013-12-01T00:00:00"/>
    <s v="Same Day"/>
    <s v="DB-13210"/>
    <s v="Dean Braden"/>
    <x v="0"/>
    <x v="0"/>
    <s v="Hickory"/>
    <x v="3"/>
    <n v="28601"/>
    <x v="0"/>
    <s v="TEC-PH-10002890"/>
    <x v="2"/>
    <x v="7"/>
    <s v="AT&amp;T 17929 Lendline Telephone"/>
    <n v="36.192"/>
    <n v="1"/>
    <n v="0.2"/>
    <n v="2.7143999999999995"/>
  </r>
  <r>
    <n v="3488"/>
    <s v="CA-2014-120705"/>
    <x v="3"/>
    <x v="528"/>
    <d v="2014-09-12T00:00:00"/>
    <s v="Standard Class"/>
    <s v="MG-17875"/>
    <s v="Michael Grace"/>
    <x v="2"/>
    <x v="0"/>
    <s v="Fort Lauderdale"/>
    <x v="2"/>
    <n v="33311"/>
    <x v="0"/>
    <s v="OFF-ST-10001522"/>
    <x v="1"/>
    <x v="4"/>
    <s v="Gould Plastics 18-Pocket Panel Bin, 34w x 5-1/4d x 20-1/2h"/>
    <n v="147.184"/>
    <n v="2"/>
    <n v="0.2"/>
    <n v="-29.436800000000012"/>
  </r>
  <r>
    <n v="3489"/>
    <s v="CA-2012-157322"/>
    <x v="1"/>
    <x v="740"/>
    <d v="2012-07-06T00:00:00"/>
    <s v="Standard Class"/>
    <s v="RH-19600"/>
    <s v="Rob Haberlin"/>
    <x v="0"/>
    <x v="0"/>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x v="0"/>
    <s v="Carol Stream"/>
    <x v="10"/>
    <n v="60188"/>
    <x v="2"/>
    <s v="FUR-CH-10003774"/>
    <x v="0"/>
    <x v="1"/>
    <s v="Global Wood Trimmed Manager's Task Chair, Khaki"/>
    <n v="382.11599999999999"/>
    <n v="6"/>
    <n v="0.3"/>
    <n v="-92.799600000000027"/>
  </r>
  <r>
    <n v="3491"/>
    <s v="CA-2012-157322"/>
    <x v="1"/>
    <x v="740"/>
    <d v="2012-07-06T00:00:00"/>
    <s v="Standard Class"/>
    <s v="RH-19600"/>
    <s v="Rob Haberlin"/>
    <x v="0"/>
    <x v="0"/>
    <s v="Carol Stream"/>
    <x v="10"/>
    <n v="60188"/>
    <x v="2"/>
    <s v="OFF-ST-10004507"/>
    <x v="1"/>
    <x v="4"/>
    <s v="Advantus Rolling Storage Box"/>
    <n v="68.599999999999994"/>
    <n v="5"/>
    <n v="0.2"/>
    <n v="6.0024999999999977"/>
  </r>
  <r>
    <n v="3492"/>
    <s v="CA-2012-157322"/>
    <x v="1"/>
    <x v="740"/>
    <d v="2012-07-06T00:00:00"/>
    <s v="Standard Class"/>
    <s v="RH-19600"/>
    <s v="Rob Haberlin"/>
    <x v="0"/>
    <x v="0"/>
    <s v="Carol Stream"/>
    <x v="10"/>
    <n v="60188"/>
    <x v="2"/>
    <s v="OFF-ST-10003208"/>
    <x v="1"/>
    <x v="4"/>
    <s v="Adjustable Depth Letter/Legal Cart"/>
    <n v="435.50400000000002"/>
    <n v="3"/>
    <n v="0.2"/>
    <n v="48.994199999999921"/>
  </r>
  <r>
    <n v="3493"/>
    <s v="CA-2012-157322"/>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x v="0"/>
    <s v="Saint Cloud"/>
    <x v="11"/>
    <n v="56301"/>
    <x v="2"/>
    <s v="TEC-AC-10002305"/>
    <x v="2"/>
    <x v="11"/>
    <s v="KeyTronic E03601U1 - Keyboard - Beige"/>
    <n v="72"/>
    <n v="4"/>
    <n v="0"/>
    <n v="12.959999999999994"/>
  </r>
  <r>
    <n v="3495"/>
    <s v="CA-2014-142034"/>
    <x v="3"/>
    <x v="241"/>
    <d v="2014-09-29T00:00:00"/>
    <s v="Standard Class"/>
    <s v="KB-16240"/>
    <s v="Karen Bern"/>
    <x v="1"/>
    <x v="0"/>
    <s v="Saint Cloud"/>
    <x v="11"/>
    <n v="56301"/>
    <x v="2"/>
    <s v="TEC-AC-10000990"/>
    <x v="2"/>
    <x v="11"/>
    <s v="Imation Bio 2GB USB Flash Drive Imation Corp"/>
    <n v="655.90000000000009"/>
    <n v="5"/>
    <n v="0"/>
    <n v="275.47800000000001"/>
  </r>
  <r>
    <n v="3496"/>
    <s v="CA-2014-142034"/>
    <x v="3"/>
    <x v="241"/>
    <d v="2014-09-29T00:00:00"/>
    <s v="Standard Class"/>
    <s v="KB-16240"/>
    <s v="Karen Bern"/>
    <x v="1"/>
    <x v="0"/>
    <s v="Saint Cloud"/>
    <x v="11"/>
    <n v="56301"/>
    <x v="2"/>
    <s v="FUR-CH-10000665"/>
    <x v="0"/>
    <x v="1"/>
    <s v="Global Airflow Leather Mesh Back Chair, Black"/>
    <n v="603.91999999999996"/>
    <n v="4"/>
    <n v="0"/>
    <n v="181.17599999999993"/>
  </r>
  <r>
    <n v="3497"/>
    <s v="CA-2013-107328"/>
    <x v="0"/>
    <x v="590"/>
    <d v="2013-08-16T00:00:00"/>
    <s v="Standard Class"/>
    <s v="CA-12055"/>
    <s v="Cathy Armstrong"/>
    <x v="2"/>
    <x v="0"/>
    <s v="Los Angeles"/>
    <x v="1"/>
    <n v="90036"/>
    <x v="1"/>
    <s v="FUR-TA-10001932"/>
    <x v="0"/>
    <x v="3"/>
    <s v="Chromcraft 48&quot; x 96&quot; Racetrack Double Pedestal Table"/>
    <n v="513.024"/>
    <n v="2"/>
    <n v="0.2"/>
    <n v="12.82559999999998"/>
  </r>
  <r>
    <n v="3498"/>
    <s v="CA-2013-107328"/>
    <x v="0"/>
    <x v="590"/>
    <d v="2013-08-16T00:00:00"/>
    <s v="Standard Class"/>
    <s v="CA-12055"/>
    <s v="Cathy Armstrong"/>
    <x v="2"/>
    <x v="0"/>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x v="0"/>
    <s v="Los Angeles"/>
    <x v="1"/>
    <n v="90036"/>
    <x v="1"/>
    <s v="OFF-BI-10002160"/>
    <x v="1"/>
    <x v="8"/>
    <s v="Acco Hanging Data Binders"/>
    <n v="15.24"/>
    <n v="5"/>
    <n v="0.2"/>
    <n v="5.3339999999999996"/>
  </r>
  <r>
    <n v="3500"/>
    <s v="CA-2013-108616"/>
    <x v="0"/>
    <x v="321"/>
    <d v="2013-10-04T00:00:00"/>
    <s v="Standard Class"/>
    <s v="JK-15730"/>
    <s v="Joe Kamberova"/>
    <x v="0"/>
    <x v="0"/>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x v="0"/>
    <s v="Mobile"/>
    <x v="19"/>
    <n v="36608"/>
    <x v="0"/>
    <s v="OFF-BI-10001989"/>
    <x v="1"/>
    <x v="8"/>
    <s v="Premium Transparent Presentation Covers by GBC"/>
    <n v="62.94"/>
    <n v="3"/>
    <n v="0"/>
    <n v="30.211199999999998"/>
  </r>
  <r>
    <n v="3502"/>
    <s v="CA-2013-108616"/>
    <x v="0"/>
    <x v="321"/>
    <d v="2013-10-04T00:00:00"/>
    <s v="Standard Class"/>
    <s v="JK-15730"/>
    <s v="Joe Kamberova"/>
    <x v="0"/>
    <x v="0"/>
    <s v="Mobile"/>
    <x v="19"/>
    <n v="36608"/>
    <x v="0"/>
    <s v="OFF-AR-10001149"/>
    <x v="1"/>
    <x v="6"/>
    <s v="Sanford Colorific Colored Pencils, 12/Box"/>
    <n v="25.919999999999998"/>
    <n v="9"/>
    <n v="0"/>
    <n v="7.7759999999999989"/>
  </r>
  <r>
    <n v="3503"/>
    <s v="CA-2014-125115"/>
    <x v="3"/>
    <x v="318"/>
    <d v="2014-04-11T00:00:00"/>
    <s v="Same Day"/>
    <s v="RD-19930"/>
    <s v="Russell D'Ascenzo"/>
    <x v="0"/>
    <x v="0"/>
    <s v="Austin"/>
    <x v="5"/>
    <n v="78745"/>
    <x v="2"/>
    <s v="OFF-PA-10004101"/>
    <x v="1"/>
    <x v="10"/>
    <s v="Xerox 1894"/>
    <n v="10.368000000000002"/>
    <n v="2"/>
    <n v="0.2"/>
    <n v="3.6288"/>
  </r>
  <r>
    <n v="3504"/>
    <s v="CA-2014-125115"/>
    <x v="3"/>
    <x v="318"/>
    <d v="2014-04-11T00:00:00"/>
    <s v="Same Day"/>
    <s v="RD-19930"/>
    <s v="Russell D'Ascenzo"/>
    <x v="0"/>
    <x v="0"/>
    <s v="Austin"/>
    <x v="5"/>
    <n v="78745"/>
    <x v="2"/>
    <s v="TEC-AC-10001714"/>
    <x v="2"/>
    <x v="11"/>
    <s v="Logitech MX Performance Wireless Mouse"/>
    <n v="95.736000000000004"/>
    <n v="3"/>
    <n v="0.2"/>
    <n v="20.343900000000001"/>
  </r>
  <r>
    <n v="3505"/>
    <s v="CA-2013-150945"/>
    <x v="0"/>
    <x v="122"/>
    <d v="2013-12-21T00:00:00"/>
    <s v="Second Class"/>
    <s v="JK-16120"/>
    <s v="Julie Kriz"/>
    <x v="2"/>
    <x v="0"/>
    <s v="New York City"/>
    <x v="15"/>
    <n v="10009"/>
    <x v="3"/>
    <s v="OFF-ST-10003716"/>
    <x v="1"/>
    <x v="4"/>
    <s v="Tennsco Double-Tier Lockers"/>
    <n v="900.08"/>
    <n v="4"/>
    <n v="0"/>
    <n v="117.0104"/>
  </r>
  <r>
    <n v="3506"/>
    <s v="CA-2011-166863"/>
    <x v="2"/>
    <x v="886"/>
    <d v="2011-06-24T00:00:00"/>
    <s v="Standard Class"/>
    <s v="SC-20020"/>
    <s v="Sam Craven"/>
    <x v="0"/>
    <x v="0"/>
    <s v="Plano"/>
    <x v="5"/>
    <n v="75023"/>
    <x v="2"/>
    <s v="TEC-PH-10000369"/>
    <x v="2"/>
    <x v="7"/>
    <s v="HTC One Mini"/>
    <n v="201.584"/>
    <n v="2"/>
    <n v="0.2"/>
    <n v="20.158400000000015"/>
  </r>
  <r>
    <n v="3507"/>
    <s v="CA-2011-166863"/>
    <x v="2"/>
    <x v="886"/>
    <d v="2011-06-24T00:00:00"/>
    <s v="Standard Class"/>
    <s v="SC-20020"/>
    <s v="Sam Craven"/>
    <x v="0"/>
    <x v="0"/>
    <s v="Plano"/>
    <x v="5"/>
    <n v="75023"/>
    <x v="2"/>
    <s v="OFF-BI-10000756"/>
    <x v="1"/>
    <x v="8"/>
    <s v="Storex DuraTech Recycled Plastic Frosted Binders"/>
    <n v="3.3919999999999995"/>
    <n v="4"/>
    <n v="0.8"/>
    <n v="-5.088000000000001"/>
  </r>
  <r>
    <n v="3508"/>
    <s v="CA-2011-166863"/>
    <x v="2"/>
    <x v="886"/>
    <d v="2011-06-24T00:00:00"/>
    <s v="Standard Class"/>
    <s v="SC-20020"/>
    <s v="Sam Craven"/>
    <x v="0"/>
    <x v="0"/>
    <s v="Plano"/>
    <x v="5"/>
    <n v="75023"/>
    <x v="2"/>
    <s v="FUR-BO-10001608"/>
    <x v="0"/>
    <x v="0"/>
    <s v="Hon Metal Bookcases, Black"/>
    <n v="193.06559999999999"/>
    <n v="4"/>
    <n v="0.32"/>
    <n v="-19.874399999999994"/>
  </r>
  <r>
    <n v="3509"/>
    <s v="CA-2011-166863"/>
    <x v="2"/>
    <x v="886"/>
    <d v="2011-06-24T00:00:00"/>
    <s v="Standard Class"/>
    <s v="SC-20020"/>
    <s v="Sam Craven"/>
    <x v="0"/>
    <x v="0"/>
    <s v="Plano"/>
    <x v="5"/>
    <n v="75023"/>
    <x v="2"/>
    <s v="OFF-PA-10001166"/>
    <x v="1"/>
    <x v="10"/>
    <s v="Xerox 2"/>
    <n v="15.552000000000003"/>
    <n v="3"/>
    <n v="0.2"/>
    <n v="5.4432"/>
  </r>
  <r>
    <n v="3510"/>
    <s v="CA-2011-166863"/>
    <x v="2"/>
    <x v="886"/>
    <d v="2011-06-24T00:00:00"/>
    <s v="Standard Class"/>
    <s v="SC-20020"/>
    <s v="Sam Craven"/>
    <x v="0"/>
    <x v="0"/>
    <s v="Plano"/>
    <x v="5"/>
    <n v="75023"/>
    <x v="2"/>
    <s v="OFF-PA-10000587"/>
    <x v="1"/>
    <x v="10"/>
    <s v="Array Parchment Paper, Assorted Colors"/>
    <n v="11.648000000000001"/>
    <n v="2"/>
    <n v="0.2"/>
    <n v="4.0768000000000004"/>
  </r>
  <r>
    <n v="3511"/>
    <s v="CA-2011-166863"/>
    <x v="2"/>
    <x v="886"/>
    <d v="2011-06-24T00:00:00"/>
    <s v="Standard Class"/>
    <s v="SC-20020"/>
    <s v="Sam Craven"/>
    <x v="0"/>
    <x v="0"/>
    <s v="Plano"/>
    <x v="5"/>
    <n v="75023"/>
    <x v="2"/>
    <s v="TEC-MA-10001972"/>
    <x v="2"/>
    <x v="15"/>
    <s v="Okidata C331dn Printer"/>
    <n v="418.8"/>
    <n v="2"/>
    <n v="0.4"/>
    <n v="-97.71999999999997"/>
  </r>
  <r>
    <n v="3512"/>
    <s v="CA-2011-166863"/>
    <x v="2"/>
    <x v="886"/>
    <d v="2011-06-24T00:00:00"/>
    <s v="Standard Class"/>
    <s v="SC-20020"/>
    <s v="Sam Craven"/>
    <x v="0"/>
    <x v="0"/>
    <s v="Plano"/>
    <x v="5"/>
    <n v="75023"/>
    <x v="2"/>
    <s v="OFF-ST-10004123"/>
    <x v="1"/>
    <x v="4"/>
    <s v="Safco Industrial Wire Shelving System"/>
    <n v="509.48800000000006"/>
    <n v="7"/>
    <n v="0.2"/>
    <n v="-127.37200000000001"/>
  </r>
  <r>
    <n v="3513"/>
    <s v="CA-2014-140326"/>
    <x v="3"/>
    <x v="507"/>
    <d v="2014-09-07T00:00:00"/>
    <s v="First Class"/>
    <s v="HW-14935"/>
    <s v="Helen Wasserman"/>
    <x v="1"/>
    <x v="0"/>
    <s v="Chicago"/>
    <x v="10"/>
    <n v="60653"/>
    <x v="2"/>
    <s v="FUR-BO-10000112"/>
    <x v="0"/>
    <x v="0"/>
    <s v="Bush Birmingham Collection Bookcase, Dark Cherry"/>
    <n v="825.17399999999998"/>
    <n v="9"/>
    <n v="0.3"/>
    <n v="-117.88199999999998"/>
  </r>
  <r>
    <n v="3514"/>
    <s v="CA-2014-140326"/>
    <x v="3"/>
    <x v="507"/>
    <d v="2014-09-07T00:00:00"/>
    <s v="First Class"/>
    <s v="HW-14935"/>
    <s v="Helen Wasserman"/>
    <x v="1"/>
    <x v="0"/>
    <s v="Chicago"/>
    <x v="10"/>
    <n v="60653"/>
    <x v="2"/>
    <s v="OFF-PA-10004041"/>
    <x v="1"/>
    <x v="10"/>
    <s v="It's Hot Message Books with Stickers, 2 3/4&quot; x 5&quot;"/>
    <n v="17.760000000000002"/>
    <n v="3"/>
    <n v="0.2"/>
    <n v="5.55"/>
  </r>
  <r>
    <n v="3515"/>
    <s v="CA-2014-140326"/>
    <x v="3"/>
    <x v="507"/>
    <d v="2014-09-07T00:00:00"/>
    <s v="First Class"/>
    <s v="HW-14935"/>
    <s v="Helen Wasserman"/>
    <x v="1"/>
    <x v="0"/>
    <s v="Chicago"/>
    <x v="10"/>
    <n v="60653"/>
    <x v="2"/>
    <s v="OFF-AR-10001149"/>
    <x v="1"/>
    <x v="6"/>
    <s v="Sanford Colorific Colored Pencils, 12/Box"/>
    <n v="6.911999999999999"/>
    <n v="3"/>
    <n v="0.2"/>
    <n v="0.86399999999999988"/>
  </r>
  <r>
    <n v="3516"/>
    <s v="CA-2013-168536"/>
    <x v="0"/>
    <x v="887"/>
    <d v="2013-12-25T00:00:00"/>
    <s v="Standard Class"/>
    <s v="SC-20800"/>
    <s v="Stuart Calhoun"/>
    <x v="0"/>
    <x v="0"/>
    <s v="Jackson"/>
    <x v="35"/>
    <n v="39212"/>
    <x v="0"/>
    <s v="TEC-AC-10002323"/>
    <x v="2"/>
    <x v="11"/>
    <s v="SanDisk Ultra 32 GB MicroSDHC Class 10 Memory Card"/>
    <n v="66.300000000000011"/>
    <n v="3"/>
    <n v="0"/>
    <n v="8.6190000000000033"/>
  </r>
  <r>
    <n v="3517"/>
    <s v="US-2013-113649"/>
    <x v="0"/>
    <x v="888"/>
    <d v="2013-08-13T00:00:00"/>
    <s v="First Class"/>
    <s v="HA-14920"/>
    <s v="Helen Andreada"/>
    <x v="0"/>
    <x v="0"/>
    <s v="Fayetteville"/>
    <x v="3"/>
    <n v="28314"/>
    <x v="0"/>
    <s v="OFF-PA-10000130"/>
    <x v="1"/>
    <x v="10"/>
    <s v="Xerox 199"/>
    <n v="30.816000000000003"/>
    <n v="9"/>
    <n v="0.2"/>
    <n v="9.6299999999999955"/>
  </r>
  <r>
    <n v="3518"/>
    <s v="US-2013-113649"/>
    <x v="0"/>
    <x v="888"/>
    <d v="2013-08-13T00:00:00"/>
    <s v="First Class"/>
    <s v="HA-14920"/>
    <s v="Helen Andreada"/>
    <x v="0"/>
    <x v="0"/>
    <s v="Fayetteville"/>
    <x v="3"/>
    <n v="28314"/>
    <x v="0"/>
    <s v="TEC-PH-10002350"/>
    <x v="2"/>
    <x v="7"/>
    <s v="Apple EarPods with Remote and Mic"/>
    <n v="44.783999999999999"/>
    <n v="2"/>
    <n v="0.2"/>
    <n v="4.4783999999999988"/>
  </r>
  <r>
    <n v="3519"/>
    <s v="US-2013-113649"/>
    <x v="0"/>
    <x v="888"/>
    <d v="2013-08-13T00:00:00"/>
    <s v="First Class"/>
    <s v="HA-14920"/>
    <s v="Helen Andreada"/>
    <x v="0"/>
    <x v="0"/>
    <s v="Fayetteville"/>
    <x v="3"/>
    <n v="28314"/>
    <x v="0"/>
    <s v="OFF-AP-10002518"/>
    <x v="1"/>
    <x v="9"/>
    <s v="Kensington 7 Outlet MasterPiece Power Center"/>
    <n v="569.53599999999994"/>
    <n v="4"/>
    <n v="0.2"/>
    <n v="64.072799999999944"/>
  </r>
  <r>
    <n v="3520"/>
    <s v="CA-2012-124975"/>
    <x v="1"/>
    <x v="137"/>
    <d v="2012-06-25T00:00:00"/>
    <s v="First Class"/>
    <s v="MG-17875"/>
    <s v="Michael Grace"/>
    <x v="2"/>
    <x v="0"/>
    <s v="Aurora"/>
    <x v="10"/>
    <n v="60505"/>
    <x v="2"/>
    <s v="FUR-TA-10002645"/>
    <x v="0"/>
    <x v="3"/>
    <s v="Hon Rectangular Conference Tables"/>
    <n v="796.42500000000007"/>
    <n v="7"/>
    <n v="0.5"/>
    <n v="-525.6405000000002"/>
  </r>
  <r>
    <n v="3521"/>
    <s v="CA-2012-168767"/>
    <x v="1"/>
    <x v="889"/>
    <d v="2012-04-15T00:00:00"/>
    <s v="Standard Class"/>
    <s v="DM-12955"/>
    <s v="Dario Medina"/>
    <x v="1"/>
    <x v="0"/>
    <s v="Sacramento"/>
    <x v="1"/>
    <n v="95823"/>
    <x v="1"/>
    <s v="OFF-BI-10000773"/>
    <x v="1"/>
    <x v="8"/>
    <s v="Insertable Tab Post Binder Dividers"/>
    <n v="12.832000000000001"/>
    <n v="2"/>
    <n v="0.2"/>
    <n v="4.3307999999999982"/>
  </r>
  <r>
    <n v="3522"/>
    <s v="CA-2013-114482"/>
    <x v="0"/>
    <x v="831"/>
    <d v="2013-11-26T00:00:00"/>
    <s v="Second Class"/>
    <s v="DM-13345"/>
    <s v="Denise Monton"/>
    <x v="1"/>
    <x v="0"/>
    <s v="Des Moines"/>
    <x v="23"/>
    <n v="50315"/>
    <x v="2"/>
    <s v="OFF-PA-10003845"/>
    <x v="1"/>
    <x v="10"/>
    <s v="Xerox 1987"/>
    <n v="40.46"/>
    <n v="7"/>
    <n v="0"/>
    <n v="19.825400000000002"/>
  </r>
  <r>
    <n v="3523"/>
    <s v="CA-2013-114482"/>
    <x v="0"/>
    <x v="831"/>
    <d v="2013-11-26T00:00:00"/>
    <s v="Second Class"/>
    <s v="DM-13345"/>
    <s v="Denise Monton"/>
    <x v="1"/>
    <x v="0"/>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x v="0"/>
    <s v="San Diego"/>
    <x v="1"/>
    <n v="92105"/>
    <x v="1"/>
    <s v="TEC-AC-10002345"/>
    <x v="2"/>
    <x v="11"/>
    <s v="HP Standard 104 key PS/2 Keyboard"/>
    <n v="116"/>
    <n v="8"/>
    <n v="0"/>
    <n v="29"/>
  </r>
  <r>
    <n v="3525"/>
    <s v="CA-2013-132731"/>
    <x v="0"/>
    <x v="390"/>
    <d v="2013-11-29T00:00:00"/>
    <s v="Standard Class"/>
    <s v="GA-14515"/>
    <s v="George Ashbrook"/>
    <x v="0"/>
    <x v="0"/>
    <s v="Dallas"/>
    <x v="5"/>
    <n v="75081"/>
    <x v="2"/>
    <s v="TEC-PH-10004120"/>
    <x v="2"/>
    <x v="7"/>
    <s v="AT&amp;T 1080 Phone"/>
    <n v="657.55200000000013"/>
    <n v="6"/>
    <n v="0.2"/>
    <n v="49.316399999999987"/>
  </r>
  <r>
    <n v="3526"/>
    <s v="CA-2014-148922"/>
    <x v="3"/>
    <x v="389"/>
    <d v="2014-12-16T00:00:00"/>
    <s v="Second Class"/>
    <s v="SU-20665"/>
    <s v="Stephanie Ulpright"/>
    <x v="2"/>
    <x v="0"/>
    <s v="Jackson"/>
    <x v="35"/>
    <n v="39212"/>
    <x v="0"/>
    <s v="TEC-AC-10001838"/>
    <x v="2"/>
    <x v="11"/>
    <s v="Razer Tiamat Over Ear 7.1 Surround Sound PC Gaming Headset"/>
    <n v="599.97"/>
    <n v="3"/>
    <n v="0"/>
    <n v="257.98710000000005"/>
  </r>
  <r>
    <n v="3527"/>
    <s v="CA-2014-148922"/>
    <x v="3"/>
    <x v="389"/>
    <d v="2014-12-16T00:00:00"/>
    <s v="Second Class"/>
    <s v="SU-20665"/>
    <s v="Stephanie Ulpright"/>
    <x v="2"/>
    <x v="0"/>
    <s v="Jackson"/>
    <x v="35"/>
    <n v="39212"/>
    <x v="0"/>
    <s v="TEC-PH-10000148"/>
    <x v="2"/>
    <x v="7"/>
    <s v="Cyber Acoustics AC-202b Speech Recognition Stereo Headset"/>
    <n v="38.97"/>
    <n v="3"/>
    <n v="0"/>
    <n v="0.77940000000000076"/>
  </r>
  <r>
    <n v="3528"/>
    <s v="CA-2014-148922"/>
    <x v="3"/>
    <x v="389"/>
    <d v="2014-12-16T00:00:00"/>
    <s v="Second Class"/>
    <s v="SU-20665"/>
    <s v="Stephanie Ulpright"/>
    <x v="2"/>
    <x v="0"/>
    <s v="Jackson"/>
    <x v="35"/>
    <n v="39212"/>
    <x v="0"/>
    <s v="OFF-BI-10003476"/>
    <x v="1"/>
    <x v="8"/>
    <s v="Avery Metallic Poly Binders"/>
    <n v="45.84"/>
    <n v="8"/>
    <n v="0"/>
    <n v="22.0032"/>
  </r>
  <r>
    <n v="3529"/>
    <s v="CA-2013-130680"/>
    <x v="0"/>
    <x v="890"/>
    <d v="2013-06-30T00:00:00"/>
    <s v="Standard Class"/>
    <s v="BD-11320"/>
    <s v="Bill Donatelli"/>
    <x v="0"/>
    <x v="0"/>
    <s v="San Diego"/>
    <x v="1"/>
    <n v="92024"/>
    <x v="1"/>
    <s v="TEC-PH-10004833"/>
    <x v="2"/>
    <x v="7"/>
    <s v="Macally Suction Cup Mount"/>
    <n v="38.24"/>
    <n v="4"/>
    <n v="0.2"/>
    <n v="-9.56"/>
  </r>
  <r>
    <n v="3530"/>
    <s v="CA-2012-141145"/>
    <x v="1"/>
    <x v="14"/>
    <d v="2012-09-23T00:00:00"/>
    <s v="Standard Class"/>
    <s v="DB-13405"/>
    <s v="Denny Blanton"/>
    <x v="0"/>
    <x v="0"/>
    <s v="Orlando"/>
    <x v="2"/>
    <n v="32839"/>
    <x v="0"/>
    <s v="TEC-AC-10001465"/>
    <x v="2"/>
    <x v="11"/>
    <s v="SanDisk Cruzer 64 GB USB Flash Drive"/>
    <n v="87.168000000000006"/>
    <n v="3"/>
    <n v="0.2"/>
    <n v="10.895999999999987"/>
  </r>
  <r>
    <n v="3531"/>
    <s v="US-2013-152835"/>
    <x v="0"/>
    <x v="288"/>
    <d v="2013-05-24T00:00:00"/>
    <s v="Standard Class"/>
    <s v="RP-19855"/>
    <s v="Roy Phan"/>
    <x v="1"/>
    <x v="0"/>
    <s v="Lafayette"/>
    <x v="14"/>
    <n v="47905"/>
    <x v="2"/>
    <s v="OFF-AR-10003056"/>
    <x v="1"/>
    <x v="6"/>
    <s v="Newell 341"/>
    <n v="21.400000000000002"/>
    <n v="5"/>
    <n v="0"/>
    <n v="6.2059999999999977"/>
  </r>
  <r>
    <n v="3532"/>
    <s v="CA-2013-155565"/>
    <x v="0"/>
    <x v="316"/>
    <d v="2013-05-29T00:00:00"/>
    <s v="Same Day"/>
    <s v="EH-13765"/>
    <s v="Edward Hooks"/>
    <x v="1"/>
    <x v="0"/>
    <s v="New York City"/>
    <x v="15"/>
    <n v="10035"/>
    <x v="3"/>
    <s v="OFF-SU-10001218"/>
    <x v="1"/>
    <x v="14"/>
    <s v="Fiskars Softgrip Scissors"/>
    <n v="54.900000000000006"/>
    <n v="5"/>
    <n v="0"/>
    <n v="15.372000000000003"/>
  </r>
  <r>
    <n v="3533"/>
    <s v="CA-2011-110849"/>
    <x v="2"/>
    <x v="891"/>
    <d v="2011-04-23T00:00:00"/>
    <s v="Standard Class"/>
    <s v="JL-15835"/>
    <s v="John Lee"/>
    <x v="0"/>
    <x v="0"/>
    <s v="Los Angeles"/>
    <x v="1"/>
    <n v="90049"/>
    <x v="1"/>
    <s v="TEC-MA-10002859"/>
    <x v="2"/>
    <x v="15"/>
    <s v="Ativa MDM8000 8-Sheet Micro-Cut Shredder"/>
    <n v="287.96800000000002"/>
    <n v="4"/>
    <n v="0.2"/>
    <n v="97.189199999999985"/>
  </r>
  <r>
    <n v="3534"/>
    <s v="CA-2011-110849"/>
    <x v="2"/>
    <x v="891"/>
    <d v="2011-04-23T00:00:00"/>
    <s v="Standard Class"/>
    <s v="JL-15835"/>
    <s v="John Lee"/>
    <x v="0"/>
    <x v="0"/>
    <s v="Los Angeles"/>
    <x v="1"/>
    <n v="90049"/>
    <x v="1"/>
    <s v="OFF-AR-10002375"/>
    <x v="1"/>
    <x v="6"/>
    <s v="Newell 351"/>
    <n v="13.12"/>
    <n v="4"/>
    <n v="0"/>
    <n v="3.8047999999999984"/>
  </r>
  <r>
    <n v="3535"/>
    <s v="CA-2011-110849"/>
    <x v="2"/>
    <x v="891"/>
    <d v="2011-04-23T00:00:00"/>
    <s v="Standard Class"/>
    <s v="JL-15835"/>
    <s v="John Lee"/>
    <x v="0"/>
    <x v="0"/>
    <s v="Los Angeles"/>
    <x v="1"/>
    <n v="90049"/>
    <x v="1"/>
    <s v="OFF-AR-10000657"/>
    <x v="1"/>
    <x v="6"/>
    <s v="Binney &amp; Smith inkTank Desk Highlighter, Chisel Tip, Yellow, 12/Box"/>
    <n v="10.75"/>
    <n v="5"/>
    <n v="0"/>
    <n v="3.547499999999999"/>
  </r>
  <r>
    <n v="3536"/>
    <s v="CA-2011-110849"/>
    <x v="2"/>
    <x v="891"/>
    <d v="2011-04-23T00:00:00"/>
    <s v="Standard Class"/>
    <s v="JL-15835"/>
    <s v="John Lee"/>
    <x v="0"/>
    <x v="0"/>
    <s v="Los Angeles"/>
    <x v="1"/>
    <n v="90049"/>
    <x v="1"/>
    <s v="OFF-FA-10000134"/>
    <x v="1"/>
    <x v="13"/>
    <s v="Advantus Push Pins, Aluminum Head"/>
    <n v="11.62"/>
    <n v="2"/>
    <n v="0"/>
    <n v="3.6021999999999998"/>
  </r>
  <r>
    <n v="3537"/>
    <s v="CA-2013-145842"/>
    <x v="0"/>
    <x v="26"/>
    <d v="2013-06-21T00:00:00"/>
    <s v="Second Class"/>
    <s v="FM-14380"/>
    <s v="Fred McMath"/>
    <x v="0"/>
    <x v="0"/>
    <s v="New York City"/>
    <x v="15"/>
    <n v="10024"/>
    <x v="3"/>
    <s v="OFF-ST-10000419"/>
    <x v="1"/>
    <x v="4"/>
    <s v="Rogers Jumbo File, Granite"/>
    <n v="40.74"/>
    <n v="3"/>
    <n v="0"/>
    <n v="0.4073999999999991"/>
  </r>
  <r>
    <n v="3538"/>
    <s v="CA-2011-158771"/>
    <x v="2"/>
    <x v="309"/>
    <d v="2011-05-09T00:00:00"/>
    <s v="Same Day"/>
    <s v="SB-20290"/>
    <s v="Sean Braxton"/>
    <x v="1"/>
    <x v="0"/>
    <s v="Henderson"/>
    <x v="0"/>
    <n v="42420"/>
    <x v="0"/>
    <s v="OFF-ST-10000107"/>
    <x v="1"/>
    <x v="4"/>
    <s v="Fellowes Super Stor/Drawer"/>
    <n v="83.25"/>
    <n v="3"/>
    <n v="0"/>
    <n v="14.984999999999992"/>
  </r>
  <r>
    <n v="3539"/>
    <s v="CA-2011-158771"/>
    <x v="2"/>
    <x v="309"/>
    <d v="2011-05-09T00:00:00"/>
    <s v="Same Day"/>
    <s v="SB-20290"/>
    <s v="Sean Braxton"/>
    <x v="1"/>
    <x v="0"/>
    <s v="Henderson"/>
    <x v="0"/>
    <n v="42420"/>
    <x v="0"/>
    <s v="OFF-LA-10001641"/>
    <x v="1"/>
    <x v="2"/>
    <s v="Avery 518"/>
    <n v="9.4499999999999993"/>
    <n v="3"/>
    <n v="0"/>
    <n v="4.5359999999999996"/>
  </r>
  <r>
    <n v="3540"/>
    <s v="CA-2011-158771"/>
    <x v="2"/>
    <x v="309"/>
    <d v="2011-05-09T00:00:00"/>
    <s v="Same Day"/>
    <s v="SB-20290"/>
    <s v="Sean Braxton"/>
    <x v="1"/>
    <x v="0"/>
    <s v="Henderson"/>
    <x v="0"/>
    <n v="42420"/>
    <x v="0"/>
    <s v="OFF-LA-10003121"/>
    <x v="1"/>
    <x v="2"/>
    <s v="Avery 506"/>
    <n v="20.65"/>
    <n v="5"/>
    <n v="0"/>
    <n v="9.4989999999999988"/>
  </r>
  <r>
    <n v="3541"/>
    <s v="CA-2011-158771"/>
    <x v="2"/>
    <x v="309"/>
    <d v="2011-05-09T00:00:00"/>
    <s v="Same Day"/>
    <s v="SB-20290"/>
    <s v="Sean Braxton"/>
    <x v="1"/>
    <x v="0"/>
    <s v="Henderson"/>
    <x v="0"/>
    <n v="42420"/>
    <x v="0"/>
    <s v="OFF-PA-10002689"/>
    <x v="1"/>
    <x v="10"/>
    <s v="Weyerhaeuser First Choice Laser/Copy Paper (20Lb. and 88 Bright)"/>
    <n v="45.36"/>
    <n v="7"/>
    <n v="0"/>
    <n v="21.772800000000004"/>
  </r>
  <r>
    <n v="3542"/>
    <s v="CA-2013-157511"/>
    <x v="0"/>
    <x v="31"/>
    <d v="2013-09-21T00:00:00"/>
    <s v="First Class"/>
    <s v="SV-20365"/>
    <s v="Seth Vernon"/>
    <x v="0"/>
    <x v="0"/>
    <s v="Columbus"/>
    <x v="24"/>
    <n v="43229"/>
    <x v="3"/>
    <s v="FUR-FU-10002107"/>
    <x v="0"/>
    <x v="5"/>
    <s v="Eldon Pizzaz Desk Accessories"/>
    <n v="5.3520000000000003"/>
    <n v="3"/>
    <n v="0.2"/>
    <n v="1.6055999999999999"/>
  </r>
  <r>
    <n v="3543"/>
    <s v="CA-2013-157511"/>
    <x v="0"/>
    <x v="31"/>
    <d v="2013-09-21T00:00:00"/>
    <s v="First Class"/>
    <s v="SV-20365"/>
    <s v="Seth Vernon"/>
    <x v="0"/>
    <x v="0"/>
    <s v="Columbus"/>
    <x v="24"/>
    <n v="43229"/>
    <x v="3"/>
    <s v="FUR-CH-10002647"/>
    <x v="0"/>
    <x v="1"/>
    <s v="Situations Contoured Folding Chairs, 4/Set"/>
    <n v="99.372"/>
    <n v="2"/>
    <n v="0.3"/>
    <n v="-7.0979999999999919"/>
  </r>
  <r>
    <n v="3544"/>
    <s v="CA-2013-157511"/>
    <x v="0"/>
    <x v="31"/>
    <d v="2013-09-21T00:00:00"/>
    <s v="First Class"/>
    <s v="SV-20365"/>
    <s v="Seth Vernon"/>
    <x v="0"/>
    <x v="0"/>
    <s v="Columbus"/>
    <x v="24"/>
    <n v="43229"/>
    <x v="3"/>
    <s v="OFF-AR-10002257"/>
    <x v="1"/>
    <x v="6"/>
    <s v="Eldon Spacemaker Box, Quick-Snap Lid, Clear"/>
    <n v="2.6720000000000002"/>
    <n v="1"/>
    <n v="0.2"/>
    <n v="0.36739999999999962"/>
  </r>
  <r>
    <n v="3545"/>
    <s v="CA-2014-121216"/>
    <x v="3"/>
    <x v="331"/>
    <d v="2014-12-26T00:00:00"/>
    <s v="Second Class"/>
    <s v="MM-17920"/>
    <s v="Michael Moore"/>
    <x v="0"/>
    <x v="0"/>
    <s v="College Station"/>
    <x v="5"/>
    <n v="77840"/>
    <x v="2"/>
    <s v="OFF-PA-10004519"/>
    <x v="1"/>
    <x v="10"/>
    <s v="Spiral Phone Message Books with Labels by Adams"/>
    <n v="28.672000000000004"/>
    <n v="8"/>
    <n v="0.2"/>
    <n v="10.393600000000001"/>
  </r>
  <r>
    <n v="3546"/>
    <s v="CA-2014-121216"/>
    <x v="3"/>
    <x v="331"/>
    <d v="2014-12-26T00:00:00"/>
    <s v="Second Class"/>
    <s v="MM-17920"/>
    <s v="Michael Moore"/>
    <x v="0"/>
    <x v="0"/>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x v="0"/>
    <s v="Richmond"/>
    <x v="0"/>
    <n v="40475"/>
    <x v="0"/>
    <s v="OFF-ST-10004963"/>
    <x v="1"/>
    <x v="4"/>
    <s v="Eldon Gobal File Keepers"/>
    <n v="105.98"/>
    <n v="7"/>
    <n v="0"/>
    <n v="4.2391999999999932"/>
  </r>
  <r>
    <n v="3548"/>
    <s v="CA-2014-155292"/>
    <x v="3"/>
    <x v="505"/>
    <d v="2014-11-02T00:00:00"/>
    <s v="First Class"/>
    <s v="RD-19810"/>
    <s v="Ross DeVincentis"/>
    <x v="2"/>
    <x v="0"/>
    <s v="Richmond"/>
    <x v="0"/>
    <n v="40475"/>
    <x v="0"/>
    <s v="OFF-SU-10002573"/>
    <x v="1"/>
    <x v="14"/>
    <s v="Acme 10&quot; Easy Grip Assistive Scissors"/>
    <n v="35.06"/>
    <n v="2"/>
    <n v="0"/>
    <n v="10.517999999999997"/>
  </r>
  <r>
    <n v="3549"/>
    <s v="CA-2014-155292"/>
    <x v="3"/>
    <x v="505"/>
    <d v="2014-11-02T00:00:00"/>
    <s v="First Class"/>
    <s v="RD-19810"/>
    <s v="Ross DeVincentis"/>
    <x v="2"/>
    <x v="0"/>
    <s v="Richmond"/>
    <x v="0"/>
    <n v="40475"/>
    <x v="0"/>
    <s v="FUR-CH-10000553"/>
    <x v="0"/>
    <x v="1"/>
    <s v="Metal Folding Chairs, Beige, 4/Carton"/>
    <n v="33.94"/>
    <n v="1"/>
    <n v="0"/>
    <n v="9.1637999999999984"/>
  </r>
  <r>
    <n v="3550"/>
    <s v="CA-2014-155292"/>
    <x v="3"/>
    <x v="505"/>
    <d v="2014-11-02T00:00:00"/>
    <s v="First Class"/>
    <s v="RD-19810"/>
    <s v="Ross DeVincentis"/>
    <x v="2"/>
    <x v="0"/>
    <s v="Richmond"/>
    <x v="0"/>
    <n v="40475"/>
    <x v="0"/>
    <s v="OFF-LA-10001982"/>
    <x v="1"/>
    <x v="2"/>
    <s v="Smead Alpha-Z Color-Coded Name Labels First Letter Starter Set"/>
    <n v="30"/>
    <n v="8"/>
    <n v="0"/>
    <n v="14.399999999999999"/>
  </r>
  <r>
    <n v="3551"/>
    <s v="CA-2013-152555"/>
    <x v="0"/>
    <x v="892"/>
    <d v="2013-04-03T00:00:00"/>
    <s v="Second Class"/>
    <s v="ME-17320"/>
    <s v="Maria Etezadi"/>
    <x v="2"/>
    <x v="0"/>
    <s v="Chicago"/>
    <x v="10"/>
    <n v="60653"/>
    <x v="2"/>
    <s v="OFF-PA-10001295"/>
    <x v="1"/>
    <x v="10"/>
    <s v="Computer Printout Paper with Letter-Trim Perforations"/>
    <n v="45.527999999999999"/>
    <n v="3"/>
    <n v="0.2"/>
    <n v="15.934799999999997"/>
  </r>
  <r>
    <n v="3552"/>
    <s v="CA-2013-152555"/>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s v="Chicago"/>
    <x v="10"/>
    <n v="60653"/>
    <x v="2"/>
    <s v="TEC-PH-10001254"/>
    <x v="2"/>
    <x v="7"/>
    <s v="Jabra BIZ 2300 Duo QD Duo Corded Headset"/>
    <n v="812.73599999999999"/>
    <n v="8"/>
    <n v="0.2"/>
    <n v="60.955199999999962"/>
  </r>
  <r>
    <n v="3554"/>
    <s v="CA-2014-107832"/>
    <x v="3"/>
    <x v="51"/>
    <d v="2014-11-27T00:00:00"/>
    <s v="Second Class"/>
    <s v="FH-14275"/>
    <s v="Frank Hawley"/>
    <x v="1"/>
    <x v="0"/>
    <s v="Philadelphia"/>
    <x v="9"/>
    <n v="19120"/>
    <x v="3"/>
    <s v="OFF-BI-10001658"/>
    <x v="1"/>
    <x v="8"/>
    <s v="GBC Standard Therm-A-Bind Covers"/>
    <n v="7.4760000000000018"/>
    <n v="1"/>
    <n v="0.7"/>
    <n v="-5.9807999999999986"/>
  </r>
  <r>
    <n v="3555"/>
    <s v="CA-2011-120838"/>
    <x v="2"/>
    <x v="893"/>
    <d v="2011-03-26T00:00:00"/>
    <s v="Second Class"/>
    <s v="PO-18865"/>
    <s v="Patrick O'Donnell"/>
    <x v="0"/>
    <x v="0"/>
    <s v="Los Angeles"/>
    <x v="1"/>
    <n v="90036"/>
    <x v="1"/>
    <s v="OFF-ST-10000585"/>
    <x v="1"/>
    <x v="4"/>
    <s v="Economy Rollaway Files"/>
    <n v="330.4"/>
    <n v="2"/>
    <n v="0"/>
    <n v="85.903999999999996"/>
  </r>
  <r>
    <n v="3556"/>
    <s v="CA-2011-120838"/>
    <x v="2"/>
    <x v="893"/>
    <d v="2011-03-26T00:00:00"/>
    <s v="Second Class"/>
    <s v="PO-18865"/>
    <s v="Patrick O'Donnell"/>
    <x v="0"/>
    <x v="0"/>
    <s v="Los Angeles"/>
    <x v="1"/>
    <n v="90036"/>
    <x v="1"/>
    <s v="TEC-PH-10003484"/>
    <x v="2"/>
    <x v="7"/>
    <s v="Ooma Telo VoIP Home Phone System"/>
    <n v="604.75199999999995"/>
    <n v="6"/>
    <n v="0.2"/>
    <n v="37.797000000000025"/>
  </r>
  <r>
    <n v="3557"/>
    <s v="CA-2014-118542"/>
    <x v="3"/>
    <x v="96"/>
    <d v="2014-12-06T00:00:00"/>
    <s v="Standard Class"/>
    <s v="CC-12550"/>
    <s v="Clay Cheatham"/>
    <x v="0"/>
    <x v="0"/>
    <s v="Los Angeles"/>
    <x v="1"/>
    <n v="90008"/>
    <x v="1"/>
    <s v="OFF-PA-10004735"/>
    <x v="1"/>
    <x v="10"/>
    <s v="Xerox 1905"/>
    <n v="45.36"/>
    <n v="7"/>
    <n v="0"/>
    <n v="21.772800000000004"/>
  </r>
  <r>
    <n v="3558"/>
    <s v="CA-2014-118542"/>
    <x v="3"/>
    <x v="96"/>
    <d v="2014-12-06T00:00:00"/>
    <s v="Standard Class"/>
    <s v="CC-12550"/>
    <s v="Clay Cheatham"/>
    <x v="0"/>
    <x v="0"/>
    <s v="Los Angeles"/>
    <x v="1"/>
    <n v="90008"/>
    <x v="1"/>
    <s v="OFF-BI-10003429"/>
    <x v="1"/>
    <x v="8"/>
    <s v="Cardinal HOLDit! Binder Insert Strips,Extra Strips"/>
    <n v="10.128"/>
    <n v="2"/>
    <n v="0.2"/>
    <n v="3.6714000000000002"/>
  </r>
  <r>
    <n v="3559"/>
    <s v="CA-2014-152737"/>
    <x v="3"/>
    <x v="659"/>
    <d v="2014-11-13T00:00:00"/>
    <s v="Standard Class"/>
    <s v="TS-21505"/>
    <s v="Tony Sayre"/>
    <x v="0"/>
    <x v="0"/>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x v="0"/>
    <s v="San Francisco"/>
    <x v="1"/>
    <n v="94122"/>
    <x v="1"/>
    <s v="TEC-AC-10004975"/>
    <x v="2"/>
    <x v="11"/>
    <s v="Plantronics Audio 995 Wireless Stereo Headset"/>
    <n v="439.8"/>
    <n v="4"/>
    <n v="0"/>
    <n v="145.13400000000001"/>
  </r>
  <r>
    <n v="3561"/>
    <s v="CA-2014-109757"/>
    <x v="3"/>
    <x v="507"/>
    <d v="2014-09-10T00:00:00"/>
    <s v="Second Class"/>
    <s v="MD-17350"/>
    <s v="Maribeth Dona"/>
    <x v="0"/>
    <x v="0"/>
    <s v="Akron"/>
    <x v="24"/>
    <n v="44312"/>
    <x v="3"/>
    <s v="OFF-AR-10002335"/>
    <x v="1"/>
    <x v="6"/>
    <s v="DIXON Oriole Pencils"/>
    <n v="8.2560000000000002"/>
    <n v="4"/>
    <n v="0.2"/>
    <n v="0.61920000000000019"/>
  </r>
  <r>
    <n v="3562"/>
    <s v="CA-2014-109757"/>
    <x v="3"/>
    <x v="507"/>
    <d v="2014-09-10T00:00:00"/>
    <s v="Second Class"/>
    <s v="MD-17350"/>
    <s v="Maribeth Dona"/>
    <x v="0"/>
    <x v="0"/>
    <s v="Akron"/>
    <x v="24"/>
    <n v="44312"/>
    <x v="3"/>
    <s v="OFF-BI-10004001"/>
    <x v="1"/>
    <x v="8"/>
    <s v="GBC Recycled VeloBinder Covers"/>
    <n v="25.560000000000002"/>
    <n v="5"/>
    <n v="0.7"/>
    <n v="-20.448"/>
  </r>
  <r>
    <n v="3563"/>
    <s v="CA-2014-109757"/>
    <x v="3"/>
    <x v="507"/>
    <d v="2014-09-10T00:00:00"/>
    <s v="Second Class"/>
    <s v="MD-17350"/>
    <s v="Maribeth Dona"/>
    <x v="0"/>
    <x v="0"/>
    <s v="Akron"/>
    <x v="24"/>
    <n v="44312"/>
    <x v="3"/>
    <s v="OFF-BI-10001634"/>
    <x v="1"/>
    <x v="8"/>
    <s v="Wilson Jones Active Use Binders"/>
    <n v="4.3680000000000012"/>
    <n v="2"/>
    <n v="0.7"/>
    <n v="-3.0575999999999999"/>
  </r>
  <r>
    <n v="3564"/>
    <s v="CA-2014-109757"/>
    <x v="3"/>
    <x v="507"/>
    <d v="2014-09-10T00:00:00"/>
    <s v="Second Class"/>
    <s v="MD-17350"/>
    <s v="Maribeth Dona"/>
    <x v="0"/>
    <x v="0"/>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x v="0"/>
    <s v="Los Angeles"/>
    <x v="1"/>
    <n v="90049"/>
    <x v="1"/>
    <s v="OFF-PA-10000552"/>
    <x v="1"/>
    <x v="10"/>
    <s v="Xerox 200"/>
    <n v="12.96"/>
    <n v="2"/>
    <n v="0"/>
    <n v="6.2208000000000006"/>
  </r>
  <r>
    <n v="3566"/>
    <s v="CA-2013-130029"/>
    <x v="0"/>
    <x v="894"/>
    <d v="2013-07-07T00:00:00"/>
    <s v="First Class"/>
    <s v="GT-14755"/>
    <s v="Guy Thornton"/>
    <x v="0"/>
    <x v="0"/>
    <s v="Los Angeles"/>
    <x v="1"/>
    <n v="90049"/>
    <x v="1"/>
    <s v="OFF-FA-10001135"/>
    <x v="1"/>
    <x v="13"/>
    <s v="Brites Rubber Bands, 1 1/2 oz. Box"/>
    <n v="3.96"/>
    <n v="2"/>
    <n v="0"/>
    <n v="7.9200000000000159E-2"/>
  </r>
  <r>
    <n v="3567"/>
    <s v="CA-2014-103877"/>
    <x v="3"/>
    <x v="210"/>
    <d v="2014-09-15T00:00:00"/>
    <s v="Standard Class"/>
    <s v="RD-19660"/>
    <s v="Robert Dilbeck"/>
    <x v="2"/>
    <x v="0"/>
    <s v="Independence"/>
    <x v="25"/>
    <n v="64055"/>
    <x v="2"/>
    <s v="OFF-BI-10003650"/>
    <x v="1"/>
    <x v="8"/>
    <s v="GBC DocuBind 300 Electric Binding Machine"/>
    <n v="1577.94"/>
    <n v="3"/>
    <n v="0"/>
    <n v="757.41120000000001"/>
  </r>
  <r>
    <n v="3568"/>
    <s v="CA-2013-137176"/>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x v="0"/>
    <s v="Seattle"/>
    <x v="4"/>
    <n v="98105"/>
    <x v="1"/>
    <s v="TEC-AC-10003628"/>
    <x v="2"/>
    <x v="11"/>
    <s v="Logitech 910-002974 M325 Wireless Mouse for Web Scrolling"/>
    <n v="59.98"/>
    <n v="2"/>
    <n v="0"/>
    <n v="26.391200000000005"/>
  </r>
  <r>
    <n v="3570"/>
    <s v="CA-2014-168109"/>
    <x v="3"/>
    <x v="445"/>
    <d v="2014-07-04T00:00:00"/>
    <s v="Same Day"/>
    <s v="JK-15640"/>
    <s v="Jim Kriz"/>
    <x v="2"/>
    <x v="0"/>
    <s v="Seattle"/>
    <x v="4"/>
    <n v="98105"/>
    <x v="1"/>
    <s v="TEC-MA-10001148"/>
    <x v="2"/>
    <x v="15"/>
    <s v="Okidata MB491 Multifunction Printer"/>
    <n v="2395.2000000000003"/>
    <n v="6"/>
    <n v="0.2"/>
    <n v="209.58000000000004"/>
  </r>
  <r>
    <n v="3571"/>
    <s v="CA-2014-168109"/>
    <x v="3"/>
    <x v="445"/>
    <d v="2014-07-04T00:00:00"/>
    <s v="Same Day"/>
    <s v="JK-15640"/>
    <s v="Jim Kriz"/>
    <x v="2"/>
    <x v="0"/>
    <s v="Seattle"/>
    <x v="4"/>
    <n v="98105"/>
    <x v="1"/>
    <s v="TEC-AC-10002049"/>
    <x v="2"/>
    <x v="11"/>
    <s v="Plantronics Savi W720 Multi-Device Wireless Headset System"/>
    <n v="1687.8"/>
    <n v="4"/>
    <n v="0"/>
    <n v="742.63200000000006"/>
  </r>
  <r>
    <n v="3572"/>
    <s v="CA-2014-168109"/>
    <x v="3"/>
    <x v="445"/>
    <d v="2014-07-04T00:00:00"/>
    <s v="Same Day"/>
    <s v="JK-15640"/>
    <s v="Jim Kriz"/>
    <x v="2"/>
    <x v="0"/>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x v="0"/>
    <s v="Mesquite"/>
    <x v="5"/>
    <n v="75150"/>
    <x v="2"/>
    <s v="OFF-PA-10003953"/>
    <x v="1"/>
    <x v="10"/>
    <s v="Xerox 218"/>
    <n v="5.1840000000000011"/>
    <n v="1"/>
    <n v="0.2"/>
    <n v="1.8144"/>
  </r>
  <r>
    <n v="3574"/>
    <s v="CA-2014-117023"/>
    <x v="3"/>
    <x v="783"/>
    <d v="2014-08-13T00:00:00"/>
    <s v="Standard Class"/>
    <s v="JW-15955"/>
    <s v="Joni Wasserman"/>
    <x v="0"/>
    <x v="0"/>
    <s v="Long Beach"/>
    <x v="15"/>
    <n v="11561"/>
    <x v="3"/>
    <s v="OFF-AR-10003602"/>
    <x v="1"/>
    <x v="6"/>
    <s v="Quartet Omega Colored Chalk, 12/Pack"/>
    <n v="11.68"/>
    <n v="2"/>
    <n v="0"/>
    <n v="5.4895999999999994"/>
  </r>
  <r>
    <n v="3575"/>
    <s v="CA-2014-117023"/>
    <x v="3"/>
    <x v="783"/>
    <d v="2014-08-13T00:00:00"/>
    <s v="Standard Class"/>
    <s v="JW-15955"/>
    <s v="Joni Wasserman"/>
    <x v="0"/>
    <x v="0"/>
    <s v="Long Beach"/>
    <x v="15"/>
    <n v="11561"/>
    <x v="3"/>
    <s v="OFF-AR-10004062"/>
    <x v="1"/>
    <x v="6"/>
    <s v="Staples"/>
    <n v="104.80000000000001"/>
    <n v="10"/>
    <n v="0"/>
    <n v="26.200000000000003"/>
  </r>
  <r>
    <n v="3576"/>
    <s v="CA-2012-143532"/>
    <x v="1"/>
    <x v="531"/>
    <d v="2012-03-24T00:00:00"/>
    <s v="Standard Class"/>
    <s v="DC-12850"/>
    <s v="Dan Campbell"/>
    <x v="0"/>
    <x v="0"/>
    <s v="North Miami"/>
    <x v="2"/>
    <n v="33161"/>
    <x v="0"/>
    <s v="OFF-PA-10001560"/>
    <x v="1"/>
    <x v="10"/>
    <s v="Adams Telephone Message Books, 5 1/4” x 11”"/>
    <n v="14.496000000000002"/>
    <n v="3"/>
    <n v="0.2"/>
    <n v="4.8924000000000003"/>
  </r>
  <r>
    <n v="3577"/>
    <s v="CA-2013-103163"/>
    <x v="0"/>
    <x v="843"/>
    <d v="2013-06-12T00:00:00"/>
    <s v="Standard Class"/>
    <s v="FM-14290"/>
    <s v="Frank Merwin"/>
    <x v="2"/>
    <x v="0"/>
    <s v="Bakersfield"/>
    <x v="1"/>
    <n v="93309"/>
    <x v="1"/>
    <s v="OFF-BI-10003305"/>
    <x v="1"/>
    <x v="8"/>
    <s v="Avery Hanging File Binders"/>
    <n v="4.7840000000000007"/>
    <n v="1"/>
    <n v="0.2"/>
    <n v="1.5547999999999997"/>
  </r>
  <r>
    <n v="3578"/>
    <s v="CA-2013-103163"/>
    <x v="0"/>
    <x v="843"/>
    <d v="2013-06-12T00:00:00"/>
    <s v="Standard Class"/>
    <s v="FM-14290"/>
    <s v="Frank Merwin"/>
    <x v="2"/>
    <x v="0"/>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x v="0"/>
    <s v="Jackson"/>
    <x v="35"/>
    <n v="39212"/>
    <x v="0"/>
    <s v="OFF-ST-10000321"/>
    <x v="1"/>
    <x v="4"/>
    <s v="Akro Stacking Bins"/>
    <n v="7.89"/>
    <n v="1"/>
    <n v="0"/>
    <n v="0.31559999999999899"/>
  </r>
  <r>
    <n v="3580"/>
    <s v="CA-2013-104157"/>
    <x v="0"/>
    <x v="197"/>
    <d v="2013-07-30T00:00:00"/>
    <s v="Standard Class"/>
    <s v="MT-17815"/>
    <s v="Meg Tillman"/>
    <x v="0"/>
    <x v="0"/>
    <s v="Jackson"/>
    <x v="35"/>
    <n v="39212"/>
    <x v="0"/>
    <s v="OFF-PA-10004665"/>
    <x v="1"/>
    <x v="10"/>
    <s v="Advantus Motivational Note Cards"/>
    <n v="65.5"/>
    <n v="5"/>
    <n v="0"/>
    <n v="32.094999999999999"/>
  </r>
  <r>
    <n v="3581"/>
    <s v="CA-2013-104157"/>
    <x v="0"/>
    <x v="197"/>
    <d v="2013-07-30T00:00:00"/>
    <s v="Standard Class"/>
    <s v="MT-17815"/>
    <s v="Meg Tillman"/>
    <x v="0"/>
    <x v="0"/>
    <s v="Jackson"/>
    <x v="35"/>
    <n v="39212"/>
    <x v="0"/>
    <s v="FUR-TA-10004915"/>
    <x v="0"/>
    <x v="3"/>
    <s v="Office Impressions End Table, 20-1/2&quot;H x 24&quot;W x 20&quot;D"/>
    <n v="2430.08"/>
    <n v="8"/>
    <n v="0"/>
    <n v="388.81280000000015"/>
  </r>
  <r>
    <n v="3582"/>
    <s v="CA-2014-117807"/>
    <x v="3"/>
    <x v="172"/>
    <d v="2014-10-08T00:00:00"/>
    <s v="Standard Class"/>
    <s v="DK-13090"/>
    <s v="Dave Kipp"/>
    <x v="0"/>
    <x v="0"/>
    <s v="Fremont"/>
    <x v="8"/>
    <n v="68025"/>
    <x v="2"/>
    <s v="OFF-PA-10000994"/>
    <x v="1"/>
    <x v="10"/>
    <s v="Xerox 1915"/>
    <n v="104.85"/>
    <n v="1"/>
    <n v="0"/>
    <n v="50.327999999999996"/>
  </r>
  <r>
    <n v="3583"/>
    <s v="CA-2012-121650"/>
    <x v="1"/>
    <x v="895"/>
    <d v="2012-12-16T00:00:00"/>
    <s v="Standard Class"/>
    <s v="KD-16495"/>
    <s v="Keith Dawkins"/>
    <x v="1"/>
    <x v="0"/>
    <s v="Jackson"/>
    <x v="12"/>
    <n v="49201"/>
    <x v="2"/>
    <s v="OFF-AR-10001149"/>
    <x v="1"/>
    <x v="6"/>
    <s v="Avery Hi-Liter Comfort Grip Fluorescent Highlighter, Yellow Ink"/>
    <n v="3.9"/>
    <n v="2"/>
    <n v="0"/>
    <n v="1.5209999999999999"/>
  </r>
  <r>
    <n v="3584"/>
    <s v="CA-2012-121650"/>
    <x v="1"/>
    <x v="895"/>
    <d v="2012-12-16T00:00:00"/>
    <s v="Standard Class"/>
    <s v="KD-16495"/>
    <s v="Keith Dawkins"/>
    <x v="1"/>
    <x v="0"/>
    <s v="Jackson"/>
    <x v="12"/>
    <n v="49201"/>
    <x v="2"/>
    <s v="FUR-TA-10003569"/>
    <x v="0"/>
    <x v="3"/>
    <s v="Bretford CR8500 Series Meeting Room Furniture"/>
    <n v="801.96"/>
    <n v="2"/>
    <n v="0"/>
    <n v="200.49"/>
  </r>
  <r>
    <n v="3585"/>
    <s v="CA-2012-121650"/>
    <x v="1"/>
    <x v="895"/>
    <d v="2012-12-16T00:00:00"/>
    <s v="Standard Class"/>
    <s v="KD-16495"/>
    <s v="Keith Dawkins"/>
    <x v="1"/>
    <x v="0"/>
    <s v="Jackson"/>
    <x v="12"/>
    <n v="49201"/>
    <x v="2"/>
    <s v="FUR-CH-10004289"/>
    <x v="0"/>
    <x v="1"/>
    <s v="Global Super Steno Chair"/>
    <n v="191.96"/>
    <n v="2"/>
    <n v="0"/>
    <n v="32.633199999999988"/>
  </r>
  <r>
    <n v="3586"/>
    <s v="CA-2012-121650"/>
    <x v="1"/>
    <x v="895"/>
    <d v="2012-12-16T00:00:00"/>
    <s v="Standard Class"/>
    <s v="KD-16495"/>
    <s v="Keith Dawkins"/>
    <x v="1"/>
    <x v="0"/>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x v="0"/>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x v="0"/>
    <s v="Lancaster"/>
    <x v="24"/>
    <n v="43130"/>
    <x v="3"/>
    <s v="TEC-PH-10002885"/>
    <x v="2"/>
    <x v="7"/>
    <s v="Apple iPhone 5"/>
    <n v="1169.694"/>
    <n v="3"/>
    <n v="0.4"/>
    <n v="-253.43369999999993"/>
  </r>
  <r>
    <n v="3589"/>
    <s v="CA-2014-158729"/>
    <x v="3"/>
    <x v="484"/>
    <d v="2014-12-22T00:00:00"/>
    <s v="First Class"/>
    <s v="AC-10450"/>
    <s v="Amy Cox"/>
    <x v="0"/>
    <x v="0"/>
    <s v="Lafayette"/>
    <x v="28"/>
    <n v="70506"/>
    <x v="0"/>
    <s v="OFF-SU-10002881"/>
    <x v="1"/>
    <x v="14"/>
    <s v="Martin Yale Chadless Opener Electric Letter Opener"/>
    <n v="1665.62"/>
    <n v="2"/>
    <n v="0"/>
    <n v="33.312400000000025"/>
  </r>
  <r>
    <n v="3590"/>
    <s v="CA-2014-146535"/>
    <x v="3"/>
    <x v="221"/>
    <d v="2014-12-01T00:00:00"/>
    <s v="Standard Class"/>
    <s v="FM-14290"/>
    <s v="Frank Merwin"/>
    <x v="2"/>
    <x v="0"/>
    <s v="Richmond"/>
    <x v="0"/>
    <n v="40475"/>
    <x v="0"/>
    <s v="OFF-BI-10000546"/>
    <x v="1"/>
    <x v="8"/>
    <s v="Avery Durable Binders"/>
    <n v="2.88"/>
    <n v="1"/>
    <n v="0"/>
    <n v="1.4112"/>
  </r>
  <r>
    <n v="3591"/>
    <s v="CA-2014-146535"/>
    <x v="3"/>
    <x v="221"/>
    <d v="2014-12-01T00:00:00"/>
    <s v="Standard Class"/>
    <s v="FM-14290"/>
    <s v="Frank Merwin"/>
    <x v="2"/>
    <x v="0"/>
    <s v="Richmond"/>
    <x v="0"/>
    <n v="40475"/>
    <x v="0"/>
    <s v="OFF-ST-10001526"/>
    <x v="1"/>
    <x v="4"/>
    <s v="Iceberg Mobile Mega Data/Printer Cart "/>
    <n v="1443.96"/>
    <n v="12"/>
    <n v="0"/>
    <n v="375.42959999999994"/>
  </r>
  <r>
    <n v="3592"/>
    <s v="CA-2011-154186"/>
    <x v="2"/>
    <x v="736"/>
    <d v="2011-12-15T00:00:00"/>
    <s v="Second Class"/>
    <s v="RA-19285"/>
    <s v="Ralph Arnett"/>
    <x v="0"/>
    <x v="0"/>
    <s v="Houston"/>
    <x v="5"/>
    <n v="77070"/>
    <x v="2"/>
    <s v="OFF-SU-10001574"/>
    <x v="1"/>
    <x v="14"/>
    <s v="Acme Value Line Scissors"/>
    <n v="2.92"/>
    <n v="1"/>
    <n v="0.2"/>
    <n v="0.36499999999999977"/>
  </r>
  <r>
    <n v="3593"/>
    <s v="CA-2013-108434"/>
    <x v="0"/>
    <x v="5"/>
    <d v="2013-12-08T00:00:00"/>
    <s v="Second Class"/>
    <s v="JG-15160"/>
    <s v="James Galang"/>
    <x v="0"/>
    <x v="0"/>
    <s v="New York City"/>
    <x v="15"/>
    <n v="10024"/>
    <x v="3"/>
    <s v="OFF-ST-10002615"/>
    <x v="1"/>
    <x v="4"/>
    <s v="Dual Level, Single-Width Filing Carts"/>
    <n v="465.18"/>
    <n v="3"/>
    <n v="0"/>
    <n v="120.94680000000001"/>
  </r>
  <r>
    <n v="3594"/>
    <s v="CA-2013-164154"/>
    <x v="0"/>
    <x v="108"/>
    <d v="2013-09-18T00:00:00"/>
    <s v="Standard Class"/>
    <s v="NZ-18565"/>
    <s v="Nick Zandusky"/>
    <x v="2"/>
    <x v="0"/>
    <s v="Toledo"/>
    <x v="24"/>
    <n v="43615"/>
    <x v="3"/>
    <s v="OFF-BI-10001658"/>
    <x v="1"/>
    <x v="8"/>
    <s v="GBC Standard Therm-A-Bind Covers"/>
    <n v="22.428000000000004"/>
    <n v="3"/>
    <n v="0.7"/>
    <n v="-17.942399999999992"/>
  </r>
  <r>
    <n v="3595"/>
    <s v="CA-2013-164154"/>
    <x v="0"/>
    <x v="108"/>
    <d v="2013-09-18T00:00:00"/>
    <s v="Standard Class"/>
    <s v="NZ-18565"/>
    <s v="Nick Zandusky"/>
    <x v="2"/>
    <x v="0"/>
    <s v="Toledo"/>
    <x v="24"/>
    <n v="43615"/>
    <x v="3"/>
    <s v="OFF-ST-10002562"/>
    <x v="1"/>
    <x v="4"/>
    <s v="Staples"/>
    <n v="37.52000000000001"/>
    <n v="5"/>
    <n v="0.2"/>
    <n v="3.7519999999999989"/>
  </r>
  <r>
    <n v="3596"/>
    <s v="CA-2014-148012"/>
    <x v="3"/>
    <x v="34"/>
    <d v="2014-12-16T00:00:00"/>
    <s v="Standard Class"/>
    <s v="KM-16225"/>
    <s v="Kalyca Meade"/>
    <x v="1"/>
    <x v="0"/>
    <s v="Philadelphia"/>
    <x v="9"/>
    <n v="19143"/>
    <x v="3"/>
    <s v="OFF-AR-10004757"/>
    <x v="1"/>
    <x v="6"/>
    <s v="Crayola Colored Pencils"/>
    <n v="2.6240000000000001"/>
    <n v="1"/>
    <n v="0.2"/>
    <n v="0.42639999999999978"/>
  </r>
  <r>
    <n v="3597"/>
    <s v="CA-2011-102869"/>
    <x v="2"/>
    <x v="340"/>
    <d v="2011-09-14T00:00:00"/>
    <s v="Second Class"/>
    <s v="LC-17140"/>
    <s v="Logan Currie"/>
    <x v="0"/>
    <x v="0"/>
    <s v="Philadelphia"/>
    <x v="9"/>
    <n v="19140"/>
    <x v="3"/>
    <s v="OFF-PA-10000788"/>
    <x v="1"/>
    <x v="10"/>
    <s v="Xerox 210"/>
    <n v="15.552000000000003"/>
    <n v="3"/>
    <n v="0.2"/>
    <n v="5.4432"/>
  </r>
  <r>
    <n v="3598"/>
    <s v="CA-2011-102869"/>
    <x v="2"/>
    <x v="340"/>
    <d v="2011-09-14T00:00:00"/>
    <s v="Second Class"/>
    <s v="LC-17140"/>
    <s v="Logan Currie"/>
    <x v="0"/>
    <x v="0"/>
    <s v="Philadelphia"/>
    <x v="9"/>
    <n v="19140"/>
    <x v="3"/>
    <s v="TEC-AC-10002134"/>
    <x v="2"/>
    <x v="11"/>
    <s v="Rosewill 107 Normal Keys USB Wired Standard Keyboard"/>
    <n v="64.704000000000008"/>
    <n v="6"/>
    <n v="0.2"/>
    <n v="-4.852800000000002"/>
  </r>
  <r>
    <n v="3599"/>
    <s v="CA-2011-102869"/>
    <x v="2"/>
    <x v="340"/>
    <d v="2011-09-14T00:00:00"/>
    <s v="Second Class"/>
    <s v="LC-17140"/>
    <s v="Logan Currie"/>
    <x v="0"/>
    <x v="0"/>
    <s v="Philadelphia"/>
    <x v="9"/>
    <n v="19140"/>
    <x v="3"/>
    <s v="FUR-FU-10002456"/>
    <x v="0"/>
    <x v="5"/>
    <s v="Master Caster Door Stop, Large Neon Orange"/>
    <n v="17.472000000000001"/>
    <n v="3"/>
    <n v="0.2"/>
    <n v="5.023200000000001"/>
  </r>
  <r>
    <n v="3600"/>
    <s v="CA-2011-102869"/>
    <x v="2"/>
    <x v="340"/>
    <d v="2011-09-14T00:00:00"/>
    <s v="Second Class"/>
    <s v="LC-17140"/>
    <s v="Logan Currie"/>
    <x v="0"/>
    <x v="0"/>
    <s v="Philadelphia"/>
    <x v="9"/>
    <n v="19140"/>
    <x v="3"/>
    <s v="TEC-PH-10002549"/>
    <x v="2"/>
    <x v="7"/>
    <s v="Polycom SoundPoint IP 450 VoIP phone"/>
    <n v="135.51599999999999"/>
    <n v="1"/>
    <n v="0.4"/>
    <n v="-31.620400000000004"/>
  </r>
  <r>
    <n v="3601"/>
    <s v="CA-2014-138310"/>
    <x v="3"/>
    <x v="335"/>
    <d v="2014-07-01T00:00:00"/>
    <s v="Standard Class"/>
    <s v="NP-18700"/>
    <s v="Nora Preis"/>
    <x v="0"/>
    <x v="0"/>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x v="0"/>
    <s v="Philadelphia"/>
    <x v="9"/>
    <n v="19143"/>
    <x v="3"/>
    <s v="OFF-PA-10002137"/>
    <x v="1"/>
    <x v="10"/>
    <s v="Southworth 100% Résumé Paper, 24lb."/>
    <n v="12.448"/>
    <n v="2"/>
    <n v="0.2"/>
    <n v="3.8899999999999988"/>
  </r>
  <r>
    <n v="3603"/>
    <s v="CA-2011-159835"/>
    <x v="2"/>
    <x v="664"/>
    <d v="2011-11-24T00:00:00"/>
    <s v="Standard Class"/>
    <s v="RB-19330"/>
    <s v="Randy Bradley"/>
    <x v="0"/>
    <x v="0"/>
    <s v="Philadelphia"/>
    <x v="9"/>
    <n v="19143"/>
    <x v="3"/>
    <s v="FUR-CH-10004997"/>
    <x v="0"/>
    <x v="1"/>
    <s v="Hon Every-Day Series Multi-Task Chairs"/>
    <n v="657.93"/>
    <n v="5"/>
    <n v="0.3"/>
    <n v="-93.989999999999952"/>
  </r>
  <r>
    <n v="3604"/>
    <s v="CA-2014-112956"/>
    <x v="3"/>
    <x v="170"/>
    <d v="2014-08-28T00:00:00"/>
    <s v="Standard Class"/>
    <s v="TH-21550"/>
    <s v="Tracy Hopkins"/>
    <x v="2"/>
    <x v="0"/>
    <s v="Columbia"/>
    <x v="39"/>
    <n v="21044"/>
    <x v="3"/>
    <s v="OFF-PA-10000357"/>
    <x v="1"/>
    <x v="10"/>
    <s v="Xerox 1888"/>
    <n v="277.39999999999998"/>
    <n v="5"/>
    <n v="0"/>
    <n v="133.15199999999999"/>
  </r>
  <r>
    <n v="3605"/>
    <s v="CA-2014-112956"/>
    <x v="3"/>
    <x v="170"/>
    <d v="2014-08-28T00:00:00"/>
    <s v="Standard Class"/>
    <s v="TH-21550"/>
    <s v="Tracy Hopkins"/>
    <x v="2"/>
    <x v="0"/>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x v="0"/>
    <s v="Columbia"/>
    <x v="39"/>
    <n v="21044"/>
    <x v="3"/>
    <s v="FUR-FU-10004960"/>
    <x v="0"/>
    <x v="5"/>
    <s v="Seth Thomas 12&quot; Clock w/ Goldtone Case"/>
    <n v="91.92"/>
    <n v="4"/>
    <n v="0"/>
    <n v="31.252800000000001"/>
  </r>
  <r>
    <n v="3607"/>
    <s v="CA-2013-119683"/>
    <x v="0"/>
    <x v="299"/>
    <d v="2013-03-17T00:00:00"/>
    <s v="Second Class"/>
    <s v="CK-12595"/>
    <s v="Clytie Kelty"/>
    <x v="0"/>
    <x v="0"/>
    <s v="New York City"/>
    <x v="15"/>
    <n v="10024"/>
    <x v="3"/>
    <s v="OFF-EN-10001099"/>
    <x v="1"/>
    <x v="12"/>
    <s v="Staples"/>
    <n v="29.339999999999996"/>
    <n v="3"/>
    <n v="0"/>
    <n v="13.496399999999998"/>
  </r>
  <r>
    <n v="3608"/>
    <s v="CA-2011-163559"/>
    <x v="2"/>
    <x v="865"/>
    <d v="2011-09-28T00:00:00"/>
    <s v="Second Class"/>
    <s v="ST-20530"/>
    <s v="Shui Tom"/>
    <x v="0"/>
    <x v="0"/>
    <s v="New York City"/>
    <x v="15"/>
    <n v="10035"/>
    <x v="3"/>
    <s v="OFF-BI-10002026"/>
    <x v="1"/>
    <x v="8"/>
    <s v="Avery Arch Ring Binders"/>
    <n v="139.44"/>
    <n v="3"/>
    <n v="0.2"/>
    <n v="47.060999999999993"/>
  </r>
  <r>
    <n v="3609"/>
    <s v="CA-2011-140228"/>
    <x v="2"/>
    <x v="582"/>
    <d v="2011-05-03T00:00:00"/>
    <s v="Standard Class"/>
    <s v="GB-14530"/>
    <s v="George Bell"/>
    <x v="1"/>
    <x v="0"/>
    <s v="Newark"/>
    <x v="24"/>
    <n v="43055"/>
    <x v="3"/>
    <s v="OFF-LA-10001613"/>
    <x v="1"/>
    <x v="2"/>
    <s v="Avery File Folder Labels"/>
    <n v="6.911999999999999"/>
    <n v="3"/>
    <n v="0.2"/>
    <n v="2.5056000000000003"/>
  </r>
  <r>
    <n v="3610"/>
    <s v="CA-2011-140228"/>
    <x v="2"/>
    <x v="582"/>
    <d v="2011-05-03T00:00:00"/>
    <s v="Standard Class"/>
    <s v="GB-14530"/>
    <s v="George Bell"/>
    <x v="1"/>
    <x v="0"/>
    <s v="Newark"/>
    <x v="24"/>
    <n v="43055"/>
    <x v="3"/>
    <s v="OFF-ST-10002214"/>
    <x v="1"/>
    <x v="4"/>
    <s v="X-Rack File for Hanging Folders"/>
    <n v="27.096"/>
    <n v="3"/>
    <n v="0.2"/>
    <n v="2.0321999999999987"/>
  </r>
  <r>
    <n v="3611"/>
    <s v="CA-2011-140228"/>
    <x v="2"/>
    <x v="582"/>
    <d v="2011-05-03T00:00:00"/>
    <s v="Standard Class"/>
    <s v="GB-14530"/>
    <s v="George Bell"/>
    <x v="1"/>
    <x v="0"/>
    <s v="Newark"/>
    <x v="24"/>
    <n v="43055"/>
    <x v="3"/>
    <s v="OFF-ST-10001128"/>
    <x v="1"/>
    <x v="4"/>
    <s v="Carina Mini System Audio Rack, Model AR050B"/>
    <n v="177.56800000000001"/>
    <n v="2"/>
    <n v="0.2"/>
    <n v="-37.733199999999989"/>
  </r>
  <r>
    <n v="3612"/>
    <s v="US-2013-131674"/>
    <x v="0"/>
    <x v="896"/>
    <d v="2013-12-02T00:00:00"/>
    <s v="Second Class"/>
    <s v="NC-18535"/>
    <s v="Nick Crebassa"/>
    <x v="1"/>
    <x v="0"/>
    <s v="Dallas"/>
    <x v="5"/>
    <n v="75217"/>
    <x v="2"/>
    <s v="TEC-AC-10004864"/>
    <x v="2"/>
    <x v="11"/>
    <s v="Memorex Micro Travel Drive 32 GB"/>
    <n v="58.415999999999997"/>
    <n v="2"/>
    <n v="0.2"/>
    <n v="16.794600000000003"/>
  </r>
  <r>
    <n v="3613"/>
    <s v="CA-2012-1100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x v="0"/>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x v="0"/>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x v="0"/>
    <s v="San Antonio"/>
    <x v="5"/>
    <n v="78207"/>
    <x v="2"/>
    <s v="OFF-AR-10001915"/>
    <x v="1"/>
    <x v="6"/>
    <s v="Peel-Off China Markers"/>
    <n v="31.776"/>
    <n v="4"/>
    <n v="0.2"/>
    <n v="8.7384000000000022"/>
  </r>
  <r>
    <n v="3617"/>
    <s v="CA-2013-154536"/>
    <x v="0"/>
    <x v="64"/>
    <d v="2013-09-10T00:00:00"/>
    <s v="Standard Class"/>
    <s v="JC-15340"/>
    <s v="Jasper Cacioppo"/>
    <x v="0"/>
    <x v="0"/>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x v="0"/>
    <s v="Los Angeles"/>
    <x v="1"/>
    <n v="90004"/>
    <x v="1"/>
    <s v="OFF-BI-10004632"/>
    <x v="1"/>
    <x v="8"/>
    <s v="Ibico Hi-Tech Manual Binding System"/>
    <n v="487.98400000000004"/>
    <n v="2"/>
    <n v="0.2"/>
    <n v="152.49499999999998"/>
  </r>
  <r>
    <n v="3619"/>
    <s v="CA-2014-141929"/>
    <x v="3"/>
    <x v="507"/>
    <d v="2014-09-09T00:00:00"/>
    <s v="Standard Class"/>
    <s v="RA-19285"/>
    <s v="Ralph Arnett"/>
    <x v="0"/>
    <x v="0"/>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x v="0"/>
    <s v="Los Angeles"/>
    <x v="1"/>
    <n v="90004"/>
    <x v="1"/>
    <s v="OFF-ST-10002974"/>
    <x v="1"/>
    <x v="4"/>
    <s v="Trav-L-File Heavy-Duty Shuttle II, Black"/>
    <n v="217.85"/>
    <n v="5"/>
    <n v="0"/>
    <n v="65.35499999999999"/>
  </r>
  <r>
    <n v="3621"/>
    <s v="CA-2013-109743"/>
    <x v="0"/>
    <x v="897"/>
    <d v="2013-09-30T00:00:00"/>
    <s v="Standard Class"/>
    <s v="SH-19975"/>
    <s v="Sally Hughsby"/>
    <x v="1"/>
    <x v="0"/>
    <s v="Smyrna"/>
    <x v="18"/>
    <n v="37167"/>
    <x v="0"/>
    <s v="OFF-AR-10003727"/>
    <x v="1"/>
    <x v="6"/>
    <s v="Berol Giant Pencil Sharpener"/>
    <n v="40.775999999999996"/>
    <n v="3"/>
    <n v="0.2"/>
    <n v="4.5872999999999937"/>
  </r>
  <r>
    <n v="3622"/>
    <s v="CA-2013-109743"/>
    <x v="0"/>
    <x v="897"/>
    <d v="2013-09-30T00:00:00"/>
    <s v="Standard Class"/>
    <s v="SH-19975"/>
    <s v="Sally Hughsby"/>
    <x v="1"/>
    <x v="0"/>
    <s v="Smyrna"/>
    <x v="18"/>
    <n v="37167"/>
    <x v="0"/>
    <s v="TEC-PH-10004071"/>
    <x v="2"/>
    <x v="7"/>
    <s v="PayAnywhere Card Reader"/>
    <n v="63.936000000000007"/>
    <n v="8"/>
    <n v="0.2"/>
    <n v="5.5944000000000003"/>
  </r>
  <r>
    <n v="3623"/>
    <s v="CA-2011-159184"/>
    <x v="2"/>
    <x v="80"/>
    <d v="2011-09-19T00:00:00"/>
    <s v="Standard Class"/>
    <s v="JC-15775"/>
    <s v="John Castell"/>
    <x v="0"/>
    <x v="0"/>
    <s v="Macon"/>
    <x v="32"/>
    <n v="31204"/>
    <x v="0"/>
    <s v="FUR-FU-10002878"/>
    <x v="0"/>
    <x v="5"/>
    <s v="Seth Thomas 14&quot; Day/Date Wall Clock"/>
    <n v="142.4"/>
    <n v="5"/>
    <n v="0"/>
    <n v="52.688000000000002"/>
  </r>
  <r>
    <n v="3624"/>
    <s v="CA-2011-159184"/>
    <x v="2"/>
    <x v="80"/>
    <d v="2011-09-19T00:00:00"/>
    <s v="Standard Class"/>
    <s v="JC-15775"/>
    <s v="John Castell"/>
    <x v="0"/>
    <x v="0"/>
    <s v="Macon"/>
    <x v="32"/>
    <n v="31204"/>
    <x v="0"/>
    <s v="OFF-BI-10001890"/>
    <x v="1"/>
    <x v="8"/>
    <s v="Avery Poly Binder Pockets"/>
    <n v="7.16"/>
    <n v="2"/>
    <n v="0"/>
    <n v="3.4367999999999999"/>
  </r>
  <r>
    <n v="3625"/>
    <s v="CA-2014-113530"/>
    <x v="3"/>
    <x v="240"/>
    <d v="2014-05-22T00:00:00"/>
    <s v="Second Class"/>
    <s v="BC-11125"/>
    <s v="Becky Castell"/>
    <x v="2"/>
    <x v="0"/>
    <s v="San Francisco"/>
    <x v="1"/>
    <n v="94109"/>
    <x v="1"/>
    <s v="FUR-CH-10002647"/>
    <x v="0"/>
    <x v="1"/>
    <s v="Situations Contoured Folding Chairs, 4/Set"/>
    <n v="681.40800000000013"/>
    <n v="12"/>
    <n v="0.2"/>
    <n v="42.588000000000022"/>
  </r>
  <r>
    <n v="3626"/>
    <s v="CA-2014-113530"/>
    <x v="3"/>
    <x v="240"/>
    <d v="2014-05-22T00:00:00"/>
    <s v="Second Class"/>
    <s v="BC-11125"/>
    <s v="Becky Castell"/>
    <x v="2"/>
    <x v="0"/>
    <s v="San Francisco"/>
    <x v="1"/>
    <n v="94109"/>
    <x v="1"/>
    <s v="OFF-AR-10001315"/>
    <x v="1"/>
    <x v="6"/>
    <s v="Newell 310"/>
    <n v="3.52"/>
    <n v="2"/>
    <n v="0"/>
    <n v="1.0207999999999999"/>
  </r>
  <r>
    <n v="3627"/>
    <s v="CA-2014-113530"/>
    <x v="3"/>
    <x v="240"/>
    <d v="2014-05-22T00:00:00"/>
    <s v="Second Class"/>
    <s v="BC-11125"/>
    <s v="Becky Castell"/>
    <x v="2"/>
    <x v="0"/>
    <s v="San Francisco"/>
    <x v="1"/>
    <n v="94109"/>
    <x v="1"/>
    <s v="OFF-AR-10000122"/>
    <x v="1"/>
    <x v="6"/>
    <s v="Newell 314"/>
    <n v="5.58"/>
    <n v="1"/>
    <n v="0"/>
    <n v="1.3949999999999996"/>
  </r>
  <r>
    <n v="3628"/>
    <s v="CA-2014-113530"/>
    <x v="3"/>
    <x v="240"/>
    <d v="2014-05-22T00:00:00"/>
    <s v="Second Class"/>
    <s v="BC-11125"/>
    <s v="Becky Castell"/>
    <x v="2"/>
    <x v="0"/>
    <s v="San Francisco"/>
    <x v="1"/>
    <n v="94109"/>
    <x v="1"/>
    <s v="TEC-AC-10001465"/>
    <x v="2"/>
    <x v="11"/>
    <s v="SanDisk Cruzer 64 GB USB Flash Drive"/>
    <n v="36.32"/>
    <n v="1"/>
    <n v="0"/>
    <n v="10.895999999999997"/>
  </r>
  <r>
    <n v="3629"/>
    <s v="CA-2011-169726"/>
    <x v="2"/>
    <x v="128"/>
    <d v="2011-08-13T00:00:00"/>
    <s v="Standard Class"/>
    <s v="JH-15985"/>
    <s v="Joseph Holt"/>
    <x v="0"/>
    <x v="0"/>
    <s v="Seattle"/>
    <x v="4"/>
    <n v="98103"/>
    <x v="1"/>
    <s v="OFF-BI-10004600"/>
    <x v="1"/>
    <x v="8"/>
    <s v="Ibico Ibimaster 300 Manual Binding System"/>
    <n v="2060.7440000000001"/>
    <n v="7"/>
    <n v="0.2"/>
    <n v="643.98249999999996"/>
  </r>
  <r>
    <n v="3630"/>
    <s v="CA-2014-155957"/>
    <x v="3"/>
    <x v="200"/>
    <d v="2014-12-01T00:00:00"/>
    <s v="Standard Class"/>
    <s v="CC-12610"/>
    <s v="Corey Catlett"/>
    <x v="1"/>
    <x v="0"/>
    <s v="Columbus"/>
    <x v="24"/>
    <n v="43229"/>
    <x v="3"/>
    <s v="OFF-AP-10002082"/>
    <x v="1"/>
    <x v="9"/>
    <s v="Holmes HEPA Air Purifier"/>
    <n v="52.272000000000006"/>
    <n v="3"/>
    <n v="0.2"/>
    <n v="9.8009999999999984"/>
  </r>
  <r>
    <n v="3631"/>
    <s v="CA-2014-155957"/>
    <x v="3"/>
    <x v="200"/>
    <d v="2014-12-01T00:00:00"/>
    <s v="Standard Class"/>
    <s v="CC-12610"/>
    <s v="Corey Catlett"/>
    <x v="1"/>
    <x v="0"/>
    <s v="Columbus"/>
    <x v="24"/>
    <n v="43229"/>
    <x v="3"/>
    <s v="OFF-AP-10004708"/>
    <x v="1"/>
    <x v="9"/>
    <s v="Fellowes Superior 10 Outlet Split Surge Protector"/>
    <n v="213.13600000000002"/>
    <n v="7"/>
    <n v="0.2"/>
    <n v="23.977799999999988"/>
  </r>
  <r>
    <n v="3632"/>
    <s v="CA-2014-132178"/>
    <x v="3"/>
    <x v="898"/>
    <d v="2014-05-09T00:00:00"/>
    <s v="Second Class"/>
    <s v="DB-12970"/>
    <s v="Darren Budd"/>
    <x v="1"/>
    <x v="0"/>
    <s v="Los Angeles"/>
    <x v="1"/>
    <n v="90004"/>
    <x v="1"/>
    <s v="OFF-ST-10000464"/>
    <x v="1"/>
    <x v="4"/>
    <s v="Multi-Use Personal File Cart and Caster Set, Three Stacking Bins"/>
    <n v="69.52"/>
    <n v="2"/>
    <n v="0"/>
    <n v="19.465600000000002"/>
  </r>
  <r>
    <n v="3633"/>
    <s v="CA-2014-132178"/>
    <x v="3"/>
    <x v="898"/>
    <d v="2014-05-09T00:00:00"/>
    <s v="Second Class"/>
    <s v="DB-12970"/>
    <s v="Darren Budd"/>
    <x v="1"/>
    <x v="0"/>
    <s v="Los Angeles"/>
    <x v="1"/>
    <n v="90004"/>
    <x v="1"/>
    <s v="OFF-ST-10000025"/>
    <x v="1"/>
    <x v="4"/>
    <s v="Fellowes Stor/Drawer Steel Plus Storage Drawers"/>
    <n v="763.44"/>
    <n v="8"/>
    <n v="0"/>
    <n v="45.80639999999994"/>
  </r>
  <r>
    <n v="3634"/>
    <s v="CA-2013-145177"/>
    <x v="0"/>
    <x v="338"/>
    <d v="2013-11-15T00:00:00"/>
    <s v="Standard Class"/>
    <s v="PP-18955"/>
    <s v="Paul Prost"/>
    <x v="2"/>
    <x v="0"/>
    <s v="Springfield"/>
    <x v="24"/>
    <n v="45503"/>
    <x v="3"/>
    <s v="OFF-LA-10001613"/>
    <x v="1"/>
    <x v="2"/>
    <s v="Avery File Folder Labels"/>
    <n v="9.2159999999999993"/>
    <n v="4"/>
    <n v="0.2"/>
    <n v="3.3408000000000002"/>
  </r>
  <r>
    <n v="3635"/>
    <s v="CA-2013-145177"/>
    <x v="0"/>
    <x v="338"/>
    <d v="2013-11-15T00:00:00"/>
    <s v="Standard Class"/>
    <s v="PP-18955"/>
    <s v="Paul Prost"/>
    <x v="2"/>
    <x v="0"/>
    <s v="Springfield"/>
    <x v="24"/>
    <n v="45503"/>
    <x v="3"/>
    <s v="TEC-PH-10000376"/>
    <x v="2"/>
    <x v="7"/>
    <s v="Square Credit Card Reader"/>
    <n v="41.957999999999998"/>
    <n v="7"/>
    <n v="0.4"/>
    <n v="-9.7901999999999987"/>
  </r>
  <r>
    <n v="3636"/>
    <s v="CA-2013-145177"/>
    <x v="0"/>
    <x v="338"/>
    <d v="2013-11-15T00:00:00"/>
    <s v="Standard Class"/>
    <s v="PP-18955"/>
    <s v="Paul Prost"/>
    <x v="2"/>
    <x v="0"/>
    <s v="Springfield"/>
    <x v="24"/>
    <n v="45503"/>
    <x v="3"/>
    <s v="OFF-PA-10004039"/>
    <x v="1"/>
    <x v="10"/>
    <s v="Xerox 1882"/>
    <n v="89.567999999999998"/>
    <n v="2"/>
    <n v="0.2"/>
    <n v="32.468400000000003"/>
  </r>
  <r>
    <n v="3637"/>
    <s v="CA-2013-145177"/>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x v="0"/>
    <s v="Springfield"/>
    <x v="24"/>
    <n v="45503"/>
    <x v="3"/>
    <s v="FUR-FU-10000758"/>
    <x v="0"/>
    <x v="5"/>
    <s v="DAX Natural Wood-Tone Poster Frame"/>
    <n v="148.28800000000001"/>
    <n v="7"/>
    <n v="0.2"/>
    <n v="29.657599999999988"/>
  </r>
  <r>
    <n v="3640"/>
    <s v="CA-2013-145177"/>
    <x v="0"/>
    <x v="338"/>
    <d v="2013-11-15T00:00:00"/>
    <s v="Standard Class"/>
    <s v="PP-18955"/>
    <s v="Paul Prost"/>
    <x v="2"/>
    <x v="0"/>
    <s v="Springfield"/>
    <x v="24"/>
    <n v="45503"/>
    <x v="3"/>
    <s v="OFF-PA-10000682"/>
    <x v="1"/>
    <x v="10"/>
    <s v="Xerox 1924"/>
    <n v="4.6240000000000006"/>
    <n v="1"/>
    <n v="0.2"/>
    <n v="1.6762000000000001"/>
  </r>
  <r>
    <n v="3641"/>
    <s v="CA-2013-145177"/>
    <x v="0"/>
    <x v="338"/>
    <d v="2013-11-15T00:00:00"/>
    <s v="Standard Class"/>
    <s v="PP-18955"/>
    <s v="Paul Prost"/>
    <x v="2"/>
    <x v="0"/>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x v="0"/>
    <s v="Springfield"/>
    <x v="24"/>
    <n v="45503"/>
    <x v="3"/>
    <s v="OFF-BI-10002082"/>
    <x v="1"/>
    <x v="8"/>
    <s v="GBC Twin Loop Wire Binding Elements"/>
    <n v="69.888000000000005"/>
    <n v="7"/>
    <n v="0.7"/>
    <n v="-46.591999999999999"/>
  </r>
  <r>
    <n v="3643"/>
    <s v="CA-2011-156594"/>
    <x v="2"/>
    <x v="414"/>
    <d v="2011-12-23T00:00:00"/>
    <s v="Second Class"/>
    <s v="MC-17845"/>
    <s v="Michael Chen"/>
    <x v="0"/>
    <x v="0"/>
    <s v="Los Angeles"/>
    <x v="1"/>
    <n v="90008"/>
    <x v="1"/>
    <s v="OFF-BI-10004632"/>
    <x v="1"/>
    <x v="8"/>
    <s v="Ibico Hi-Tech Manual Binding System"/>
    <n v="487.98400000000004"/>
    <n v="2"/>
    <n v="0.2"/>
    <n v="152.49499999999998"/>
  </r>
  <r>
    <n v="3644"/>
    <s v="CA-2011-156594"/>
    <x v="2"/>
    <x v="414"/>
    <d v="2011-12-23T00:00:00"/>
    <s v="Second Class"/>
    <s v="MC-17845"/>
    <s v="Michael Chen"/>
    <x v="0"/>
    <x v="0"/>
    <s v="Los Angeles"/>
    <x v="1"/>
    <n v="90008"/>
    <x v="1"/>
    <s v="OFF-AR-10001725"/>
    <x v="1"/>
    <x v="6"/>
    <s v="Boston Home &amp; Office Model 2000 Electric Pencil Sharpeners"/>
    <n v="47.3"/>
    <n v="2"/>
    <n v="0"/>
    <n v="12.298000000000002"/>
  </r>
  <r>
    <n v="3645"/>
    <s v="CA-2011-156594"/>
    <x v="2"/>
    <x v="414"/>
    <d v="2011-12-23T00:00:00"/>
    <s v="Second Class"/>
    <s v="MC-17845"/>
    <s v="Michael Chen"/>
    <x v="0"/>
    <x v="0"/>
    <s v="Los Angeles"/>
    <x v="1"/>
    <n v="90008"/>
    <x v="1"/>
    <s v="OFF-AR-10004269"/>
    <x v="1"/>
    <x v="6"/>
    <s v="Newell 31"/>
    <n v="4.13"/>
    <n v="1"/>
    <n v="0"/>
    <n v="1.1564000000000001"/>
  </r>
  <r>
    <n v="3646"/>
    <s v="CA-2011-156594"/>
    <x v="2"/>
    <x v="414"/>
    <d v="2011-12-23T00:00:00"/>
    <s v="Second Class"/>
    <s v="MC-17845"/>
    <s v="Michael Chen"/>
    <x v="0"/>
    <x v="0"/>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x v="0"/>
    <s v="Los Angeles"/>
    <x v="1"/>
    <n v="90045"/>
    <x v="1"/>
    <s v="OFF-PA-10002195"/>
    <x v="1"/>
    <x v="10"/>
    <s v="Xerox 1966"/>
    <n v="6.48"/>
    <n v="1"/>
    <n v="0"/>
    <n v="3.1752000000000002"/>
  </r>
  <r>
    <n v="3648"/>
    <s v="CA-2011-146528"/>
    <x v="2"/>
    <x v="739"/>
    <d v="2011-07-27T00:00:00"/>
    <s v="Second Class"/>
    <s v="VF-21715"/>
    <s v="Vicky Freymann"/>
    <x v="2"/>
    <x v="0"/>
    <s v="Los Angeles"/>
    <x v="1"/>
    <n v="90045"/>
    <x v="1"/>
    <s v="OFF-SU-10002522"/>
    <x v="1"/>
    <x v="14"/>
    <s v="Acme Kleen Earth Office Shears"/>
    <n v="15.52"/>
    <n v="4"/>
    <n v="0"/>
    <n v="4.5007999999999981"/>
  </r>
  <r>
    <n v="3649"/>
    <s v="CA-2012-168459"/>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x v="0"/>
    <s v="Memphis"/>
    <x v="18"/>
    <n v="38109"/>
    <x v="0"/>
    <s v="OFF-FA-10004854"/>
    <x v="1"/>
    <x v="13"/>
    <s v="Vinyl Coated Wire Paper Clips in Organizer Box, 800/Box"/>
    <n v="55.104000000000006"/>
    <n v="6"/>
    <n v="0.2"/>
    <n v="18.597599999999993"/>
  </r>
  <r>
    <n v="3651"/>
    <s v="CA-2014-109960"/>
    <x v="3"/>
    <x v="34"/>
    <d v="2014-12-12T00:00:00"/>
    <s v="Second Class"/>
    <s v="DB-13210"/>
    <s v="Dean Braden"/>
    <x v="0"/>
    <x v="0"/>
    <s v="Detroit"/>
    <x v="12"/>
    <n v="48234"/>
    <x v="2"/>
    <s v="TEC-AC-10004859"/>
    <x v="2"/>
    <x v="11"/>
    <s v="Maxell Pro 80 Minute CD-R, 10/Pack"/>
    <n v="104.88"/>
    <n v="6"/>
    <n v="0"/>
    <n v="41.952000000000005"/>
  </r>
  <r>
    <n v="3652"/>
    <s v="CA-2014-109960"/>
    <x v="3"/>
    <x v="34"/>
    <d v="2014-12-12T00:00:00"/>
    <s v="Second Class"/>
    <s v="DB-13210"/>
    <s v="Dean Braden"/>
    <x v="0"/>
    <x v="0"/>
    <s v="Detroit"/>
    <x v="12"/>
    <n v="48234"/>
    <x v="2"/>
    <s v="OFF-AR-10001860"/>
    <x v="1"/>
    <x v="6"/>
    <s v="BIC Liqua Brite Liner"/>
    <n v="34.700000000000003"/>
    <n v="5"/>
    <n v="0"/>
    <n v="12.492000000000001"/>
  </r>
  <r>
    <n v="3653"/>
    <s v="CA-2014-109960"/>
    <x v="3"/>
    <x v="34"/>
    <d v="2014-12-12T00:00:00"/>
    <s v="Second Class"/>
    <s v="DB-13210"/>
    <s v="Dean Braden"/>
    <x v="0"/>
    <x v="0"/>
    <s v="Detroit"/>
    <x v="12"/>
    <n v="48234"/>
    <x v="2"/>
    <s v="OFF-BI-10001636"/>
    <x v="1"/>
    <x v="8"/>
    <s v="Ibico Plastic and Wire Spiral Binding Combs"/>
    <n v="33.72"/>
    <n v="4"/>
    <n v="0"/>
    <n v="15.511199999999999"/>
  </r>
  <r>
    <n v="3654"/>
    <s v="CA-2014-109960"/>
    <x v="3"/>
    <x v="34"/>
    <d v="2014-12-12T00:00:00"/>
    <s v="Second Class"/>
    <s v="DB-13210"/>
    <s v="Dean Braden"/>
    <x v="0"/>
    <x v="0"/>
    <s v="Detroit"/>
    <x v="12"/>
    <n v="48234"/>
    <x v="2"/>
    <s v="OFF-PA-10000349"/>
    <x v="1"/>
    <x v="10"/>
    <s v="Staples"/>
    <n v="14.940000000000001"/>
    <n v="3"/>
    <n v="0"/>
    <n v="7.0218000000000007"/>
  </r>
  <r>
    <n v="3655"/>
    <s v="CA-2014-133004"/>
    <x v="3"/>
    <x v="515"/>
    <d v="2014-09-06T00:00:00"/>
    <s v="Standard Class"/>
    <s v="AJ-10945"/>
    <s v="Ashley Jarboe"/>
    <x v="0"/>
    <x v="0"/>
    <s v="Lawrence"/>
    <x v="14"/>
    <n v="46226"/>
    <x v="2"/>
    <s v="OFF-AP-10002439"/>
    <x v="1"/>
    <x v="9"/>
    <s v="Tripp Lite Isotel 8 Ultra 8 Outlet Metal Surge"/>
    <n v="638.73"/>
    <n v="9"/>
    <n v="0"/>
    <n v="166.06979999999999"/>
  </r>
  <r>
    <n v="3656"/>
    <s v="CA-2014-168102"/>
    <x v="3"/>
    <x v="558"/>
    <d v="2014-05-01T00:00:00"/>
    <s v="Standard Class"/>
    <s v="CP-12340"/>
    <s v="Christine Phan"/>
    <x v="1"/>
    <x v="0"/>
    <s v="Jacksonville"/>
    <x v="2"/>
    <n v="32216"/>
    <x v="0"/>
    <s v="OFF-ST-10001370"/>
    <x v="1"/>
    <x v="4"/>
    <s v="Sensible Storage WireTech Storage Systems"/>
    <n v="113.56800000000001"/>
    <n v="2"/>
    <n v="0.2"/>
    <n v="-21.294000000000018"/>
  </r>
  <r>
    <n v="3657"/>
    <s v="CA-2014-158036"/>
    <x v="3"/>
    <x v="565"/>
    <d v="2014-09-15T00:00:00"/>
    <s v="Standard Class"/>
    <s v="DB-13555"/>
    <s v="Dorothy Badders"/>
    <x v="1"/>
    <x v="0"/>
    <s v="Dublin"/>
    <x v="24"/>
    <n v="43017"/>
    <x v="3"/>
    <s v="TEC-AC-10002558"/>
    <x v="2"/>
    <x v="11"/>
    <s v="Imation Swivel Flash Drive USB flash drive - 8 GB"/>
    <n v="9.0960000000000001"/>
    <n v="1"/>
    <n v="0.2"/>
    <n v="1.7054999999999998"/>
  </r>
  <r>
    <n v="3658"/>
    <s v="CA-2012-128083"/>
    <x v="1"/>
    <x v="899"/>
    <d v="2012-03-17T00:00:00"/>
    <s v="Standard Class"/>
    <s v="EB-13750"/>
    <s v="Edward Becker"/>
    <x v="1"/>
    <x v="0"/>
    <s v="Plantation"/>
    <x v="2"/>
    <n v="33317"/>
    <x v="0"/>
    <s v="OFF-EN-10004030"/>
    <x v="1"/>
    <x v="12"/>
    <s v="Convenience Packs of Business Envelopes"/>
    <n v="8.6880000000000006"/>
    <n v="3"/>
    <n v="0.2"/>
    <n v="2.9322000000000004"/>
  </r>
  <r>
    <n v="3659"/>
    <s v="CA-2012-128083"/>
    <x v="1"/>
    <x v="899"/>
    <d v="2012-03-17T00:00:00"/>
    <s v="Standard Class"/>
    <s v="EB-13750"/>
    <s v="Edward Becker"/>
    <x v="1"/>
    <x v="0"/>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x v="0"/>
    <s v="Plantation"/>
    <x v="2"/>
    <n v="33317"/>
    <x v="0"/>
    <s v="FUR-FU-10001731"/>
    <x v="0"/>
    <x v="5"/>
    <s v="Acrylic Self-Standing Desk Frames"/>
    <n v="6.4080000000000004"/>
    <n v="3"/>
    <n v="0.2"/>
    <n v="1.4418"/>
  </r>
  <r>
    <n v="3661"/>
    <s v="CA-2013-161676"/>
    <x v="0"/>
    <x v="427"/>
    <d v="2013-07-24T00:00:00"/>
    <s v="Standard Class"/>
    <s v="JP-15460"/>
    <s v="Jennifer Patt"/>
    <x v="1"/>
    <x v="0"/>
    <s v="Glendale"/>
    <x v="16"/>
    <n v="85301"/>
    <x v="1"/>
    <s v="OFF-SU-10004782"/>
    <x v="1"/>
    <x v="14"/>
    <s v="Elite 5&quot; Scissors"/>
    <n v="33.799999999999997"/>
    <n v="5"/>
    <n v="0.2"/>
    <n v="4.2249999999999979"/>
  </r>
  <r>
    <n v="3662"/>
    <s v="CA-2013-155005"/>
    <x v="0"/>
    <x v="900"/>
    <d v="2013-06-16T00:00:00"/>
    <s v="Second Class"/>
    <s v="SC-20050"/>
    <s v="Sample Company A"/>
    <x v="2"/>
    <x v="0"/>
    <s v="Jackson"/>
    <x v="12"/>
    <n v="49201"/>
    <x v="2"/>
    <s v="TEC-PH-10003484"/>
    <x v="2"/>
    <x v="7"/>
    <s v="Ooma Telo VoIP Home Phone System"/>
    <n v="377.96999999999997"/>
    <n v="3"/>
    <n v="0"/>
    <n v="94.492500000000007"/>
  </r>
  <r>
    <n v="3663"/>
    <s v="US-2014-129777"/>
    <x v="3"/>
    <x v="445"/>
    <d v="2014-07-10T00:00:00"/>
    <s v="Standard Class"/>
    <s v="FM-14290"/>
    <s v="Frank Merwin"/>
    <x v="2"/>
    <x v="0"/>
    <s v="Quincy"/>
    <x v="31"/>
    <n v="2169"/>
    <x v="3"/>
    <s v="TEC-AC-10003590"/>
    <x v="2"/>
    <x v="11"/>
    <s v="TRENDnet 56K USB 2.0 Phone, Internet and Fax Modem"/>
    <n v="258.89999999999998"/>
    <n v="10"/>
    <n v="0"/>
    <n v="93.203999999999994"/>
  </r>
  <r>
    <n v="3664"/>
    <s v="US-2014-129777"/>
    <x v="3"/>
    <x v="445"/>
    <d v="2014-07-10T00:00:00"/>
    <s v="Standard Class"/>
    <s v="FM-14290"/>
    <s v="Frank Merwin"/>
    <x v="2"/>
    <x v="0"/>
    <s v="Quincy"/>
    <x v="31"/>
    <n v="2169"/>
    <x v="3"/>
    <s v="OFF-PA-10001970"/>
    <x v="1"/>
    <x v="10"/>
    <s v="Xerox 1881"/>
    <n v="24.56"/>
    <n v="2"/>
    <n v="0"/>
    <n v="11.543199999999999"/>
  </r>
  <r>
    <n v="3665"/>
    <s v="CA-2011-129364"/>
    <x v="2"/>
    <x v="589"/>
    <d v="2011-12-13T00:00:00"/>
    <s v="Standard Class"/>
    <s v="TB-21250"/>
    <s v="Tim Brockman"/>
    <x v="0"/>
    <x v="0"/>
    <s v="Salem"/>
    <x v="21"/>
    <n v="97301"/>
    <x v="1"/>
    <s v="OFF-LA-10001569"/>
    <x v="1"/>
    <x v="2"/>
    <s v="Avery 499"/>
    <n v="27.888000000000002"/>
    <n v="7"/>
    <n v="0.2"/>
    <n v="9.0635999999999974"/>
  </r>
  <r>
    <n v="3666"/>
    <s v="CA-2011-129364"/>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x v="0"/>
    <s v="Salem"/>
    <x v="21"/>
    <n v="97301"/>
    <x v="1"/>
    <s v="TEC-PH-10003095"/>
    <x v="2"/>
    <x v="7"/>
    <s v="Samsung HM1900 Bluetooth Headset"/>
    <n v="52.679999999999993"/>
    <n v="3"/>
    <n v="0.2"/>
    <n v="19.754999999999999"/>
  </r>
  <r>
    <n v="3668"/>
    <s v="CA-2011-129364"/>
    <x v="2"/>
    <x v="589"/>
    <d v="2011-12-13T00:00:00"/>
    <s v="Standard Class"/>
    <s v="TB-21250"/>
    <s v="Tim Brockman"/>
    <x v="0"/>
    <x v="0"/>
    <s v="Salem"/>
    <x v="21"/>
    <n v="97301"/>
    <x v="1"/>
    <s v="OFF-SU-10000432"/>
    <x v="1"/>
    <x v="14"/>
    <s v="Acco Side-Punched Conventional Columnar Pads"/>
    <n v="13.88"/>
    <n v="5"/>
    <n v="0.2"/>
    <n v="-2.6025000000000014"/>
  </r>
  <r>
    <n v="3669"/>
    <s v="CA-2011-129364"/>
    <x v="2"/>
    <x v="589"/>
    <d v="2011-12-13T00:00:00"/>
    <s v="Standard Class"/>
    <s v="TB-21250"/>
    <s v="Tim Brockman"/>
    <x v="0"/>
    <x v="0"/>
    <s v="Salem"/>
    <x v="21"/>
    <n v="97301"/>
    <x v="1"/>
    <s v="TEC-AC-10004227"/>
    <x v="2"/>
    <x v="11"/>
    <s v="SanDisk Ultra 16 GB MicroSDHC Class 10 Memory Card"/>
    <n v="103.92000000000002"/>
    <n v="10"/>
    <n v="0.2"/>
    <n v="-18.186000000000014"/>
  </r>
  <r>
    <n v="3670"/>
    <s v="CA-2011-129364"/>
    <x v="2"/>
    <x v="589"/>
    <d v="2011-12-13T00:00:00"/>
    <s v="Standard Class"/>
    <s v="TB-21250"/>
    <s v="Tim Brockman"/>
    <x v="0"/>
    <x v="0"/>
    <s v="Salem"/>
    <x v="21"/>
    <n v="97301"/>
    <x v="1"/>
    <s v="OFF-LA-10004409"/>
    <x v="1"/>
    <x v="2"/>
    <s v="Avery 492"/>
    <n v="11.52"/>
    <n v="5"/>
    <n v="0.2"/>
    <n v="3.7439999999999989"/>
  </r>
  <r>
    <n v="3671"/>
    <s v="CA-2011-129364"/>
    <x v="2"/>
    <x v="589"/>
    <d v="2011-12-13T00:00:00"/>
    <s v="Standard Class"/>
    <s v="TB-21250"/>
    <s v="Tim Brockman"/>
    <x v="0"/>
    <x v="0"/>
    <s v="Salem"/>
    <x v="21"/>
    <n v="97301"/>
    <x v="1"/>
    <s v="OFF-PA-10001569"/>
    <x v="1"/>
    <x v="10"/>
    <s v="Xerox 232"/>
    <n v="10.368000000000002"/>
    <n v="2"/>
    <n v="0.2"/>
    <n v="3.6288"/>
  </r>
  <r>
    <n v="3672"/>
    <s v="CA-2011-129364"/>
    <x v="2"/>
    <x v="589"/>
    <d v="2011-12-13T00:00:00"/>
    <s v="Standard Class"/>
    <s v="TB-21250"/>
    <s v="Tim Brockman"/>
    <x v="0"/>
    <x v="0"/>
    <s v="Salem"/>
    <x v="21"/>
    <n v="97301"/>
    <x v="1"/>
    <s v="OFF-ST-10001031"/>
    <x v="1"/>
    <x v="4"/>
    <s v="Adjustable Personal File Tote"/>
    <n v="39.072000000000003"/>
    <n v="3"/>
    <n v="0.2"/>
    <n v="2.9304000000000023"/>
  </r>
  <r>
    <n v="3673"/>
    <s v="CA-2013-104969"/>
    <x v="0"/>
    <x v="143"/>
    <d v="2013-04-15T00:00:00"/>
    <s v="Standard Class"/>
    <s v="EH-14125"/>
    <s v="Eugene Hildebrand"/>
    <x v="2"/>
    <x v="0"/>
    <s v="Troy"/>
    <x v="24"/>
    <n v="45373"/>
    <x v="3"/>
    <s v="OFF-EN-10002312"/>
    <x v="1"/>
    <x v="12"/>
    <s v="#10 Self-Seal White Envelopes"/>
    <n v="8.8719999999999999"/>
    <n v="1"/>
    <n v="0.2"/>
    <n v="3.2161"/>
  </r>
  <r>
    <n v="3674"/>
    <s v="CA-2013-104969"/>
    <x v="0"/>
    <x v="143"/>
    <d v="2013-04-15T00:00:00"/>
    <s v="Standard Class"/>
    <s v="EH-14125"/>
    <s v="Eugene Hildebrand"/>
    <x v="2"/>
    <x v="0"/>
    <s v="Troy"/>
    <x v="24"/>
    <n v="45373"/>
    <x v="3"/>
    <s v="OFF-BI-10004224"/>
    <x v="1"/>
    <x v="8"/>
    <s v="Catalog Binders with Expanding Posts"/>
    <n v="121.10400000000003"/>
    <n v="6"/>
    <n v="0.7"/>
    <n v="-100.91999999999999"/>
  </r>
  <r>
    <n v="3675"/>
    <s v="CA-2014-154109"/>
    <x v="3"/>
    <x v="44"/>
    <d v="2014-11-12T00:00:00"/>
    <s v="Standard Class"/>
    <s v="ML-17410"/>
    <s v="Maris LaWare"/>
    <x v="0"/>
    <x v="0"/>
    <s v="Philadelphia"/>
    <x v="9"/>
    <n v="19143"/>
    <x v="3"/>
    <s v="FUR-CH-10003774"/>
    <x v="0"/>
    <x v="1"/>
    <s v="Global Wood Trimmed Manager's Task Chair, Khaki"/>
    <n v="127.372"/>
    <n v="2"/>
    <n v="0.3"/>
    <n v="-30.933200000000006"/>
  </r>
  <r>
    <n v="3676"/>
    <s v="CA-2014-154109"/>
    <x v="3"/>
    <x v="44"/>
    <d v="2014-11-12T00:00:00"/>
    <s v="Standard Class"/>
    <s v="ML-17410"/>
    <s v="Maris LaWare"/>
    <x v="0"/>
    <x v="0"/>
    <s v="Philadelphia"/>
    <x v="9"/>
    <n v="19143"/>
    <x v="3"/>
    <s v="OFF-PA-10000157"/>
    <x v="1"/>
    <x v="10"/>
    <s v="Xerox 191"/>
    <n v="47.952000000000005"/>
    <n v="3"/>
    <n v="0.2"/>
    <n v="16.183799999999998"/>
  </r>
  <r>
    <n v="3677"/>
    <s v="CA-2012-156440"/>
    <x v="1"/>
    <x v="901"/>
    <d v="2012-12-09T00:00:00"/>
    <s v="Standard Class"/>
    <s v="MH-17620"/>
    <s v="Matt Hagelstein"/>
    <x v="1"/>
    <x v="0"/>
    <s v="San Diego"/>
    <x v="1"/>
    <n v="92105"/>
    <x v="1"/>
    <s v="FUR-FU-10004090"/>
    <x v="0"/>
    <x v="5"/>
    <s v="Executive Impressions 14&quot; Contract Wall Clock"/>
    <n v="44.46"/>
    <n v="2"/>
    <n v="0"/>
    <n v="14.671799999999998"/>
  </r>
  <r>
    <n v="3678"/>
    <s v="CA-2012-132626"/>
    <x v="1"/>
    <x v="584"/>
    <d v="2012-07-14T00:00:00"/>
    <s v="Standard Class"/>
    <s v="BT-11680"/>
    <s v="Brian Thompson"/>
    <x v="0"/>
    <x v="0"/>
    <s v="Clinton"/>
    <x v="39"/>
    <n v="20735"/>
    <x v="3"/>
    <s v="OFF-FA-10002763"/>
    <x v="1"/>
    <x v="13"/>
    <s v="Advantus Map Pennant Flags and Round Head Tacks"/>
    <n v="15.8"/>
    <n v="4"/>
    <n v="0"/>
    <n v="5.0559999999999992"/>
  </r>
  <r>
    <n v="3679"/>
    <s v="CA-2012-132626"/>
    <x v="1"/>
    <x v="584"/>
    <d v="2012-07-14T00:00:00"/>
    <s v="Standard Class"/>
    <s v="BT-11680"/>
    <s v="Brian Thompson"/>
    <x v="0"/>
    <x v="0"/>
    <s v="Clinton"/>
    <x v="39"/>
    <n v="20735"/>
    <x v="3"/>
    <s v="TEC-MA-10002428"/>
    <x v="2"/>
    <x v="15"/>
    <s v="Fellowes Powershred HS-440 4-Sheet High Security Shredder"/>
    <n v="464.97"/>
    <n v="3"/>
    <n v="0"/>
    <n v="209.23649999999998"/>
  </r>
  <r>
    <n v="3680"/>
    <s v="CA-2012-132626"/>
    <x v="1"/>
    <x v="584"/>
    <d v="2012-07-14T00:00:00"/>
    <s v="Standard Class"/>
    <s v="BT-11680"/>
    <s v="Brian Thompson"/>
    <x v="0"/>
    <x v="0"/>
    <s v="Clinton"/>
    <x v="39"/>
    <n v="20735"/>
    <x v="3"/>
    <s v="FUR-FU-10002918"/>
    <x v="0"/>
    <x v="5"/>
    <s v="Eldon ClusterMat Chair Mat with Cordless Antistatic Protection"/>
    <n v="181.96"/>
    <n v="2"/>
    <n v="0"/>
    <n v="20.015600000000006"/>
  </r>
  <r>
    <n v="3681"/>
    <s v="CA-2012-132626"/>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s v="Clinton"/>
    <x v="39"/>
    <n v="20735"/>
    <x v="3"/>
    <s v="OFF-BI-10002854"/>
    <x v="1"/>
    <x v="8"/>
    <s v="Performers Binder/Pad Holder, Black"/>
    <n v="84.09"/>
    <n v="3"/>
    <n v="0"/>
    <n v="42.045000000000002"/>
  </r>
  <r>
    <n v="3683"/>
    <s v="CA-2012-132626"/>
    <x v="1"/>
    <x v="584"/>
    <d v="2012-07-14T00:00:00"/>
    <s v="Standard Class"/>
    <s v="BT-11680"/>
    <s v="Brian Thompson"/>
    <x v="0"/>
    <x v="0"/>
    <s v="Clinton"/>
    <x v="39"/>
    <n v="20735"/>
    <x v="3"/>
    <s v="OFF-AR-10002987"/>
    <x v="1"/>
    <x v="6"/>
    <s v="Prismacolor Color Pencil Set"/>
    <n v="79.36"/>
    <n v="4"/>
    <n v="0"/>
    <n v="32.537600000000005"/>
  </r>
  <r>
    <n v="3684"/>
    <s v="CA-2012-132626"/>
    <x v="1"/>
    <x v="584"/>
    <d v="2012-07-14T00:00:00"/>
    <s v="Standard Class"/>
    <s v="BT-11680"/>
    <s v="Brian Thompson"/>
    <x v="0"/>
    <x v="0"/>
    <s v="Clinton"/>
    <x v="39"/>
    <n v="20735"/>
    <x v="3"/>
    <s v="OFF-BI-10004001"/>
    <x v="1"/>
    <x v="8"/>
    <s v="GBC Recycled VeloBinder Covers"/>
    <n v="153.35999999999999"/>
    <n v="9"/>
    <n v="0"/>
    <n v="70.545599999999979"/>
  </r>
  <r>
    <n v="3685"/>
    <s v="CA-2012-132626"/>
    <x v="1"/>
    <x v="584"/>
    <d v="2012-07-14T00:00:00"/>
    <s v="Standard Class"/>
    <s v="BT-11680"/>
    <s v="Brian Thompson"/>
    <x v="0"/>
    <x v="0"/>
    <s v="Clinton"/>
    <x v="39"/>
    <n v="20735"/>
    <x v="3"/>
    <s v="OFF-BI-10001634"/>
    <x v="1"/>
    <x v="8"/>
    <s v="Wilson Jones Active Use Binders"/>
    <n v="43.68"/>
    <n v="6"/>
    <n v="0"/>
    <n v="21.403200000000002"/>
  </r>
  <r>
    <n v="3686"/>
    <s v="CA-2012-132626"/>
    <x v="1"/>
    <x v="584"/>
    <d v="2012-07-14T00:00:00"/>
    <s v="Standard Class"/>
    <s v="BT-11680"/>
    <s v="Brian Thompson"/>
    <x v="0"/>
    <x v="0"/>
    <s v="Clinton"/>
    <x v="39"/>
    <n v="20735"/>
    <x v="3"/>
    <s v="OFF-ST-10003722"/>
    <x v="1"/>
    <x v="4"/>
    <s v="Project Tote Personal File"/>
    <n v="98.21"/>
    <n v="7"/>
    <n v="0"/>
    <n v="28.480899999999984"/>
  </r>
  <r>
    <n v="3687"/>
    <s v="CA-2013-102792"/>
    <x v="0"/>
    <x v="180"/>
    <d v="2013-12-20T00:00:00"/>
    <s v="Standard Class"/>
    <s v="JC-15340"/>
    <s v="Jasper Cacioppo"/>
    <x v="0"/>
    <x v="0"/>
    <s v="Riverside"/>
    <x v="1"/>
    <n v="92503"/>
    <x v="1"/>
    <s v="OFF-AR-10004757"/>
    <x v="1"/>
    <x v="6"/>
    <s v="Crayola Colored Pencils"/>
    <n v="9.84"/>
    <n v="3"/>
    <n v="0"/>
    <n v="3.2471999999999994"/>
  </r>
  <r>
    <n v="3688"/>
    <s v="CA-2013-108567"/>
    <x v="0"/>
    <x v="244"/>
    <d v="2013-05-25T00:00:00"/>
    <s v="Standard Class"/>
    <s v="DB-13210"/>
    <s v="Dean Braden"/>
    <x v="0"/>
    <x v="0"/>
    <s v="Port Saint Lucie"/>
    <x v="2"/>
    <n v="34952"/>
    <x v="0"/>
    <s v="OFF-BI-10004140"/>
    <x v="1"/>
    <x v="8"/>
    <s v="Avery Non-Stick Binders"/>
    <n v="2.6940000000000004"/>
    <n v="2"/>
    <n v="0.7"/>
    <n v="-2.2450000000000001"/>
  </r>
  <r>
    <n v="3689"/>
    <s v="CA-2014-140760"/>
    <x v="3"/>
    <x v="455"/>
    <d v="2014-06-06T00:00:00"/>
    <s v="Second Class"/>
    <s v="DO-13435"/>
    <s v="Denny Ordway"/>
    <x v="0"/>
    <x v="0"/>
    <s v="Mesa"/>
    <x v="16"/>
    <n v="85204"/>
    <x v="1"/>
    <s v="OFF-PA-10002479"/>
    <x v="1"/>
    <x v="10"/>
    <s v="Xerox 4200 Series MultiUse Premium Copy Paper (20Lb. and 84 Bright)"/>
    <n v="25.344000000000001"/>
    <n v="6"/>
    <n v="0.2"/>
    <n v="7.92"/>
  </r>
  <r>
    <n v="3690"/>
    <s v="CA-2014-140760"/>
    <x v="3"/>
    <x v="455"/>
    <d v="2014-06-06T00:00:00"/>
    <s v="Second Class"/>
    <s v="DO-13435"/>
    <s v="Denny Ordway"/>
    <x v="0"/>
    <x v="0"/>
    <s v="Mesa"/>
    <x v="16"/>
    <n v="85204"/>
    <x v="1"/>
    <s v="OFF-EN-10001141"/>
    <x v="1"/>
    <x v="12"/>
    <s v="Manila Recycled Extra-Heavyweight Clasp Envelopes, 6&quot; x 9&quot;"/>
    <n v="43.92"/>
    <n v="5"/>
    <n v="0.2"/>
    <n v="15.921000000000003"/>
  </r>
  <r>
    <n v="3691"/>
    <s v="US-2012-131359"/>
    <x v="1"/>
    <x v="628"/>
    <d v="2012-11-02T00:00:00"/>
    <s v="Second Class"/>
    <s v="FA-14230"/>
    <s v="Frank Atkinson"/>
    <x v="1"/>
    <x v="0"/>
    <s v="Denver"/>
    <x v="22"/>
    <n v="80219"/>
    <x v="1"/>
    <s v="TEC-MA-10000597"/>
    <x v="2"/>
    <x v="15"/>
    <s v="Lexmark S315 Color Inkjet Printer"/>
    <n v="59.994000000000007"/>
    <n v="2"/>
    <n v="0.7"/>
    <n v="-45.995400000000004"/>
  </r>
  <r>
    <n v="3692"/>
    <s v="US-2012-131359"/>
    <x v="1"/>
    <x v="628"/>
    <d v="2012-11-02T00:00:00"/>
    <s v="Second Class"/>
    <s v="FA-14230"/>
    <s v="Frank Atkinson"/>
    <x v="1"/>
    <x v="0"/>
    <s v="Denver"/>
    <x v="22"/>
    <n v="80219"/>
    <x v="1"/>
    <s v="TEC-CO-10001571"/>
    <x v="2"/>
    <x v="16"/>
    <s v="Sharp 1540cs Digital Laser Copier"/>
    <n v="439.99200000000002"/>
    <n v="1"/>
    <n v="0.2"/>
    <n v="164.99700000000001"/>
  </r>
  <r>
    <n v="3693"/>
    <s v="US-2012-131359"/>
    <x v="1"/>
    <x v="628"/>
    <d v="2012-11-02T00:00:00"/>
    <s v="Second Class"/>
    <s v="FA-14230"/>
    <s v="Frank Atkinson"/>
    <x v="1"/>
    <x v="0"/>
    <s v="Denver"/>
    <x v="22"/>
    <n v="80219"/>
    <x v="1"/>
    <s v="TEC-PH-10004531"/>
    <x v="2"/>
    <x v="7"/>
    <s v="OtterBox Commuter Series Case - iPhone 5 &amp; 5s"/>
    <n v="87.96"/>
    <n v="5"/>
    <n v="0.2"/>
    <n v="30.785999999999998"/>
  </r>
  <r>
    <n v="3694"/>
    <s v="US-2012-131359"/>
    <x v="1"/>
    <x v="628"/>
    <d v="2012-11-02T00:00:00"/>
    <s v="Second Class"/>
    <s v="FA-14230"/>
    <s v="Frank Atkinson"/>
    <x v="1"/>
    <x v="0"/>
    <s v="Denver"/>
    <x v="22"/>
    <n v="80219"/>
    <x v="1"/>
    <s v="FUR-FU-10003026"/>
    <x v="0"/>
    <x v="5"/>
    <s v="Eldon Regeneration Recycled Desk Accessories, Black"/>
    <n v="15.488"/>
    <n v="4"/>
    <n v="0.2"/>
    <n v="3.6783999999999999"/>
  </r>
  <r>
    <n v="3695"/>
    <s v="CA-2013-142097"/>
    <x v="0"/>
    <x v="680"/>
    <d v="2013-10-21T00:00:00"/>
    <s v="Standard Class"/>
    <s v="QJ-19255"/>
    <s v="Quincy Jones"/>
    <x v="1"/>
    <x v="0"/>
    <s v="Springfield"/>
    <x v="17"/>
    <n v="22153"/>
    <x v="0"/>
    <s v="OFF-BI-10002082"/>
    <x v="1"/>
    <x v="8"/>
    <s v="GBC Twin Loop Wire Binding Elements"/>
    <n v="232.96"/>
    <n v="7"/>
    <n v="0"/>
    <n v="116.48"/>
  </r>
  <r>
    <n v="3696"/>
    <s v="CA-2013-142097"/>
    <x v="0"/>
    <x v="680"/>
    <d v="2013-10-21T00:00:00"/>
    <s v="Standard Class"/>
    <s v="QJ-19255"/>
    <s v="Quincy Jones"/>
    <x v="1"/>
    <x v="0"/>
    <s v="Springfield"/>
    <x v="17"/>
    <n v="22153"/>
    <x v="0"/>
    <s v="OFF-EN-10002312"/>
    <x v="1"/>
    <x v="12"/>
    <s v="#10 Self-Seal White Envelopes"/>
    <n v="66.539999999999992"/>
    <n v="6"/>
    <n v="0"/>
    <n v="32.604599999999998"/>
  </r>
  <r>
    <n v="3697"/>
    <s v="CA-2013-142097"/>
    <x v="0"/>
    <x v="680"/>
    <d v="2013-10-21T00:00:00"/>
    <s v="Standard Class"/>
    <s v="QJ-19255"/>
    <s v="Quincy Jones"/>
    <x v="1"/>
    <x v="0"/>
    <s v="Springfield"/>
    <x v="17"/>
    <n v="22153"/>
    <x v="0"/>
    <s v="OFF-AP-10000696"/>
    <x v="1"/>
    <x v="9"/>
    <s v="Holmes Odor Grabber"/>
    <n v="43.26"/>
    <n v="3"/>
    <n v="0"/>
    <n v="14.275799999999998"/>
  </r>
  <r>
    <n v="3698"/>
    <s v="CA-2012-151680"/>
    <x v="1"/>
    <x v="902"/>
    <d v="2012-11-21T00:00:00"/>
    <s v="Second Class"/>
    <s v="TC-21475"/>
    <s v="Tony Chapman"/>
    <x v="2"/>
    <x v="0"/>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x v="0"/>
    <s v="Tempe"/>
    <x v="16"/>
    <n v="85281"/>
    <x v="1"/>
    <s v="OFF-ST-10001034"/>
    <x v="1"/>
    <x v="4"/>
    <s v="Eldon File Chest Portable File"/>
    <n v="79.400000000000006"/>
    <n v="5"/>
    <n v="0.2"/>
    <n v="5.9550000000000054"/>
  </r>
  <r>
    <n v="3700"/>
    <s v="CA-2014-160416"/>
    <x v="3"/>
    <x v="38"/>
    <d v="2014-11-19T00:00:00"/>
    <s v="Second Class"/>
    <s v="AD-10180"/>
    <s v="Alan Dominguez"/>
    <x v="2"/>
    <x v="0"/>
    <s v="Yonkers"/>
    <x v="15"/>
    <n v="10701"/>
    <x v="3"/>
    <s v="TEC-AC-10004114"/>
    <x v="2"/>
    <x v="11"/>
    <s v="KeyTronic 6101 Series - Keyboard - Black"/>
    <n v="163.96"/>
    <n v="4"/>
    <n v="0"/>
    <n v="70.502800000000008"/>
  </r>
  <r>
    <n v="3701"/>
    <s v="CA-2014-169411"/>
    <x v="3"/>
    <x v="165"/>
    <d v="2014-12-30T00:00:00"/>
    <s v="Standard Class"/>
    <s v="AC-10615"/>
    <s v="Ann Chong"/>
    <x v="1"/>
    <x v="0"/>
    <s v="Rochester"/>
    <x v="15"/>
    <n v="14609"/>
    <x v="3"/>
    <s v="FUR-FU-10001602"/>
    <x v="0"/>
    <x v="5"/>
    <s v="Eldon Delta Triangular Chair Mat, 52&quot; x 58&quot;, Clear"/>
    <n v="37.93"/>
    <n v="1"/>
    <n v="0"/>
    <n v="6.8273999999999972"/>
  </r>
  <r>
    <n v="3702"/>
    <s v="CA-2013-126543"/>
    <x v="0"/>
    <x v="850"/>
    <d v="2013-01-13T00:00:00"/>
    <s v="Second Class"/>
    <s v="MF-17665"/>
    <s v="Maureen Fritzler"/>
    <x v="1"/>
    <x v="0"/>
    <s v="Toledo"/>
    <x v="24"/>
    <n v="43615"/>
    <x v="3"/>
    <s v="FUR-FU-10002445"/>
    <x v="0"/>
    <x v="5"/>
    <s v="DAX Two-Tone Rosewood/Black Document Frame, Desktop, 5 x 7"/>
    <n v="15.168000000000001"/>
    <n v="2"/>
    <n v="0.2"/>
    <n v="3.7920000000000011"/>
  </r>
  <r>
    <n v="3703"/>
    <s v="CA-2012-104941"/>
    <x v="1"/>
    <x v="385"/>
    <d v="2012-06-19T00:00:00"/>
    <s v="Standard Class"/>
    <s v="DH-13075"/>
    <s v="Dave Hallsten"/>
    <x v="1"/>
    <x v="0"/>
    <s v="Decatur"/>
    <x v="19"/>
    <n v="35601"/>
    <x v="0"/>
    <s v="OFF-AR-10004269"/>
    <x v="1"/>
    <x v="6"/>
    <s v="Newell 31"/>
    <n v="24.78"/>
    <n v="6"/>
    <n v="0"/>
    <n v="6.9384000000000006"/>
  </r>
  <r>
    <n v="3704"/>
    <s v="CA-2012-104941"/>
    <x v="1"/>
    <x v="385"/>
    <d v="2012-06-19T00:00:00"/>
    <s v="Standard Class"/>
    <s v="DH-13075"/>
    <s v="Dave Hallsten"/>
    <x v="1"/>
    <x v="0"/>
    <s v="Decatur"/>
    <x v="19"/>
    <n v="35601"/>
    <x v="0"/>
    <s v="OFF-BI-10001249"/>
    <x v="1"/>
    <x v="8"/>
    <s v="Avery Heavy-Duty EZD View Binder with Locking Rings"/>
    <n v="19.14"/>
    <n v="3"/>
    <n v="0"/>
    <n v="8.8043999999999993"/>
  </r>
  <r>
    <n v="3705"/>
    <s v="CA-2012-104941"/>
    <x v="1"/>
    <x v="385"/>
    <d v="2012-06-19T00:00:00"/>
    <s v="Standard Class"/>
    <s v="DH-13075"/>
    <s v="Dave Hallsten"/>
    <x v="1"/>
    <x v="0"/>
    <s v="Decatur"/>
    <x v="19"/>
    <n v="35601"/>
    <x v="0"/>
    <s v="TEC-CO-10004202"/>
    <x v="2"/>
    <x v="16"/>
    <s v="Brother DCP1000 Digital 3 in 1 Multifunction Machine"/>
    <n v="899.97"/>
    <n v="3"/>
    <n v="0"/>
    <n v="314.98950000000002"/>
  </r>
  <r>
    <n v="3706"/>
    <s v="CA-2012-104941"/>
    <x v="1"/>
    <x v="385"/>
    <d v="2012-06-19T00:00:00"/>
    <s v="Standard Class"/>
    <s v="DH-13075"/>
    <s v="Dave Hallsten"/>
    <x v="1"/>
    <x v="0"/>
    <s v="Decatur"/>
    <x v="19"/>
    <n v="35601"/>
    <x v="0"/>
    <s v="OFF-PA-10003363"/>
    <x v="1"/>
    <x v="10"/>
    <s v="Xerox 204"/>
    <n v="32.400000000000006"/>
    <n v="5"/>
    <n v="0"/>
    <n v="15.552000000000001"/>
  </r>
  <r>
    <n v="3707"/>
    <s v="CA-2014-160087"/>
    <x v="3"/>
    <x v="257"/>
    <d v="2014-03-23T00:00:00"/>
    <s v="Standard Class"/>
    <s v="EN-13780"/>
    <s v="Edward Nazzal"/>
    <x v="0"/>
    <x v="0"/>
    <s v="Dallas"/>
    <x v="5"/>
    <n v="75220"/>
    <x v="2"/>
    <s v="OFF-AR-10001915"/>
    <x v="1"/>
    <x v="6"/>
    <s v="Peel-Off China Markers"/>
    <n v="23.832000000000001"/>
    <n v="3"/>
    <n v="0.2"/>
    <n v="6.5538000000000007"/>
  </r>
  <r>
    <n v="3708"/>
    <s v="CA-2011-120544"/>
    <x v="2"/>
    <x v="533"/>
    <d v="2011-11-27T00:00:00"/>
    <s v="Standard Class"/>
    <s v="SS-20140"/>
    <s v="Saphhira Shifley"/>
    <x v="1"/>
    <x v="0"/>
    <s v="Mesquite"/>
    <x v="5"/>
    <n v="75150"/>
    <x v="2"/>
    <s v="FUR-FU-10001940"/>
    <x v="0"/>
    <x v="5"/>
    <s v="Staples"/>
    <n v="6.3680000000000003"/>
    <n v="2"/>
    <n v="0.6"/>
    <n v="-2.5471999999999984"/>
  </r>
  <r>
    <n v="3709"/>
    <s v="CA-2011-120544"/>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s v="Mesquite"/>
    <x v="5"/>
    <n v="75150"/>
    <x v="2"/>
    <s v="TEC-AC-10003709"/>
    <x v="2"/>
    <x v="11"/>
    <s v="Maxell 4.7GB DVD-R 5/Pack"/>
    <n v="5.5440000000000005"/>
    <n v="7"/>
    <n v="0.2"/>
    <n v="1.6632000000000007"/>
  </r>
  <r>
    <n v="3711"/>
    <s v="CA-2014-113670"/>
    <x v="3"/>
    <x v="453"/>
    <d v="2014-10-18T00:00:00"/>
    <s v="First Class"/>
    <s v="RS-19765"/>
    <s v="Roland Schwarz"/>
    <x v="1"/>
    <x v="0"/>
    <s v="Los Angeles"/>
    <x v="1"/>
    <n v="90045"/>
    <x v="1"/>
    <s v="FUR-TA-10001705"/>
    <x v="0"/>
    <x v="3"/>
    <s v="Bush Advantage Collection Round Conference Table"/>
    <n v="510.24"/>
    <n v="3"/>
    <n v="0.2"/>
    <n v="6.3779999999999575"/>
  </r>
  <r>
    <n v="3712"/>
    <s v="CA-2014-113670"/>
    <x v="3"/>
    <x v="453"/>
    <d v="2014-10-18T00:00:00"/>
    <s v="First Class"/>
    <s v="RS-19765"/>
    <s v="Roland Schwarz"/>
    <x v="1"/>
    <x v="0"/>
    <s v="Los Angeles"/>
    <x v="1"/>
    <n v="90045"/>
    <x v="1"/>
    <s v="OFF-PA-10000675"/>
    <x v="1"/>
    <x v="10"/>
    <s v="Xerox 1919"/>
    <n v="204.95000000000002"/>
    <n v="5"/>
    <n v="0"/>
    <n v="100.4255"/>
  </r>
  <r>
    <n v="3713"/>
    <s v="CA-2014-166198"/>
    <x v="3"/>
    <x v="81"/>
    <d v="2014-04-25T00:00:00"/>
    <s v="First Class"/>
    <s v="JW-15955"/>
    <s v="Joni Wasserman"/>
    <x v="0"/>
    <x v="0"/>
    <s v="Seattle"/>
    <x v="4"/>
    <n v="98103"/>
    <x v="1"/>
    <s v="TEC-AC-10000521"/>
    <x v="2"/>
    <x v="11"/>
    <s v="Verbatim Slim CD and DVD Storage Cases, 50/Pack"/>
    <n v="11.54"/>
    <n v="1"/>
    <n v="0"/>
    <n v="3.4619999999999997"/>
  </r>
  <r>
    <n v="3714"/>
    <s v="CA-2014-166198"/>
    <x v="3"/>
    <x v="81"/>
    <d v="2014-04-25T00:00:00"/>
    <s v="First Class"/>
    <s v="JW-15955"/>
    <s v="Joni Wasserman"/>
    <x v="0"/>
    <x v="0"/>
    <s v="Seattle"/>
    <x v="4"/>
    <n v="98103"/>
    <x v="1"/>
    <s v="FUR-FU-10004622"/>
    <x v="0"/>
    <x v="5"/>
    <s v="Eldon Advantage Foldable Chair Mats for Low Pile Carpets"/>
    <n v="162.60000000000002"/>
    <n v="3"/>
    <n v="0"/>
    <n v="34.145999999999994"/>
  </r>
  <r>
    <n v="3715"/>
    <s v="CA-2011-135608"/>
    <x v="2"/>
    <x v="589"/>
    <d v="2011-12-10T00:00:00"/>
    <s v="Second Class"/>
    <s v="JK-15625"/>
    <s v="Jim Karlsson"/>
    <x v="0"/>
    <x v="0"/>
    <s v="Olympia"/>
    <x v="4"/>
    <n v="98502"/>
    <x v="1"/>
    <s v="OFF-PA-10001954"/>
    <x v="1"/>
    <x v="10"/>
    <s v="Xerox 1964"/>
    <n v="45.68"/>
    <n v="2"/>
    <n v="0"/>
    <n v="21.012799999999999"/>
  </r>
  <r>
    <n v="3716"/>
    <s v="CA-2011-135608"/>
    <x v="2"/>
    <x v="589"/>
    <d v="2011-12-10T00:00:00"/>
    <s v="Second Class"/>
    <s v="JK-15625"/>
    <s v="Jim Karlsson"/>
    <x v="0"/>
    <x v="0"/>
    <s v="Olympia"/>
    <x v="4"/>
    <n v="98502"/>
    <x v="1"/>
    <s v="FUR-CH-10002602"/>
    <x v="0"/>
    <x v="1"/>
    <s v="DMI Arturo Collection Mission-style Design Wood Chair"/>
    <n v="603.91999999999996"/>
    <n v="5"/>
    <n v="0.2"/>
    <n v="45.294000000000011"/>
  </r>
  <r>
    <n v="3717"/>
    <s v="CA-2014-144568"/>
    <x v="3"/>
    <x v="148"/>
    <d v="2014-06-03T00:00:00"/>
    <s v="Standard Class"/>
    <s v="JO-15550"/>
    <s v="Jesus Ocampo"/>
    <x v="2"/>
    <x v="0"/>
    <s v="Omaha"/>
    <x v="8"/>
    <n v="68104"/>
    <x v="2"/>
    <s v="OFF-FA-10004395"/>
    <x v="1"/>
    <x v="13"/>
    <s v="Plymouth Boxed Rubber Bands by Plymouth"/>
    <n v="23.55"/>
    <n v="5"/>
    <n v="0"/>
    <n v="1.1775000000000002"/>
  </r>
  <r>
    <n v="3718"/>
    <s v="CA-2013-142370"/>
    <x v="0"/>
    <x v="251"/>
    <d v="2013-09-24T00:00:00"/>
    <s v="Standard Class"/>
    <s v="TP-21130"/>
    <s v="Theone Pippenger"/>
    <x v="0"/>
    <x v="0"/>
    <s v="Columbus"/>
    <x v="32"/>
    <n v="31907"/>
    <x v="0"/>
    <s v="OFF-SU-10003002"/>
    <x v="1"/>
    <x v="14"/>
    <s v="Letter Slitter"/>
    <n v="5.04"/>
    <n v="2"/>
    <n v="0"/>
    <n v="0.15120000000000022"/>
  </r>
  <r>
    <n v="3719"/>
    <s v="CA-2013-142370"/>
    <x v="0"/>
    <x v="251"/>
    <d v="2013-09-24T00:00:00"/>
    <s v="Standard Class"/>
    <s v="TP-21130"/>
    <s v="Theone Pippenger"/>
    <x v="0"/>
    <x v="0"/>
    <s v="Columbus"/>
    <x v="32"/>
    <n v="31907"/>
    <x v="0"/>
    <s v="TEC-AC-10002926"/>
    <x v="2"/>
    <x v="11"/>
    <s v="Logitech Wireless Marathon Mouse M705"/>
    <n v="249.95000000000002"/>
    <n v="5"/>
    <n v="0"/>
    <n v="107.47850000000001"/>
  </r>
  <r>
    <n v="3720"/>
    <s v="CA-2013-105900"/>
    <x v="0"/>
    <x v="42"/>
    <d v="2013-09-24T00:00:00"/>
    <s v="Standard Class"/>
    <s v="BS-11590"/>
    <s v="Brendan Sweed"/>
    <x v="1"/>
    <x v="0"/>
    <s v="Columbus"/>
    <x v="14"/>
    <n v="47201"/>
    <x v="2"/>
    <s v="OFF-AR-10002656"/>
    <x v="1"/>
    <x v="6"/>
    <s v="Sanford Liquid Accent Highlighters"/>
    <n v="33.4"/>
    <n v="5"/>
    <n v="0"/>
    <n v="12.357999999999997"/>
  </r>
  <r>
    <n v="3721"/>
    <s v="CA-2013-151155"/>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x v="0"/>
    <s v="Jackson"/>
    <x v="35"/>
    <n v="39212"/>
    <x v="0"/>
    <s v="OFF-BI-10003910"/>
    <x v="1"/>
    <x v="8"/>
    <s v="DXL Angle-View Binders with Locking Rings by Samsill"/>
    <n v="15.42"/>
    <n v="2"/>
    <n v="0"/>
    <n v="6.9390000000000001"/>
  </r>
  <r>
    <n v="3723"/>
    <s v="CA-2014-144036"/>
    <x v="3"/>
    <x v="903"/>
    <d v="2014-11-27T00:00:00"/>
    <s v="Standard Class"/>
    <s v="FO-14305"/>
    <s v="Frank Olsen"/>
    <x v="0"/>
    <x v="0"/>
    <s v="Houston"/>
    <x v="5"/>
    <n v="77070"/>
    <x v="2"/>
    <s v="OFF-AR-10000122"/>
    <x v="1"/>
    <x v="6"/>
    <s v="Newell 314"/>
    <n v="35.712000000000003"/>
    <n v="8"/>
    <n v="0.2"/>
    <n v="2.2319999999999958"/>
  </r>
  <r>
    <n v="3724"/>
    <s v="US-2011-169789"/>
    <x v="2"/>
    <x v="125"/>
    <d v="2012-01-04T00:00:00"/>
    <s v="Standard Class"/>
    <s v="MF-17665"/>
    <s v="Maureen Fritzler"/>
    <x v="1"/>
    <x v="0"/>
    <s v="Phoenix"/>
    <x v="16"/>
    <n v="85023"/>
    <x v="1"/>
    <s v="OFF-BI-10004600"/>
    <x v="1"/>
    <x v="8"/>
    <s v="Ibico Ibimaster 300 Manual Binding System"/>
    <n v="551.98500000000013"/>
    <n v="5"/>
    <n v="0.7"/>
    <n v="-459.98750000000018"/>
  </r>
  <r>
    <n v="3725"/>
    <s v="CA-2014-127264"/>
    <x v="3"/>
    <x v="355"/>
    <d v="2014-04-06T00:00:00"/>
    <s v="First Class"/>
    <s v="SA-20830"/>
    <s v="Sue Ann Reed"/>
    <x v="0"/>
    <x v="0"/>
    <s v="Chicago"/>
    <x v="10"/>
    <n v="60653"/>
    <x v="2"/>
    <s v="OFF-AR-10003045"/>
    <x v="1"/>
    <x v="6"/>
    <s v="Prang Colored Pencils"/>
    <n v="7.0559999999999992"/>
    <n v="3"/>
    <n v="0.2"/>
    <n v="2.2050000000000001"/>
  </r>
  <r>
    <n v="3726"/>
    <s v="CA-2013-151512"/>
    <x v="0"/>
    <x v="482"/>
    <d v="2014-01-03T00:00:00"/>
    <s v="Standard Class"/>
    <s v="SH-19975"/>
    <s v="Sally Hughsby"/>
    <x v="1"/>
    <x v="0"/>
    <s v="Denver"/>
    <x v="22"/>
    <n v="80219"/>
    <x v="1"/>
    <s v="OFF-AP-10000252"/>
    <x v="1"/>
    <x v="9"/>
    <s v="Harmony HEPA Quiet Air Purifiers"/>
    <n v="18.72"/>
    <n v="2"/>
    <n v="0.2"/>
    <n v="3.51"/>
  </r>
  <r>
    <n v="3727"/>
    <s v="CA-2013-165169"/>
    <x v="0"/>
    <x v="410"/>
    <d v="2013-06-12T00:00:00"/>
    <s v="Standard Class"/>
    <s v="JL-15235"/>
    <s v="Janet Lee"/>
    <x v="0"/>
    <x v="0"/>
    <s v="Newark"/>
    <x v="13"/>
    <n v="19711"/>
    <x v="3"/>
    <s v="OFF-ST-10001496"/>
    <x v="1"/>
    <x v="4"/>
    <s v="Standard Rollaway File with Lock"/>
    <n v="360.38"/>
    <n v="2"/>
    <n v="0"/>
    <n v="93.698800000000006"/>
  </r>
  <r>
    <n v="3728"/>
    <s v="CA-2013-165169"/>
    <x v="0"/>
    <x v="410"/>
    <d v="2013-06-12T00:00:00"/>
    <s v="Standard Class"/>
    <s v="JL-15235"/>
    <s v="Janet Lee"/>
    <x v="0"/>
    <x v="0"/>
    <s v="Newark"/>
    <x v="13"/>
    <n v="19711"/>
    <x v="3"/>
    <s v="OFF-AR-10000122"/>
    <x v="1"/>
    <x v="6"/>
    <s v="Newell 314"/>
    <n v="11.16"/>
    <n v="2"/>
    <n v="0"/>
    <n v="2.7899999999999991"/>
  </r>
  <r>
    <n v="3729"/>
    <s v="CA-2013-165169"/>
    <x v="0"/>
    <x v="410"/>
    <d v="2013-06-12T00:00:00"/>
    <s v="Standard Class"/>
    <s v="JL-15235"/>
    <s v="Janet Lee"/>
    <x v="0"/>
    <x v="0"/>
    <s v="Newark"/>
    <x v="13"/>
    <n v="19711"/>
    <x v="3"/>
    <s v="OFF-LA-10000407"/>
    <x v="1"/>
    <x v="2"/>
    <s v="Avery White Multi-Purpose Labels"/>
    <n v="14.940000000000001"/>
    <n v="3"/>
    <n v="0"/>
    <n v="6.8723999999999998"/>
  </r>
  <r>
    <n v="3730"/>
    <s v="CA-2012-109575"/>
    <x v="1"/>
    <x v="227"/>
    <d v="2012-09-23T00:00:00"/>
    <s v="Standard Class"/>
    <s v="KH-16630"/>
    <s v="Ken Heidel"/>
    <x v="1"/>
    <x v="0"/>
    <s v="Clinton"/>
    <x v="39"/>
    <n v="20735"/>
    <x v="3"/>
    <s v="OFF-ST-10004950"/>
    <x v="1"/>
    <x v="4"/>
    <s v="Acco Perma 3000 Stacking Storage Drawers"/>
    <n v="41.96"/>
    <n v="2"/>
    <n v="0"/>
    <n v="7.9724000000000004"/>
  </r>
  <r>
    <n v="3731"/>
    <s v="CA-2012-109575"/>
    <x v="1"/>
    <x v="227"/>
    <d v="2012-09-23T00:00:00"/>
    <s v="Standard Class"/>
    <s v="KH-16630"/>
    <s v="Ken Heidel"/>
    <x v="1"/>
    <x v="0"/>
    <s v="Clinton"/>
    <x v="39"/>
    <n v="20735"/>
    <x v="3"/>
    <s v="OFF-ST-10004123"/>
    <x v="1"/>
    <x v="4"/>
    <s v="Safco Industrial Wire Shelving System"/>
    <n v="636.86"/>
    <n v="7"/>
    <n v="0"/>
    <n v="0"/>
  </r>
  <r>
    <n v="3732"/>
    <s v="CA-2012-109575"/>
    <x v="1"/>
    <x v="227"/>
    <d v="2012-09-23T00:00:00"/>
    <s v="Standard Class"/>
    <s v="KH-16630"/>
    <s v="Ken Heidel"/>
    <x v="1"/>
    <x v="0"/>
    <s v="Clinton"/>
    <x v="39"/>
    <n v="20735"/>
    <x v="3"/>
    <s v="TEC-PH-10000730"/>
    <x v="2"/>
    <x v="7"/>
    <s v="Samsung Galaxy S4 Active"/>
    <n v="499.99"/>
    <n v="1"/>
    <n v="0"/>
    <n v="129.99740000000003"/>
  </r>
  <r>
    <n v="3733"/>
    <s v="CA-2012-109575"/>
    <x v="1"/>
    <x v="227"/>
    <d v="2012-09-23T00:00:00"/>
    <s v="Standard Class"/>
    <s v="KH-16630"/>
    <s v="Ken Heidel"/>
    <x v="1"/>
    <x v="0"/>
    <s v="Clinton"/>
    <x v="39"/>
    <n v="20735"/>
    <x v="3"/>
    <s v="TEC-PH-10000895"/>
    <x v="2"/>
    <x v="7"/>
    <s v="Polycom VVX 310 VoIP phone"/>
    <n v="1259.93"/>
    <n v="7"/>
    <n v="0"/>
    <n v="327.58180000000004"/>
  </r>
  <r>
    <n v="3734"/>
    <s v="CA-2012-10957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x v="0"/>
    <s v="New York City"/>
    <x v="15"/>
    <n v="10011"/>
    <x v="3"/>
    <s v="OFF-PA-10002254"/>
    <x v="1"/>
    <x v="10"/>
    <s v="Xerox 1883"/>
    <n v="26.38"/>
    <n v="1"/>
    <n v="0"/>
    <n v="12.134799999999998"/>
  </r>
  <r>
    <n v="3736"/>
    <s v="CA-2014-168193"/>
    <x v="3"/>
    <x v="904"/>
    <d v="2014-03-12T00:00:00"/>
    <s v="Second Class"/>
    <s v="RM-19750"/>
    <s v="Roland Murray"/>
    <x v="0"/>
    <x v="0"/>
    <s v="New York City"/>
    <x v="15"/>
    <n v="10011"/>
    <x v="3"/>
    <s v="FUR-FU-10002554"/>
    <x v="0"/>
    <x v="5"/>
    <s v="Westinghouse Floor Lamp with Metal Mesh Shade, Black"/>
    <n v="71.97"/>
    <n v="3"/>
    <n v="0"/>
    <n v="16.553099999999993"/>
  </r>
  <r>
    <n v="3737"/>
    <s v="CA-2013-115476"/>
    <x v="0"/>
    <x v="716"/>
    <d v="2013-03-18T00:00:00"/>
    <s v="Same Day"/>
    <s v="VM-21835"/>
    <s v="Vivian Mathis"/>
    <x v="0"/>
    <x v="0"/>
    <s v="Newark"/>
    <x v="13"/>
    <n v="19711"/>
    <x v="3"/>
    <s v="TEC-PH-10000673"/>
    <x v="2"/>
    <x v="7"/>
    <s v="Plantronics Voyager Pro HD - Bluetooth Headset"/>
    <n v="129.97999999999999"/>
    <n v="2"/>
    <n v="0"/>
    <n v="62.3904"/>
  </r>
  <r>
    <n v="3738"/>
    <s v="CA-2013-115476"/>
    <x v="0"/>
    <x v="716"/>
    <d v="2013-03-18T00:00:00"/>
    <s v="Same Day"/>
    <s v="VM-21835"/>
    <s v="Vivian Mathis"/>
    <x v="0"/>
    <x v="0"/>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s v="Jackson"/>
    <x v="12"/>
    <n v="49201"/>
    <x v="2"/>
    <s v="TEC-AC-10001109"/>
    <x v="2"/>
    <x v="11"/>
    <s v="Logitech Trackman Marble Mouse"/>
    <n v="59.98"/>
    <n v="2"/>
    <n v="0"/>
    <n v="25.191600000000001"/>
  </r>
  <r>
    <n v="3741"/>
    <s v="CA-2013-133340"/>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x v="0"/>
    <s v="New York City"/>
    <x v="15"/>
    <n v="10011"/>
    <x v="3"/>
    <s v="OFF-EN-10001137"/>
    <x v="1"/>
    <x v="12"/>
    <s v="#10 Gummed Flap White Envelopes, 100/Box"/>
    <n v="16.52"/>
    <n v="4"/>
    <n v="0"/>
    <n v="7.5991999999999997"/>
  </r>
  <r>
    <n v="3743"/>
    <s v="CA-2013-137848"/>
    <x v="0"/>
    <x v="804"/>
    <d v="2013-01-21T00:00:00"/>
    <s v="Standard Class"/>
    <s v="WB-21850"/>
    <s v="William Brown"/>
    <x v="0"/>
    <x v="0"/>
    <s v="New York City"/>
    <x v="15"/>
    <n v="10011"/>
    <x v="3"/>
    <s v="OFF-PA-10004285"/>
    <x v="1"/>
    <x v="10"/>
    <s v="Xerox 1959"/>
    <n v="60.12"/>
    <n v="9"/>
    <n v="0"/>
    <n v="28.857599999999998"/>
  </r>
  <r>
    <n v="3744"/>
    <s v="CA-2013-137848"/>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x v="0"/>
    <s v="Rock Hill"/>
    <x v="20"/>
    <n v="29730"/>
    <x v="0"/>
    <s v="OFF-FA-10002763"/>
    <x v="1"/>
    <x v="13"/>
    <s v="Advantus Map Pennant Flags and Round Head Tacks"/>
    <n v="11.850000000000001"/>
    <n v="3"/>
    <n v="0"/>
    <n v="3.7919999999999994"/>
  </r>
  <r>
    <n v="3746"/>
    <s v="CA-2013-149979"/>
    <x v="0"/>
    <x v="713"/>
    <d v="2013-09-29T00:00:00"/>
    <s v="Second Class"/>
    <s v="RA-19915"/>
    <s v="Russell Applegate"/>
    <x v="0"/>
    <x v="0"/>
    <s v="Columbus"/>
    <x v="32"/>
    <n v="31907"/>
    <x v="0"/>
    <s v="OFF-ST-10003058"/>
    <x v="1"/>
    <x v="4"/>
    <s v="Eldon Mobile Mega Data Cart  Mega Stackable  Add-On Trays"/>
    <n v="118.25"/>
    <n v="5"/>
    <n v="0"/>
    <n v="34.292499999999997"/>
  </r>
  <r>
    <n v="3747"/>
    <s v="CA-2013-149979"/>
    <x v="0"/>
    <x v="713"/>
    <d v="2013-09-29T00:00:00"/>
    <s v="Second Class"/>
    <s v="RA-19915"/>
    <s v="Russell Applegate"/>
    <x v="0"/>
    <x v="0"/>
    <s v="Columbus"/>
    <x v="32"/>
    <n v="31907"/>
    <x v="0"/>
    <s v="FUR-CH-10002084"/>
    <x v="0"/>
    <x v="1"/>
    <s v="Hon Mobius Operator's Chair"/>
    <n v="368.96999999999997"/>
    <n v="3"/>
    <n v="0"/>
    <n v="81.173400000000001"/>
  </r>
  <r>
    <n v="3748"/>
    <s v="CA-2014-161956"/>
    <x v="3"/>
    <x v="151"/>
    <d v="2014-08-30T00:00:00"/>
    <s v="Second Class"/>
    <s v="DR-12880"/>
    <s v="Dan Reichenbach"/>
    <x v="1"/>
    <x v="0"/>
    <s v="Inglewood"/>
    <x v="1"/>
    <n v="90301"/>
    <x v="1"/>
    <s v="FUR-FU-10002937"/>
    <x v="0"/>
    <x v="5"/>
    <s v="GE 48&quot; Fluorescent Tube, Cool White Energy Saver, 34 Watts, 30/Box"/>
    <n v="198.46"/>
    <n v="2"/>
    <n v="0"/>
    <n v="99.23"/>
  </r>
  <r>
    <n v="3749"/>
    <s v="CA-2014-161956"/>
    <x v="3"/>
    <x v="151"/>
    <d v="2014-08-30T00:00:00"/>
    <s v="Second Class"/>
    <s v="DR-12880"/>
    <s v="Dan Reichenbach"/>
    <x v="1"/>
    <x v="0"/>
    <s v="Inglewood"/>
    <x v="1"/>
    <n v="90301"/>
    <x v="1"/>
    <s v="OFF-AP-10001242"/>
    <x v="1"/>
    <x v="9"/>
    <s v="APC 7 Outlet Network SurgeArrest Surge Protector"/>
    <n v="321.92"/>
    <n v="4"/>
    <n v="0"/>
    <n v="96.575999999999993"/>
  </r>
  <r>
    <n v="3750"/>
    <s v="CA-2014-161956"/>
    <x v="3"/>
    <x v="151"/>
    <d v="2014-08-30T00:00:00"/>
    <s v="Second Class"/>
    <s v="DR-12880"/>
    <s v="Dan Reichenbach"/>
    <x v="1"/>
    <x v="0"/>
    <s v="Inglewood"/>
    <x v="1"/>
    <n v="90301"/>
    <x v="1"/>
    <s v="TEC-CO-10001571"/>
    <x v="2"/>
    <x v="16"/>
    <s v="Sharp 1540cs Digital Laser Copier"/>
    <n v="879.98400000000004"/>
    <n v="2"/>
    <n v="0.2"/>
    <n v="329.99400000000003"/>
  </r>
  <r>
    <n v="3751"/>
    <s v="CA-2014-161956"/>
    <x v="3"/>
    <x v="151"/>
    <d v="2014-08-30T00:00:00"/>
    <s v="Second Class"/>
    <s v="DR-12880"/>
    <s v="Dan Reichenbach"/>
    <x v="1"/>
    <x v="0"/>
    <s v="Inglewood"/>
    <x v="1"/>
    <n v="90301"/>
    <x v="1"/>
    <s v="OFF-SU-10002503"/>
    <x v="1"/>
    <x v="14"/>
    <s v="Acme Preferred Stainless Steel Scissors"/>
    <n v="28.4"/>
    <n v="5"/>
    <n v="0"/>
    <n v="8.2359999999999989"/>
  </r>
  <r>
    <n v="3752"/>
    <s v="CA-2014-161956"/>
    <x v="3"/>
    <x v="151"/>
    <d v="2014-08-30T00:00:00"/>
    <s v="Second Class"/>
    <s v="DR-12880"/>
    <s v="Dan Reichenbach"/>
    <x v="1"/>
    <x v="0"/>
    <s v="Inglewood"/>
    <x v="1"/>
    <n v="90301"/>
    <x v="1"/>
    <s v="FUR-CH-10004886"/>
    <x v="0"/>
    <x v="1"/>
    <s v="Bevis Steel Folding Chairs"/>
    <n v="230.28000000000003"/>
    <n v="3"/>
    <n v="0.2"/>
    <n v="23.027999999999992"/>
  </r>
  <r>
    <n v="3753"/>
    <s v="CA-2014-161956"/>
    <x v="3"/>
    <x v="151"/>
    <d v="2014-08-30T00:00:00"/>
    <s v="Second Class"/>
    <s v="DR-12880"/>
    <s v="Dan Reichenbach"/>
    <x v="1"/>
    <x v="0"/>
    <s v="Inglewood"/>
    <x v="1"/>
    <n v="90301"/>
    <x v="1"/>
    <s v="OFF-PA-10001289"/>
    <x v="1"/>
    <x v="10"/>
    <s v="White Computer Printout Paper by Universal"/>
    <n v="116.28"/>
    <n v="3"/>
    <n v="0"/>
    <n v="56.977199999999996"/>
  </r>
  <r>
    <n v="3754"/>
    <s v="CA-2014-161956"/>
    <x v="3"/>
    <x v="151"/>
    <d v="2014-08-30T00:00:00"/>
    <s v="Second Class"/>
    <s v="DR-12880"/>
    <s v="Dan Reichenbach"/>
    <x v="1"/>
    <x v="0"/>
    <s v="Inglewood"/>
    <x v="1"/>
    <n v="90301"/>
    <x v="1"/>
    <s v="OFF-BI-10003650"/>
    <x v="1"/>
    <x v="8"/>
    <s v="GBC DocuBind 300 Electric Binding Machine"/>
    <n v="841.5680000000001"/>
    <n v="2"/>
    <n v="0.2"/>
    <n v="294.54879999999991"/>
  </r>
  <r>
    <n v="3755"/>
    <s v="CA-2014-161956"/>
    <x v="3"/>
    <x v="151"/>
    <d v="2014-08-30T00:00:00"/>
    <s v="Second Class"/>
    <s v="DR-12880"/>
    <s v="Dan Reichenbach"/>
    <x v="1"/>
    <x v="0"/>
    <s v="Inglewood"/>
    <x v="1"/>
    <n v="90301"/>
    <x v="1"/>
    <s v="OFF-ST-10001370"/>
    <x v="1"/>
    <x v="4"/>
    <s v="Sensible Storage WireTech Storage Systems"/>
    <n v="354.90000000000003"/>
    <n v="5"/>
    <n v="0"/>
    <n v="17.744999999999962"/>
  </r>
  <r>
    <n v="3756"/>
    <s v="CA-2013-116799"/>
    <x v="0"/>
    <x v="840"/>
    <d v="2013-03-07T00:00:00"/>
    <s v="First Class"/>
    <s v="JG-15310"/>
    <s v="Jason Gross"/>
    <x v="1"/>
    <x v="0"/>
    <s v="Odessa"/>
    <x v="5"/>
    <n v="79762"/>
    <x v="2"/>
    <s v="OFF-PA-10001892"/>
    <x v="1"/>
    <x v="10"/>
    <s v="Rediform Wirebound &quot;Phone Memo&quot; Message Book, 11 x 5-3/4"/>
    <n v="42.783999999999999"/>
    <n v="7"/>
    <n v="0.2"/>
    <n v="15.509199999999998"/>
  </r>
  <r>
    <n v="3757"/>
    <s v="CA-2013-116799"/>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s v="Newark"/>
    <x v="24"/>
    <n v="43055"/>
    <x v="3"/>
    <s v="OFF-AR-10001615"/>
    <x v="1"/>
    <x v="6"/>
    <s v="Newell 34"/>
    <n v="111.104"/>
    <n v="7"/>
    <n v="0.2"/>
    <n v="8.3328000000000024"/>
  </r>
  <r>
    <n v="3759"/>
    <s v="CA-2012-167745"/>
    <x v="1"/>
    <x v="227"/>
    <d v="2012-09-23T00:00:00"/>
    <s v="Standard Class"/>
    <s v="GB-14530"/>
    <s v="George Bell"/>
    <x v="1"/>
    <x v="0"/>
    <s v="Los Angeles"/>
    <x v="1"/>
    <n v="90049"/>
    <x v="1"/>
    <s v="OFF-AR-10003602"/>
    <x v="1"/>
    <x v="6"/>
    <s v="Quartet Omega Colored Chalk, 12/Pack"/>
    <n v="11.68"/>
    <n v="2"/>
    <n v="0"/>
    <n v="5.4895999999999994"/>
  </r>
  <r>
    <n v="3760"/>
    <s v="CA-2012-167745"/>
    <x v="1"/>
    <x v="227"/>
    <d v="2012-09-23T00:00:00"/>
    <s v="Standard Class"/>
    <s v="GB-14530"/>
    <s v="George Bell"/>
    <x v="1"/>
    <x v="0"/>
    <s v="Los Angeles"/>
    <x v="1"/>
    <n v="90049"/>
    <x v="1"/>
    <s v="OFF-SU-10004782"/>
    <x v="1"/>
    <x v="14"/>
    <s v="Elite 5&quot; Scissors"/>
    <n v="16.899999999999999"/>
    <n v="2"/>
    <n v="0"/>
    <n v="5.0699999999999985"/>
  </r>
  <r>
    <n v="3761"/>
    <s v="CA-2012-167745"/>
    <x v="1"/>
    <x v="227"/>
    <d v="2012-09-23T00:00:00"/>
    <s v="Standard Class"/>
    <s v="GB-14530"/>
    <s v="George Bell"/>
    <x v="1"/>
    <x v="0"/>
    <s v="Los Angeles"/>
    <x v="1"/>
    <n v="90049"/>
    <x v="1"/>
    <s v="FUR-FU-10001591"/>
    <x v="0"/>
    <x v="5"/>
    <s v="Advantus Panel Wall Certificate Holder - 8.5x11"/>
    <n v="24.4"/>
    <n v="2"/>
    <n v="0"/>
    <n v="10.248000000000001"/>
  </r>
  <r>
    <n v="3762"/>
    <s v="CA-2014-104577"/>
    <x v="3"/>
    <x v="605"/>
    <d v="2014-05-18T00:00:00"/>
    <s v="Standard Class"/>
    <s v="CK-12205"/>
    <s v="Chloris Kastensmidt"/>
    <x v="0"/>
    <x v="0"/>
    <s v="Everett"/>
    <x v="31"/>
    <n v="2149"/>
    <x v="3"/>
    <s v="OFF-PA-10000659"/>
    <x v="1"/>
    <x v="10"/>
    <s v="TOPS Carbonless Receipt Book, Four 2-3/4 x 7-1/4 Money Receipts per Page"/>
    <n v="87.6"/>
    <n v="5"/>
    <n v="0"/>
    <n v="42.047999999999995"/>
  </r>
  <r>
    <n v="3763"/>
    <s v="CA-2013-156251"/>
    <x v="0"/>
    <x v="572"/>
    <d v="2013-08-19T00:00:00"/>
    <s v="Second Class"/>
    <s v="TS-21160"/>
    <s v="Theresa Swint"/>
    <x v="1"/>
    <x v="0"/>
    <s v="West Allis"/>
    <x v="6"/>
    <n v="53214"/>
    <x v="2"/>
    <s v="FUR-BO-10001337"/>
    <x v="0"/>
    <x v="0"/>
    <s v="O'Sullivan Living Dimensions 2-Shelf Bookcases"/>
    <n v="241.96"/>
    <n v="2"/>
    <n v="0"/>
    <n v="24.195999999999998"/>
  </r>
  <r>
    <n v="3764"/>
    <s v="CA-2013-156251"/>
    <x v="0"/>
    <x v="572"/>
    <d v="2013-08-19T00:00:00"/>
    <s v="Second Class"/>
    <s v="TS-21160"/>
    <s v="Theresa Swint"/>
    <x v="1"/>
    <x v="0"/>
    <s v="West Allis"/>
    <x v="6"/>
    <n v="53214"/>
    <x v="2"/>
    <s v="OFF-BI-10003529"/>
    <x v="1"/>
    <x v="8"/>
    <s v="Avery Round Ring Poly Binders"/>
    <n v="8.52"/>
    <n v="3"/>
    <n v="0"/>
    <n v="4.1747999999999994"/>
  </r>
  <r>
    <n v="3765"/>
    <s v="CA-2014-125878"/>
    <x v="3"/>
    <x v="906"/>
    <d v="2014-03-03T00:00:00"/>
    <s v="Standard Class"/>
    <s v="MH-18025"/>
    <s v="Michelle Huthwaite"/>
    <x v="0"/>
    <x v="0"/>
    <s v="Chicago"/>
    <x v="10"/>
    <n v="60623"/>
    <x v="2"/>
    <s v="OFF-BI-10002609"/>
    <x v="1"/>
    <x v="8"/>
    <s v="Avery Hidden Tab Dividers for Binding Systems"/>
    <n v="1.7879999999999996"/>
    <n v="3"/>
    <n v="0.8"/>
    <n v="-3.0396000000000001"/>
  </r>
  <r>
    <n v="3766"/>
    <s v="CA-2013-163153"/>
    <x v="0"/>
    <x v="844"/>
    <d v="2013-03-26T00:00:00"/>
    <s v="Standard Class"/>
    <s v="DM-12955"/>
    <s v="Dario Medina"/>
    <x v="1"/>
    <x v="0"/>
    <s v="Houston"/>
    <x v="5"/>
    <n v="77036"/>
    <x v="2"/>
    <s v="FUR-TA-10004767"/>
    <x v="0"/>
    <x v="3"/>
    <s v="Safco Drafting Table"/>
    <n v="99.372"/>
    <n v="2"/>
    <n v="0.3"/>
    <n v="-1.4196000000000097"/>
  </r>
  <r>
    <n v="3767"/>
    <s v="CA-2013-163153"/>
    <x v="0"/>
    <x v="844"/>
    <d v="2013-03-26T00:00:00"/>
    <s v="Standard Class"/>
    <s v="DM-12955"/>
    <s v="Dario Medina"/>
    <x v="1"/>
    <x v="0"/>
    <s v="Houston"/>
    <x v="5"/>
    <n v="77036"/>
    <x v="2"/>
    <s v="OFF-AR-10001868"/>
    <x v="1"/>
    <x v="6"/>
    <s v="Prang Dustless Chalk Sticks"/>
    <n v="1.3440000000000001"/>
    <n v="1"/>
    <n v="0.2"/>
    <n v="0.504"/>
  </r>
  <r>
    <n v="3768"/>
    <s v="CA-2012-103205"/>
    <x v="1"/>
    <x v="575"/>
    <d v="2012-12-10T00:00:00"/>
    <s v="Second Class"/>
    <s v="JJ-15760"/>
    <s v="Joel Jenkins"/>
    <x v="2"/>
    <x v="0"/>
    <s v="Houston"/>
    <x v="5"/>
    <n v="77036"/>
    <x v="2"/>
    <s v="TEC-PH-10004896"/>
    <x v="2"/>
    <x v="7"/>
    <s v="Nokia Lumia 521 (T-Mobile)"/>
    <n v="119.96000000000001"/>
    <n v="5"/>
    <n v="0.2"/>
    <n v="11.996000000000002"/>
  </r>
  <r>
    <n v="3769"/>
    <s v="CA-2011-153913"/>
    <x v="2"/>
    <x v="757"/>
    <d v="2011-12-20T00:00:00"/>
    <s v="Second Class"/>
    <s v="KB-16585"/>
    <s v="Ken Black"/>
    <x v="1"/>
    <x v="0"/>
    <s v="Hialeah"/>
    <x v="2"/>
    <n v="33012"/>
    <x v="0"/>
    <s v="FUR-CH-10000988"/>
    <x v="0"/>
    <x v="1"/>
    <s v="Hon Olson Stacker Stools"/>
    <n v="1013.8320000000001"/>
    <n v="9"/>
    <n v="0.2"/>
    <n v="101.38319999999999"/>
  </r>
  <r>
    <n v="3770"/>
    <s v="CA-2011-153913"/>
    <x v="2"/>
    <x v="757"/>
    <d v="2011-12-20T00:00:00"/>
    <s v="Second Class"/>
    <s v="KB-16585"/>
    <s v="Ken Black"/>
    <x v="1"/>
    <x v="0"/>
    <s v="Hialeah"/>
    <x v="2"/>
    <n v="33012"/>
    <x v="0"/>
    <s v="OFF-FA-10000490"/>
    <x v="1"/>
    <x v="13"/>
    <s v="OIC Binder Clips, Mini, 1/4&quot; Capacity, Black"/>
    <n v="1.984"/>
    <n v="2"/>
    <n v="0.2"/>
    <n v="0.66959999999999997"/>
  </r>
  <r>
    <n v="3771"/>
    <s v="CA-2013-155530"/>
    <x v="0"/>
    <x v="907"/>
    <d v="2013-12-22T00:00:00"/>
    <s v="Standard Class"/>
    <s v="CM-12160"/>
    <s v="Charles McCrossin"/>
    <x v="0"/>
    <x v="0"/>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x v="0"/>
    <s v="Philadelphia"/>
    <x v="9"/>
    <n v="19140"/>
    <x v="3"/>
    <s v="OFF-ST-10004804"/>
    <x v="1"/>
    <x v="4"/>
    <s v="Belkin 19&quot; Vented Equipment Shelf, Black"/>
    <n v="82.367999999999995"/>
    <n v="2"/>
    <n v="0.2"/>
    <n v="-19.562399999999997"/>
  </r>
  <r>
    <n v="3773"/>
    <s v="CA-2011-115357"/>
    <x v="2"/>
    <x v="908"/>
    <d v="2011-08-11T00:00:00"/>
    <s v="Second Class"/>
    <s v="RF-19735"/>
    <s v="Roland Fjeld"/>
    <x v="0"/>
    <x v="0"/>
    <s v="Columbia"/>
    <x v="20"/>
    <n v="29203"/>
    <x v="0"/>
    <s v="TEC-AC-10000023"/>
    <x v="2"/>
    <x v="11"/>
    <s v="Maxell 74 Minute CD-R Spindle, 50/Pack"/>
    <n v="62.91"/>
    <n v="3"/>
    <n v="0"/>
    <n v="22.647599999999997"/>
  </r>
  <r>
    <n v="3774"/>
    <s v="US-2011-102715"/>
    <x v="2"/>
    <x v="909"/>
    <d v="2011-04-13T00:00:00"/>
    <s v="Second Class"/>
    <s v="JK-15370"/>
    <s v="Jay Kimmel"/>
    <x v="0"/>
    <x v="0"/>
    <s v="Miami"/>
    <x v="2"/>
    <n v="33180"/>
    <x v="0"/>
    <s v="OFF-FA-10001332"/>
    <x v="1"/>
    <x v="13"/>
    <s v="Acco Banker's Clasps, 5 3/4&quot;-Long"/>
    <n v="6.911999999999999"/>
    <n v="3"/>
    <n v="0.2"/>
    <n v="2.3327999999999998"/>
  </r>
  <r>
    <n v="3775"/>
    <s v="US-2011-102715"/>
    <x v="2"/>
    <x v="909"/>
    <d v="2011-04-13T00:00:00"/>
    <s v="Second Class"/>
    <s v="JK-15370"/>
    <s v="Jay Kimmel"/>
    <x v="0"/>
    <x v="0"/>
    <s v="Miami"/>
    <x v="2"/>
    <n v="33180"/>
    <x v="0"/>
    <s v="TEC-AC-10002001"/>
    <x v="2"/>
    <x v="11"/>
    <s v="Logitech Wireless Gaming Headset G930"/>
    <n v="383.97600000000006"/>
    <n v="3"/>
    <n v="0.2"/>
    <n v="81.59490000000001"/>
  </r>
  <r>
    <n v="3776"/>
    <s v="US-2011-102715"/>
    <x v="2"/>
    <x v="909"/>
    <d v="2011-04-13T00:00:00"/>
    <s v="Second Class"/>
    <s v="JK-15370"/>
    <s v="Jay Kimmel"/>
    <x v="0"/>
    <x v="0"/>
    <s v="Miami"/>
    <x v="2"/>
    <n v="33180"/>
    <x v="0"/>
    <s v="OFF-PA-10000029"/>
    <x v="1"/>
    <x v="10"/>
    <s v="Xerox 224"/>
    <n v="10.368000000000002"/>
    <n v="2"/>
    <n v="0.2"/>
    <n v="3.6288"/>
  </r>
  <r>
    <n v="3777"/>
    <s v="US-2011-102715"/>
    <x v="2"/>
    <x v="909"/>
    <d v="2011-04-13T00:00:00"/>
    <s v="Second Class"/>
    <s v="JK-15370"/>
    <s v="Jay Kimmel"/>
    <x v="0"/>
    <x v="0"/>
    <s v="Miami"/>
    <x v="2"/>
    <n v="33180"/>
    <x v="0"/>
    <s v="TEC-AC-10001874"/>
    <x v="2"/>
    <x v="11"/>
    <s v="Logitech Wireless Anywhere Mouse MX for PC and Mac"/>
    <n v="335.94400000000002"/>
    <n v="7"/>
    <n v="0.2"/>
    <n v="41.992999999999995"/>
  </r>
  <r>
    <n v="3778"/>
    <s v="CA-2012-107937"/>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s v="Miami"/>
    <x v="2"/>
    <n v="33180"/>
    <x v="0"/>
    <s v="TEC-PH-10002564"/>
    <x v="2"/>
    <x v="7"/>
    <s v="OtterBox Defender Series Case - Samsung Galaxy S4"/>
    <n v="71.975999999999999"/>
    <n v="3"/>
    <n v="0.2"/>
    <n v="8.9969999999999892"/>
  </r>
  <r>
    <n v="3780"/>
    <s v="CA-2014-118521"/>
    <x v="3"/>
    <x v="911"/>
    <d v="2014-02-21T00:00:00"/>
    <s v="Standard Class"/>
    <s v="LF-17185"/>
    <s v="Luke Foster"/>
    <x v="0"/>
    <x v="0"/>
    <s v="New York City"/>
    <x v="15"/>
    <n v="10035"/>
    <x v="3"/>
    <s v="OFF-PA-10003465"/>
    <x v="1"/>
    <x v="10"/>
    <s v="Xerox 1912"/>
    <n v="37.94"/>
    <n v="2"/>
    <n v="0"/>
    <n v="18.211199999999998"/>
  </r>
  <r>
    <n v="3781"/>
    <s v="CA-2011-149643"/>
    <x v="2"/>
    <x v="912"/>
    <d v="2011-11-20T00:00:00"/>
    <s v="Standard Class"/>
    <s v="RH-19510"/>
    <s v="Rick Huthwaite"/>
    <x v="2"/>
    <x v="0"/>
    <s v="Manhattan"/>
    <x v="41"/>
    <n v="66502"/>
    <x v="2"/>
    <s v="TEC-PH-10000038"/>
    <x v="2"/>
    <x v="7"/>
    <s v="Jawbone MINI JAMBOX Wireless Bluetooth Speaker"/>
    <n v="273.95999999999998"/>
    <n v="2"/>
    <n v="0"/>
    <n v="10.958399999999983"/>
  </r>
  <r>
    <n v="3782"/>
    <s v="CA-2012-135314"/>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x v="0"/>
    <s v="Memphis"/>
    <x v="18"/>
    <n v="38109"/>
    <x v="0"/>
    <s v="OFF-ST-10003716"/>
    <x v="1"/>
    <x v="4"/>
    <s v="Tennsco Double-Tier Lockers"/>
    <n v="720.06400000000008"/>
    <n v="4"/>
    <n v="0.2"/>
    <n v="-63.005600000000015"/>
  </r>
  <r>
    <n v="3785"/>
    <s v="CA-2014-125752"/>
    <x v="3"/>
    <x v="689"/>
    <d v="2014-08-05T00:00:00"/>
    <s v="Standard Class"/>
    <s v="EH-14125"/>
    <s v="Eugene Hildebrand"/>
    <x v="2"/>
    <x v="0"/>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x v="0"/>
    <s v="Columbus"/>
    <x v="24"/>
    <n v="43229"/>
    <x v="3"/>
    <s v="OFF-BI-10000494"/>
    <x v="1"/>
    <x v="8"/>
    <s v="Acco Economy Flexible Poly Round Ring Binder"/>
    <n v="3.1320000000000001"/>
    <n v="2"/>
    <n v="0.7"/>
    <n v="-2.6099999999999994"/>
  </r>
  <r>
    <n v="3787"/>
    <s v="CA-2013-144218"/>
    <x v="0"/>
    <x v="731"/>
    <d v="2013-11-05T00:00:00"/>
    <s v="Standard Class"/>
    <s v="JD-15895"/>
    <s v="Jonathan Doherty"/>
    <x v="1"/>
    <x v="0"/>
    <s v="Los Angeles"/>
    <x v="1"/>
    <n v="90045"/>
    <x v="1"/>
    <s v="OFF-ST-10002615"/>
    <x v="1"/>
    <x v="4"/>
    <s v="Dual Level, Single-Width Filing Carts"/>
    <n v="1085.42"/>
    <n v="7"/>
    <n v="0"/>
    <n v="282.20920000000001"/>
  </r>
  <r>
    <n v="3788"/>
    <s v="CA-2013-169971"/>
    <x v="0"/>
    <x v="913"/>
    <d v="2013-09-10T00:00:00"/>
    <s v="Standard Class"/>
    <s v="IL-15100"/>
    <s v="Ivan Liston"/>
    <x v="0"/>
    <x v="0"/>
    <s v="Houston"/>
    <x v="5"/>
    <n v="77041"/>
    <x v="2"/>
    <s v="OFF-AR-10002804"/>
    <x v="1"/>
    <x v="6"/>
    <s v="Faber Castell Col-Erase Pencils"/>
    <n v="3.9119999999999999"/>
    <n v="1"/>
    <n v="0.2"/>
    <n v="1.0269000000000001"/>
  </r>
  <r>
    <n v="3789"/>
    <s v="CA-2013-169971"/>
    <x v="0"/>
    <x v="913"/>
    <d v="2013-09-10T00:00:00"/>
    <s v="Standard Class"/>
    <s v="IL-15100"/>
    <s v="Ivan Liston"/>
    <x v="0"/>
    <x v="0"/>
    <s v="Houston"/>
    <x v="5"/>
    <n v="77041"/>
    <x v="2"/>
    <s v="OFF-AR-10001044"/>
    <x v="1"/>
    <x v="6"/>
    <s v="BOSTON Ranger #55 Pencil Sharpener, Black"/>
    <n v="62.376000000000005"/>
    <n v="3"/>
    <n v="0.2"/>
    <n v="7.0172999999999952"/>
  </r>
  <r>
    <n v="3790"/>
    <s v="US-2013-133508"/>
    <x v="0"/>
    <x v="764"/>
    <d v="2013-04-22T00:00:00"/>
    <s v="Standard Class"/>
    <s v="SW-20350"/>
    <s v="Sean Wendt"/>
    <x v="2"/>
    <x v="0"/>
    <s v="Omaha"/>
    <x v="8"/>
    <n v="68104"/>
    <x v="2"/>
    <s v="OFF-FA-10000134"/>
    <x v="1"/>
    <x v="13"/>
    <s v="Advantus Push Pins, Aluminum Head"/>
    <n v="29.049999999999997"/>
    <n v="5"/>
    <n v="0"/>
    <n v="9.0054999999999996"/>
  </r>
  <r>
    <n v="3791"/>
    <s v="CA-2011-107139"/>
    <x v="2"/>
    <x v="260"/>
    <d v="2011-07-11T00:00:00"/>
    <s v="Standard Class"/>
    <s v="DP-13390"/>
    <s v="Dennis Pardue"/>
    <x v="2"/>
    <x v="0"/>
    <s v="Los Angeles"/>
    <x v="1"/>
    <n v="90004"/>
    <x v="1"/>
    <s v="OFF-BI-10001670"/>
    <x v="1"/>
    <x v="8"/>
    <s v="Vinyl Sectional Post Binders"/>
    <n v="180.96000000000004"/>
    <n v="6"/>
    <n v="0.2"/>
    <n v="67.86"/>
  </r>
  <r>
    <n v="3792"/>
    <s v="CA-2012-111325"/>
    <x v="1"/>
    <x v="914"/>
    <d v="2012-02-28T00:00:00"/>
    <s v="First Class"/>
    <s v="BT-11395"/>
    <s v="Bill Tyler"/>
    <x v="1"/>
    <x v="0"/>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x v="0"/>
    <s v="Altoona"/>
    <x v="9"/>
    <n v="16602"/>
    <x v="3"/>
    <s v="OFF-AR-10002257"/>
    <x v="1"/>
    <x v="6"/>
    <s v="Eldon Spacemaker Box, Quick-Snap Lid, Clear"/>
    <n v="16.032"/>
    <n v="6"/>
    <n v="0.2"/>
    <n v="2.2043999999999979"/>
  </r>
  <r>
    <n v="3794"/>
    <s v="CA-2012-163762"/>
    <x v="1"/>
    <x v="154"/>
    <d v="2012-12-01T00:00:00"/>
    <s v="Standard Class"/>
    <s v="JE-15475"/>
    <s v="Jeremy Ellison"/>
    <x v="0"/>
    <x v="0"/>
    <s v="New York City"/>
    <x v="15"/>
    <n v="10024"/>
    <x v="3"/>
    <s v="OFF-AR-10001915"/>
    <x v="1"/>
    <x v="6"/>
    <s v="Peel-Off China Markers"/>
    <n v="29.79"/>
    <n v="3"/>
    <n v="0"/>
    <n v="12.511800000000001"/>
  </r>
  <r>
    <n v="3795"/>
    <s v="US-2011-117163"/>
    <x v="2"/>
    <x v="915"/>
    <d v="2011-02-03T00:00:00"/>
    <s v="Standard Class"/>
    <s v="EJ-13720"/>
    <s v="Ed Jacobs"/>
    <x v="0"/>
    <x v="0"/>
    <s v="San Diego"/>
    <x v="1"/>
    <n v="92037"/>
    <x v="1"/>
    <s v="OFF-ST-10003692"/>
    <x v="1"/>
    <x v="4"/>
    <s v="Recycled Steel Personal File for Hanging File Folders"/>
    <n v="57.23"/>
    <n v="1"/>
    <n v="0"/>
    <n v="14.307499999999997"/>
  </r>
  <r>
    <n v="3796"/>
    <s v="US-2011-117163"/>
    <x v="2"/>
    <x v="915"/>
    <d v="2011-02-03T00:00:00"/>
    <s v="Standard Class"/>
    <s v="EJ-13720"/>
    <s v="Ed Jacobs"/>
    <x v="0"/>
    <x v="0"/>
    <s v="San Diego"/>
    <x v="1"/>
    <n v="92037"/>
    <x v="1"/>
    <s v="FUR-TA-10003469"/>
    <x v="0"/>
    <x v="3"/>
    <s v="Balt Split Level Computer Training Table"/>
    <n v="333"/>
    <n v="3"/>
    <n v="0.2"/>
    <n v="-16.649999999999991"/>
  </r>
  <r>
    <n v="3797"/>
    <s v="US-2011-117163"/>
    <x v="2"/>
    <x v="915"/>
    <d v="2011-02-03T00:00:00"/>
    <s v="Standard Class"/>
    <s v="EJ-13720"/>
    <s v="Ed Jacobs"/>
    <x v="0"/>
    <x v="0"/>
    <s v="San Diego"/>
    <x v="1"/>
    <n v="92037"/>
    <x v="1"/>
    <s v="OFF-AR-10003179"/>
    <x v="1"/>
    <x v="6"/>
    <s v="Dixon Ticonderoga Core-Lock Colored Pencils"/>
    <n v="36.44"/>
    <n v="4"/>
    <n v="0"/>
    <n v="12.025199999999998"/>
  </r>
  <r>
    <n v="3798"/>
    <s v="CA-2014-121314"/>
    <x v="3"/>
    <x v="397"/>
    <d v="2014-09-27T00:00:00"/>
    <s v="First Class"/>
    <s v="BE-11410"/>
    <s v="Bobby Elias"/>
    <x v="0"/>
    <x v="0"/>
    <s v="Miami"/>
    <x v="2"/>
    <n v="33178"/>
    <x v="0"/>
    <s v="OFF-PA-10003395"/>
    <x v="1"/>
    <x v="10"/>
    <s v="Xerox 1941"/>
    <n v="251.64"/>
    <n v="3"/>
    <n v="0.2"/>
    <n v="88.073999999999984"/>
  </r>
  <r>
    <n v="3799"/>
    <s v="CA-2014-147760"/>
    <x v="3"/>
    <x v="259"/>
    <d v="2014-11-06T00:00:00"/>
    <s v="First Class"/>
    <s v="KL-16555"/>
    <s v="Kelly Lampkin"/>
    <x v="1"/>
    <x v="0"/>
    <s v="Greensboro"/>
    <x v="3"/>
    <n v="27405"/>
    <x v="0"/>
    <s v="FUR-TA-10004575"/>
    <x v="0"/>
    <x v="3"/>
    <s v="Hon 5100 Series Wood Tables"/>
    <n v="523.76400000000001"/>
    <n v="3"/>
    <n v="0.4"/>
    <n v="-192.04680000000008"/>
  </r>
  <r>
    <n v="3800"/>
    <s v="CA-2014-147760"/>
    <x v="3"/>
    <x v="259"/>
    <d v="2014-11-06T00:00:00"/>
    <s v="First Class"/>
    <s v="KL-16555"/>
    <s v="Kelly Lampkin"/>
    <x v="1"/>
    <x v="0"/>
    <s v="Greensboro"/>
    <x v="3"/>
    <n v="27405"/>
    <x v="0"/>
    <s v="TEC-PH-10002483"/>
    <x v="2"/>
    <x v="7"/>
    <s v="Motorola Moto X"/>
    <n v="1359.96"/>
    <n v="5"/>
    <n v="0.2"/>
    <n v="118.99650000000003"/>
  </r>
  <r>
    <n v="3801"/>
    <s v="CA-2013-156503"/>
    <x v="0"/>
    <x v="500"/>
    <d v="2013-10-21T00:00:00"/>
    <s v="Standard Class"/>
    <s v="NC-18415"/>
    <s v="Nathan Cano"/>
    <x v="0"/>
    <x v="0"/>
    <s v="Jacksonville"/>
    <x v="3"/>
    <n v="28540"/>
    <x v="0"/>
    <s v="FUR-CH-10003606"/>
    <x v="0"/>
    <x v="1"/>
    <s v="SAFCO Folding Chair Trolley"/>
    <n v="102.59200000000001"/>
    <n v="1"/>
    <n v="0.2"/>
    <n v="10.2592"/>
  </r>
  <r>
    <n v="3802"/>
    <s v="CA-2013-156503"/>
    <x v="0"/>
    <x v="500"/>
    <d v="2013-10-21T00:00:00"/>
    <s v="Standard Class"/>
    <s v="NC-18415"/>
    <s v="Nathan Cano"/>
    <x v="0"/>
    <x v="0"/>
    <s v="Jacksonville"/>
    <x v="3"/>
    <n v="28540"/>
    <x v="0"/>
    <s v="TEC-AC-10002473"/>
    <x v="2"/>
    <x v="11"/>
    <s v="Maxell 4.7GB DVD-R"/>
    <n v="22.704000000000001"/>
    <n v="1"/>
    <n v="0.2"/>
    <n v="5.9597999999999995"/>
  </r>
  <r>
    <n v="3803"/>
    <s v="CA-2013-156503"/>
    <x v="0"/>
    <x v="500"/>
    <d v="2013-10-21T00:00:00"/>
    <s v="Standard Class"/>
    <s v="NC-18415"/>
    <s v="Nathan Cano"/>
    <x v="0"/>
    <x v="0"/>
    <s v="Jacksonville"/>
    <x v="3"/>
    <n v="28540"/>
    <x v="0"/>
    <s v="OFF-PA-10002319"/>
    <x v="1"/>
    <x v="10"/>
    <s v="Xerox 1944"/>
    <n v="93.024000000000001"/>
    <n v="3"/>
    <n v="0.2"/>
    <n v="33.721199999999996"/>
  </r>
  <r>
    <n v="3804"/>
    <s v="CA-2013-156503"/>
    <x v="0"/>
    <x v="500"/>
    <d v="2013-10-21T00:00:00"/>
    <s v="Standard Class"/>
    <s v="NC-18415"/>
    <s v="Nathan Cano"/>
    <x v="0"/>
    <x v="0"/>
    <s v="Jacksonville"/>
    <x v="3"/>
    <n v="28540"/>
    <x v="0"/>
    <s v="OFF-SU-10000946"/>
    <x v="1"/>
    <x v="14"/>
    <s v="Staples"/>
    <n v="12.768000000000001"/>
    <n v="2"/>
    <n v="0.2"/>
    <n v="1.436399999999999"/>
  </r>
  <r>
    <n v="3805"/>
    <s v="CA-2013-15650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s v="Jacksonville"/>
    <x v="3"/>
    <n v="28540"/>
    <x v="0"/>
    <s v="OFF-PA-10002377"/>
    <x v="1"/>
    <x v="10"/>
    <s v="Xerox 1916"/>
    <n v="39.152000000000001"/>
    <n v="1"/>
    <n v="0.2"/>
    <n v="14.681999999999999"/>
  </r>
  <r>
    <n v="3807"/>
    <s v="CA-2012-113628"/>
    <x v="1"/>
    <x v="768"/>
    <d v="2012-11-19T00:00:00"/>
    <s v="Standard Class"/>
    <s v="AH-10690"/>
    <s v="Anna Häberlin"/>
    <x v="1"/>
    <x v="0"/>
    <s v="Plantation"/>
    <x v="2"/>
    <n v="33317"/>
    <x v="0"/>
    <s v="OFF-AR-10001246"/>
    <x v="1"/>
    <x v="6"/>
    <s v="Newell 317"/>
    <n v="11.76"/>
    <n v="5"/>
    <n v="0.2"/>
    <n v="1.3229999999999991"/>
  </r>
  <r>
    <n v="3808"/>
    <s v="CA-2012-113628"/>
    <x v="1"/>
    <x v="768"/>
    <d v="2012-11-19T00:00:00"/>
    <s v="Standard Class"/>
    <s v="AH-10690"/>
    <s v="Anna Häberlin"/>
    <x v="1"/>
    <x v="0"/>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x v="0"/>
    <s v="Plantation"/>
    <x v="2"/>
    <n v="33317"/>
    <x v="0"/>
    <s v="OFF-BI-10002799"/>
    <x v="1"/>
    <x v="8"/>
    <s v="SlimView Poly Binder, 3/8&quot;"/>
    <n v="4.6619999999999999"/>
    <n v="3"/>
    <n v="0.7"/>
    <n v="-3.7295999999999996"/>
  </r>
  <r>
    <n v="3810"/>
    <s v="CA-2012-113628"/>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x v="0"/>
    <s v="Plantation"/>
    <x v="2"/>
    <n v="33317"/>
    <x v="0"/>
    <s v="TEC-PH-10000441"/>
    <x v="2"/>
    <x v="7"/>
    <s v="VTech DS6151"/>
    <n v="100.792"/>
    <n v="1"/>
    <n v="0.2"/>
    <n v="10.079200000000007"/>
  </r>
  <r>
    <n v="3812"/>
    <s v="CA-2012-113628"/>
    <x v="1"/>
    <x v="768"/>
    <d v="2012-11-19T00:00:00"/>
    <s v="Standard Class"/>
    <s v="AH-10690"/>
    <s v="Anna Häberlin"/>
    <x v="1"/>
    <x v="0"/>
    <s v="Plantation"/>
    <x v="2"/>
    <n v="33317"/>
    <x v="0"/>
    <s v="FUR-CH-10004477"/>
    <x v="0"/>
    <x v="1"/>
    <s v="Global Push Button Manager's Chair, Indigo"/>
    <n v="146.13600000000002"/>
    <n v="3"/>
    <n v="0.2"/>
    <n v="16.440299999999986"/>
  </r>
  <r>
    <n v="3813"/>
    <s v="CA-2014-147753"/>
    <x v="3"/>
    <x v="916"/>
    <d v="2014-03-06T00:00:00"/>
    <s v="Same Day"/>
    <s v="PK-19075"/>
    <s v="Pete Kriz"/>
    <x v="0"/>
    <x v="0"/>
    <s v="Milwaukee"/>
    <x v="6"/>
    <n v="53209"/>
    <x v="2"/>
    <s v="OFF-LA-10003537"/>
    <x v="1"/>
    <x v="2"/>
    <s v="Avery 515"/>
    <n v="25.06"/>
    <n v="2"/>
    <n v="0"/>
    <n v="11.778199999999998"/>
  </r>
  <r>
    <n v="3814"/>
    <s v="CA-2012-103961"/>
    <x v="1"/>
    <x v="599"/>
    <d v="2012-11-09T00:00:00"/>
    <s v="Standard Class"/>
    <s v="NG-18430"/>
    <s v="Nathan Gelder"/>
    <x v="0"/>
    <x v="0"/>
    <s v="Quincy"/>
    <x v="10"/>
    <n v="62301"/>
    <x v="2"/>
    <s v="OFF-LA-10004484"/>
    <x v="1"/>
    <x v="2"/>
    <s v="Avery 476"/>
    <n v="19.824000000000002"/>
    <n v="6"/>
    <n v="0.2"/>
    <n v="6.4427999999999992"/>
  </r>
  <r>
    <n v="3815"/>
    <s v="CA-2013-152471"/>
    <x v="0"/>
    <x v="630"/>
    <d v="2013-07-09T00:00:00"/>
    <s v="Same Day"/>
    <s v="ZD-21925"/>
    <s v="Zuschuss Donatelli"/>
    <x v="0"/>
    <x v="0"/>
    <s v="Jacksonville"/>
    <x v="2"/>
    <n v="32216"/>
    <x v="0"/>
    <s v="TEC-PH-10002824"/>
    <x v="2"/>
    <x v="7"/>
    <s v="Jabra SPEAK 410 Multidevice Speakerphone"/>
    <n v="823.96000000000015"/>
    <n v="5"/>
    <n v="0.2"/>
    <n v="51.497499999999974"/>
  </r>
  <r>
    <n v="3816"/>
    <s v="CA-2013-152471"/>
    <x v="0"/>
    <x v="630"/>
    <d v="2013-07-09T00:00:00"/>
    <s v="Same Day"/>
    <s v="ZD-21925"/>
    <s v="Zuschuss Donatelli"/>
    <x v="0"/>
    <x v="0"/>
    <s v="Jacksonville"/>
    <x v="2"/>
    <n v="32216"/>
    <x v="0"/>
    <s v="OFF-PA-10004965"/>
    <x v="1"/>
    <x v="10"/>
    <s v="Xerox 1921"/>
    <n v="15.984000000000002"/>
    <n v="2"/>
    <n v="0.2"/>
    <n v="4.9949999999999992"/>
  </r>
  <r>
    <n v="3817"/>
    <s v="CA-2012-102582"/>
    <x v="1"/>
    <x v="426"/>
    <d v="2012-09-19T00:00:00"/>
    <s v="Standard Class"/>
    <s v="NW-18400"/>
    <s v="Natalie Webber"/>
    <x v="0"/>
    <x v="0"/>
    <s v="Mobile"/>
    <x v="19"/>
    <n v="36608"/>
    <x v="0"/>
    <s v="FUR-TA-10003569"/>
    <x v="0"/>
    <x v="3"/>
    <s v="Bretford CR8500 Series Meeting Room Furniture"/>
    <n v="801.96"/>
    <n v="2"/>
    <n v="0"/>
    <n v="200.49"/>
  </r>
  <r>
    <n v="3818"/>
    <s v="CA-2012-102582"/>
    <x v="1"/>
    <x v="426"/>
    <d v="2012-09-19T00:00:00"/>
    <s v="Standard Class"/>
    <s v="NW-18400"/>
    <s v="Natalie Webber"/>
    <x v="0"/>
    <x v="0"/>
    <s v="Mobile"/>
    <x v="19"/>
    <n v="36608"/>
    <x v="0"/>
    <s v="TEC-PH-10003187"/>
    <x v="2"/>
    <x v="7"/>
    <s v="Anker Astro Mini 3000mAh Ultra-Compact Portable Charger"/>
    <n v="59.97"/>
    <n v="3"/>
    <n v="0"/>
    <n v="0"/>
  </r>
  <r>
    <n v="3819"/>
    <s v="CA-2012-102582"/>
    <x v="1"/>
    <x v="426"/>
    <d v="2012-09-19T00:00:00"/>
    <s v="Standard Class"/>
    <s v="NW-18400"/>
    <s v="Natalie Webber"/>
    <x v="0"/>
    <x v="0"/>
    <s v="Mobile"/>
    <x v="19"/>
    <n v="36608"/>
    <x v="0"/>
    <s v="FUR-CH-10004853"/>
    <x v="0"/>
    <x v="1"/>
    <s v="Global Manager's Adjustable Task Chair, Storm"/>
    <n v="1056.8599999999999"/>
    <n v="7"/>
    <n v="0"/>
    <n v="306.48939999999988"/>
  </r>
  <r>
    <n v="3820"/>
    <s v="CA-2014-141873"/>
    <x v="3"/>
    <x v="449"/>
    <d v="2014-10-15T00:00:00"/>
    <s v="Standard Class"/>
    <s v="HG-14845"/>
    <s v="Harry Greene"/>
    <x v="0"/>
    <x v="0"/>
    <s v="New York City"/>
    <x v="15"/>
    <n v="10024"/>
    <x v="3"/>
    <s v="OFF-BI-10001031"/>
    <x v="1"/>
    <x v="8"/>
    <s v="Pressboard Data Binders by Wilson Jones"/>
    <n v="12.816000000000001"/>
    <n v="3"/>
    <n v="0.2"/>
    <n v="4.3253999999999984"/>
  </r>
  <r>
    <n v="3821"/>
    <s v="CA-2014-141873"/>
    <x v="3"/>
    <x v="449"/>
    <d v="2014-10-15T00:00:00"/>
    <s v="Standard Class"/>
    <s v="HG-14845"/>
    <s v="Harry Greene"/>
    <x v="0"/>
    <x v="0"/>
    <s v="New York City"/>
    <x v="15"/>
    <n v="10024"/>
    <x v="3"/>
    <s v="FUR-BO-10003034"/>
    <x v="0"/>
    <x v="0"/>
    <s v="O'Sullivan Elevations Bookcase, Cherry Finish"/>
    <n v="314.35199999999998"/>
    <n v="3"/>
    <n v="0.2"/>
    <n v="-15.71759999999999"/>
  </r>
  <r>
    <n v="3822"/>
    <s v="CA-2014-141873"/>
    <x v="3"/>
    <x v="449"/>
    <d v="2014-10-15T00:00:00"/>
    <s v="Standard Class"/>
    <s v="HG-14845"/>
    <s v="Harry Greene"/>
    <x v="0"/>
    <x v="0"/>
    <s v="New York City"/>
    <x v="15"/>
    <n v="10024"/>
    <x v="3"/>
    <s v="OFF-PA-10000069"/>
    <x v="1"/>
    <x v="10"/>
    <s v="TOPS 4 x 6 Fluorescent Color Memo Sheets, 500 Sheets per Pack"/>
    <n v="18.98"/>
    <n v="2"/>
    <n v="0"/>
    <n v="8.9206000000000003"/>
  </r>
  <r>
    <n v="3823"/>
    <s v="CA-2014-141873"/>
    <x v="3"/>
    <x v="449"/>
    <d v="2014-10-15T00:00:00"/>
    <s v="Standard Class"/>
    <s v="HG-14845"/>
    <s v="Harry Greene"/>
    <x v="0"/>
    <x v="0"/>
    <s v="New York City"/>
    <x v="15"/>
    <n v="10024"/>
    <x v="3"/>
    <s v="OFF-BI-10003655"/>
    <x v="1"/>
    <x v="8"/>
    <s v="Durable Pressboard Binders"/>
    <n v="18.240000000000002"/>
    <n v="6"/>
    <n v="0.2"/>
    <n v="6.1560000000000006"/>
  </r>
  <r>
    <n v="3824"/>
    <s v="CA-2012-140984"/>
    <x v="1"/>
    <x v="471"/>
    <d v="2012-09-18T00:00:00"/>
    <s v="Standard Class"/>
    <s v="CC-12685"/>
    <s v="Craig Carroll"/>
    <x v="0"/>
    <x v="0"/>
    <s v="New York City"/>
    <x v="15"/>
    <n v="10011"/>
    <x v="3"/>
    <s v="OFF-ST-10000585"/>
    <x v="1"/>
    <x v="4"/>
    <s v="Economy Rollaway Files"/>
    <n v="991.19999999999993"/>
    <n v="6"/>
    <n v="0"/>
    <n v="257.71199999999999"/>
  </r>
  <r>
    <n v="3825"/>
    <s v="CA-2012-140984"/>
    <x v="1"/>
    <x v="471"/>
    <d v="2012-09-18T00:00:00"/>
    <s v="Standard Class"/>
    <s v="CC-12685"/>
    <s v="Craig Carroll"/>
    <x v="0"/>
    <x v="0"/>
    <s v="New York City"/>
    <x v="15"/>
    <n v="10011"/>
    <x v="3"/>
    <s v="TEC-CO-10001571"/>
    <x v="2"/>
    <x v="16"/>
    <s v="Sharp 1540cs Digital Laser Copier"/>
    <n v="879.98400000000004"/>
    <n v="2"/>
    <n v="0.2"/>
    <n v="329.99400000000003"/>
  </r>
  <r>
    <n v="3826"/>
    <s v="CA-2012-140984"/>
    <x v="1"/>
    <x v="471"/>
    <d v="2012-09-18T00:00:00"/>
    <s v="Standard Class"/>
    <s v="CC-12685"/>
    <s v="Craig Carroll"/>
    <x v="0"/>
    <x v="0"/>
    <s v="New York City"/>
    <x v="15"/>
    <n v="10011"/>
    <x v="3"/>
    <s v="OFF-BI-10002012"/>
    <x v="1"/>
    <x v="8"/>
    <s v="Wilson Jones Easy Flow II Sheet Lifters"/>
    <n v="12.96"/>
    <n v="9"/>
    <n v="0.2"/>
    <n v="4.5359999999999996"/>
  </r>
  <r>
    <n v="3827"/>
    <s v="CA-2011-132801"/>
    <x v="2"/>
    <x v="273"/>
    <d v="2011-10-12T00:00:00"/>
    <s v="Standard Class"/>
    <s v="JG-15805"/>
    <s v="John Grady"/>
    <x v="1"/>
    <x v="0"/>
    <s v="Dallas"/>
    <x v="5"/>
    <n v="75217"/>
    <x v="2"/>
    <s v="OFF-ST-10001228"/>
    <x v="1"/>
    <x v="4"/>
    <s v="Fellowes Personal Hanging Folder Files, Navy"/>
    <n v="107.44"/>
    <n v="10"/>
    <n v="0.2"/>
    <n v="10.744000000000007"/>
  </r>
  <r>
    <n v="3828"/>
    <s v="CA-2014-141733"/>
    <x v="3"/>
    <x v="917"/>
    <d v="2014-05-12T00:00:00"/>
    <s v="Standard Class"/>
    <s v="RW-19540"/>
    <s v="Rick Wilson"/>
    <x v="1"/>
    <x v="0"/>
    <s v="Detroit"/>
    <x v="12"/>
    <n v="48234"/>
    <x v="2"/>
    <s v="FUR-CH-10004086"/>
    <x v="0"/>
    <x v="1"/>
    <s v="Hon 4070 Series Pagoda Armless Upholstered Stacking Chairs"/>
    <n v="1458.65"/>
    <n v="5"/>
    <n v="0"/>
    <n v="423.00849999999997"/>
  </r>
  <r>
    <n v="3829"/>
    <s v="CA-2014-141733"/>
    <x v="3"/>
    <x v="917"/>
    <d v="2014-05-12T00:00:00"/>
    <s v="Standard Class"/>
    <s v="RW-19540"/>
    <s v="Rick Wilson"/>
    <x v="1"/>
    <x v="0"/>
    <s v="Detroit"/>
    <x v="12"/>
    <n v="48234"/>
    <x v="2"/>
    <s v="FUR-CH-10002017"/>
    <x v="0"/>
    <x v="1"/>
    <s v="SAFCO Optional Arm Kit for Workspace Cribbage Stacking Chair"/>
    <n v="26.64"/>
    <n v="1"/>
    <n v="0"/>
    <n v="7.4591999999999992"/>
  </r>
  <r>
    <n v="3830"/>
    <s v="CA-2014-141733"/>
    <x v="3"/>
    <x v="917"/>
    <d v="2014-05-12T00:00:00"/>
    <s v="Standard Class"/>
    <s v="RW-19540"/>
    <s v="Rick Wilson"/>
    <x v="1"/>
    <x v="0"/>
    <s v="Detroit"/>
    <x v="12"/>
    <n v="48234"/>
    <x v="2"/>
    <s v="FUR-CH-10000595"/>
    <x v="0"/>
    <x v="1"/>
    <s v="Safco Contoured Stacking Chairs"/>
    <n v="476.8"/>
    <n v="2"/>
    <n v="0"/>
    <n v="119.19999999999999"/>
  </r>
  <r>
    <n v="3831"/>
    <s v="CA-2014-141733"/>
    <x v="3"/>
    <x v="917"/>
    <d v="2014-05-12T00:00:00"/>
    <s v="Standard Class"/>
    <s v="RW-19540"/>
    <s v="Rick Wilson"/>
    <x v="1"/>
    <x v="0"/>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x v="0"/>
    <s v="Dover"/>
    <x v="13"/>
    <n v="19901"/>
    <x v="3"/>
    <s v="FUR-FU-10004017"/>
    <x v="0"/>
    <x v="5"/>
    <s v="Executive Impressions 13&quot; Chairman Wall Clock"/>
    <n v="76.14"/>
    <n v="3"/>
    <n v="0"/>
    <n v="26.648999999999997"/>
  </r>
  <r>
    <n v="3833"/>
    <s v="US-2012-111927"/>
    <x v="1"/>
    <x v="717"/>
    <d v="2012-11-19T00:00:00"/>
    <s v="Standard Class"/>
    <s v="LS-17230"/>
    <s v="Lycoris Saunders"/>
    <x v="0"/>
    <x v="0"/>
    <s v="Dover"/>
    <x v="13"/>
    <n v="19901"/>
    <x v="3"/>
    <s v="OFF-BI-10002571"/>
    <x v="1"/>
    <x v="8"/>
    <s v="Avery Framed View Binder, EZD Ring (Locking), Navy, 1 1/2&quot;"/>
    <n v="19.96"/>
    <n v="2"/>
    <n v="0"/>
    <n v="9.3811999999999998"/>
  </r>
  <r>
    <n v="3834"/>
    <s v="CA-2011-105984"/>
    <x v="2"/>
    <x v="156"/>
    <d v="2011-11-24T00:00:00"/>
    <s v="Same Day"/>
    <s v="MY-18295"/>
    <s v="Muhammed Yedwab"/>
    <x v="1"/>
    <x v="0"/>
    <s v="Columbus"/>
    <x v="24"/>
    <n v="43229"/>
    <x v="3"/>
    <s v="TEC-PH-10000560"/>
    <x v="2"/>
    <x v="7"/>
    <s v="Samsung Galaxy S III - 16GB - pebble blue (T-Mobile)"/>
    <n v="1049.97"/>
    <n v="5"/>
    <n v="0.4"/>
    <n v="-209.99399999999991"/>
  </r>
  <r>
    <n v="3835"/>
    <s v="CA-2011-105984"/>
    <x v="2"/>
    <x v="156"/>
    <d v="2011-11-24T00:00:00"/>
    <s v="Same Day"/>
    <s v="MY-18295"/>
    <s v="Muhammed Yedwab"/>
    <x v="1"/>
    <x v="0"/>
    <s v="Columbus"/>
    <x v="24"/>
    <n v="43229"/>
    <x v="3"/>
    <s v="FUR-CH-10000847"/>
    <x v="0"/>
    <x v="1"/>
    <s v="Global Executive Mid-Back Manager's Chair"/>
    <n v="611.05799999999999"/>
    <n v="3"/>
    <n v="0.3"/>
    <n v="-34.917600000000022"/>
  </r>
  <r>
    <n v="3836"/>
    <s v="CA-2011-100363"/>
    <x v="2"/>
    <x v="918"/>
    <d v="2011-04-15T00:00:00"/>
    <s v="Standard Class"/>
    <s v="JM-15655"/>
    <s v="Jim Mitchum"/>
    <x v="1"/>
    <x v="0"/>
    <s v="Glendale"/>
    <x v="16"/>
    <n v="85301"/>
    <x v="1"/>
    <s v="OFF-FA-10000611"/>
    <x v="1"/>
    <x v="13"/>
    <s v="Binder Clips by OIC"/>
    <n v="2.3679999999999999"/>
    <n v="2"/>
    <n v="0.2"/>
    <n v="0.82879999999999987"/>
  </r>
  <r>
    <n v="3837"/>
    <s v="CA-2011-100363"/>
    <x v="2"/>
    <x v="918"/>
    <d v="2011-04-15T00:00:00"/>
    <s v="Standard Class"/>
    <s v="JM-15655"/>
    <s v="Jim Mitchum"/>
    <x v="1"/>
    <x v="0"/>
    <s v="Glendale"/>
    <x v="16"/>
    <n v="85301"/>
    <x v="1"/>
    <s v="OFF-PA-10004733"/>
    <x v="1"/>
    <x v="10"/>
    <s v="Things To Do Today Spiral Book"/>
    <n v="19.008000000000003"/>
    <n v="3"/>
    <n v="0.2"/>
    <n v="6.8903999999999979"/>
  </r>
  <r>
    <n v="3838"/>
    <s v="CA-2011-126760"/>
    <x v="2"/>
    <x v="711"/>
    <d v="2011-08-02T00:00:00"/>
    <s v="Standard Class"/>
    <s v="KM-16720"/>
    <s v="Kunst Miller"/>
    <x v="0"/>
    <x v="0"/>
    <s v="North Las Vegas"/>
    <x v="33"/>
    <n v="89031"/>
    <x v="1"/>
    <s v="TEC-PH-10001363"/>
    <x v="2"/>
    <x v="7"/>
    <s v="Apple iPhone 5S"/>
    <n v="911.98400000000004"/>
    <n v="2"/>
    <n v="0.2"/>
    <n v="113.99799999999991"/>
  </r>
  <r>
    <n v="3839"/>
    <s v="CA-2011-126760"/>
    <x v="2"/>
    <x v="711"/>
    <d v="2011-08-02T00:00:00"/>
    <s v="Standard Class"/>
    <s v="KM-16720"/>
    <s v="Kunst Miller"/>
    <x v="0"/>
    <x v="0"/>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x v="0"/>
    <s v="North Las Vegas"/>
    <x v="33"/>
    <n v="89031"/>
    <x v="1"/>
    <s v="FUR-FU-10004018"/>
    <x v="0"/>
    <x v="5"/>
    <s v="Tensor Computer Mounted Lamp"/>
    <n v="134.01"/>
    <n v="9"/>
    <n v="0"/>
    <n v="36.182700000000004"/>
  </r>
  <r>
    <n v="3841"/>
    <s v="CA-2011-126760"/>
    <x v="2"/>
    <x v="711"/>
    <d v="2011-08-02T00:00:00"/>
    <s v="Standard Class"/>
    <s v="KM-16720"/>
    <s v="Kunst Miller"/>
    <x v="0"/>
    <x v="0"/>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x v="0"/>
    <s v="Bristol"/>
    <x v="18"/>
    <n v="37620"/>
    <x v="0"/>
    <s v="FUR-CH-10002647"/>
    <x v="0"/>
    <x v="1"/>
    <s v="Situations Contoured Folding Chairs, 4/Set"/>
    <n v="170.35200000000003"/>
    <n v="3"/>
    <n v="0.2"/>
    <n v="10.647000000000006"/>
  </r>
  <r>
    <n v="3843"/>
    <s v="CA-2011-101931"/>
    <x v="2"/>
    <x v="919"/>
    <d v="2011-10-31T00:00:00"/>
    <s v="First Class"/>
    <s v="TS-21370"/>
    <s v="Todd Sumrall"/>
    <x v="1"/>
    <x v="0"/>
    <s v="Los Angeles"/>
    <x v="1"/>
    <n v="90049"/>
    <x v="1"/>
    <s v="OFF-BI-10004140"/>
    <x v="1"/>
    <x v="8"/>
    <s v="Avery Non-Stick Binders"/>
    <n v="7.1840000000000011"/>
    <n v="2"/>
    <n v="0.2"/>
    <n v="2.2449999999999992"/>
  </r>
  <r>
    <n v="3844"/>
    <s v="CA-2011-101931"/>
    <x v="2"/>
    <x v="919"/>
    <d v="2011-10-31T00:00:00"/>
    <s v="First Class"/>
    <s v="TS-21370"/>
    <s v="Todd Sumrall"/>
    <x v="1"/>
    <x v="0"/>
    <s v="Los Angeles"/>
    <x v="1"/>
    <n v="90049"/>
    <x v="1"/>
    <s v="OFF-SU-10002301"/>
    <x v="1"/>
    <x v="14"/>
    <s v="Serrated Blade or Curved Handle Hand Letter Openers"/>
    <n v="6.28"/>
    <n v="2"/>
    <n v="0"/>
    <n v="6.2800000000000189E-2"/>
  </r>
  <r>
    <n v="3845"/>
    <s v="CA-2011-101931"/>
    <x v="2"/>
    <x v="919"/>
    <d v="2011-10-31T00:00:00"/>
    <s v="First Class"/>
    <s v="TS-21370"/>
    <s v="Todd Sumrall"/>
    <x v="1"/>
    <x v="0"/>
    <s v="Los Angeles"/>
    <x v="1"/>
    <n v="90049"/>
    <x v="1"/>
    <s v="OFF-SU-10000646"/>
    <x v="1"/>
    <x v="14"/>
    <s v="Premier Automatic Letter Opener"/>
    <n v="480.74"/>
    <n v="2"/>
    <n v="0"/>
    <n v="14.422200000000032"/>
  </r>
  <r>
    <n v="3846"/>
    <s v="CA-2011-101931"/>
    <x v="2"/>
    <x v="919"/>
    <d v="2011-10-31T00:00:00"/>
    <s v="First Class"/>
    <s v="TS-21370"/>
    <s v="Todd Sumrall"/>
    <x v="1"/>
    <x v="0"/>
    <s v="Los Angeles"/>
    <x v="1"/>
    <n v="90049"/>
    <x v="1"/>
    <s v="FUR-BO-10001337"/>
    <x v="0"/>
    <x v="0"/>
    <s v="O'Sullivan Living Dimensions 2-Shelf Bookcases"/>
    <n v="616.99800000000005"/>
    <n v="6"/>
    <n v="0.15"/>
    <n v="-36.293999999999997"/>
  </r>
  <r>
    <n v="3847"/>
    <s v="CA-2011-101931"/>
    <x v="2"/>
    <x v="919"/>
    <d v="2011-10-31T00:00:00"/>
    <s v="First Class"/>
    <s v="TS-21370"/>
    <s v="Todd Sumrall"/>
    <x v="1"/>
    <x v="0"/>
    <s v="Los Angeles"/>
    <x v="1"/>
    <n v="90049"/>
    <x v="1"/>
    <s v="OFF-ST-10003442"/>
    <x v="1"/>
    <x v="4"/>
    <s v="Eldon Portable Mobile Manager"/>
    <n v="141.4"/>
    <n v="5"/>
    <n v="0"/>
    <n v="38.177999999999997"/>
  </r>
  <r>
    <n v="3848"/>
    <s v="CA-2014-129000"/>
    <x v="3"/>
    <x v="920"/>
    <d v="2014-11-28T00:00:00"/>
    <s v="Second Class"/>
    <s v="SZ-20035"/>
    <s v="Sam Zeldin"/>
    <x v="2"/>
    <x v="0"/>
    <s v="Canton"/>
    <x v="12"/>
    <n v="48187"/>
    <x v="2"/>
    <s v="OFF-ST-10001097"/>
    <x v="1"/>
    <x v="4"/>
    <s v="Office Impressions Heavy Duty Welded Shelving &amp; Multimedia Storage Drawers"/>
    <n v="501.81000000000006"/>
    <n v="3"/>
    <n v="0"/>
    <n v="0"/>
  </r>
  <r>
    <n v="3849"/>
    <s v="CA-2014-161053"/>
    <x v="3"/>
    <x v="585"/>
    <d v="2014-09-24T00:00:00"/>
    <s v="First Class"/>
    <s v="JE-15745"/>
    <s v="Joel Eaton"/>
    <x v="0"/>
    <x v="0"/>
    <s v="Fayetteville"/>
    <x v="36"/>
    <n v="72701"/>
    <x v="0"/>
    <s v="OFF-BI-10004318"/>
    <x v="1"/>
    <x v="8"/>
    <s v="Ibico EB-19 Dual Function Manual Binding System"/>
    <n v="691.96"/>
    <n v="4"/>
    <n v="0"/>
    <n v="318.30160000000001"/>
  </r>
  <r>
    <n v="3850"/>
    <s v="CA-2014-161053"/>
    <x v="3"/>
    <x v="585"/>
    <d v="2014-09-24T00:00:00"/>
    <s v="First Class"/>
    <s v="JE-15745"/>
    <s v="Joel Eaton"/>
    <x v="0"/>
    <x v="0"/>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x v="0"/>
    <s v="Springfield"/>
    <x v="25"/>
    <n v="65807"/>
    <x v="2"/>
    <s v="OFF-PA-10001970"/>
    <x v="1"/>
    <x v="10"/>
    <s v="Xerox 1881"/>
    <n v="85.96"/>
    <n v="7"/>
    <n v="0"/>
    <n v="40.401199999999996"/>
  </r>
  <r>
    <n v="3852"/>
    <s v="CA-2012-127593"/>
    <x v="1"/>
    <x v="481"/>
    <d v="2012-09-21T00:00:00"/>
    <s v="Same Day"/>
    <s v="DH-13675"/>
    <s v="Duane Huffman"/>
    <x v="2"/>
    <x v="0"/>
    <s v="Quincy"/>
    <x v="31"/>
    <n v="2169"/>
    <x v="3"/>
    <s v="FUR-FU-10004006"/>
    <x v="0"/>
    <x v="5"/>
    <s v="Deflect-o DuraMat Lighweight, Studded, Beveled Mat for Low Pile Carpeting"/>
    <n v="85.3"/>
    <n v="2"/>
    <n v="0"/>
    <n v="14.500999999999991"/>
  </r>
  <r>
    <n v="3853"/>
    <s v="CA-2014-130526"/>
    <x v="3"/>
    <x v="200"/>
    <d v="2014-11-30T00:00:00"/>
    <s v="First Class"/>
    <s v="GT-14755"/>
    <s v="Guy Thornton"/>
    <x v="0"/>
    <x v="0"/>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x v="0"/>
    <s v="San Francisco"/>
    <x v="1"/>
    <n v="94122"/>
    <x v="1"/>
    <s v="FUR-FU-10004164"/>
    <x v="0"/>
    <x v="5"/>
    <s v="Eldon 300 Class Desk Accessories, Black"/>
    <n v="4.95"/>
    <n v="1"/>
    <n v="0"/>
    <n v="2.1780000000000004"/>
  </r>
  <r>
    <n v="3855"/>
    <s v="US-2014-131849"/>
    <x v="3"/>
    <x v="921"/>
    <d v="2014-06-11T00:00:00"/>
    <s v="Standard Class"/>
    <s v="GH-14410"/>
    <s v="Gary Hansen"/>
    <x v="2"/>
    <x v="0"/>
    <s v="San Francisco"/>
    <x v="1"/>
    <n v="94122"/>
    <x v="1"/>
    <s v="OFF-ST-10002957"/>
    <x v="1"/>
    <x v="4"/>
    <s v="Sterilite Show Offs Storage Containers"/>
    <n v="26.400000000000002"/>
    <n v="5"/>
    <n v="0"/>
    <n v="0"/>
  </r>
  <r>
    <n v="3856"/>
    <s v="US-2014-105389"/>
    <x v="3"/>
    <x v="436"/>
    <d v="2014-10-29T00:00:00"/>
    <s v="Second Class"/>
    <s v="DM-13015"/>
    <s v="Darrin Martin"/>
    <x v="0"/>
    <x v="0"/>
    <s v="San Antonio"/>
    <x v="5"/>
    <n v="78207"/>
    <x v="2"/>
    <s v="OFF-BI-10004364"/>
    <x v="1"/>
    <x v="8"/>
    <s v="Storex Dura Pro Binders"/>
    <n v="3.5639999999999992"/>
    <n v="3"/>
    <n v="0.8"/>
    <n v="-6.2370000000000019"/>
  </r>
  <r>
    <n v="3857"/>
    <s v="US-2014-105389"/>
    <x v="3"/>
    <x v="436"/>
    <d v="2014-10-29T00:00:00"/>
    <s v="Second Class"/>
    <s v="DM-13015"/>
    <s v="Darrin Martin"/>
    <x v="0"/>
    <x v="0"/>
    <s v="San Antonio"/>
    <x v="5"/>
    <n v="78207"/>
    <x v="2"/>
    <s v="TEC-PH-10002824"/>
    <x v="2"/>
    <x v="7"/>
    <s v="Jabra SPEAK 410 Multidevice Speakerphone"/>
    <n v="823.96000000000015"/>
    <n v="5"/>
    <n v="0.2"/>
    <n v="51.497499999999974"/>
  </r>
  <r>
    <n v="3858"/>
    <s v="US-2014-105389"/>
    <x v="3"/>
    <x v="436"/>
    <d v="2014-10-29T00:00:00"/>
    <s v="Second Class"/>
    <s v="DM-13015"/>
    <s v="Darrin Martin"/>
    <x v="0"/>
    <x v="0"/>
    <s v="San Antonio"/>
    <x v="5"/>
    <n v="78207"/>
    <x v="2"/>
    <s v="OFF-AR-10000634"/>
    <x v="1"/>
    <x v="6"/>
    <s v="Newell 320"/>
    <n v="10.272000000000002"/>
    <n v="3"/>
    <n v="0.2"/>
    <n v="0.89880000000000004"/>
  </r>
  <r>
    <n v="3859"/>
    <s v="CA-2011-14081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x v="0"/>
    <s v="Chicago"/>
    <x v="10"/>
    <n v="60653"/>
    <x v="2"/>
    <s v="FUR-TA-10001932"/>
    <x v="0"/>
    <x v="3"/>
    <s v="Chromcraft 48&quot; x 96&quot; Racetrack Double Pedestal Table"/>
    <n v="480.96"/>
    <n v="3"/>
    <n v="0.5"/>
    <n v="-269.33760000000001"/>
  </r>
  <r>
    <n v="3861"/>
    <s v="CA-2014-154039"/>
    <x v="3"/>
    <x v="922"/>
    <d v="2014-02-23T00:00:00"/>
    <s v="Standard Class"/>
    <s v="JK-16120"/>
    <s v="Julie Kriz"/>
    <x v="2"/>
    <x v="0"/>
    <s v="Chicago"/>
    <x v="10"/>
    <n v="60653"/>
    <x v="2"/>
    <s v="TEC-PH-10002789"/>
    <x v="2"/>
    <x v="7"/>
    <s v="LG Exalt"/>
    <n v="124.79200000000002"/>
    <n v="1"/>
    <n v="0.2"/>
    <n v="10.919299999999996"/>
  </r>
  <r>
    <n v="3862"/>
    <s v="CA-2011-135755"/>
    <x v="2"/>
    <x v="523"/>
    <d v="2011-05-10T00:00:00"/>
    <s v="Standard Class"/>
    <s v="NC-18415"/>
    <s v="Nathan Cano"/>
    <x v="0"/>
    <x v="0"/>
    <s v="Yonkers"/>
    <x v="15"/>
    <n v="10701"/>
    <x v="3"/>
    <s v="OFF-BI-10004828"/>
    <x v="1"/>
    <x v="8"/>
    <s v="GBC Poly Designer Binding Covers"/>
    <n v="40.176000000000002"/>
    <n v="3"/>
    <n v="0.2"/>
    <n v="14.563799999999997"/>
  </r>
  <r>
    <n v="3863"/>
    <s v="CA-2011-135755"/>
    <x v="2"/>
    <x v="523"/>
    <d v="2011-05-10T00:00:00"/>
    <s v="Standard Class"/>
    <s v="NC-18415"/>
    <s v="Nathan Cano"/>
    <x v="0"/>
    <x v="0"/>
    <s v="Yonkers"/>
    <x v="15"/>
    <n v="10701"/>
    <x v="3"/>
    <s v="OFF-BI-10003981"/>
    <x v="1"/>
    <x v="8"/>
    <s v="Avery Durable Plastic 1&quot; Binders"/>
    <n v="10.896000000000001"/>
    <n v="3"/>
    <n v="0.2"/>
    <n v="3.9497999999999998"/>
  </r>
  <r>
    <n v="3864"/>
    <s v="CA-2014-123246"/>
    <x v="3"/>
    <x v="161"/>
    <d v="2014-10-20T00:00:00"/>
    <s v="Second Class"/>
    <s v="AJ-10960"/>
    <s v="Astrea Jones"/>
    <x v="0"/>
    <x v="0"/>
    <s v="San Diego"/>
    <x v="1"/>
    <n v="92037"/>
    <x v="1"/>
    <s v="OFF-AR-10001770"/>
    <x v="1"/>
    <x v="6"/>
    <s v="Economy #2 Pencils"/>
    <n v="10.64"/>
    <n v="4"/>
    <n v="0"/>
    <n v="2.7664"/>
  </r>
  <r>
    <n v="3865"/>
    <s v="CA-2012-157133"/>
    <x v="1"/>
    <x v="109"/>
    <d v="2012-12-03T00:00:00"/>
    <s v="Standard Class"/>
    <s v="LC-16885"/>
    <s v="Lena Creighton"/>
    <x v="0"/>
    <x v="0"/>
    <s v="Champaign"/>
    <x v="10"/>
    <n v="61821"/>
    <x v="2"/>
    <s v="FUR-FU-10004904"/>
    <x v="0"/>
    <x v="5"/>
    <s v="Eldon &quot;L&quot; Workstation Diamond Chairmat"/>
    <n v="151.96"/>
    <n v="5"/>
    <n v="0.6"/>
    <n v="-182.35200000000003"/>
  </r>
  <r>
    <n v="3866"/>
    <s v="CA-2011-124709"/>
    <x v="2"/>
    <x v="923"/>
    <d v="2011-07-29T00:00:00"/>
    <s v="Second Class"/>
    <s v="GW-14605"/>
    <s v="Giulietta Weimer"/>
    <x v="0"/>
    <x v="0"/>
    <s v="San Francisco"/>
    <x v="1"/>
    <n v="94122"/>
    <x v="1"/>
    <s v="TEC-AC-10002842"/>
    <x v="2"/>
    <x v="11"/>
    <s v="WD My Passport Ultra 2TB Portable External Hard Drive"/>
    <n v="238"/>
    <n v="2"/>
    <n v="0"/>
    <n v="38.080000000000013"/>
  </r>
  <r>
    <n v="3867"/>
    <s v="CA-2014-146360"/>
    <x v="3"/>
    <x v="756"/>
    <d v="2014-04-26T00:00:00"/>
    <s v="Second Class"/>
    <s v="SC-20305"/>
    <s v="Sean Christensen"/>
    <x v="0"/>
    <x v="0"/>
    <s v="Lawrence"/>
    <x v="14"/>
    <n v="46226"/>
    <x v="2"/>
    <s v="TEC-AC-10003590"/>
    <x v="2"/>
    <x v="11"/>
    <s v="TRENDnet 56K USB 2.0 Phone, Internet and Fax Modem"/>
    <n v="155.34"/>
    <n v="6"/>
    <n v="0"/>
    <n v="55.922399999999996"/>
  </r>
  <r>
    <n v="3868"/>
    <s v="CA-2012-132486"/>
    <x v="1"/>
    <x v="924"/>
    <d v="2012-10-27T00:00:00"/>
    <s v="Second Class"/>
    <s v="JF-15355"/>
    <s v="Jay Fein"/>
    <x v="0"/>
    <x v="0"/>
    <s v="San Diego"/>
    <x v="1"/>
    <n v="92105"/>
    <x v="1"/>
    <s v="TEC-AC-10000710"/>
    <x v="2"/>
    <x v="11"/>
    <s v="Maxell DVD-RAM Discs"/>
    <n v="148.32"/>
    <n v="9"/>
    <n v="0"/>
    <n v="63.777600000000007"/>
  </r>
  <r>
    <n v="3869"/>
    <s v="CA-2012-132486"/>
    <x v="1"/>
    <x v="924"/>
    <d v="2012-10-27T00:00:00"/>
    <s v="Second Class"/>
    <s v="JF-15355"/>
    <s v="Jay Fein"/>
    <x v="0"/>
    <x v="0"/>
    <s v="San Diego"/>
    <x v="1"/>
    <n v="92105"/>
    <x v="1"/>
    <s v="FUR-CH-10004495"/>
    <x v="0"/>
    <x v="1"/>
    <s v="Global Leather and Oak Executive Chair, Black"/>
    <n v="240.78400000000002"/>
    <n v="1"/>
    <n v="0.2"/>
    <n v="27.088199999999965"/>
  </r>
  <r>
    <n v="3870"/>
    <s v="CA-2012-132486"/>
    <x v="1"/>
    <x v="924"/>
    <d v="2012-10-27T00:00:00"/>
    <s v="Second Class"/>
    <s v="JF-15355"/>
    <s v="Jay Fein"/>
    <x v="0"/>
    <x v="0"/>
    <s v="San Diego"/>
    <x v="1"/>
    <n v="92105"/>
    <x v="1"/>
    <s v="FUR-CH-10004540"/>
    <x v="0"/>
    <x v="1"/>
    <s v="Global Chrome Stack Chair"/>
    <n v="191.96800000000002"/>
    <n v="7"/>
    <n v="0.2"/>
    <n v="16.797200000000004"/>
  </r>
  <r>
    <n v="3871"/>
    <s v="CA-2012-132486"/>
    <x v="1"/>
    <x v="924"/>
    <d v="2012-10-27T00:00:00"/>
    <s v="Second Class"/>
    <s v="JF-15355"/>
    <s v="Jay Fein"/>
    <x v="0"/>
    <x v="0"/>
    <s v="San Diego"/>
    <x v="1"/>
    <n v="92105"/>
    <x v="1"/>
    <s v="OFF-PA-10004971"/>
    <x v="1"/>
    <x v="10"/>
    <s v="Xerox 196"/>
    <n v="11.56"/>
    <n v="2"/>
    <n v="0"/>
    <n v="5.6644000000000005"/>
  </r>
  <r>
    <n v="3872"/>
    <s v="CA-2012-132486"/>
    <x v="1"/>
    <x v="924"/>
    <d v="2012-10-27T00:00:00"/>
    <s v="Second Class"/>
    <s v="JF-15355"/>
    <s v="Jay Fein"/>
    <x v="0"/>
    <x v="0"/>
    <s v="San Diego"/>
    <x v="1"/>
    <n v="92105"/>
    <x v="1"/>
    <s v="OFF-EN-10002600"/>
    <x v="1"/>
    <x v="12"/>
    <s v="Redi-Strip #10 Envelopes, 4 1/8 x 9 1/2"/>
    <n v="11.8"/>
    <n v="4"/>
    <n v="0"/>
    <n v="5.6639999999999997"/>
  </r>
  <r>
    <n v="3873"/>
    <s v="CA-2012-132486"/>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s v="Johnson City"/>
    <x v="18"/>
    <n v="37604"/>
    <x v="0"/>
    <s v="OFF-EN-10001099"/>
    <x v="1"/>
    <x v="12"/>
    <s v="Staples"/>
    <n v="23.472000000000001"/>
    <n v="3"/>
    <n v="0.2"/>
    <n v="7.6283999999999974"/>
  </r>
  <r>
    <n v="3875"/>
    <s v="CA-2013-136231"/>
    <x v="0"/>
    <x v="64"/>
    <d v="2013-09-08T00:00:00"/>
    <s v="Second Class"/>
    <s v="DM-13015"/>
    <s v="Darrin Martin"/>
    <x v="0"/>
    <x v="0"/>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x v="0"/>
    <s v="Johnson City"/>
    <x v="18"/>
    <n v="37604"/>
    <x v="0"/>
    <s v="TEC-PH-10002660"/>
    <x v="2"/>
    <x v="7"/>
    <s v="Nortel Networks T7316 E Nt8 B27"/>
    <n v="108.78399999999999"/>
    <n v="2"/>
    <n v="0.2"/>
    <n v="6.7990000000000066"/>
  </r>
  <r>
    <n v="3877"/>
    <s v="CA-2013-136231"/>
    <x v="0"/>
    <x v="64"/>
    <d v="2013-09-08T00:00:00"/>
    <s v="Second Class"/>
    <s v="DM-13015"/>
    <s v="Darrin Martin"/>
    <x v="0"/>
    <x v="0"/>
    <s v="Johnson City"/>
    <x v="18"/>
    <n v="37604"/>
    <x v="0"/>
    <s v="OFF-PA-10000327"/>
    <x v="1"/>
    <x v="10"/>
    <s v="Xerox 1971"/>
    <n v="10.272000000000002"/>
    <n v="3"/>
    <n v="0.2"/>
    <n v="3.2099999999999982"/>
  </r>
  <r>
    <n v="3878"/>
    <s v="CA-2013-140641"/>
    <x v="0"/>
    <x v="99"/>
    <d v="2013-11-03T00:00:00"/>
    <s v="Standard Class"/>
    <s v="EP-13915"/>
    <s v="Emily Phan"/>
    <x v="0"/>
    <x v="0"/>
    <s v="Tampa"/>
    <x v="2"/>
    <n v="33614"/>
    <x v="0"/>
    <s v="OFF-BI-10001191"/>
    <x v="1"/>
    <x v="8"/>
    <s v="Canvas Sectional Post Binders"/>
    <n v="38.190000000000012"/>
    <n v="5"/>
    <n v="0.7"/>
    <n v="-26.732999999999997"/>
  </r>
  <r>
    <n v="3879"/>
    <s v="CA-2011-151001"/>
    <x v="2"/>
    <x v="267"/>
    <d v="2011-04-07T00:00:00"/>
    <s v="First Class"/>
    <s v="JG-15805"/>
    <s v="John Grady"/>
    <x v="1"/>
    <x v="0"/>
    <s v="Decatur"/>
    <x v="10"/>
    <n v="62521"/>
    <x v="2"/>
    <s v="OFF-ST-10003455"/>
    <x v="1"/>
    <x v="4"/>
    <s v="Tenex File Box, Personal Filing Tote with Lid, Black"/>
    <n v="49.632000000000005"/>
    <n v="4"/>
    <n v="0.2"/>
    <n v="3.7224000000000004"/>
  </r>
  <r>
    <n v="3880"/>
    <s v="CA-2011-151001"/>
    <x v="2"/>
    <x v="267"/>
    <d v="2011-04-07T00:00:00"/>
    <s v="First Class"/>
    <s v="JG-15805"/>
    <s v="John Grady"/>
    <x v="1"/>
    <x v="0"/>
    <s v="Decatur"/>
    <x v="10"/>
    <n v="62521"/>
    <x v="2"/>
    <s v="OFF-ST-10001031"/>
    <x v="1"/>
    <x v="4"/>
    <s v="Adjustable Personal File Tote"/>
    <n v="52.096000000000004"/>
    <n v="4"/>
    <n v="0.2"/>
    <n v="3.9072000000000031"/>
  </r>
  <r>
    <n v="3881"/>
    <s v="CA-2012-129896"/>
    <x v="1"/>
    <x v="925"/>
    <d v="2012-06-20T00:00:00"/>
    <s v="Standard Class"/>
    <s v="PF-19120"/>
    <s v="Peter Fuller"/>
    <x v="0"/>
    <x v="0"/>
    <s v="Gilbert"/>
    <x v="16"/>
    <n v="85234"/>
    <x v="1"/>
    <s v="OFF-PA-10002245"/>
    <x v="1"/>
    <x v="10"/>
    <s v="Xerox 1895"/>
    <n v="9.5680000000000014"/>
    <n v="2"/>
    <n v="0.2"/>
    <n v="2.9899999999999993"/>
  </r>
  <r>
    <n v="3882"/>
    <s v="CA-2012-129896"/>
    <x v="1"/>
    <x v="925"/>
    <d v="2012-06-20T00:00:00"/>
    <s v="Standard Class"/>
    <s v="PF-19120"/>
    <s v="Peter Fuller"/>
    <x v="0"/>
    <x v="0"/>
    <s v="Gilbert"/>
    <x v="16"/>
    <n v="85234"/>
    <x v="1"/>
    <s v="OFF-ST-10004804"/>
    <x v="1"/>
    <x v="4"/>
    <s v="Belkin 19&quot; Vented Equipment Shelf, Black"/>
    <n v="82.367999999999995"/>
    <n v="2"/>
    <n v="0.2"/>
    <n v="-19.562399999999997"/>
  </r>
  <r>
    <n v="3883"/>
    <s v="CA-2012-129896"/>
    <x v="1"/>
    <x v="925"/>
    <d v="2012-06-20T00:00:00"/>
    <s v="Standard Class"/>
    <s v="PF-19120"/>
    <s v="Peter Fuller"/>
    <x v="0"/>
    <x v="0"/>
    <s v="Gilbert"/>
    <x v="16"/>
    <n v="85234"/>
    <x v="1"/>
    <s v="FUR-FU-10004904"/>
    <x v="0"/>
    <x v="5"/>
    <s v="Eldon &quot;L&quot; Workstation Diamond Chairmat"/>
    <n v="364.70400000000006"/>
    <n v="6"/>
    <n v="0.2"/>
    <n v="-36.470400000000041"/>
  </r>
  <r>
    <n v="3884"/>
    <s v="CA-2012-129896"/>
    <x v="1"/>
    <x v="925"/>
    <d v="2012-06-20T00:00:00"/>
    <s v="Standard Class"/>
    <s v="PF-19120"/>
    <s v="Peter Fuller"/>
    <x v="0"/>
    <x v="0"/>
    <s v="Gilbert"/>
    <x v="16"/>
    <n v="85234"/>
    <x v="1"/>
    <s v="FUR-FU-10002396"/>
    <x v="0"/>
    <x v="5"/>
    <s v="DAX Copper Panel Document Frame, 5 x 7 Size"/>
    <n v="40.256"/>
    <n v="4"/>
    <n v="0.2"/>
    <n v="11.070400000000003"/>
  </r>
  <r>
    <n v="3885"/>
    <s v="CA-2011-152849"/>
    <x v="2"/>
    <x v="260"/>
    <d v="2011-07-12T00:00:00"/>
    <s v="Standard Class"/>
    <s v="DW-13195"/>
    <s v="David Wiener"/>
    <x v="1"/>
    <x v="0"/>
    <s v="Knoxville"/>
    <x v="18"/>
    <n v="37918"/>
    <x v="0"/>
    <s v="OFF-AR-10002833"/>
    <x v="1"/>
    <x v="6"/>
    <s v="Newell 322"/>
    <n v="4.3680000000000003"/>
    <n v="3"/>
    <n v="0.2"/>
    <n v="0.3822000000000001"/>
  </r>
  <r>
    <n v="3886"/>
    <s v="US-2014-127341"/>
    <x v="3"/>
    <x v="926"/>
    <d v="2014-02-03T00:00:00"/>
    <s v="Standard Class"/>
    <s v="CK-12595"/>
    <s v="Clytie Kelty"/>
    <x v="0"/>
    <x v="0"/>
    <s v="Chicago"/>
    <x v="10"/>
    <n v="60653"/>
    <x v="2"/>
    <s v="OFF-BI-10001072"/>
    <x v="1"/>
    <x v="8"/>
    <s v="GBC Clear Cover, 8-1/2 x 11, unpunched, 25 covers per pack"/>
    <n v="12.127999999999997"/>
    <n v="4"/>
    <n v="0.8"/>
    <n v="-20.617600000000003"/>
  </r>
  <r>
    <n v="3887"/>
    <s v="CA-2013-167759"/>
    <x v="0"/>
    <x v="840"/>
    <d v="2013-03-09T00:00:00"/>
    <s v="Second Class"/>
    <s v="CC-12670"/>
    <s v="Craig Carreira"/>
    <x v="0"/>
    <x v="0"/>
    <s v="Bloomington"/>
    <x v="14"/>
    <n v="47401"/>
    <x v="2"/>
    <s v="TEC-PH-10003171"/>
    <x v="2"/>
    <x v="7"/>
    <s v="Plantronics Encore H101 Dual Earpieces Headset"/>
    <n v="134.85000000000002"/>
    <n v="3"/>
    <n v="0"/>
    <n v="37.757999999999996"/>
  </r>
  <r>
    <n v="3888"/>
    <s v="CA-2011-100895"/>
    <x v="2"/>
    <x v="270"/>
    <d v="2011-06-06T00:00:00"/>
    <s v="Standard Class"/>
    <s v="SV-20785"/>
    <s v="Stewart Visinsky"/>
    <x v="0"/>
    <x v="0"/>
    <s v="Roswell"/>
    <x v="32"/>
    <n v="30076"/>
    <x v="0"/>
    <s v="OFF-AR-10004511"/>
    <x v="1"/>
    <x v="6"/>
    <s v="Sanford Colorific Scented Colored Pencils, 12/Pack"/>
    <n v="8.56"/>
    <n v="2"/>
    <n v="0"/>
    <n v="2.6536"/>
  </r>
  <r>
    <n v="3889"/>
    <s v="CA-2011-100895"/>
    <x v="2"/>
    <x v="270"/>
    <d v="2011-06-06T00:00:00"/>
    <s v="Standard Class"/>
    <s v="SV-20785"/>
    <s v="Stewart Visinsky"/>
    <x v="0"/>
    <x v="0"/>
    <s v="Roswell"/>
    <x v="32"/>
    <n v="30076"/>
    <x v="0"/>
    <s v="TEC-PH-10001425"/>
    <x v="2"/>
    <x v="7"/>
    <s v="Mophie Juice Pack Helium for iPhone"/>
    <n v="239.96999999999997"/>
    <n v="3"/>
    <n v="0"/>
    <n v="67.191599999999994"/>
  </r>
  <r>
    <n v="3890"/>
    <s v="CA-2011-100895"/>
    <x v="2"/>
    <x v="270"/>
    <d v="2011-06-06T00:00:00"/>
    <s v="Standard Class"/>
    <s v="SV-20785"/>
    <s v="Stewart Visinsky"/>
    <x v="0"/>
    <x v="0"/>
    <s v="Roswell"/>
    <x v="32"/>
    <n v="30076"/>
    <x v="0"/>
    <s v="OFF-ST-10001490"/>
    <x v="1"/>
    <x v="4"/>
    <s v="Hot File 7-Pocket, Floor Stand"/>
    <n v="356.94"/>
    <n v="2"/>
    <n v="0"/>
    <n v="107.08199999999997"/>
  </r>
  <r>
    <n v="3891"/>
    <s v="US-2013-163881"/>
    <x v="0"/>
    <x v="390"/>
    <d v="2013-12-01T00:00:00"/>
    <s v="Standard Class"/>
    <s v="SP-20860"/>
    <s v="Sung Pak"/>
    <x v="1"/>
    <x v="0"/>
    <s v="Los Angeles"/>
    <x v="1"/>
    <n v="90036"/>
    <x v="1"/>
    <s v="TEC-AC-10003033"/>
    <x v="2"/>
    <x v="11"/>
    <s v="Plantronics CS510 - Over-the-Head monaural Wireless Headset System"/>
    <n v="659.9"/>
    <n v="2"/>
    <n v="0"/>
    <n v="217.76699999999994"/>
  </r>
  <r>
    <n v="3892"/>
    <s v="US-2013-163881"/>
    <x v="0"/>
    <x v="390"/>
    <d v="2013-12-01T00:00:00"/>
    <s v="Standard Class"/>
    <s v="SP-20860"/>
    <s v="Sung Pak"/>
    <x v="1"/>
    <x v="0"/>
    <s v="Los Angeles"/>
    <x v="1"/>
    <n v="90036"/>
    <x v="1"/>
    <s v="FUR-CH-10001394"/>
    <x v="0"/>
    <x v="1"/>
    <s v="Global Leather Executive Chair"/>
    <n v="1684.7520000000002"/>
    <n v="6"/>
    <n v="0.2"/>
    <n v="210.59399999999977"/>
  </r>
  <r>
    <n v="3893"/>
    <s v="US-2013-163881"/>
    <x v="0"/>
    <x v="390"/>
    <d v="2013-12-01T00:00:00"/>
    <s v="Standard Class"/>
    <s v="SP-20860"/>
    <s v="Sung Pak"/>
    <x v="1"/>
    <x v="0"/>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x v="0"/>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x v="0"/>
    <s v="Texarkana"/>
    <x v="36"/>
    <n v="71854"/>
    <x v="0"/>
    <s v="TEC-AC-10002331"/>
    <x v="2"/>
    <x v="11"/>
    <s v="Maxell 74 Minute CDR, 10/Pack"/>
    <n v="48.9"/>
    <n v="5"/>
    <n v="0"/>
    <n v="18.093"/>
  </r>
  <r>
    <n v="3897"/>
    <s v="CA-2014-134285"/>
    <x v="3"/>
    <x v="226"/>
    <d v="2014-12-13T00:00:00"/>
    <s v="Standard Class"/>
    <s v="DS-13180"/>
    <s v="David Smith"/>
    <x v="1"/>
    <x v="0"/>
    <s v="San Antonio"/>
    <x v="5"/>
    <n v="78207"/>
    <x v="2"/>
    <s v="OFF-FA-10000611"/>
    <x v="1"/>
    <x v="13"/>
    <s v="Binder Clips by OIC"/>
    <n v="3.5519999999999996"/>
    <n v="3"/>
    <n v="0.2"/>
    <n v="1.2431999999999999"/>
  </r>
  <r>
    <n v="3898"/>
    <s v="CA-2014-134285"/>
    <x v="3"/>
    <x v="226"/>
    <d v="2014-12-13T00:00:00"/>
    <s v="Standard Class"/>
    <s v="DS-13180"/>
    <s v="David Smith"/>
    <x v="1"/>
    <x v="0"/>
    <s v="San Antonio"/>
    <x v="5"/>
    <n v="78207"/>
    <x v="2"/>
    <s v="OFF-PA-10000304"/>
    <x v="1"/>
    <x v="10"/>
    <s v="Xerox 1995"/>
    <n v="15.552000000000003"/>
    <n v="3"/>
    <n v="0.2"/>
    <n v="5.4432"/>
  </r>
  <r>
    <n v="3899"/>
    <s v="CA-2014-102267"/>
    <x v="3"/>
    <x v="329"/>
    <d v="2014-12-05T00:00:00"/>
    <s v="Standard Class"/>
    <s v="SC-20800"/>
    <s v="Stuart Calhoun"/>
    <x v="0"/>
    <x v="0"/>
    <s v="Edinburg"/>
    <x v="5"/>
    <n v="78539"/>
    <x v="2"/>
    <s v="OFF-FA-10000611"/>
    <x v="1"/>
    <x v="13"/>
    <s v="Binder Clips by OIC"/>
    <n v="2.3679999999999999"/>
    <n v="2"/>
    <n v="0.2"/>
    <n v="0.82879999999999987"/>
  </r>
  <r>
    <n v="3900"/>
    <s v="CA-2014-157980"/>
    <x v="3"/>
    <x v="226"/>
    <d v="2014-12-10T00:00:00"/>
    <s v="First Class"/>
    <s v="SH-20395"/>
    <s v="Shahid Hopkins"/>
    <x v="0"/>
    <x v="0"/>
    <s v="Toledo"/>
    <x v="24"/>
    <n v="43615"/>
    <x v="3"/>
    <s v="TEC-AC-10002567"/>
    <x v="2"/>
    <x v="11"/>
    <s v="Logitech G602 Wireless Gaming Mouse"/>
    <n v="127.98399999999999"/>
    <n v="2"/>
    <n v="0.2"/>
    <n v="25.596799999999998"/>
  </r>
  <r>
    <n v="3901"/>
    <s v="CA-2012-121097"/>
    <x v="1"/>
    <x v="928"/>
    <d v="2012-01-08T00:00:00"/>
    <s v="Standard Class"/>
    <s v="SF-20965"/>
    <s v="Sylvia Foulston"/>
    <x v="1"/>
    <x v="0"/>
    <s v="Baytown"/>
    <x v="5"/>
    <n v="77520"/>
    <x v="2"/>
    <s v="OFF-PA-10001937"/>
    <x v="1"/>
    <x v="10"/>
    <s v="Xerox 21"/>
    <n v="10.368000000000002"/>
    <n v="2"/>
    <n v="0.2"/>
    <n v="3.6288"/>
  </r>
  <r>
    <n v="3902"/>
    <s v="CA-2012-151043"/>
    <x v="1"/>
    <x v="717"/>
    <d v="2012-11-20T00:00:00"/>
    <s v="Standard Class"/>
    <s v="MG-17680"/>
    <s v="Maureen Gastineau"/>
    <x v="2"/>
    <x v="0"/>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x v="0"/>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x v="0"/>
    <s v="Philadelphia"/>
    <x v="9"/>
    <n v="19143"/>
    <x v="3"/>
    <s v="OFF-AP-10004036"/>
    <x v="1"/>
    <x v="9"/>
    <s v="Bionaire 99.97% HEPA Air Cleaner"/>
    <n v="98.111999999999995"/>
    <n v="7"/>
    <n v="0.2"/>
    <n v="18.396000000000001"/>
  </r>
  <r>
    <n v="3905"/>
    <s v="CA-2012-167010"/>
    <x v="1"/>
    <x v="57"/>
    <d v="2012-04-10T00:00:00"/>
    <s v="Standard Class"/>
    <s v="VT-21700"/>
    <s v="Valerie Takahito"/>
    <x v="2"/>
    <x v="0"/>
    <s v="Philadelphia"/>
    <x v="9"/>
    <n v="19143"/>
    <x v="3"/>
    <s v="OFF-ST-10003816"/>
    <x v="1"/>
    <x v="4"/>
    <s v="Fellowes High-Stak Drawer Files"/>
    <n v="563.80799999999999"/>
    <n v="4"/>
    <n v="0.2"/>
    <n v="21.142799999999966"/>
  </r>
  <r>
    <n v="3906"/>
    <s v="CA-2012-167010"/>
    <x v="1"/>
    <x v="57"/>
    <d v="2012-04-10T00:00:00"/>
    <s v="Standard Class"/>
    <s v="VT-21700"/>
    <s v="Valerie Takahito"/>
    <x v="2"/>
    <x v="0"/>
    <s v="Philadelphia"/>
    <x v="9"/>
    <n v="19143"/>
    <x v="3"/>
    <s v="OFF-BI-10002072"/>
    <x v="1"/>
    <x v="8"/>
    <s v="Cardinal Slant-D Ring Binders"/>
    <n v="10.428000000000001"/>
    <n v="4"/>
    <n v="0.7"/>
    <n v="-6.9519999999999982"/>
  </r>
  <r>
    <n v="3907"/>
    <s v="CA-2012-167010"/>
    <x v="1"/>
    <x v="57"/>
    <d v="2012-04-10T00:00:00"/>
    <s v="Standard Class"/>
    <s v="VT-21700"/>
    <s v="Valerie Takahito"/>
    <x v="2"/>
    <x v="0"/>
    <s v="Philadelphia"/>
    <x v="9"/>
    <n v="19143"/>
    <x v="3"/>
    <s v="FUR-FU-10001468"/>
    <x v="0"/>
    <x v="5"/>
    <s v="Tenex Antistatic Computer Chair Mats"/>
    <n v="547.13599999999997"/>
    <n v="4"/>
    <n v="0.2"/>
    <n v="-68.392000000000053"/>
  </r>
  <r>
    <n v="3908"/>
    <s v="CA-2012-167010"/>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x v="0"/>
    <s v="Philadelphia"/>
    <x v="9"/>
    <n v="19143"/>
    <x v="3"/>
    <s v="TEC-PH-10002844"/>
    <x v="2"/>
    <x v="7"/>
    <s v="Speck Products Candyshell Flip Case"/>
    <n v="41.988"/>
    <n v="2"/>
    <n v="0.4"/>
    <n v="-9.7972000000000037"/>
  </r>
  <r>
    <n v="3910"/>
    <s v="CA-2012-167010"/>
    <x v="1"/>
    <x v="57"/>
    <d v="2012-04-10T00:00:00"/>
    <s v="Standard Class"/>
    <s v="VT-21700"/>
    <s v="Valerie Takahito"/>
    <x v="2"/>
    <x v="0"/>
    <s v="Philadelphia"/>
    <x v="9"/>
    <n v="19143"/>
    <x v="3"/>
    <s v="FUR-FU-10001037"/>
    <x v="0"/>
    <x v="5"/>
    <s v="DAX Charcoal/Nickel-Tone Document Frame, 5 x 7"/>
    <n v="7.5840000000000005"/>
    <n v="1"/>
    <n v="0.2"/>
    <n v="2.37"/>
  </r>
  <r>
    <n v="3911"/>
    <s v="CA-2012-167010"/>
    <x v="1"/>
    <x v="57"/>
    <d v="2012-04-10T00:00:00"/>
    <s v="Standard Class"/>
    <s v="VT-21700"/>
    <s v="Valerie Takahito"/>
    <x v="2"/>
    <x v="0"/>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x v="0"/>
    <s v="Pearland"/>
    <x v="5"/>
    <n v="77581"/>
    <x v="2"/>
    <s v="TEC-PH-10001619"/>
    <x v="2"/>
    <x v="7"/>
    <s v="LG G3"/>
    <n v="470.37600000000009"/>
    <n v="3"/>
    <n v="0.2"/>
    <n v="52.917299999999955"/>
  </r>
  <r>
    <n v="3913"/>
    <s v="CA-2014-148068"/>
    <x v="3"/>
    <x v="65"/>
    <d v="2014-09-26T00:00:00"/>
    <s v="Standard Class"/>
    <s v="MM-18280"/>
    <s v="Muhammed MacIntyre"/>
    <x v="1"/>
    <x v="0"/>
    <s v="New York City"/>
    <x v="15"/>
    <n v="10035"/>
    <x v="3"/>
    <s v="OFF-PA-10001639"/>
    <x v="1"/>
    <x v="10"/>
    <s v="Xerox 203"/>
    <n v="19.440000000000001"/>
    <n v="3"/>
    <n v="0"/>
    <n v="9.3312000000000008"/>
  </r>
  <r>
    <n v="3914"/>
    <s v="CA-2014-148068"/>
    <x v="3"/>
    <x v="65"/>
    <d v="2014-09-26T00:00:00"/>
    <s v="Standard Class"/>
    <s v="MM-18280"/>
    <s v="Muhammed MacIntyre"/>
    <x v="1"/>
    <x v="0"/>
    <s v="New York City"/>
    <x v="15"/>
    <n v="10035"/>
    <x v="3"/>
    <s v="FUR-FU-10002268"/>
    <x v="0"/>
    <x v="5"/>
    <s v="Ultra Door Push Plate"/>
    <n v="9.82"/>
    <n v="2"/>
    <n v="0"/>
    <n v="3.2405999999999997"/>
  </r>
  <r>
    <n v="3915"/>
    <s v="US-2014-142573"/>
    <x v="3"/>
    <x v="930"/>
    <d v="2014-07-24T00:00:00"/>
    <s v="Standard Class"/>
    <s v="ML-17410"/>
    <s v="Maris LaWare"/>
    <x v="0"/>
    <x v="0"/>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x v="0"/>
    <s v="Phoenix"/>
    <x v="16"/>
    <n v="85023"/>
    <x v="1"/>
    <s v="FUR-CH-10004218"/>
    <x v="0"/>
    <x v="1"/>
    <s v="Global Fabric Manager's Chair, Dark Gray"/>
    <n v="161.56800000000001"/>
    <n v="2"/>
    <n v="0.2"/>
    <n v="10.098000000000006"/>
  </r>
  <r>
    <n v="3917"/>
    <s v="US-2014-142573"/>
    <x v="3"/>
    <x v="930"/>
    <d v="2014-07-24T00:00:00"/>
    <s v="Standard Class"/>
    <s v="ML-17410"/>
    <s v="Maris LaWare"/>
    <x v="0"/>
    <x v="0"/>
    <s v="Phoenix"/>
    <x v="16"/>
    <n v="85023"/>
    <x v="1"/>
    <s v="OFF-PA-10000246"/>
    <x v="1"/>
    <x v="10"/>
    <s v="Riverleaf Stik-Withit Designer Note Cubes"/>
    <n v="16.096"/>
    <n v="2"/>
    <n v="0.2"/>
    <n v="5.2312000000000003"/>
  </r>
  <r>
    <n v="3918"/>
    <s v="US-2014-142573"/>
    <x v="3"/>
    <x v="930"/>
    <d v="2014-07-24T00:00:00"/>
    <s v="Standard Class"/>
    <s v="ML-17410"/>
    <s v="Maris LaWare"/>
    <x v="0"/>
    <x v="0"/>
    <s v="Phoenix"/>
    <x v="16"/>
    <n v="85023"/>
    <x v="1"/>
    <s v="OFF-BI-10003350"/>
    <x v="1"/>
    <x v="8"/>
    <s v="Acco Expandable Hanging Binders"/>
    <n v="7.6560000000000006"/>
    <n v="4"/>
    <n v="0.7"/>
    <n v="-6.1247999999999987"/>
  </r>
  <r>
    <n v="3919"/>
    <s v="US-2014-142573"/>
    <x v="3"/>
    <x v="930"/>
    <d v="2014-07-24T00:00:00"/>
    <s v="Standard Class"/>
    <s v="ML-17410"/>
    <s v="Maris LaWare"/>
    <x v="0"/>
    <x v="0"/>
    <s v="Phoenix"/>
    <x v="16"/>
    <n v="85023"/>
    <x v="1"/>
    <s v="FUR-CH-10000513"/>
    <x v="0"/>
    <x v="1"/>
    <s v="High-Back Leather Manager's Chair"/>
    <n v="311.97600000000006"/>
    <n v="3"/>
    <n v="0.2"/>
    <n v="-42.89670000000001"/>
  </r>
  <r>
    <n v="3920"/>
    <s v="US-2012-148817"/>
    <x v="1"/>
    <x v="494"/>
    <d v="2012-12-07T00:00:00"/>
    <s v="Standard Class"/>
    <s v="KD-16495"/>
    <s v="Keith Dawkins"/>
    <x v="1"/>
    <x v="0"/>
    <s v="Chesapeake"/>
    <x v="17"/>
    <n v="23320"/>
    <x v="0"/>
    <s v="OFF-ST-10001321"/>
    <x v="1"/>
    <x v="4"/>
    <s v="Decoflex Hanging Personal Folder File, Blue"/>
    <n v="61.68"/>
    <n v="4"/>
    <n v="0"/>
    <n v="16.653600000000004"/>
  </r>
  <r>
    <n v="3921"/>
    <s v="US-2012-148817"/>
    <x v="1"/>
    <x v="494"/>
    <d v="2012-12-07T00:00:00"/>
    <s v="Standard Class"/>
    <s v="KD-16495"/>
    <s v="Keith Dawkins"/>
    <x v="1"/>
    <x v="0"/>
    <s v="Chesapeake"/>
    <x v="17"/>
    <n v="23320"/>
    <x v="0"/>
    <s v="OFF-BI-10004233"/>
    <x v="1"/>
    <x v="8"/>
    <s v="GBC Pre-Punched Binding Paper, Plastic, White, 8-1/2&quot; x 11&quot;"/>
    <n v="63.96"/>
    <n v="4"/>
    <n v="0"/>
    <n v="30.700800000000001"/>
  </r>
  <r>
    <n v="3922"/>
    <s v="CA-2013-110044"/>
    <x v="0"/>
    <x v="931"/>
    <d v="2013-07-03T00:00:00"/>
    <s v="Second Class"/>
    <s v="RF-19735"/>
    <s v="Roland Fjeld"/>
    <x v="0"/>
    <x v="0"/>
    <s v="Chicago"/>
    <x v="10"/>
    <n v="60610"/>
    <x v="2"/>
    <s v="TEC-PH-10001299"/>
    <x v="2"/>
    <x v="7"/>
    <s v="Polycom CX300 Desktop Phone USB VoIP phone"/>
    <n v="359.97600000000006"/>
    <n v="3"/>
    <n v="0.2"/>
    <n v="35.997600000000006"/>
  </r>
  <r>
    <n v="3923"/>
    <s v="CA-2014-146920"/>
    <x v="3"/>
    <x v="735"/>
    <d v="2014-09-02T00:00:00"/>
    <s v="Standard Class"/>
    <s v="SC-20305"/>
    <s v="Sean Christensen"/>
    <x v="0"/>
    <x v="0"/>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x v="0"/>
    <s v="Chicago"/>
    <x v="10"/>
    <n v="60623"/>
    <x v="2"/>
    <s v="OFF-PA-10001461"/>
    <x v="1"/>
    <x v="10"/>
    <s v="HP Office Paper (20Lb. and 87 Bright)"/>
    <n v="26.720000000000002"/>
    <n v="5"/>
    <n v="0.2"/>
    <n v="9.3520000000000003"/>
  </r>
  <r>
    <n v="3925"/>
    <s v="CA-2011-103940"/>
    <x v="2"/>
    <x v="328"/>
    <d v="2011-09-21T00:00:00"/>
    <s v="Standard Class"/>
    <s v="BN-11515"/>
    <s v="Bradley Nguyen"/>
    <x v="0"/>
    <x v="0"/>
    <s v="Seattle"/>
    <x v="4"/>
    <n v="98103"/>
    <x v="1"/>
    <s v="OFF-ST-10004963"/>
    <x v="1"/>
    <x v="4"/>
    <s v="Eldon Gobal File Keepers"/>
    <n v="30.28"/>
    <n v="2"/>
    <n v="0"/>
    <n v="1.2111999999999981"/>
  </r>
  <r>
    <n v="3926"/>
    <s v="CA-2011-103940"/>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x v="0"/>
    <s v="Seattle"/>
    <x v="4"/>
    <n v="98103"/>
    <x v="1"/>
    <s v="FUR-FU-10004671"/>
    <x v="0"/>
    <x v="5"/>
    <s v="Executive Impressions 12&quot; Wall Clock"/>
    <n v="35.340000000000003"/>
    <n v="2"/>
    <n v="0"/>
    <n v="13.429200000000002"/>
  </r>
  <r>
    <n v="3928"/>
    <s v="CA-2011-103940"/>
    <x v="2"/>
    <x v="328"/>
    <d v="2011-09-21T00:00:00"/>
    <s v="Standard Class"/>
    <s v="BN-11515"/>
    <s v="Bradley Nguyen"/>
    <x v="0"/>
    <x v="0"/>
    <s v="Seattle"/>
    <x v="4"/>
    <n v="98103"/>
    <x v="1"/>
    <s v="OFF-BI-10002735"/>
    <x v="1"/>
    <x v="8"/>
    <s v="GBC Prestige Therm-A-Bind Covers"/>
    <n v="137.24"/>
    <n v="5"/>
    <n v="0.2"/>
    <n v="46.3185"/>
  </r>
  <r>
    <n v="3929"/>
    <s v="CA-2013-162082"/>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x v="0"/>
    <s v="Harlingen"/>
    <x v="5"/>
    <n v="78550"/>
    <x v="2"/>
    <s v="OFF-PA-10001934"/>
    <x v="1"/>
    <x v="10"/>
    <s v="Xerox 1993"/>
    <n v="5.1840000000000011"/>
    <n v="1"/>
    <n v="0.2"/>
    <n v="1.8792"/>
  </r>
  <r>
    <n v="3931"/>
    <s v="CA-2013-162082"/>
    <x v="0"/>
    <x v="560"/>
    <d v="2013-03-18T00:00:00"/>
    <s v="First Class"/>
    <s v="JS-15880"/>
    <s v="John Stevenson"/>
    <x v="0"/>
    <x v="0"/>
    <s v="Harlingen"/>
    <x v="5"/>
    <n v="78550"/>
    <x v="2"/>
    <s v="OFF-AR-10001044"/>
    <x v="1"/>
    <x v="6"/>
    <s v="BOSTON Ranger #55 Pencil Sharpener, Black"/>
    <n v="145.54400000000001"/>
    <n v="7"/>
    <n v="0.2"/>
    <n v="16.373699999999992"/>
  </r>
  <r>
    <n v="3932"/>
    <s v="CA-2013-132094"/>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x v="0"/>
    <s v="Philadelphia"/>
    <x v="9"/>
    <n v="19140"/>
    <x v="3"/>
    <s v="TEC-AC-10001109"/>
    <x v="2"/>
    <x v="11"/>
    <s v="Logitech Trackman Marble Mouse"/>
    <n v="47.984000000000002"/>
    <n v="2"/>
    <n v="0.2"/>
    <n v="13.195600000000001"/>
  </r>
  <r>
    <n v="3934"/>
    <s v="CA-2014-123001"/>
    <x v="3"/>
    <x v="264"/>
    <d v="2014-09-09T00:00:00"/>
    <s v="Standard Class"/>
    <s v="AW-10840"/>
    <s v="Anthony Witt"/>
    <x v="0"/>
    <x v="0"/>
    <s v="Bakersfield"/>
    <x v="1"/>
    <n v="93309"/>
    <x v="1"/>
    <s v="OFF-AR-10001919"/>
    <x v="1"/>
    <x v="6"/>
    <s v="OIC #2 Pencils, Medium Soft"/>
    <n v="9.3999999999999986"/>
    <n v="5"/>
    <n v="0"/>
    <n v="2.7259999999999995"/>
  </r>
  <r>
    <n v="3935"/>
    <s v="CA-2014-123001"/>
    <x v="3"/>
    <x v="264"/>
    <d v="2014-09-09T00:00:00"/>
    <s v="Standard Class"/>
    <s v="AW-10840"/>
    <s v="Anthony Witt"/>
    <x v="0"/>
    <x v="0"/>
    <s v="Bakersfield"/>
    <x v="1"/>
    <n v="93309"/>
    <x v="1"/>
    <s v="OFF-LA-10004544"/>
    <x v="1"/>
    <x v="2"/>
    <s v="Avery 505"/>
    <n v="74"/>
    <n v="5"/>
    <n v="0"/>
    <n v="37"/>
  </r>
  <r>
    <n v="3936"/>
    <s v="CA-2014-123001"/>
    <x v="3"/>
    <x v="264"/>
    <d v="2014-09-09T00:00:00"/>
    <s v="Standard Class"/>
    <s v="AW-10840"/>
    <s v="Anthony Witt"/>
    <x v="0"/>
    <x v="0"/>
    <s v="Bakersfield"/>
    <x v="1"/>
    <n v="93309"/>
    <x v="1"/>
    <s v="TEC-PH-10003484"/>
    <x v="2"/>
    <x v="7"/>
    <s v="Ooma Telo VoIP Home Phone System"/>
    <n v="201.584"/>
    <n v="2"/>
    <n v="0.2"/>
    <n v="12.599000000000004"/>
  </r>
  <r>
    <n v="3937"/>
    <s v="CA-2012-118955"/>
    <x v="1"/>
    <x v="382"/>
    <d v="2012-06-20T00:00:00"/>
    <s v="Standard Class"/>
    <s v="LS-17230"/>
    <s v="Lycoris Saunders"/>
    <x v="0"/>
    <x v="0"/>
    <s v="Grand Prairie"/>
    <x v="5"/>
    <n v="75051"/>
    <x v="2"/>
    <s v="OFF-EN-10001028"/>
    <x v="1"/>
    <x v="12"/>
    <s v="Staples"/>
    <n v="28.752000000000002"/>
    <n v="3"/>
    <n v="0.2"/>
    <n v="9.3443999999999985"/>
  </r>
  <r>
    <n v="3938"/>
    <s v="CA-2012-118955"/>
    <x v="1"/>
    <x v="382"/>
    <d v="2012-06-20T00:00:00"/>
    <s v="Standard Class"/>
    <s v="LS-17230"/>
    <s v="Lycoris Saunders"/>
    <x v="0"/>
    <x v="0"/>
    <s v="Grand Prairie"/>
    <x v="5"/>
    <n v="75051"/>
    <x v="2"/>
    <s v="OFF-PA-10004156"/>
    <x v="1"/>
    <x v="10"/>
    <s v="Xerox 188"/>
    <n v="27.216000000000001"/>
    <n v="3"/>
    <n v="0.2"/>
    <n v="9.8657999999999983"/>
  </r>
  <r>
    <n v="3939"/>
    <s v="CA-2012-118955"/>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x v="0"/>
    <s v="Greenwood"/>
    <x v="14"/>
    <n v="46142"/>
    <x v="2"/>
    <s v="FUR-CH-10003379"/>
    <x v="0"/>
    <x v="1"/>
    <s v="Global Commerce Series High-Back Swivel/Tilt Chairs"/>
    <n v="1424.9"/>
    <n v="5"/>
    <n v="0"/>
    <n v="356.22500000000002"/>
  </r>
  <r>
    <n v="3941"/>
    <s v="CA-2014-117863"/>
    <x v="3"/>
    <x v="796"/>
    <d v="2014-05-24T00:00:00"/>
    <s v="Standard Class"/>
    <s v="TS-21340"/>
    <s v="Toby Swindell"/>
    <x v="0"/>
    <x v="0"/>
    <s v="New York City"/>
    <x v="15"/>
    <n v="10024"/>
    <x v="3"/>
    <s v="FUR-FU-10002456"/>
    <x v="0"/>
    <x v="5"/>
    <s v="Master Caster Door Stop, Large Neon Orange"/>
    <n v="14.56"/>
    <n v="2"/>
    <n v="0"/>
    <n v="6.2608000000000015"/>
  </r>
  <r>
    <n v="3942"/>
    <s v="CA-2014-117863"/>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x v="0"/>
    <s v="Memphis"/>
    <x v="18"/>
    <n v="38109"/>
    <x v="0"/>
    <s v="OFF-PA-10001166"/>
    <x v="1"/>
    <x v="10"/>
    <s v="Xerox 2"/>
    <n v="25.920000000000005"/>
    <n v="5"/>
    <n v="0.2"/>
    <n v="9.0719999999999992"/>
  </r>
  <r>
    <n v="3944"/>
    <s v="US-2013-142685"/>
    <x v="0"/>
    <x v="661"/>
    <d v="2013-07-01T00:00:00"/>
    <s v="Standard Class"/>
    <s v="MG-17695"/>
    <s v="Maureen Gnade"/>
    <x v="0"/>
    <x v="0"/>
    <s v="Buffalo"/>
    <x v="15"/>
    <n v="14215"/>
    <x v="3"/>
    <s v="OFF-SU-10000157"/>
    <x v="1"/>
    <x v="14"/>
    <s v="Compact Automatic Electric Letter Opener"/>
    <n v="835.17000000000007"/>
    <n v="7"/>
    <n v="0"/>
    <n v="16.703400000000016"/>
  </r>
  <r>
    <n v="3945"/>
    <s v="CA-2013-133144"/>
    <x v="0"/>
    <x v="458"/>
    <d v="2013-05-22T00:00:00"/>
    <s v="Second Class"/>
    <s v="DO-13435"/>
    <s v="Denny Ordway"/>
    <x v="0"/>
    <x v="0"/>
    <s v="Los Angeles"/>
    <x v="1"/>
    <n v="90036"/>
    <x v="1"/>
    <s v="OFF-PA-10004971"/>
    <x v="1"/>
    <x v="10"/>
    <s v="Xerox 196"/>
    <n v="17.34"/>
    <n v="3"/>
    <n v="0"/>
    <n v="8.4966000000000008"/>
  </r>
  <r>
    <n v="3946"/>
    <s v="CA-2014-167871"/>
    <x v="3"/>
    <x v="551"/>
    <d v="2014-11-24T00:00:00"/>
    <s v="Standard Class"/>
    <s v="AF-10870"/>
    <s v="Art Ferguson"/>
    <x v="0"/>
    <x v="0"/>
    <s v="Homestead"/>
    <x v="2"/>
    <n v="33030"/>
    <x v="0"/>
    <s v="OFF-PA-10001977"/>
    <x v="1"/>
    <x v="10"/>
    <s v="Xerox 194"/>
    <n v="44.384"/>
    <n v="1"/>
    <n v="0.2"/>
    <n v="15.534399999999998"/>
  </r>
  <r>
    <n v="3947"/>
    <s v="CA-2014-167871"/>
    <x v="3"/>
    <x v="551"/>
    <d v="2014-11-24T00:00:00"/>
    <s v="Standard Class"/>
    <s v="AF-10870"/>
    <s v="Art Ferguson"/>
    <x v="0"/>
    <x v="0"/>
    <s v="Homestead"/>
    <x v="2"/>
    <n v="33030"/>
    <x v="0"/>
    <s v="OFF-SU-10001225"/>
    <x v="1"/>
    <x v="14"/>
    <s v="Staples"/>
    <n v="2.9440000000000004"/>
    <n v="1"/>
    <n v="0.2"/>
    <n v="-0.66240000000000021"/>
  </r>
  <r>
    <n v="3948"/>
    <s v="CA-2013-119963"/>
    <x v="0"/>
    <x v="741"/>
    <d v="2013-11-23T00:00:00"/>
    <s v="Standard Class"/>
    <s v="SN-20710"/>
    <s v="Steve Nguyen"/>
    <x v="2"/>
    <x v="0"/>
    <s v="Pasadena"/>
    <x v="5"/>
    <n v="77506"/>
    <x v="2"/>
    <s v="OFF-AR-10003514"/>
    <x v="1"/>
    <x v="6"/>
    <s v="4009 Highlighters by Sanford"/>
    <n v="6.3680000000000003"/>
    <n v="2"/>
    <n v="0.2"/>
    <n v="1.0347999999999993"/>
  </r>
  <r>
    <n v="3949"/>
    <s v="CA-2013-119963"/>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x v="0"/>
    <s v="Pasadena"/>
    <x v="5"/>
    <n v="77506"/>
    <x v="2"/>
    <s v="OFF-PA-10001970"/>
    <x v="1"/>
    <x v="10"/>
    <s v="Xerox 1881"/>
    <n v="19.648"/>
    <n v="2"/>
    <n v="0.2"/>
    <n v="6.6311999999999989"/>
  </r>
  <r>
    <n v="3951"/>
    <s v="CA-2013-119963"/>
    <x v="0"/>
    <x v="741"/>
    <d v="2013-11-23T00:00:00"/>
    <s v="Standard Class"/>
    <s v="SN-20710"/>
    <s v="Steve Nguyen"/>
    <x v="2"/>
    <x v="0"/>
    <s v="Pasadena"/>
    <x v="5"/>
    <n v="77506"/>
    <x v="2"/>
    <s v="FUR-CH-10003817"/>
    <x v="0"/>
    <x v="1"/>
    <s v="Global Value Steno Chair, Gray"/>
    <n v="255.108"/>
    <n v="6"/>
    <n v="0.3"/>
    <n v="-18.221999999999994"/>
  </r>
  <r>
    <n v="3952"/>
    <s v="CA-2011-121167"/>
    <x v="2"/>
    <x v="683"/>
    <d v="2011-11-30T00:00:00"/>
    <s v="Second Class"/>
    <s v="MO-17500"/>
    <s v="Mary O'Rourke"/>
    <x v="0"/>
    <x v="0"/>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x v="0"/>
    <s v="Denver"/>
    <x v="22"/>
    <n v="80219"/>
    <x v="1"/>
    <s v="TEC-PH-10003535"/>
    <x v="2"/>
    <x v="7"/>
    <s v="RCA ViSYS 25423RE1 Corded phone"/>
    <n v="159.98400000000001"/>
    <n v="2"/>
    <n v="0.2"/>
    <n v="13.998599999999989"/>
  </r>
  <r>
    <n v="3954"/>
    <s v="CA-2014-152961"/>
    <x v="3"/>
    <x v="787"/>
    <d v="2014-01-20T00:00:00"/>
    <s v="Standard Class"/>
    <s v="SC-20095"/>
    <s v="Sanjit Chand"/>
    <x v="0"/>
    <x v="0"/>
    <s v="Quincy"/>
    <x v="31"/>
    <n v="2169"/>
    <x v="3"/>
    <s v="OFF-PA-10004675"/>
    <x v="1"/>
    <x v="10"/>
    <s v="Telephone Message Books with Fax/Mobile Section, 5 1/2&quot; x 3 3/16&quot;"/>
    <n v="12.7"/>
    <n v="2"/>
    <n v="0"/>
    <n v="5.8419999999999996"/>
  </r>
  <r>
    <n v="3955"/>
    <s v="CA-2011-133228"/>
    <x v="2"/>
    <x v="527"/>
    <d v="2011-04-09T00:00:00"/>
    <s v="Standard Class"/>
    <s v="MS-17710"/>
    <s v="Maurice Satty"/>
    <x v="0"/>
    <x v="0"/>
    <s v="Detroit"/>
    <x v="12"/>
    <n v="48205"/>
    <x v="2"/>
    <s v="FUR-FU-10004020"/>
    <x v="0"/>
    <x v="5"/>
    <s v="Advantus Panel Wall Acrylic Frame"/>
    <n v="5.47"/>
    <n v="1"/>
    <n v="0"/>
    <n v="2.3521000000000001"/>
  </r>
  <r>
    <n v="3956"/>
    <s v="CA-2011-133228"/>
    <x v="2"/>
    <x v="527"/>
    <d v="2011-04-09T00:00:00"/>
    <s v="Standard Class"/>
    <s v="MS-17710"/>
    <s v="Maurice Satty"/>
    <x v="0"/>
    <x v="0"/>
    <s v="Detroit"/>
    <x v="12"/>
    <n v="48205"/>
    <x v="2"/>
    <s v="OFF-AR-10001955"/>
    <x v="1"/>
    <x v="6"/>
    <s v="Newell 319"/>
    <n v="79.36"/>
    <n v="4"/>
    <n v="0"/>
    <n v="23.807999999999993"/>
  </r>
  <r>
    <n v="3957"/>
    <s v="CA-2013-114951"/>
    <x v="0"/>
    <x v="190"/>
    <d v="2013-07-04T00:00:00"/>
    <s v="Standard Class"/>
    <s v="DN-13690"/>
    <s v="Duane Noonan"/>
    <x v="0"/>
    <x v="0"/>
    <s v="San Francisco"/>
    <x v="1"/>
    <n v="94109"/>
    <x v="1"/>
    <s v="FUR-FU-10002364"/>
    <x v="0"/>
    <x v="5"/>
    <s v="Eldon Expressions Wood Desk Accessories, Oak"/>
    <n v="22.14"/>
    <n v="3"/>
    <n v="0"/>
    <n v="6.4205999999999976"/>
  </r>
  <r>
    <n v="3958"/>
    <s v="CA-2013-156573"/>
    <x v="0"/>
    <x v="211"/>
    <d v="2013-06-03T00:00:00"/>
    <s v="Standard Class"/>
    <s v="RB-19360"/>
    <s v="Raymond Buch"/>
    <x v="0"/>
    <x v="0"/>
    <s v="Nashville"/>
    <x v="18"/>
    <n v="37211"/>
    <x v="0"/>
    <s v="OFF-BI-10002414"/>
    <x v="1"/>
    <x v="8"/>
    <s v="GBC ProClick Spines for 32-Hole Punch"/>
    <n v="11.277000000000001"/>
    <n v="3"/>
    <n v="0.7"/>
    <n v="-8.6456999999999979"/>
  </r>
  <r>
    <n v="3959"/>
    <s v="CA-2013-156573"/>
    <x v="0"/>
    <x v="211"/>
    <d v="2013-06-03T00:00:00"/>
    <s v="Standard Class"/>
    <s v="RB-19360"/>
    <s v="Raymond Buch"/>
    <x v="0"/>
    <x v="0"/>
    <s v="Nashville"/>
    <x v="18"/>
    <n v="37211"/>
    <x v="0"/>
    <s v="OFF-AR-10003732"/>
    <x v="1"/>
    <x v="6"/>
    <s v="Newell 333"/>
    <n v="4.4479999999999995"/>
    <n v="2"/>
    <n v="0.2"/>
    <n v="0.3335999999999999"/>
  </r>
  <r>
    <n v="3960"/>
    <s v="CA-2013-156573"/>
    <x v="0"/>
    <x v="211"/>
    <d v="2013-06-03T00:00:00"/>
    <s v="Standard Class"/>
    <s v="RB-19360"/>
    <s v="Raymond Buch"/>
    <x v="0"/>
    <x v="0"/>
    <s v="Nashville"/>
    <x v="18"/>
    <n v="37211"/>
    <x v="0"/>
    <s v="FUR-FU-10001085"/>
    <x v="0"/>
    <x v="5"/>
    <s v="3M Polarizing Light Filter Sleeves"/>
    <n v="44.76"/>
    <n v="3"/>
    <n v="0.2"/>
    <n v="14.546999999999995"/>
  </r>
  <r>
    <n v="3961"/>
    <s v="CA-2012-113901"/>
    <x v="1"/>
    <x v="324"/>
    <d v="2012-10-24T00:00:00"/>
    <s v="Standard Class"/>
    <s v="NH-18610"/>
    <s v="Nicole Hansen"/>
    <x v="1"/>
    <x v="0"/>
    <s v="Detroit"/>
    <x v="12"/>
    <n v="48227"/>
    <x v="2"/>
    <s v="OFF-BI-10001249"/>
    <x v="1"/>
    <x v="8"/>
    <s v="Avery Heavy-Duty EZD View Binder with Locking Rings"/>
    <n v="38.28"/>
    <n v="6"/>
    <n v="0"/>
    <n v="17.608799999999999"/>
  </r>
  <r>
    <n v="3962"/>
    <s v="CA-2012-113901"/>
    <x v="1"/>
    <x v="324"/>
    <d v="2012-10-24T00:00:00"/>
    <s v="Standard Class"/>
    <s v="NH-18610"/>
    <s v="Nicole Hansen"/>
    <x v="1"/>
    <x v="0"/>
    <s v="Detroit"/>
    <x v="12"/>
    <n v="48227"/>
    <x v="2"/>
    <s v="TEC-PH-10002564"/>
    <x v="2"/>
    <x v="7"/>
    <s v="OtterBox Defender Series Case - Samsung Galaxy S4"/>
    <n v="149.94999999999999"/>
    <n v="5"/>
    <n v="0"/>
    <n v="44.984999999999985"/>
  </r>
  <r>
    <n v="3963"/>
    <s v="CA-2014-134838"/>
    <x v="3"/>
    <x v="600"/>
    <d v="2014-02-21T00:00:00"/>
    <s v="First Class"/>
    <s v="ED-13885"/>
    <s v="Emily Ducich"/>
    <x v="2"/>
    <x v="0"/>
    <s v="Los Angeles"/>
    <x v="1"/>
    <n v="90045"/>
    <x v="1"/>
    <s v="OFF-AR-10000634"/>
    <x v="1"/>
    <x v="6"/>
    <s v="Newell 320"/>
    <n v="12.84"/>
    <n v="3"/>
    <n v="0"/>
    <n v="3.4668000000000005"/>
  </r>
  <r>
    <n v="3964"/>
    <s v="CA-2014-134838"/>
    <x v="3"/>
    <x v="600"/>
    <d v="2014-02-21T00:00:00"/>
    <s v="First Class"/>
    <s v="ED-13885"/>
    <s v="Emily Ducich"/>
    <x v="2"/>
    <x v="0"/>
    <s v="Los Angeles"/>
    <x v="1"/>
    <n v="90045"/>
    <x v="1"/>
    <s v="FUR-FU-10004018"/>
    <x v="0"/>
    <x v="5"/>
    <s v="Tensor Computer Mounted Lamp"/>
    <n v="44.67"/>
    <n v="3"/>
    <n v="0"/>
    <n v="12.060900000000002"/>
  </r>
  <r>
    <n v="3965"/>
    <s v="CA-2013-120257"/>
    <x v="0"/>
    <x v="897"/>
    <d v="2013-09-29T00:00:00"/>
    <s v="Standard Class"/>
    <s v="PW-19240"/>
    <s v="Pierre Wener"/>
    <x v="0"/>
    <x v="0"/>
    <s v="Philadelphia"/>
    <x v="9"/>
    <n v="19140"/>
    <x v="3"/>
    <s v="OFF-AR-10003481"/>
    <x v="1"/>
    <x v="6"/>
    <s v="Newell 348"/>
    <n v="7.8719999999999999"/>
    <n v="3"/>
    <n v="0.2"/>
    <n v="0.88559999999999883"/>
  </r>
  <r>
    <n v="3966"/>
    <s v="CA-2011-164910"/>
    <x v="2"/>
    <x v="607"/>
    <d v="2011-11-17T00:00:00"/>
    <s v="Second Class"/>
    <s v="DM-13345"/>
    <s v="Denise Monton"/>
    <x v="1"/>
    <x v="0"/>
    <s v="Asheville"/>
    <x v="3"/>
    <n v="28806"/>
    <x v="0"/>
    <s v="OFF-AR-10003651"/>
    <x v="1"/>
    <x v="6"/>
    <s v="Newell 350"/>
    <n v="7.8719999999999999"/>
    <n v="3"/>
    <n v="0.2"/>
    <n v="0.88559999999999883"/>
  </r>
  <r>
    <n v="3967"/>
    <s v="CA-2013-149902"/>
    <x v="0"/>
    <x v="178"/>
    <d v="2013-04-07T00:00:00"/>
    <s v="Standard Class"/>
    <s v="DW-13540"/>
    <s v="Don Weiss"/>
    <x v="0"/>
    <x v="0"/>
    <s v="New York City"/>
    <x v="15"/>
    <n v="10024"/>
    <x v="3"/>
    <s v="OFF-AR-10002956"/>
    <x v="1"/>
    <x v="6"/>
    <s v="Boston 16801 Nautilus Battery Pencil Sharpener"/>
    <n v="88.04"/>
    <n v="4"/>
    <n v="0"/>
    <n v="22.8904"/>
  </r>
  <r>
    <n v="3968"/>
    <s v="CA-2013-146010"/>
    <x v="0"/>
    <x v="244"/>
    <d v="2013-05-24T00:00:00"/>
    <s v="First Class"/>
    <s v="EH-14125"/>
    <s v="Eugene Hildebrand"/>
    <x v="2"/>
    <x v="0"/>
    <s v="Colorado Springs"/>
    <x v="22"/>
    <n v="80906"/>
    <x v="1"/>
    <s v="OFF-BI-10003638"/>
    <x v="1"/>
    <x v="8"/>
    <s v="GBC Durable Plastic Covers"/>
    <n v="40.635000000000012"/>
    <n v="7"/>
    <n v="0.7"/>
    <n v="-32.507999999999996"/>
  </r>
  <r>
    <n v="3969"/>
    <s v="US-2012-163685"/>
    <x v="1"/>
    <x v="932"/>
    <d v="2012-06-05T00:00:00"/>
    <s v="Standard Class"/>
    <s v="KE-16420"/>
    <s v="Katrina Edelman"/>
    <x v="1"/>
    <x v="0"/>
    <s v="San Antonio"/>
    <x v="5"/>
    <n v="78207"/>
    <x v="2"/>
    <s v="OFF-BI-10001890"/>
    <x v="1"/>
    <x v="8"/>
    <s v="Avery Poly Binder Pockets"/>
    <n v="5.7279999999999989"/>
    <n v="8"/>
    <n v="0.8"/>
    <n v="-9.1648000000000032"/>
  </r>
  <r>
    <n v="3970"/>
    <s v="US-2012-163685"/>
    <x v="1"/>
    <x v="932"/>
    <d v="2012-06-05T00:00:00"/>
    <s v="Standard Class"/>
    <s v="KE-16420"/>
    <s v="Katrina Edelman"/>
    <x v="1"/>
    <x v="0"/>
    <s v="San Antonio"/>
    <x v="5"/>
    <n v="78207"/>
    <x v="2"/>
    <s v="OFF-PA-10002606"/>
    <x v="1"/>
    <x v="10"/>
    <s v="Xerox 1928"/>
    <n v="42.24"/>
    <n v="10"/>
    <n v="0.2"/>
    <n v="13.199999999999998"/>
  </r>
  <r>
    <n v="3971"/>
    <s v="CA-2011-135090"/>
    <x v="2"/>
    <x v="754"/>
    <d v="2011-11-26T00:00:00"/>
    <s v="Standard Class"/>
    <s v="SP-20920"/>
    <s v="Susan Pistek"/>
    <x v="0"/>
    <x v="0"/>
    <s v="Los Angeles"/>
    <x v="1"/>
    <n v="90036"/>
    <x v="1"/>
    <s v="OFF-PA-10002245"/>
    <x v="1"/>
    <x v="10"/>
    <s v="Xerox 1895"/>
    <n v="53.820000000000007"/>
    <n v="9"/>
    <n v="0"/>
    <n v="24.218999999999998"/>
  </r>
  <r>
    <n v="3972"/>
    <s v="CA-2012-132374"/>
    <x v="1"/>
    <x v="933"/>
    <d v="2012-02-24T00:00:00"/>
    <s v="Second Class"/>
    <s v="PS-19045"/>
    <s v="Penelope Sewall"/>
    <x v="2"/>
    <x v="0"/>
    <s v="Sterling Heights"/>
    <x v="12"/>
    <n v="48310"/>
    <x v="2"/>
    <s v="OFF-AR-10001615"/>
    <x v="1"/>
    <x v="6"/>
    <s v="Newell 34"/>
    <n v="79.36"/>
    <n v="4"/>
    <n v="0"/>
    <n v="20.633600000000001"/>
  </r>
  <r>
    <n v="3973"/>
    <s v="CA-2013-167556"/>
    <x v="0"/>
    <x v="892"/>
    <d v="2013-04-03T00:00:00"/>
    <s v="Standard Class"/>
    <s v="JM-15250"/>
    <s v="Janet Martin"/>
    <x v="0"/>
    <x v="0"/>
    <s v="New York City"/>
    <x v="15"/>
    <n v="10009"/>
    <x v="3"/>
    <s v="OFF-PA-10000466"/>
    <x v="1"/>
    <x v="10"/>
    <s v="Memo Book, 100 Message Capacity, 5 3/8” x 11”"/>
    <n v="13.48"/>
    <n v="2"/>
    <n v="0"/>
    <n v="6.74"/>
  </r>
  <r>
    <n v="3974"/>
    <s v="CA-2013-16755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x v="0"/>
    <s v="New York City"/>
    <x v="15"/>
    <n v="10009"/>
    <x v="3"/>
    <s v="FUR-FU-10004848"/>
    <x v="0"/>
    <x v="5"/>
    <s v="Howard Miller 13-3/4&quot; Diameter Brushed Chrome Round Wall Clock"/>
    <n v="414"/>
    <n v="8"/>
    <n v="0"/>
    <n v="124.19999999999999"/>
  </r>
  <r>
    <n v="3976"/>
    <s v="CA-2013-167556"/>
    <x v="0"/>
    <x v="892"/>
    <d v="2013-04-03T00:00:00"/>
    <s v="Standard Class"/>
    <s v="JM-15250"/>
    <s v="Janet Martin"/>
    <x v="0"/>
    <x v="0"/>
    <s v="New York City"/>
    <x v="15"/>
    <n v="10009"/>
    <x v="3"/>
    <s v="OFF-BI-10000320"/>
    <x v="1"/>
    <x v="8"/>
    <s v="GBC Plastic Binding Combs"/>
    <n v="41.328000000000003"/>
    <n v="7"/>
    <n v="0.2"/>
    <n v="14.981400000000001"/>
  </r>
  <r>
    <n v="3977"/>
    <s v="US-2013-116400"/>
    <x v="0"/>
    <x v="332"/>
    <d v="2013-10-25T00:00:00"/>
    <s v="First Class"/>
    <s v="EB-13930"/>
    <s v="Eric Barreto"/>
    <x v="0"/>
    <x v="0"/>
    <s v="Richmond"/>
    <x v="17"/>
    <n v="23223"/>
    <x v="0"/>
    <s v="FUR-FU-10003731"/>
    <x v="0"/>
    <x v="5"/>
    <s v="Eldon Expressions Wood and Plastic Desk Accessories, Oak"/>
    <n v="39.92"/>
    <n v="4"/>
    <n v="0"/>
    <n v="11.177600000000002"/>
  </r>
  <r>
    <n v="3978"/>
    <s v="CA-2014-101308"/>
    <x v="3"/>
    <x v="280"/>
    <d v="2014-10-08T00:00:00"/>
    <s v="Standard Class"/>
    <s v="FG-14260"/>
    <s v="Frank Gastineau"/>
    <x v="2"/>
    <x v="0"/>
    <s v="Seattle"/>
    <x v="4"/>
    <n v="98105"/>
    <x v="1"/>
    <s v="OFF-FA-10002780"/>
    <x v="1"/>
    <x v="13"/>
    <s v="Staples"/>
    <n v="8.94"/>
    <n v="3"/>
    <n v="0"/>
    <n v="4.1123999999999992"/>
  </r>
  <r>
    <n v="3979"/>
    <s v="CA-2014-101308"/>
    <x v="3"/>
    <x v="280"/>
    <d v="2014-10-08T00:00:00"/>
    <s v="Standard Class"/>
    <s v="FG-14260"/>
    <s v="Frank Gastineau"/>
    <x v="2"/>
    <x v="0"/>
    <s v="Seattle"/>
    <x v="4"/>
    <n v="98105"/>
    <x v="1"/>
    <s v="TEC-PH-10003800"/>
    <x v="2"/>
    <x v="7"/>
    <s v="i.Sound Portable Power - 8000 mAh"/>
    <n v="84.784000000000006"/>
    <n v="2"/>
    <n v="0.2"/>
    <n v="-20.136200000000006"/>
  </r>
  <r>
    <n v="3980"/>
    <s v="CA-2011-114517"/>
    <x v="2"/>
    <x v="851"/>
    <d v="2011-12-27T00:00:00"/>
    <s v="Standard Class"/>
    <s v="TH-21235"/>
    <s v="Tiffany House"/>
    <x v="1"/>
    <x v="0"/>
    <s v="New York City"/>
    <x v="15"/>
    <n v="10024"/>
    <x v="3"/>
    <s v="FUR-TA-10001676"/>
    <x v="0"/>
    <x v="3"/>
    <s v="Hon 61000 Series Interactive Training Tables"/>
    <n v="53.315999999999995"/>
    <n v="2"/>
    <n v="0.4"/>
    <n v="-19.549200000000006"/>
  </r>
  <r>
    <n v="3981"/>
    <s v="CA-2011-114517"/>
    <x v="2"/>
    <x v="851"/>
    <d v="2011-12-27T00:00:00"/>
    <s v="Standard Class"/>
    <s v="TH-21235"/>
    <s v="Tiffany House"/>
    <x v="1"/>
    <x v="0"/>
    <s v="New York City"/>
    <x v="15"/>
    <n v="10024"/>
    <x v="3"/>
    <s v="OFF-AP-10002350"/>
    <x v="1"/>
    <x v="9"/>
    <s v="Belkin F9H710-06 7 Outlet SurgeMaster Surge Protector"/>
    <n v="56.519999999999996"/>
    <n v="3"/>
    <n v="0"/>
    <n v="15.8256"/>
  </r>
  <r>
    <n v="3982"/>
    <s v="CA-2014-119564"/>
    <x v="3"/>
    <x v="934"/>
    <d v="2014-12-21T00:00:00"/>
    <s v="Standard Class"/>
    <s v="PL-18925"/>
    <s v="Paul Lucas"/>
    <x v="2"/>
    <x v="0"/>
    <s v="Seattle"/>
    <x v="4"/>
    <n v="98115"/>
    <x v="1"/>
    <s v="FUR-FU-10003096"/>
    <x v="0"/>
    <x v="5"/>
    <s v="Master Giant Foot Doorstop, Safety Yellow"/>
    <n v="22.77"/>
    <n v="3"/>
    <n v="0"/>
    <n v="9.7911000000000001"/>
  </r>
  <r>
    <n v="3983"/>
    <s v="CA-2013-135265"/>
    <x v="0"/>
    <x v="274"/>
    <d v="2013-07-10T00:00:00"/>
    <s v="Second Class"/>
    <s v="CC-12370"/>
    <s v="Christopher Conant"/>
    <x v="0"/>
    <x v="0"/>
    <s v="Los Angeles"/>
    <x v="1"/>
    <n v="90045"/>
    <x v="1"/>
    <s v="FUR-CH-10003061"/>
    <x v="0"/>
    <x v="1"/>
    <s v="Global Leather Task Chair, Black"/>
    <n v="287.96800000000002"/>
    <n v="4"/>
    <n v="0.2"/>
    <n v="-3.5996000000000521"/>
  </r>
  <r>
    <n v="3984"/>
    <s v="CA-2013-135265"/>
    <x v="0"/>
    <x v="274"/>
    <d v="2013-07-10T00:00:00"/>
    <s v="Second Class"/>
    <s v="CC-12370"/>
    <s v="Christopher Conant"/>
    <x v="0"/>
    <x v="0"/>
    <s v="Los Angeles"/>
    <x v="1"/>
    <n v="90045"/>
    <x v="1"/>
    <s v="TEC-CO-10003763"/>
    <x v="2"/>
    <x v="16"/>
    <s v="Canon PC1060 Personal Laser Copier"/>
    <n v="2799.9600000000005"/>
    <n v="5"/>
    <n v="0.2"/>
    <n v="944.98649999999986"/>
  </r>
  <r>
    <n v="3985"/>
    <s v="CA-2013-135265"/>
    <x v="0"/>
    <x v="274"/>
    <d v="2013-07-10T00:00:00"/>
    <s v="Second Class"/>
    <s v="CC-12370"/>
    <s v="Christopher Conant"/>
    <x v="0"/>
    <x v="0"/>
    <s v="Los Angeles"/>
    <x v="1"/>
    <n v="90045"/>
    <x v="1"/>
    <s v="OFF-PA-10002923"/>
    <x v="1"/>
    <x v="10"/>
    <s v="Xerox 1942"/>
    <n v="48.94"/>
    <n v="1"/>
    <n v="0"/>
    <n v="24.47"/>
  </r>
  <r>
    <n v="3986"/>
    <s v="CA-2013-108735"/>
    <x v="0"/>
    <x v="764"/>
    <d v="2013-04-22T00:00:00"/>
    <s v="Standard Class"/>
    <s v="JM-15535"/>
    <s v="Jessica Myrick"/>
    <x v="0"/>
    <x v="0"/>
    <s v="Lakewood"/>
    <x v="1"/>
    <n v="90712"/>
    <x v="1"/>
    <s v="FUR-BO-10003441"/>
    <x v="0"/>
    <x v="0"/>
    <s v="Bush Westfield Collection Bookcases, Fully Assembled"/>
    <n v="257.49900000000002"/>
    <n v="3"/>
    <n v="0.15"/>
    <n v="24.235199999999978"/>
  </r>
  <r>
    <n v="3987"/>
    <s v="CA-2014-112333"/>
    <x v="3"/>
    <x v="798"/>
    <d v="2014-04-15T00:00:00"/>
    <s v="Standard Class"/>
    <s v="KF-16285"/>
    <s v="Karen Ferguson"/>
    <x v="2"/>
    <x v="0"/>
    <s v="Plainfield"/>
    <x v="30"/>
    <n v="7060"/>
    <x v="3"/>
    <s v="OFF-ST-10001780"/>
    <x v="1"/>
    <x v="4"/>
    <s v="Tennsco 16-Compartment Lockers with Coat Rack"/>
    <n v="2591.56"/>
    <n v="4"/>
    <n v="0"/>
    <n v="621.97440000000006"/>
  </r>
  <r>
    <n v="3988"/>
    <s v="CA-2014-112333"/>
    <x v="3"/>
    <x v="798"/>
    <d v="2014-04-15T00:00:00"/>
    <s v="Standard Class"/>
    <s v="KF-16285"/>
    <s v="Karen Ferguson"/>
    <x v="2"/>
    <x v="0"/>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x v="0"/>
    <s v="Columbia"/>
    <x v="18"/>
    <n v="38401"/>
    <x v="0"/>
    <s v="FUR-FU-10003798"/>
    <x v="0"/>
    <x v="5"/>
    <s v="Ultra Door Kickplate, 8&quot;H x 34&quot;W"/>
    <n v="79.12"/>
    <n v="5"/>
    <n v="0.2"/>
    <n v="13.845999999999997"/>
  </r>
  <r>
    <n v="3990"/>
    <s v="CA-2011-122588"/>
    <x v="2"/>
    <x v="641"/>
    <d v="2011-11-27T00:00:00"/>
    <s v="Second Class"/>
    <s v="AR-10540"/>
    <s v="Andy Reiter"/>
    <x v="0"/>
    <x v="0"/>
    <s v="Woonsocket"/>
    <x v="34"/>
    <n v="2895"/>
    <x v="3"/>
    <s v="FUR-FU-10001095"/>
    <x v="0"/>
    <x v="5"/>
    <s v="DAX Black Cherry Wood-Tone Poster Frame"/>
    <n v="52.96"/>
    <n v="2"/>
    <n v="0"/>
    <n v="20.1248"/>
  </r>
  <r>
    <n v="3991"/>
    <s v="CA-2011-137589"/>
    <x v="2"/>
    <x v="935"/>
    <d v="2011-11-08T00:00:00"/>
    <s v="Standard Class"/>
    <s v="MS-17770"/>
    <s v="Maxwell Schwartz"/>
    <x v="0"/>
    <x v="0"/>
    <s v="Lancaster"/>
    <x v="9"/>
    <n v="17602"/>
    <x v="3"/>
    <s v="OFF-SU-10000157"/>
    <x v="1"/>
    <x v="14"/>
    <s v="Compact Automatic Electric Letter Opener"/>
    <n v="286.34400000000005"/>
    <n v="3"/>
    <n v="0.2"/>
    <n v="-64.427400000000006"/>
  </r>
  <r>
    <n v="3992"/>
    <s v="CA-2012-161998"/>
    <x v="1"/>
    <x v="489"/>
    <d v="2012-05-05T00:00:00"/>
    <s v="Standard Class"/>
    <s v="DB-13120"/>
    <s v="David Bremer"/>
    <x v="1"/>
    <x v="0"/>
    <s v="Tampa"/>
    <x v="2"/>
    <n v="33614"/>
    <x v="0"/>
    <s v="FUR-FU-10001095"/>
    <x v="0"/>
    <x v="5"/>
    <s v="DAX Black Cherry Wood-Tone Poster Frame"/>
    <n v="63.552000000000007"/>
    <n v="3"/>
    <n v="0.2"/>
    <n v="14.299199999999999"/>
  </r>
  <r>
    <n v="3993"/>
    <s v="CA-2012-161998"/>
    <x v="1"/>
    <x v="489"/>
    <d v="2012-05-05T00:00:00"/>
    <s v="Standard Class"/>
    <s v="DB-13120"/>
    <s v="David Bremer"/>
    <x v="1"/>
    <x v="0"/>
    <s v="Tampa"/>
    <x v="2"/>
    <n v="33614"/>
    <x v="0"/>
    <s v="OFF-SU-10004261"/>
    <x v="1"/>
    <x v="14"/>
    <s v="Fiskars 8&quot; Scissors, 2/Pack"/>
    <n v="41.375999999999998"/>
    <n v="3"/>
    <n v="0.2"/>
    <n v="4.6547999999999927"/>
  </r>
  <r>
    <n v="3994"/>
    <s v="CA-2012-161998"/>
    <x v="1"/>
    <x v="489"/>
    <d v="2012-05-05T00:00:00"/>
    <s v="Standard Class"/>
    <s v="DB-13120"/>
    <s v="David Bremer"/>
    <x v="1"/>
    <x v="0"/>
    <s v="Tampa"/>
    <x v="2"/>
    <n v="33614"/>
    <x v="0"/>
    <s v="OFF-AR-10004022"/>
    <x v="1"/>
    <x v="6"/>
    <s v="Panasonic KP-380BK Classic Electric Pencil Sharpener"/>
    <n v="172.70400000000001"/>
    <n v="6"/>
    <n v="0.2"/>
    <n v="10.793999999999983"/>
  </r>
  <r>
    <n v="3995"/>
    <s v="CA-2012-105627"/>
    <x v="1"/>
    <x v="936"/>
    <d v="2012-03-12T00:00:00"/>
    <s v="Standard Class"/>
    <s v="DK-12895"/>
    <s v="Dana Kaydos"/>
    <x v="0"/>
    <x v="0"/>
    <s v="Kenosha"/>
    <x v="6"/>
    <n v="53142"/>
    <x v="2"/>
    <s v="FUR-BO-10002916"/>
    <x v="0"/>
    <x v="0"/>
    <s v="Rush Hierlooms Collection 1&quot; Thick Stackable Bookcases"/>
    <n v="512.93999999999994"/>
    <n v="3"/>
    <n v="0"/>
    <n v="97.45859999999999"/>
  </r>
  <r>
    <n v="3996"/>
    <s v="CA-2012-105627"/>
    <x v="1"/>
    <x v="936"/>
    <d v="2012-03-12T00:00:00"/>
    <s v="Standard Class"/>
    <s v="DK-12895"/>
    <s v="Dana Kaydos"/>
    <x v="0"/>
    <x v="0"/>
    <s v="Kenosha"/>
    <x v="6"/>
    <n v="53142"/>
    <x v="2"/>
    <s v="FUR-CH-10002084"/>
    <x v="0"/>
    <x v="1"/>
    <s v="Hon Mobius Operator's Chair"/>
    <n v="860.93"/>
    <n v="7"/>
    <n v="0"/>
    <n v="189.40460000000002"/>
  </r>
  <r>
    <n v="3997"/>
    <s v="CA-2012-105627"/>
    <x v="1"/>
    <x v="936"/>
    <d v="2012-03-12T00:00:00"/>
    <s v="Standard Class"/>
    <s v="DK-12895"/>
    <s v="Dana Kaydos"/>
    <x v="0"/>
    <x v="0"/>
    <s v="Kenosha"/>
    <x v="6"/>
    <n v="53142"/>
    <x v="2"/>
    <s v="TEC-PH-10003012"/>
    <x v="2"/>
    <x v="7"/>
    <s v="Nortel Meridian M3904 Professional Digital phone"/>
    <n v="769.95"/>
    <n v="5"/>
    <n v="0"/>
    <n v="223.28549999999993"/>
  </r>
  <r>
    <n v="3998"/>
    <s v="CA-2012-105627"/>
    <x v="1"/>
    <x v="936"/>
    <d v="2012-03-12T00:00:00"/>
    <s v="Standard Class"/>
    <s v="DK-12895"/>
    <s v="Dana Kaydos"/>
    <x v="0"/>
    <x v="0"/>
    <s v="Kenosha"/>
    <x v="6"/>
    <n v="53142"/>
    <x v="2"/>
    <s v="OFF-AR-10002704"/>
    <x v="1"/>
    <x v="6"/>
    <s v="Boston 1900 Electric Pencil Sharpener"/>
    <n v="14.98"/>
    <n v="1"/>
    <n v="0"/>
    <n v="4.4939999999999998"/>
  </r>
  <r>
    <n v="3999"/>
    <s v="CA-2012-105627"/>
    <x v="1"/>
    <x v="936"/>
    <d v="2012-03-12T00:00:00"/>
    <s v="Standard Class"/>
    <s v="DK-12895"/>
    <s v="Dana Kaydos"/>
    <x v="0"/>
    <x v="0"/>
    <s v="Kenosha"/>
    <x v="6"/>
    <n v="53142"/>
    <x v="2"/>
    <s v="FUR-FU-10000308"/>
    <x v="0"/>
    <x v="5"/>
    <s v="Deflect-o Glass Clear Studded Chair Mats"/>
    <n v="373.08"/>
    <n v="6"/>
    <n v="0"/>
    <n v="82.077600000000004"/>
  </r>
  <r>
    <n v="4000"/>
    <s v="US-2012-149629"/>
    <x v="1"/>
    <x v="789"/>
    <d v="2012-07-20T00:00:00"/>
    <s v="Second Class"/>
    <s v="MP-17965"/>
    <s v="Michael Paige"/>
    <x v="1"/>
    <x v="0"/>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x v="0"/>
    <s v="Seattle"/>
    <x v="4"/>
    <n v="98115"/>
    <x v="1"/>
    <s v="FUR-FU-10001196"/>
    <x v="0"/>
    <x v="5"/>
    <s v="DAX Cubicle Frames - 8x10"/>
    <n v="63.47"/>
    <n v="11"/>
    <n v="0"/>
    <n v="19.040999999999997"/>
  </r>
  <r>
    <n v="4002"/>
    <s v="CA-2011-116834"/>
    <x v="2"/>
    <x v="856"/>
    <d v="2011-10-16T00:00:00"/>
    <s v="Standard Class"/>
    <s v="Dp-13240"/>
    <s v="Dean percer"/>
    <x v="2"/>
    <x v="0"/>
    <s v="Seattle"/>
    <x v="4"/>
    <n v="98115"/>
    <x v="1"/>
    <s v="TEC-AC-10002942"/>
    <x v="2"/>
    <x v="11"/>
    <s v="WD My Passport Ultra 1TB Portable External Hard Drive"/>
    <n v="345"/>
    <n v="5"/>
    <n v="0"/>
    <n v="58.649999999999984"/>
  </r>
  <r>
    <n v="4003"/>
    <s v="CA-2013-145730"/>
    <x v="0"/>
    <x v="840"/>
    <d v="2013-03-09T00:00:00"/>
    <s v="Standard Class"/>
    <s v="CC-12220"/>
    <s v="Chris Cortes"/>
    <x v="0"/>
    <x v="0"/>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x v="0"/>
    <s v="San Antonio"/>
    <x v="5"/>
    <n v="78207"/>
    <x v="2"/>
    <s v="TEC-MA-10001016"/>
    <x v="2"/>
    <x v="15"/>
    <s v="Canon PC170 Desktop Personal Copier"/>
    <n v="287.90999999999997"/>
    <n v="3"/>
    <n v="0.4"/>
    <n v="33.589499999999987"/>
  </r>
  <r>
    <n v="4005"/>
    <s v="CA-2013-145730"/>
    <x v="0"/>
    <x v="840"/>
    <d v="2013-03-09T00:00:00"/>
    <s v="Standard Class"/>
    <s v="CC-12220"/>
    <s v="Chris Cortes"/>
    <x v="0"/>
    <x v="0"/>
    <s v="San Antonio"/>
    <x v="5"/>
    <n v="78207"/>
    <x v="2"/>
    <s v="OFF-EN-10000483"/>
    <x v="1"/>
    <x v="12"/>
    <s v="White Envelopes, White Envelopes with Clear Poly Window"/>
    <n v="36.6"/>
    <n v="3"/>
    <n v="0.2"/>
    <n v="11.894999999999994"/>
  </r>
  <r>
    <n v="4006"/>
    <s v="US-2012-168732"/>
    <x v="1"/>
    <x v="895"/>
    <d v="2012-12-16T00:00:00"/>
    <s v="Standard Class"/>
    <s v="KM-16660"/>
    <s v="Khloe Miller"/>
    <x v="0"/>
    <x v="0"/>
    <s v="Roswell"/>
    <x v="32"/>
    <n v="30076"/>
    <x v="0"/>
    <s v="OFF-AR-10003087"/>
    <x v="1"/>
    <x v="6"/>
    <s v="Staples"/>
    <n v="1.78"/>
    <n v="1"/>
    <n v="0"/>
    <n v="0.49839999999999995"/>
  </r>
  <r>
    <n v="4007"/>
    <s v="US-2012-168732"/>
    <x v="1"/>
    <x v="895"/>
    <d v="2012-12-16T00:00:00"/>
    <s v="Standard Class"/>
    <s v="KM-16660"/>
    <s v="Khloe Miller"/>
    <x v="0"/>
    <x v="0"/>
    <s v="Roswell"/>
    <x v="32"/>
    <n v="30076"/>
    <x v="0"/>
    <s v="OFF-PA-10000520"/>
    <x v="1"/>
    <x v="10"/>
    <s v="Xerox 201"/>
    <n v="25.92"/>
    <n v="4"/>
    <n v="0"/>
    <n v="12.441600000000001"/>
  </r>
  <r>
    <n v="4008"/>
    <s v="US-2012-168732"/>
    <x v="1"/>
    <x v="895"/>
    <d v="2012-12-16T00:00:00"/>
    <s v="Standard Class"/>
    <s v="KM-16660"/>
    <s v="Khloe Miller"/>
    <x v="0"/>
    <x v="0"/>
    <s v="Roswell"/>
    <x v="32"/>
    <n v="30076"/>
    <x v="0"/>
    <s v="TEC-AC-10001553"/>
    <x v="2"/>
    <x v="11"/>
    <s v="Memorex 25GB 6X Branded Blu-Ray Recordable Disc, 15/Pack"/>
    <n v="101.94"/>
    <n v="6"/>
    <n v="0"/>
    <n v="21.407399999999999"/>
  </r>
  <r>
    <n v="4009"/>
    <s v="CA-2012-107468"/>
    <x v="1"/>
    <x v="217"/>
    <d v="2012-12-22T00:00:00"/>
    <s v="Standard Class"/>
    <s v="MK-17905"/>
    <s v="Michael Kennedy"/>
    <x v="1"/>
    <x v="0"/>
    <s v="Louisville"/>
    <x v="22"/>
    <n v="80027"/>
    <x v="1"/>
    <s v="OFF-AR-10000634"/>
    <x v="1"/>
    <x v="6"/>
    <s v="Newell 320"/>
    <n v="6.8480000000000008"/>
    <n v="2"/>
    <n v="0.2"/>
    <n v="0.59920000000000018"/>
  </r>
  <r>
    <n v="4010"/>
    <s v="CA-2014-144463"/>
    <x v="3"/>
    <x v="314"/>
    <d v="2014-01-06T00:00:00"/>
    <s v="Standard Class"/>
    <s v="SC-20725"/>
    <s v="Steven Cartwright"/>
    <x v="0"/>
    <x v="0"/>
    <s v="Los Angeles"/>
    <x v="1"/>
    <n v="90036"/>
    <x v="1"/>
    <s v="FUR-FU-10001215"/>
    <x v="0"/>
    <x v="5"/>
    <s v="Howard Miller 11-1/2&quot; Diameter Brentwood Wall Clock"/>
    <n v="474.43"/>
    <n v="11"/>
    <n v="0"/>
    <n v="199.26060000000004"/>
  </r>
  <r>
    <n v="4011"/>
    <s v="CA-2014-100811"/>
    <x v="3"/>
    <x v="610"/>
    <d v="2014-11-25T00:00:00"/>
    <s v="First Class"/>
    <s v="CC-12475"/>
    <s v="Cindy Chapman"/>
    <x v="0"/>
    <x v="0"/>
    <s v="Philadelphia"/>
    <x v="9"/>
    <n v="19143"/>
    <x v="3"/>
    <s v="OFF-PA-10001204"/>
    <x v="1"/>
    <x v="10"/>
    <s v="Xerox 1972"/>
    <n v="8.4480000000000004"/>
    <n v="2"/>
    <n v="0.2"/>
    <n v="2.6399999999999997"/>
  </r>
  <r>
    <n v="4012"/>
    <s v="CA-2014-100811"/>
    <x v="3"/>
    <x v="610"/>
    <d v="2014-11-25T00:00:00"/>
    <s v="First Class"/>
    <s v="CC-12475"/>
    <s v="Cindy Chapman"/>
    <x v="0"/>
    <x v="0"/>
    <s v="Philadelphia"/>
    <x v="9"/>
    <n v="19143"/>
    <x v="3"/>
    <s v="OFF-ST-10002444"/>
    <x v="1"/>
    <x v="4"/>
    <s v="Recycled Eldon Regeneration Jumbo File"/>
    <n v="39.295999999999999"/>
    <n v="4"/>
    <n v="0.2"/>
    <n v="3.9295999999999989"/>
  </r>
  <r>
    <n v="4013"/>
    <s v="CA-2012-153612"/>
    <x v="1"/>
    <x v="937"/>
    <d v="2012-12-27T00:00:00"/>
    <s v="Standard Class"/>
    <s v="BT-11305"/>
    <s v="Beth Thompson"/>
    <x v="2"/>
    <x v="0"/>
    <s v="Superior"/>
    <x v="6"/>
    <n v="54880"/>
    <x v="2"/>
    <s v="OFF-AR-10000203"/>
    <x v="1"/>
    <x v="6"/>
    <s v="Newell 336"/>
    <n v="17.12"/>
    <n v="4"/>
    <n v="0"/>
    <n v="4.9647999999999985"/>
  </r>
  <r>
    <n v="4014"/>
    <s v="CA-2012-165624"/>
    <x v="1"/>
    <x v="841"/>
    <d v="2012-08-28T00:00:00"/>
    <s v="Standard Class"/>
    <s v="FH-14350"/>
    <s v="Fred Harton"/>
    <x v="0"/>
    <x v="0"/>
    <s v="Atlanta"/>
    <x v="32"/>
    <n v="30318"/>
    <x v="0"/>
    <s v="OFF-AP-10000828"/>
    <x v="1"/>
    <x v="9"/>
    <s v="Avanti 4.4 Cu. Ft. Refrigerator"/>
    <n v="542.93999999999994"/>
    <n v="3"/>
    <n v="0"/>
    <n v="152.02319999999997"/>
  </r>
  <r>
    <n v="4015"/>
    <s v="CA-2012-165624"/>
    <x v="1"/>
    <x v="841"/>
    <d v="2012-08-28T00:00:00"/>
    <s v="Standard Class"/>
    <s v="FH-14350"/>
    <s v="Fred Harton"/>
    <x v="0"/>
    <x v="0"/>
    <s v="Atlanta"/>
    <x v="32"/>
    <n v="30318"/>
    <x v="0"/>
    <s v="OFF-LA-10003190"/>
    <x v="1"/>
    <x v="2"/>
    <s v="Avery 474"/>
    <n v="8.64"/>
    <n v="3"/>
    <n v="0"/>
    <n v="4.2336"/>
  </r>
  <r>
    <n v="4016"/>
    <s v="CA-2012-165624"/>
    <x v="1"/>
    <x v="841"/>
    <d v="2012-08-28T00:00:00"/>
    <s v="Standard Class"/>
    <s v="FH-14350"/>
    <s v="Fred Harton"/>
    <x v="0"/>
    <x v="0"/>
    <s v="Atlanta"/>
    <x v="32"/>
    <n v="30318"/>
    <x v="0"/>
    <s v="OFF-PA-10002319"/>
    <x v="1"/>
    <x v="10"/>
    <s v="Xerox 1944"/>
    <n v="193.79999999999998"/>
    <n v="5"/>
    <n v="0"/>
    <n v="94.962000000000003"/>
  </r>
  <r>
    <n v="4017"/>
    <s v="CA-2012-165624"/>
    <x v="1"/>
    <x v="841"/>
    <d v="2012-08-28T00:00:00"/>
    <s v="Standard Class"/>
    <s v="FH-14350"/>
    <s v="Fred Harton"/>
    <x v="0"/>
    <x v="0"/>
    <s v="Atlanta"/>
    <x v="32"/>
    <n v="30318"/>
    <x v="0"/>
    <s v="OFF-PA-10003893"/>
    <x v="1"/>
    <x v="10"/>
    <s v="Xerox 1962"/>
    <n v="21.400000000000002"/>
    <n v="5"/>
    <n v="0"/>
    <n v="9.629999999999999"/>
  </r>
  <r>
    <n v="4018"/>
    <s v="CA-2012-165624"/>
    <x v="1"/>
    <x v="841"/>
    <d v="2012-08-28T00:00:00"/>
    <s v="Standard Class"/>
    <s v="FH-14350"/>
    <s v="Fred Harton"/>
    <x v="0"/>
    <x v="0"/>
    <s v="Atlanta"/>
    <x v="32"/>
    <n v="30318"/>
    <x v="0"/>
    <s v="OFF-PA-10002499"/>
    <x v="1"/>
    <x v="10"/>
    <s v="Xerox 1890"/>
    <n v="97.88"/>
    <n v="2"/>
    <n v="0"/>
    <n v="48.94"/>
  </r>
  <r>
    <n v="4019"/>
    <s v="CA-2012-165624"/>
    <x v="1"/>
    <x v="841"/>
    <d v="2012-08-28T00:00:00"/>
    <s v="Standard Class"/>
    <s v="FH-14350"/>
    <s v="Fred Harton"/>
    <x v="0"/>
    <x v="0"/>
    <s v="Atlanta"/>
    <x v="32"/>
    <n v="30318"/>
    <x v="0"/>
    <s v="TEC-AC-10004568"/>
    <x v="2"/>
    <x v="11"/>
    <s v="Maxell LTO Ultrium - 800 GB"/>
    <n v="251.91"/>
    <n v="9"/>
    <n v="0"/>
    <n v="47.862899999999982"/>
  </r>
  <r>
    <n v="4020"/>
    <s v="CA-2012-165624"/>
    <x v="1"/>
    <x v="841"/>
    <d v="2012-08-28T00:00:00"/>
    <s v="Standard Class"/>
    <s v="FH-14350"/>
    <s v="Fred Harton"/>
    <x v="0"/>
    <x v="0"/>
    <s v="Atlanta"/>
    <x v="32"/>
    <n v="30318"/>
    <x v="0"/>
    <s v="OFF-AP-10001492"/>
    <x v="1"/>
    <x v="9"/>
    <s v="Acco Six-Outlet Power Strip, 4' Cord Length"/>
    <n v="25.86"/>
    <n v="3"/>
    <n v="0"/>
    <n v="6.7236000000000002"/>
  </r>
  <r>
    <n v="4021"/>
    <s v="CA-2011-154963"/>
    <x v="2"/>
    <x v="169"/>
    <d v="2011-06-27T00:00:00"/>
    <s v="Standard Class"/>
    <s v="AA-10645"/>
    <s v="Anna Andreadi"/>
    <x v="0"/>
    <x v="0"/>
    <s v="Chester"/>
    <x v="9"/>
    <n v="19013"/>
    <x v="3"/>
    <s v="FUR-CH-10004698"/>
    <x v="0"/>
    <x v="1"/>
    <s v="Padded Folding Chairs, Black, 4/Carton"/>
    <n v="170.05799999999999"/>
    <n v="3"/>
    <n v="0.3"/>
    <n v="-4.858799999999988"/>
  </r>
  <r>
    <n v="4022"/>
    <s v="CA-2011-154963"/>
    <x v="2"/>
    <x v="169"/>
    <d v="2011-06-27T00:00:00"/>
    <s v="Standard Class"/>
    <s v="AA-10645"/>
    <s v="Anna Andreadi"/>
    <x v="0"/>
    <x v="0"/>
    <s v="Chester"/>
    <x v="9"/>
    <n v="19013"/>
    <x v="3"/>
    <s v="TEC-PH-10004093"/>
    <x v="2"/>
    <x v="7"/>
    <s v="Panasonic Kx-TS550"/>
    <n v="82.782000000000011"/>
    <n v="3"/>
    <n v="0.4"/>
    <n v="-15.176700000000004"/>
  </r>
  <r>
    <n v="4023"/>
    <s v="CA-2011-154963"/>
    <x v="2"/>
    <x v="169"/>
    <d v="2011-06-27T00:00:00"/>
    <s v="Standard Class"/>
    <s v="AA-10645"/>
    <s v="Anna Andreadi"/>
    <x v="0"/>
    <x v="0"/>
    <s v="Chester"/>
    <x v="9"/>
    <n v="19013"/>
    <x v="3"/>
    <s v="FUR-CH-10000454"/>
    <x v="0"/>
    <x v="1"/>
    <s v="Hon Deluxe Fabric Upholstered Stacking Chairs, Rounded Back"/>
    <n v="853.92999999999984"/>
    <n v="5"/>
    <n v="0.3"/>
    <n v="0"/>
  </r>
  <r>
    <n v="4024"/>
    <s v="CA-2014-130764"/>
    <x v="3"/>
    <x v="855"/>
    <d v="2014-10-29T00:00:00"/>
    <s v="First Class"/>
    <s v="JO-15145"/>
    <s v="Jack O'Briant"/>
    <x v="1"/>
    <x v="0"/>
    <s v="San Francisco"/>
    <x v="1"/>
    <n v="94110"/>
    <x v="1"/>
    <s v="FUR-BO-10003034"/>
    <x v="0"/>
    <x v="0"/>
    <s v="O'Sullivan Elevations Bookcase, Cherry Finish"/>
    <n v="556.66499999999996"/>
    <n v="5"/>
    <n v="0.15"/>
    <n v="6.5490000000000208"/>
  </r>
  <r>
    <n v="4025"/>
    <s v="CA-2014-130764"/>
    <x v="3"/>
    <x v="855"/>
    <d v="2014-10-29T00:00:00"/>
    <s v="First Class"/>
    <s v="JO-15145"/>
    <s v="Jack O'Briant"/>
    <x v="1"/>
    <x v="0"/>
    <s v="San Francisco"/>
    <x v="1"/>
    <n v="94110"/>
    <x v="1"/>
    <s v="TEC-PH-10003215"/>
    <x v="2"/>
    <x v="7"/>
    <s v="Jackery Bar Premium Fast-charging Portable Charger"/>
    <n v="95.84"/>
    <n v="4"/>
    <n v="0.2"/>
    <n v="34.741999999999997"/>
  </r>
  <r>
    <n v="4026"/>
    <s v="CA-2014-139311"/>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s v="Bedford"/>
    <x v="5"/>
    <n v="76021"/>
    <x v="2"/>
    <s v="OFF-AR-10004582"/>
    <x v="1"/>
    <x v="6"/>
    <s v="BIC Brite Liner Grip Highlighters"/>
    <n v="9.1840000000000011"/>
    <n v="7"/>
    <n v="0.2"/>
    <n v="2.8699999999999992"/>
  </r>
  <r>
    <n v="4028"/>
    <s v="CA-2014-139311"/>
    <x v="3"/>
    <x v="938"/>
    <d v="2014-08-14T00:00:00"/>
    <s v="First Class"/>
    <s v="SF-20965"/>
    <s v="Sylvia Foulston"/>
    <x v="1"/>
    <x v="0"/>
    <s v="Bedford"/>
    <x v="5"/>
    <n v="76021"/>
    <x v="2"/>
    <s v="TEC-PH-10001557"/>
    <x v="2"/>
    <x v="7"/>
    <s v="Pyle PMP37LED"/>
    <n v="153.584"/>
    <n v="2"/>
    <n v="0.2"/>
    <n v="13.438599999999994"/>
  </r>
  <r>
    <n v="4029"/>
    <s v="CA-2014-139311"/>
    <x v="3"/>
    <x v="938"/>
    <d v="2014-08-14T00:00:00"/>
    <s v="First Class"/>
    <s v="SF-20965"/>
    <s v="Sylvia Foulston"/>
    <x v="1"/>
    <x v="0"/>
    <s v="Bedford"/>
    <x v="5"/>
    <n v="76021"/>
    <x v="2"/>
    <s v="OFF-BI-10004209"/>
    <x v="1"/>
    <x v="8"/>
    <s v="Fellowes Twister Kit, Gray/Clear, 3/pkg"/>
    <n v="12.863999999999995"/>
    <n v="8"/>
    <n v="0.8"/>
    <n v="-22.512"/>
  </r>
  <r>
    <n v="4030"/>
    <s v="CA-2014-124296"/>
    <x v="3"/>
    <x v="165"/>
    <d v="2014-12-29T00:00:00"/>
    <s v="Standard Class"/>
    <s v="CS-12355"/>
    <s v="Christine Sundaresam"/>
    <x v="0"/>
    <x v="0"/>
    <s v="Lafayette"/>
    <x v="28"/>
    <n v="70506"/>
    <x v="0"/>
    <s v="TEC-MA-10003183"/>
    <x v="2"/>
    <x v="15"/>
    <s v="DYMO CardScan Personal V9 Business Card Scanner"/>
    <n v="479.97"/>
    <n v="3"/>
    <n v="0"/>
    <n v="239.98500000000001"/>
  </r>
  <r>
    <n v="4031"/>
    <s v="CA-2014-124296"/>
    <x v="3"/>
    <x v="165"/>
    <d v="2014-12-29T00:00:00"/>
    <s v="Standard Class"/>
    <s v="CS-12355"/>
    <s v="Christine Sundaresam"/>
    <x v="0"/>
    <x v="0"/>
    <s v="Lafayette"/>
    <x v="28"/>
    <n v="70506"/>
    <x v="0"/>
    <s v="FUR-CH-10002439"/>
    <x v="0"/>
    <x v="1"/>
    <s v="Iceberg Nesting Folding Chair, 19w x 6d x 43h"/>
    <n v="232.88"/>
    <n v="4"/>
    <n v="0"/>
    <n v="60.5488"/>
  </r>
  <r>
    <n v="4032"/>
    <s v="CA-2013-169957"/>
    <x v="0"/>
    <x v="182"/>
    <d v="2013-10-01T00:00:00"/>
    <s v="Standard Class"/>
    <s v="SN-20710"/>
    <s v="Steve Nguyen"/>
    <x v="2"/>
    <x v="0"/>
    <s v="Covington"/>
    <x v="4"/>
    <n v="98042"/>
    <x v="1"/>
    <s v="OFF-AP-10000576"/>
    <x v="1"/>
    <x v="9"/>
    <s v="Belkin 7 Outlet SurgeMaster II"/>
    <n v="236.88"/>
    <n v="6"/>
    <n v="0"/>
    <n v="66.326400000000007"/>
  </r>
  <r>
    <n v="4033"/>
    <s v="CA-2013-169957"/>
    <x v="0"/>
    <x v="182"/>
    <d v="2013-10-01T00:00:00"/>
    <s v="Standard Class"/>
    <s v="SN-20710"/>
    <s v="Steve Nguyen"/>
    <x v="2"/>
    <x v="0"/>
    <s v="Covington"/>
    <x v="4"/>
    <n v="98042"/>
    <x v="1"/>
    <s v="OFF-PA-10004040"/>
    <x v="1"/>
    <x v="10"/>
    <s v="Universal Premium White Copier/Laser Paper (20Lb. and 87 Bright)"/>
    <n v="29.900000000000002"/>
    <n v="5"/>
    <n v="0"/>
    <n v="14.651"/>
  </r>
  <r>
    <n v="4034"/>
    <s v="CA-2013-169957"/>
    <x v="0"/>
    <x v="182"/>
    <d v="2013-10-01T00:00:00"/>
    <s v="Standard Class"/>
    <s v="SN-20710"/>
    <s v="Steve Nguyen"/>
    <x v="2"/>
    <x v="0"/>
    <s v="Covington"/>
    <x v="4"/>
    <n v="98042"/>
    <x v="1"/>
    <s v="TEC-AC-10003063"/>
    <x v="2"/>
    <x v="11"/>
    <s v="Micro Innovations USB RF Wireless Keyboard with Mouse"/>
    <n v="100"/>
    <n v="4"/>
    <n v="0"/>
    <n v="21"/>
  </r>
  <r>
    <n v="4035"/>
    <s v="US-2013-108777"/>
    <x v="0"/>
    <x v="939"/>
    <d v="2013-12-13T00:00:00"/>
    <s v="Same Day"/>
    <s v="JM-15655"/>
    <s v="Jim Mitchum"/>
    <x v="1"/>
    <x v="0"/>
    <s v="Lorain"/>
    <x v="24"/>
    <n v="44052"/>
    <x v="3"/>
    <s v="OFF-BI-10003982"/>
    <x v="1"/>
    <x v="8"/>
    <s v="Wilson Jones Century Plastic Molded Ring Binders"/>
    <n v="18.693000000000001"/>
    <n v="3"/>
    <n v="0.7"/>
    <n v="-14.331299999999992"/>
  </r>
  <r>
    <n v="4036"/>
    <s v="US-2013-108777"/>
    <x v="0"/>
    <x v="939"/>
    <d v="2013-12-13T00:00:00"/>
    <s v="Same Day"/>
    <s v="JM-15655"/>
    <s v="Jim Mitchum"/>
    <x v="1"/>
    <x v="0"/>
    <s v="Lorain"/>
    <x v="24"/>
    <n v="44052"/>
    <x v="3"/>
    <s v="TEC-AC-10002567"/>
    <x v="2"/>
    <x v="11"/>
    <s v="Logitech G602 Wireless Gaming Mouse"/>
    <n v="383.952"/>
    <n v="6"/>
    <n v="0.2"/>
    <n v="76.790399999999977"/>
  </r>
  <r>
    <n v="4037"/>
    <s v="CA-2012-148859"/>
    <x v="1"/>
    <x v="75"/>
    <d v="2013-01-01T00:00:00"/>
    <s v="Standard Class"/>
    <s v="FH-14350"/>
    <s v="Fred Harton"/>
    <x v="0"/>
    <x v="0"/>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x v="0"/>
    <s v="San Francisco"/>
    <x v="1"/>
    <n v="94110"/>
    <x v="1"/>
    <s v="FUR-FU-10000550"/>
    <x v="0"/>
    <x v="5"/>
    <s v="Stacking Trays by OIC"/>
    <n v="24.900000000000002"/>
    <n v="5"/>
    <n v="0"/>
    <n v="8.2169999999999987"/>
  </r>
  <r>
    <n v="4039"/>
    <s v="CA-2011-110786"/>
    <x v="2"/>
    <x v="282"/>
    <d v="2012-01-02T00:00:00"/>
    <s v="Standard Class"/>
    <s v="AJ-10795"/>
    <s v="Anthony Johnson"/>
    <x v="1"/>
    <x v="0"/>
    <s v="San Francisco"/>
    <x v="1"/>
    <n v="94110"/>
    <x v="1"/>
    <s v="OFF-PA-10000528"/>
    <x v="1"/>
    <x v="10"/>
    <s v="Xerox 1981"/>
    <n v="21.12"/>
    <n v="4"/>
    <n v="0"/>
    <n v="9.5039999999999996"/>
  </r>
  <r>
    <n v="4040"/>
    <s v="CA-2011-110786"/>
    <x v="2"/>
    <x v="282"/>
    <d v="2012-01-02T00:00:00"/>
    <s v="Standard Class"/>
    <s v="AJ-10795"/>
    <s v="Anthony Johnson"/>
    <x v="1"/>
    <x v="0"/>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x v="0"/>
    <s v="San Francisco"/>
    <x v="1"/>
    <n v="94110"/>
    <x v="1"/>
    <s v="OFF-BI-10003305"/>
    <x v="1"/>
    <x v="8"/>
    <s v="Avery Hanging File Binders"/>
    <n v="14.352000000000002"/>
    <n v="3"/>
    <n v="0.2"/>
    <n v="4.6643999999999988"/>
  </r>
  <r>
    <n v="4042"/>
    <s v="CA-2011-110786"/>
    <x v="2"/>
    <x v="282"/>
    <d v="2012-01-02T00:00:00"/>
    <s v="Standard Class"/>
    <s v="AJ-10795"/>
    <s v="Anthony Johnson"/>
    <x v="1"/>
    <x v="0"/>
    <s v="San Francisco"/>
    <x v="1"/>
    <n v="94110"/>
    <x v="1"/>
    <s v="TEC-PH-10001425"/>
    <x v="2"/>
    <x v="7"/>
    <s v="Mophie Juice Pack Helium for iPhone"/>
    <n v="191.976"/>
    <n v="3"/>
    <n v="0.2"/>
    <n v="19.197599999999994"/>
  </r>
  <r>
    <n v="4043"/>
    <s v="CA-2011-110786"/>
    <x v="2"/>
    <x v="282"/>
    <d v="2012-01-02T00:00:00"/>
    <s v="Standard Class"/>
    <s v="AJ-10795"/>
    <s v="Anthony Johnson"/>
    <x v="1"/>
    <x v="0"/>
    <s v="San Francisco"/>
    <x v="1"/>
    <n v="94110"/>
    <x v="1"/>
    <s v="OFF-LA-10001474"/>
    <x v="1"/>
    <x v="2"/>
    <s v="Avery 477"/>
    <n v="274.77"/>
    <n v="9"/>
    <n v="0"/>
    <n v="126.39420000000001"/>
  </r>
  <r>
    <n v="4044"/>
    <s v="CA-2011-110786"/>
    <x v="2"/>
    <x v="282"/>
    <d v="2012-01-02T00:00:00"/>
    <s v="Standard Class"/>
    <s v="AJ-10795"/>
    <s v="Anthony Johnson"/>
    <x v="1"/>
    <x v="0"/>
    <s v="San Francisco"/>
    <x v="1"/>
    <n v="94110"/>
    <x v="1"/>
    <s v="FUR-FU-10000672"/>
    <x v="0"/>
    <x v="5"/>
    <s v="Executive Impressions 10&quot; Spectator Wall Clock"/>
    <n v="70.56"/>
    <n v="6"/>
    <n v="0"/>
    <n v="23.990399999999994"/>
  </r>
  <r>
    <n v="4045"/>
    <s v="CA-2012-137750"/>
    <x v="1"/>
    <x v="608"/>
    <d v="2012-06-30T00:00:00"/>
    <s v="Standard Class"/>
    <s v="JF-15565"/>
    <s v="Jill Fjeld"/>
    <x v="0"/>
    <x v="0"/>
    <s v="San Francisco"/>
    <x v="1"/>
    <n v="94110"/>
    <x v="1"/>
    <s v="FUR-FU-10001979"/>
    <x v="0"/>
    <x v="5"/>
    <s v="Dana Halogen Swing-Arm Architect Lamp"/>
    <n v="204.85"/>
    <n v="5"/>
    <n v="0"/>
    <n v="57.358000000000011"/>
  </r>
  <r>
    <n v="4046"/>
    <s v="CA-2012-136378"/>
    <x v="1"/>
    <x v="788"/>
    <d v="2012-04-07T00:00:00"/>
    <s v="Standard Class"/>
    <s v="CS-11845"/>
    <s v="Cari Sayre"/>
    <x v="1"/>
    <x v="0"/>
    <s v="Houston"/>
    <x v="5"/>
    <n v="77070"/>
    <x v="2"/>
    <s v="OFF-BI-10003707"/>
    <x v="1"/>
    <x v="8"/>
    <s v="Aluminum Screw Posts"/>
    <n v="9.155999999999997"/>
    <n v="3"/>
    <n v="0.8"/>
    <n v="-13.734000000000002"/>
  </r>
  <r>
    <n v="4047"/>
    <s v="CA-2014-100356"/>
    <x v="3"/>
    <x v="208"/>
    <d v="2014-10-26T00:00:00"/>
    <s v="Standard Class"/>
    <s v="SP-20920"/>
    <s v="Susan Pistek"/>
    <x v="0"/>
    <x v="0"/>
    <s v="Chicago"/>
    <x v="10"/>
    <n v="60653"/>
    <x v="2"/>
    <s v="OFF-AP-10002191"/>
    <x v="1"/>
    <x v="9"/>
    <s v="Belkin 8 Outlet SurgeMaster II Gold Surge Protector"/>
    <n v="23.991999999999994"/>
    <n v="2"/>
    <n v="0.8"/>
    <n v="-62.379199999999997"/>
  </r>
  <r>
    <n v="4048"/>
    <s v="US-2012-166520"/>
    <x v="1"/>
    <x v="747"/>
    <d v="2012-07-19T00:00:00"/>
    <s v="First Class"/>
    <s v="KE-16420"/>
    <s v="Katrina Edelman"/>
    <x v="1"/>
    <x v="0"/>
    <s v="New York City"/>
    <x v="15"/>
    <n v="10035"/>
    <x v="3"/>
    <s v="OFF-PA-10000501"/>
    <x v="1"/>
    <x v="10"/>
    <s v="Petty Cash Envelope"/>
    <n v="80.88"/>
    <n v="3"/>
    <n v="0"/>
    <n v="39.6312"/>
  </r>
  <r>
    <n v="4049"/>
    <s v="US-2012-166520"/>
    <x v="1"/>
    <x v="747"/>
    <d v="2012-07-19T00:00:00"/>
    <s v="First Class"/>
    <s v="KE-16420"/>
    <s v="Katrina Edelman"/>
    <x v="1"/>
    <x v="0"/>
    <s v="New York City"/>
    <x v="15"/>
    <n v="10035"/>
    <x v="3"/>
    <s v="TEC-AC-10001990"/>
    <x v="2"/>
    <x v="11"/>
    <s v="Kensington Orbit Wireless Mobile Trackball for PC and Mac"/>
    <n v="599.9"/>
    <n v="10"/>
    <n v="0"/>
    <n v="191.96799999999996"/>
  </r>
  <r>
    <n v="4050"/>
    <s v="CA-2014-136350"/>
    <x v="3"/>
    <x v="92"/>
    <d v="2014-06-27T00:00:00"/>
    <s v="Second Class"/>
    <s v="GA-14515"/>
    <s v="George Ashbrook"/>
    <x v="0"/>
    <x v="0"/>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x v="0"/>
    <s v="New York City"/>
    <x v="15"/>
    <n v="10011"/>
    <x v="3"/>
    <s v="FUR-CH-10001891"/>
    <x v="0"/>
    <x v="1"/>
    <s v="Global Deluxe Office Fabric Chairs"/>
    <n v="172.76400000000001"/>
    <n v="2"/>
    <n v="0.1"/>
    <n v="32.633200000000016"/>
  </r>
  <r>
    <n v="4052"/>
    <s v="CA-2011-122931"/>
    <x v="2"/>
    <x v="411"/>
    <d v="2011-10-03T00:00:00"/>
    <s v="Standard Class"/>
    <s v="SM-20950"/>
    <s v="Suzanne McNair"/>
    <x v="1"/>
    <x v="0"/>
    <s v="Philadelphia"/>
    <x v="9"/>
    <n v="19134"/>
    <x v="3"/>
    <s v="OFF-AR-10003469"/>
    <x v="1"/>
    <x v="6"/>
    <s v="Nontoxic Chalk"/>
    <n v="4.2240000000000002"/>
    <n v="3"/>
    <n v="0.2"/>
    <n v="1.4783999999999997"/>
  </r>
  <r>
    <n v="4053"/>
    <s v="CA-2011-122931"/>
    <x v="2"/>
    <x v="411"/>
    <d v="2011-10-03T00:00:00"/>
    <s v="Standard Class"/>
    <s v="SM-20950"/>
    <s v="Suzanne McNair"/>
    <x v="1"/>
    <x v="0"/>
    <s v="Philadelphia"/>
    <x v="9"/>
    <n v="19134"/>
    <x v="3"/>
    <s v="FUR-TA-10004175"/>
    <x v="0"/>
    <x v="3"/>
    <s v="Hon 30&quot; x 60&quot; Table with Locking Drawer"/>
    <n v="409.27199999999999"/>
    <n v="2"/>
    <n v="0.4"/>
    <n v="-81.854399999999998"/>
  </r>
  <r>
    <n v="4054"/>
    <s v="CA-2011-12293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x v="0"/>
    <s v="Philadelphia"/>
    <x v="9"/>
    <n v="19134"/>
    <x v="3"/>
    <s v="OFF-PA-10000533"/>
    <x v="1"/>
    <x v="10"/>
    <s v="Southworth Parchment Paper &amp; Envelopes"/>
    <n v="20.928000000000001"/>
    <n v="4"/>
    <n v="0.2"/>
    <n v="6.8015999999999996"/>
  </r>
  <r>
    <n v="4056"/>
    <s v="CA-2011-122931"/>
    <x v="2"/>
    <x v="411"/>
    <d v="2011-10-03T00:00:00"/>
    <s v="Standard Class"/>
    <s v="SM-20950"/>
    <s v="Suzanne McNair"/>
    <x v="1"/>
    <x v="0"/>
    <s v="Philadelphia"/>
    <x v="9"/>
    <n v="19134"/>
    <x v="3"/>
    <s v="OFF-ST-10004459"/>
    <x v="1"/>
    <x v="4"/>
    <s v="Tennsco Single-Tier Lockers"/>
    <n v="1801.6320000000001"/>
    <n v="6"/>
    <n v="0.2"/>
    <n v="-337.80600000000004"/>
  </r>
  <r>
    <n v="4057"/>
    <s v="CA-2011-122931"/>
    <x v="2"/>
    <x v="411"/>
    <d v="2011-10-03T00:00:00"/>
    <s v="Standard Class"/>
    <s v="SM-20950"/>
    <s v="Suzanne McNair"/>
    <x v="1"/>
    <x v="0"/>
    <s v="Philadelphia"/>
    <x v="9"/>
    <n v="19134"/>
    <x v="3"/>
    <s v="FUR-TA-10004147"/>
    <x v="0"/>
    <x v="3"/>
    <s v="Hon 4060 Series Tables"/>
    <n v="67.175999999999988"/>
    <n v="1"/>
    <n v="0.4"/>
    <n v="-20.152800000000006"/>
  </r>
  <r>
    <n v="4058"/>
    <s v="CA-2011-163034"/>
    <x v="2"/>
    <x v="156"/>
    <d v="2011-11-28T00:00:00"/>
    <s v="Standard Class"/>
    <s v="DK-12985"/>
    <s v="Darren Koutras"/>
    <x v="0"/>
    <x v="0"/>
    <s v="Chicago"/>
    <x v="10"/>
    <n v="60610"/>
    <x v="2"/>
    <s v="OFF-ST-10000046"/>
    <x v="1"/>
    <x v="4"/>
    <s v="Fellowes Super Stor/Drawer Files"/>
    <n v="646.20000000000005"/>
    <n v="5"/>
    <n v="0.2"/>
    <n v="-8.0774999999999864"/>
  </r>
  <r>
    <n v="4059"/>
    <s v="CA-2012-124058"/>
    <x v="1"/>
    <x v="312"/>
    <d v="2012-11-24T00:00:00"/>
    <s v="Standard Class"/>
    <s v="LC-16885"/>
    <s v="Lena Creighton"/>
    <x v="0"/>
    <x v="0"/>
    <s v="Oakland"/>
    <x v="1"/>
    <n v="94601"/>
    <x v="1"/>
    <s v="TEC-PH-10004774"/>
    <x v="2"/>
    <x v="7"/>
    <s v="Gear Head AU3700S Headset"/>
    <n v="72.744000000000014"/>
    <n v="7"/>
    <n v="0.2"/>
    <n v="-15.458100000000007"/>
  </r>
  <r>
    <n v="4060"/>
    <s v="CA-2012-124058"/>
    <x v="1"/>
    <x v="312"/>
    <d v="2012-11-24T00:00:00"/>
    <s v="Standard Class"/>
    <s v="LC-16885"/>
    <s v="Lena Creighton"/>
    <x v="0"/>
    <x v="0"/>
    <s v="Oakland"/>
    <x v="1"/>
    <n v="94601"/>
    <x v="1"/>
    <s v="FUR-CH-10000595"/>
    <x v="0"/>
    <x v="1"/>
    <s v="Safco Contoured Stacking Chairs"/>
    <n v="572.16000000000008"/>
    <n v="3"/>
    <n v="0.2"/>
    <n v="35.759999999999962"/>
  </r>
  <r>
    <n v="4061"/>
    <s v="CA-2013-129196"/>
    <x v="0"/>
    <x v="474"/>
    <d v="2013-11-08T00:00:00"/>
    <s v="Standard Class"/>
    <s v="XP-21865"/>
    <s v="Xylona Preis"/>
    <x v="0"/>
    <x v="0"/>
    <s v="Chicago"/>
    <x v="10"/>
    <n v="60610"/>
    <x v="2"/>
    <s v="TEC-AC-10002473"/>
    <x v="2"/>
    <x v="11"/>
    <s v="Maxell 4.7GB DVD-R"/>
    <n v="68.111999999999995"/>
    <n v="3"/>
    <n v="0.2"/>
    <n v="17.879399999999997"/>
  </r>
  <r>
    <n v="4062"/>
    <s v="US-2012-138716"/>
    <x v="1"/>
    <x v="14"/>
    <d v="2012-09-20T00:00:00"/>
    <s v="First Class"/>
    <s v="CS-11845"/>
    <s v="Cari Sayre"/>
    <x v="1"/>
    <x v="0"/>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x v="0"/>
    <s v="Philadelphia"/>
    <x v="9"/>
    <n v="19143"/>
    <x v="3"/>
    <s v="TEC-AC-10002800"/>
    <x v="2"/>
    <x v="11"/>
    <s v="Plantronics Audio 478 Stereo USB Headset"/>
    <n v="39.992000000000004"/>
    <n v="1"/>
    <n v="0.2"/>
    <n v="7.4984999999999964"/>
  </r>
  <r>
    <n v="4064"/>
    <s v="US-2011-130358"/>
    <x v="2"/>
    <x v="670"/>
    <d v="2011-06-26T00:00:00"/>
    <s v="First Class"/>
    <s v="DL-13330"/>
    <s v="Denise Leinenbach"/>
    <x v="0"/>
    <x v="0"/>
    <s v="Concord"/>
    <x v="3"/>
    <n v="28027"/>
    <x v="0"/>
    <s v="OFF-AR-10002766"/>
    <x v="1"/>
    <x v="6"/>
    <s v="Prang Drawing Pencil Set"/>
    <n v="20.015999999999998"/>
    <n v="9"/>
    <n v="0.2"/>
    <n v="1.7514000000000003"/>
  </r>
  <r>
    <n v="4065"/>
    <s v="US-2011-130358"/>
    <x v="2"/>
    <x v="670"/>
    <d v="2011-06-26T00:00:00"/>
    <s v="First Class"/>
    <s v="DL-13330"/>
    <s v="Denise Leinenbach"/>
    <x v="0"/>
    <x v="0"/>
    <s v="Concord"/>
    <x v="3"/>
    <n v="28027"/>
    <x v="0"/>
    <s v="OFF-SU-10002522"/>
    <x v="1"/>
    <x v="14"/>
    <s v="Acme Kleen Earth Office Shears"/>
    <n v="3.1040000000000001"/>
    <n v="1"/>
    <n v="0.2"/>
    <n v="0.34919999999999951"/>
  </r>
  <r>
    <n v="4066"/>
    <s v="CA-2011-102673"/>
    <x v="2"/>
    <x v="301"/>
    <d v="2011-11-05T00:00:00"/>
    <s v="Standard Class"/>
    <s v="KH-16630"/>
    <s v="Ken Heidel"/>
    <x v="1"/>
    <x v="0"/>
    <s v="Charlotte"/>
    <x v="3"/>
    <n v="28205"/>
    <x v="0"/>
    <s v="OFF-FA-10003021"/>
    <x v="1"/>
    <x v="13"/>
    <s v="Staples"/>
    <n v="7.52"/>
    <n v="5"/>
    <n v="0.2"/>
    <n v="1.4099999999999997"/>
  </r>
  <r>
    <n v="4067"/>
    <s v="CA-2011-102673"/>
    <x v="2"/>
    <x v="301"/>
    <d v="2011-11-05T00:00:00"/>
    <s v="Standard Class"/>
    <s v="KH-16630"/>
    <s v="Ken Heidel"/>
    <x v="1"/>
    <x v="0"/>
    <s v="Charlotte"/>
    <x v="3"/>
    <n v="28205"/>
    <x v="0"/>
    <s v="OFF-AR-10000634"/>
    <x v="1"/>
    <x v="6"/>
    <s v="Newell 320"/>
    <n v="10.272000000000002"/>
    <n v="3"/>
    <n v="0.2"/>
    <n v="0.89880000000000004"/>
  </r>
  <r>
    <n v="4068"/>
    <s v="CA-2011-102673"/>
    <x v="2"/>
    <x v="301"/>
    <d v="2011-11-05T00:00:00"/>
    <s v="Standard Class"/>
    <s v="KH-16630"/>
    <s v="Ken Heidel"/>
    <x v="1"/>
    <x v="0"/>
    <s v="Charlotte"/>
    <x v="3"/>
    <n v="28205"/>
    <x v="0"/>
    <s v="OFF-LA-10001771"/>
    <x v="1"/>
    <x v="2"/>
    <s v="Avery 513"/>
    <n v="47.808000000000007"/>
    <n v="12"/>
    <n v="0.2"/>
    <n v="15.537599999999998"/>
  </r>
  <r>
    <n v="4069"/>
    <s v="CA-2011-102673"/>
    <x v="2"/>
    <x v="301"/>
    <d v="2011-11-05T00:00:00"/>
    <s v="Standard Class"/>
    <s v="KH-16630"/>
    <s v="Ken Heidel"/>
    <x v="1"/>
    <x v="0"/>
    <s v="Charlotte"/>
    <x v="3"/>
    <n v="28205"/>
    <x v="0"/>
    <s v="TEC-PH-10004434"/>
    <x v="2"/>
    <x v="7"/>
    <s v="Cisco IP Phone 7961G VoIP phone - Dark gray"/>
    <n v="978.83999999999992"/>
    <n v="9"/>
    <n v="0.2"/>
    <n v="110.1194999999999"/>
  </r>
  <r>
    <n v="4070"/>
    <s v="CA-2013-145303"/>
    <x v="0"/>
    <x v="770"/>
    <d v="2013-09-01T00:00:00"/>
    <s v="First Class"/>
    <s v="TP-21415"/>
    <s v="Tom Prescott"/>
    <x v="0"/>
    <x v="0"/>
    <s v="Dallas"/>
    <x v="5"/>
    <n v="75081"/>
    <x v="2"/>
    <s v="OFF-BI-10000050"/>
    <x v="1"/>
    <x v="8"/>
    <s v="Angle-D Binders with Locking Rings, Label Holders"/>
    <n v="13.139999999999997"/>
    <n v="9"/>
    <n v="0.8"/>
    <n v="-21.681000000000004"/>
  </r>
  <r>
    <n v="4071"/>
    <s v="CA-2013-145303"/>
    <x v="0"/>
    <x v="770"/>
    <d v="2013-09-01T00:00:00"/>
    <s v="First Class"/>
    <s v="TP-21415"/>
    <s v="Tom Prescott"/>
    <x v="0"/>
    <x v="0"/>
    <s v="Dallas"/>
    <x v="5"/>
    <n v="75081"/>
    <x v="2"/>
    <s v="OFF-BI-10002414"/>
    <x v="1"/>
    <x v="8"/>
    <s v="GBC ProClick Spines for 32-Hole Punch"/>
    <n v="10.023999999999997"/>
    <n v="4"/>
    <n v="0.8"/>
    <n v="-16.539600000000007"/>
  </r>
  <r>
    <n v="4072"/>
    <s v="CA-2013-145303"/>
    <x v="0"/>
    <x v="770"/>
    <d v="2013-09-01T00:00:00"/>
    <s v="First Class"/>
    <s v="TP-21415"/>
    <s v="Tom Prescott"/>
    <x v="0"/>
    <x v="0"/>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x v="0"/>
    <s v="Indianapolis"/>
    <x v="14"/>
    <n v="46203"/>
    <x v="2"/>
    <s v="TEC-CO-10002095"/>
    <x v="2"/>
    <x v="16"/>
    <s v="Hewlett Packard 610 Color Digital Copier / Printer"/>
    <n v="999.98"/>
    <n v="2"/>
    <n v="0"/>
    <n v="449.99099999999999"/>
  </r>
  <r>
    <n v="4074"/>
    <s v="US-2012-164308"/>
    <x v="1"/>
    <x v="496"/>
    <d v="2012-09-27T00:00:00"/>
    <s v="First Class"/>
    <s v="SC-20680"/>
    <s v="Steve Carroll"/>
    <x v="2"/>
    <x v="0"/>
    <s v="Broken Arrow"/>
    <x v="26"/>
    <n v="74012"/>
    <x v="2"/>
    <s v="TEC-PH-10004120"/>
    <x v="2"/>
    <x v="7"/>
    <s v="AT&amp;T 1080 Phone"/>
    <n v="821.94"/>
    <n v="6"/>
    <n v="0"/>
    <n v="213.70440000000002"/>
  </r>
  <r>
    <n v="4075"/>
    <s v="CA-2014-108112"/>
    <x v="3"/>
    <x v="940"/>
    <d v="2014-11-21T00:00:00"/>
    <s v="Standard Class"/>
    <s v="DK-12895"/>
    <s v="Dana Kaydos"/>
    <x v="0"/>
    <x v="0"/>
    <s v="Miramar"/>
    <x v="2"/>
    <n v="33023"/>
    <x v="0"/>
    <s v="FUR-FU-10003553"/>
    <x v="0"/>
    <x v="5"/>
    <s v="Howard Miller 13-1/2&quot; Diameter Rosebrook Wall Clock"/>
    <n v="220.06399999999999"/>
    <n v="4"/>
    <n v="0.2"/>
    <n v="55.016000000000012"/>
  </r>
  <r>
    <n v="4076"/>
    <s v="CA-2014-108112"/>
    <x v="3"/>
    <x v="940"/>
    <d v="2014-11-21T00:00:00"/>
    <s v="Standard Class"/>
    <s v="DK-12895"/>
    <s v="Dana Kaydos"/>
    <x v="0"/>
    <x v="0"/>
    <s v="Miramar"/>
    <x v="2"/>
    <n v="33023"/>
    <x v="0"/>
    <s v="FUR-FU-10001488"/>
    <x v="0"/>
    <x v="5"/>
    <s v="Tenex 46&quot; x 60&quot; Computer Anti-Static Chairmat, Rectangular Shaped"/>
    <n v="339.13600000000002"/>
    <n v="4"/>
    <n v="0.2"/>
    <n v="0"/>
  </r>
  <r>
    <n v="4077"/>
    <s v="CA-2012-100685"/>
    <x v="1"/>
    <x v="546"/>
    <d v="2012-12-21T00:00:00"/>
    <s v="Second Class"/>
    <s v="SM-20950"/>
    <s v="Suzanne McNair"/>
    <x v="1"/>
    <x v="0"/>
    <s v="Omaha"/>
    <x v="8"/>
    <n v="68104"/>
    <x v="2"/>
    <s v="OFF-BI-10003094"/>
    <x v="1"/>
    <x v="8"/>
    <s v="Self-Adhesive Ring Binder Labels"/>
    <n v="7.04"/>
    <n v="2"/>
    <n v="0"/>
    <n v="3.3087999999999997"/>
  </r>
  <r>
    <n v="4078"/>
    <s v="CA-2012-100685"/>
    <x v="1"/>
    <x v="546"/>
    <d v="2012-12-21T00:00:00"/>
    <s v="Second Class"/>
    <s v="SM-20950"/>
    <s v="Suzanne McNair"/>
    <x v="1"/>
    <x v="0"/>
    <s v="Omaha"/>
    <x v="8"/>
    <n v="68104"/>
    <x v="2"/>
    <s v="OFF-FA-10003472"/>
    <x v="1"/>
    <x v="13"/>
    <s v="Bagged Rubber Bands"/>
    <n v="5.04"/>
    <n v="4"/>
    <n v="0"/>
    <n v="0.2016"/>
  </r>
  <r>
    <n v="4079"/>
    <s v="CA-2012-100685"/>
    <x v="1"/>
    <x v="546"/>
    <d v="2012-12-21T00:00:00"/>
    <s v="Second Class"/>
    <s v="SM-20950"/>
    <s v="Suzanne McNair"/>
    <x v="1"/>
    <x v="0"/>
    <s v="Omaha"/>
    <x v="8"/>
    <n v="68104"/>
    <x v="2"/>
    <s v="OFF-PA-10001289"/>
    <x v="1"/>
    <x v="10"/>
    <s v="White Computer Printout Paper by Universal"/>
    <n v="116.28"/>
    <n v="3"/>
    <n v="0"/>
    <n v="56.977199999999996"/>
  </r>
  <r>
    <n v="4080"/>
    <s v="CA-2012-1654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x v="0"/>
    <s v="Tigard"/>
    <x v="21"/>
    <n v="97224"/>
    <x v="1"/>
    <s v="OFF-BI-10004828"/>
    <x v="1"/>
    <x v="8"/>
    <s v="GBC Poly Designer Binding Covers"/>
    <n v="5.0220000000000002"/>
    <n v="1"/>
    <n v="0.7"/>
    <n v="-3.5153999999999996"/>
  </r>
  <r>
    <n v="4083"/>
    <s v="US-2014-151316"/>
    <x v="3"/>
    <x v="92"/>
    <d v="2014-07-01T00:00:00"/>
    <s v="Standard Class"/>
    <s v="MC-17635"/>
    <s v="Matthew Clasen"/>
    <x v="1"/>
    <x v="0"/>
    <s v="Decatur"/>
    <x v="10"/>
    <n v="62521"/>
    <x v="2"/>
    <s v="OFF-BI-10004632"/>
    <x v="1"/>
    <x v="8"/>
    <s v="Ibico Hi-Tech Manual Binding System"/>
    <n v="182.99399999999997"/>
    <n v="3"/>
    <n v="0.8"/>
    <n v="-320.23950000000013"/>
  </r>
  <r>
    <n v="4084"/>
    <s v="US-2014-151316"/>
    <x v="3"/>
    <x v="92"/>
    <d v="2014-07-01T00:00:00"/>
    <s v="Standard Class"/>
    <s v="MC-17635"/>
    <s v="Matthew Clasen"/>
    <x v="1"/>
    <x v="0"/>
    <s v="Decatur"/>
    <x v="10"/>
    <n v="62521"/>
    <x v="2"/>
    <s v="OFF-PA-10000327"/>
    <x v="1"/>
    <x v="10"/>
    <s v="Xerox 1971"/>
    <n v="10.272000000000002"/>
    <n v="3"/>
    <n v="0.2"/>
    <n v="3.2099999999999982"/>
  </r>
  <r>
    <n v="4085"/>
    <s v="CA-2014-163692"/>
    <x v="3"/>
    <x v="210"/>
    <d v="2014-09-10T00:00:00"/>
    <s v="First Class"/>
    <s v="Dp-13240"/>
    <s v="Dean percer"/>
    <x v="2"/>
    <x v="0"/>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x v="0"/>
    <s v="Sacramento"/>
    <x v="1"/>
    <n v="95823"/>
    <x v="1"/>
    <s v="TEC-PH-10002275"/>
    <x v="2"/>
    <x v="7"/>
    <s v="Mitel 5320 IP Phone VoIP phone"/>
    <n v="302.38400000000001"/>
    <n v="2"/>
    <n v="0.2"/>
    <n v="30.238400000000013"/>
  </r>
  <r>
    <n v="4087"/>
    <s v="CA-2013-111913"/>
    <x v="0"/>
    <x v="578"/>
    <d v="2013-08-07T00:00:00"/>
    <s v="Second Class"/>
    <s v="LC-16930"/>
    <s v="Linda Cazamias"/>
    <x v="1"/>
    <x v="0"/>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x v="0"/>
    <s v="Jonesboro"/>
    <x v="36"/>
    <n v="72401"/>
    <x v="0"/>
    <s v="FUR-BO-10000711"/>
    <x v="0"/>
    <x v="0"/>
    <s v="Hon Metal Bookcases, Gray"/>
    <n v="638.82000000000005"/>
    <n v="9"/>
    <n v="0"/>
    <n v="172.48140000000001"/>
  </r>
  <r>
    <n v="4090"/>
    <s v="CA-2013-161473"/>
    <x v="0"/>
    <x v="178"/>
    <d v="2013-04-06T00:00:00"/>
    <s v="Standard Class"/>
    <s v="TB-21175"/>
    <s v="Thomas Boland"/>
    <x v="1"/>
    <x v="0"/>
    <s v="New York City"/>
    <x v="15"/>
    <n v="10035"/>
    <x v="3"/>
    <s v="OFF-LA-10001297"/>
    <x v="1"/>
    <x v="2"/>
    <s v="Avery 473"/>
    <n v="20.7"/>
    <n v="2"/>
    <n v="0"/>
    <n v="9.9359999999999999"/>
  </r>
  <r>
    <n v="4091"/>
    <s v="CA-2013-161473"/>
    <x v="0"/>
    <x v="178"/>
    <d v="2013-04-06T00:00:00"/>
    <s v="Standard Class"/>
    <s v="TB-21175"/>
    <s v="Thomas Boland"/>
    <x v="1"/>
    <x v="0"/>
    <s v="New York City"/>
    <x v="15"/>
    <n v="10035"/>
    <x v="3"/>
    <s v="OFF-SU-10001574"/>
    <x v="1"/>
    <x v="14"/>
    <s v="Acme Value Line Scissors"/>
    <n v="10.95"/>
    <n v="3"/>
    <n v="0"/>
    <n v="3.2849999999999993"/>
  </r>
  <r>
    <n v="4092"/>
    <s v="CA-2013-161473"/>
    <x v="0"/>
    <x v="178"/>
    <d v="2013-04-06T00:00:00"/>
    <s v="Standard Class"/>
    <s v="TB-21175"/>
    <s v="Thomas Boland"/>
    <x v="1"/>
    <x v="0"/>
    <s v="New York City"/>
    <x v="15"/>
    <n v="10035"/>
    <x v="3"/>
    <s v="OFF-BI-10003305"/>
    <x v="1"/>
    <x v="8"/>
    <s v="Avery Hanging File Binders"/>
    <n v="14.352000000000002"/>
    <n v="3"/>
    <n v="0.2"/>
    <n v="4.6643999999999988"/>
  </r>
  <r>
    <n v="4093"/>
    <s v="CA-2014-166576"/>
    <x v="3"/>
    <x v="941"/>
    <d v="2014-05-19T00:00:00"/>
    <s v="First Class"/>
    <s v="JM-15865"/>
    <s v="John Murray"/>
    <x v="0"/>
    <x v="0"/>
    <s v="Akron"/>
    <x v="24"/>
    <n v="44312"/>
    <x v="3"/>
    <s v="OFF-ST-10002574"/>
    <x v="1"/>
    <x v="4"/>
    <s v="SAFCO Commercial Wire Shelving, Black"/>
    <n v="221.024"/>
    <n v="2"/>
    <n v="0.2"/>
    <n v="-55.256"/>
  </r>
  <r>
    <n v="4094"/>
    <s v="CA-2012-102491"/>
    <x v="1"/>
    <x v="252"/>
    <d v="2012-08-28T00:00:00"/>
    <s v="Standard Class"/>
    <s v="KW-16435"/>
    <s v="Katrina Willman"/>
    <x v="0"/>
    <x v="0"/>
    <s v="Florence"/>
    <x v="0"/>
    <n v="41042"/>
    <x v="0"/>
    <s v="TEC-MA-10000864"/>
    <x v="2"/>
    <x v="15"/>
    <s v="Cisco 9971 IP Video Phone Charcoal"/>
    <n v="3080"/>
    <n v="7"/>
    <n v="0"/>
    <n v="1416.7999999999997"/>
  </r>
  <r>
    <n v="4095"/>
    <s v="CA-2012-102491"/>
    <x v="1"/>
    <x v="252"/>
    <d v="2012-08-28T00:00:00"/>
    <s v="Standard Class"/>
    <s v="KW-16435"/>
    <s v="Katrina Willman"/>
    <x v="0"/>
    <x v="0"/>
    <s v="Florence"/>
    <x v="0"/>
    <n v="41042"/>
    <x v="0"/>
    <s v="TEC-AC-10003289"/>
    <x v="2"/>
    <x v="11"/>
    <s v="Anker Ultra-Slim Mini Bluetooth 3.0 Wireless Keyboard"/>
    <n v="79.959999999999994"/>
    <n v="4"/>
    <n v="0"/>
    <n v="18.390799999999999"/>
  </r>
  <r>
    <n v="4096"/>
    <s v="CA-2012-102491"/>
    <x v="1"/>
    <x v="252"/>
    <d v="2012-08-28T00:00:00"/>
    <s v="Standard Class"/>
    <s v="KW-16435"/>
    <s v="Katrina Willman"/>
    <x v="0"/>
    <x v="0"/>
    <s v="Florence"/>
    <x v="0"/>
    <n v="41042"/>
    <x v="0"/>
    <s v="TEC-PH-10001619"/>
    <x v="2"/>
    <x v="7"/>
    <s v="LG G3"/>
    <n v="587.97"/>
    <n v="3"/>
    <n v="0"/>
    <n v="170.51129999999998"/>
  </r>
  <r>
    <n v="4097"/>
    <s v="CA-2011-116904"/>
    <x v="2"/>
    <x v="865"/>
    <d v="2011-09-28T00:00:00"/>
    <s v="Standard Class"/>
    <s v="SC-20095"/>
    <s v="Sanjit Chand"/>
    <x v="0"/>
    <x v="0"/>
    <s v="Minneapolis"/>
    <x v="11"/>
    <n v="55407"/>
    <x v="2"/>
    <s v="OFF-PA-10004888"/>
    <x v="1"/>
    <x v="10"/>
    <s v="Xerox 217"/>
    <n v="32.400000000000006"/>
    <n v="5"/>
    <n v="0"/>
    <n v="15.552000000000001"/>
  </r>
  <r>
    <n v="4098"/>
    <s v="CA-2011-116904"/>
    <x v="2"/>
    <x v="865"/>
    <d v="2011-09-28T00:00:00"/>
    <s v="Standard Class"/>
    <s v="SC-20095"/>
    <s v="Sanjit Chand"/>
    <x v="0"/>
    <x v="0"/>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x v="0"/>
    <s v="Minneapolis"/>
    <x v="11"/>
    <n v="55407"/>
    <x v="2"/>
    <s v="OFF-BI-10001120"/>
    <x v="1"/>
    <x v="8"/>
    <s v="Ibico EPK-21 Electric Binding System"/>
    <n v="9449.9500000000007"/>
    <n v="5"/>
    <n v="0"/>
    <n v="4630.4755000000005"/>
  </r>
  <r>
    <n v="4100"/>
    <s v="CA-2011-116904"/>
    <x v="2"/>
    <x v="865"/>
    <d v="2011-09-28T00:00:00"/>
    <s v="Standard Class"/>
    <s v="SC-20095"/>
    <s v="Sanjit Chand"/>
    <x v="0"/>
    <x v="0"/>
    <s v="Minneapolis"/>
    <x v="11"/>
    <n v="55407"/>
    <x v="2"/>
    <s v="OFF-BI-10000301"/>
    <x v="1"/>
    <x v="8"/>
    <s v="GBC Instant Report Kit"/>
    <n v="12.94"/>
    <n v="2"/>
    <n v="0"/>
    <n v="6.47"/>
  </r>
  <r>
    <n v="4101"/>
    <s v="US-2014-102288"/>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s v="Houston"/>
    <x v="5"/>
    <n v="77095"/>
    <x v="2"/>
    <s v="OFF-PA-10000740"/>
    <x v="1"/>
    <x v="10"/>
    <s v="Xerox 1982"/>
    <n v="146.17600000000002"/>
    <n v="8"/>
    <n v="0.2"/>
    <n v="47.50719999999999"/>
  </r>
  <r>
    <n v="4104"/>
    <s v="CA-2014-137456"/>
    <x v="3"/>
    <x v="202"/>
    <d v="2014-12-22T00:00:00"/>
    <s v="Same Day"/>
    <s v="RB-19465"/>
    <s v="Rick Bensley"/>
    <x v="2"/>
    <x v="0"/>
    <s v="Fremont"/>
    <x v="8"/>
    <n v="68025"/>
    <x v="2"/>
    <s v="FUR-FU-10001940"/>
    <x v="0"/>
    <x v="5"/>
    <s v="Staples"/>
    <n v="15.92"/>
    <n v="2"/>
    <n v="0"/>
    <n v="7.0048000000000012"/>
  </r>
  <r>
    <n v="4105"/>
    <s v="US-2014-155999"/>
    <x v="3"/>
    <x v="783"/>
    <d v="2014-08-14T00:00:00"/>
    <s v="Standard Class"/>
    <s v="JK-15370"/>
    <s v="Jay Kimmel"/>
    <x v="0"/>
    <x v="0"/>
    <s v="San Diego"/>
    <x v="1"/>
    <n v="92105"/>
    <x v="1"/>
    <s v="TEC-PH-10000439"/>
    <x v="2"/>
    <x v="7"/>
    <s v="GE DSL Phone Line Filter"/>
    <n v="159.96000000000004"/>
    <n v="5"/>
    <n v="0.2"/>
    <n v="17.995499999999979"/>
  </r>
  <r>
    <n v="4106"/>
    <s v="US-2014-155999"/>
    <x v="3"/>
    <x v="783"/>
    <d v="2014-08-14T00:00:00"/>
    <s v="Standard Class"/>
    <s v="JK-15370"/>
    <s v="Jay Kimmel"/>
    <x v="0"/>
    <x v="0"/>
    <s v="San Diego"/>
    <x v="1"/>
    <n v="92105"/>
    <x v="1"/>
    <s v="OFF-BI-10000404"/>
    <x v="1"/>
    <x v="8"/>
    <s v="Avery Printable Repositionable Plastic Tabs"/>
    <n v="13.76"/>
    <n v="2"/>
    <n v="0.2"/>
    <n v="4.6440000000000001"/>
  </r>
  <r>
    <n v="4107"/>
    <s v="US-2013-148334"/>
    <x v="0"/>
    <x v="250"/>
    <d v="2013-08-27T00:00:00"/>
    <s v="Standard Class"/>
    <s v="DD-13570"/>
    <s v="Dorothy Dickinson"/>
    <x v="0"/>
    <x v="0"/>
    <s v="Houston"/>
    <x v="5"/>
    <n v="77041"/>
    <x v="2"/>
    <s v="OFF-BI-10003676"/>
    <x v="1"/>
    <x v="8"/>
    <s v="GBC Standard Recycled Report Covers, Clear Plastic Sheets"/>
    <n v="4.3119999999999985"/>
    <n v="2"/>
    <n v="0.8"/>
    <n v="-6.8992000000000022"/>
  </r>
  <r>
    <n v="4108"/>
    <s v="CA-2012-105599"/>
    <x v="1"/>
    <x v="67"/>
    <d v="2012-09-07T00:00:00"/>
    <s v="Same Day"/>
    <s v="MC-17275"/>
    <s v="Marc Crier"/>
    <x v="0"/>
    <x v="0"/>
    <s v="New York City"/>
    <x v="15"/>
    <n v="10011"/>
    <x v="3"/>
    <s v="OFF-ST-10002486"/>
    <x v="1"/>
    <x v="4"/>
    <s v="Eldon Shelf Savers Cubes and Bins"/>
    <n v="13.96"/>
    <n v="2"/>
    <n v="0"/>
    <n v="0.27919999999999945"/>
  </r>
  <r>
    <n v="4109"/>
    <s v="CA-2012-105599"/>
    <x v="1"/>
    <x v="67"/>
    <d v="2012-09-07T00:00:00"/>
    <s v="Same Day"/>
    <s v="MC-17275"/>
    <s v="Marc Crier"/>
    <x v="0"/>
    <x v="0"/>
    <s v="New York City"/>
    <x v="15"/>
    <n v="10011"/>
    <x v="3"/>
    <s v="FUR-TA-10003837"/>
    <x v="0"/>
    <x v="3"/>
    <s v="Anderson Hickey Conga Table Tops &amp; Accessories"/>
    <n v="27.414000000000001"/>
    <n v="3"/>
    <n v="0.4"/>
    <n v="-14.163900000000005"/>
  </r>
  <r>
    <n v="4110"/>
    <s v="CA-2012-153717"/>
    <x v="1"/>
    <x v="707"/>
    <d v="2013-01-01T00:00:00"/>
    <s v="Standard Class"/>
    <s v="DL-13495"/>
    <s v="Dionis Lloyd"/>
    <x v="1"/>
    <x v="0"/>
    <s v="Detroit"/>
    <x v="12"/>
    <n v="48227"/>
    <x v="2"/>
    <s v="TEC-PH-10002923"/>
    <x v="2"/>
    <x v="7"/>
    <s v="Logitech B530 USB Headset - headset - Full size, Binaural"/>
    <n v="73.98"/>
    <n v="2"/>
    <n v="0"/>
    <n v="19.974600000000002"/>
  </r>
  <r>
    <n v="4111"/>
    <s v="CA-2012-153717"/>
    <x v="1"/>
    <x v="707"/>
    <d v="2013-01-01T00:00:00"/>
    <s v="Standard Class"/>
    <s v="DL-13495"/>
    <s v="Dionis Lloyd"/>
    <x v="1"/>
    <x v="0"/>
    <s v="Detroit"/>
    <x v="12"/>
    <n v="48227"/>
    <x v="2"/>
    <s v="FUR-BO-10004360"/>
    <x v="0"/>
    <x v="0"/>
    <s v="Rush Hierlooms Collection Rich Wood Bookcases"/>
    <n v="160.97999999999999"/>
    <n v="1"/>
    <n v="0"/>
    <n v="20.927400000000006"/>
  </r>
  <r>
    <n v="4112"/>
    <s v="CA-2012-153717"/>
    <x v="1"/>
    <x v="707"/>
    <d v="2013-01-01T00:00:00"/>
    <s v="Standard Class"/>
    <s v="DL-13495"/>
    <s v="Dionis Lloyd"/>
    <x v="1"/>
    <x v="0"/>
    <s v="Detroit"/>
    <x v="12"/>
    <n v="48227"/>
    <x v="2"/>
    <s v="OFF-PA-10002160"/>
    <x v="1"/>
    <x v="10"/>
    <s v="Xerox 1978"/>
    <n v="17.34"/>
    <n v="3"/>
    <n v="0"/>
    <n v="8.4966000000000008"/>
  </r>
  <r>
    <n v="4113"/>
    <s v="CA-2012-153717"/>
    <x v="1"/>
    <x v="707"/>
    <d v="2013-01-01T00:00:00"/>
    <s v="Standard Class"/>
    <s v="DL-13495"/>
    <s v="Dionis Lloyd"/>
    <x v="1"/>
    <x v="0"/>
    <s v="Detroit"/>
    <x v="12"/>
    <n v="48227"/>
    <x v="2"/>
    <s v="OFF-AR-10002375"/>
    <x v="1"/>
    <x v="6"/>
    <s v="Newell 351"/>
    <n v="3.28"/>
    <n v="1"/>
    <n v="0"/>
    <n v="0.9511999999999996"/>
  </r>
  <r>
    <n v="4114"/>
    <s v="CA-2012-116687"/>
    <x v="1"/>
    <x v="942"/>
    <d v="2012-05-07T00:00:00"/>
    <s v="Standard Class"/>
    <s v="NC-18625"/>
    <s v="Noah Childs"/>
    <x v="1"/>
    <x v="0"/>
    <s v="Houston"/>
    <x v="5"/>
    <n v="77095"/>
    <x v="2"/>
    <s v="OFF-LA-10000443"/>
    <x v="1"/>
    <x v="2"/>
    <s v="Avery 501"/>
    <n v="8.8559999999999999"/>
    <n v="3"/>
    <n v="0.2"/>
    <n v="2.9888999999999997"/>
  </r>
  <r>
    <n v="4115"/>
    <s v="CA-2012-116687"/>
    <x v="1"/>
    <x v="942"/>
    <d v="2012-05-07T00:00:00"/>
    <s v="Standard Class"/>
    <s v="NC-18625"/>
    <s v="Noah Childs"/>
    <x v="1"/>
    <x v="0"/>
    <s v="Houston"/>
    <x v="5"/>
    <n v="77095"/>
    <x v="2"/>
    <s v="TEC-PH-10001750"/>
    <x v="2"/>
    <x v="7"/>
    <s v="Samsung Rugby III"/>
    <n v="158.376"/>
    <n v="3"/>
    <n v="0.2"/>
    <n v="13.857900000000008"/>
  </r>
  <r>
    <n v="4116"/>
    <s v="CA-2013-163573"/>
    <x v="0"/>
    <x v="390"/>
    <d v="2013-11-28T00:00:00"/>
    <s v="First Class"/>
    <s v="AC-10450"/>
    <s v="Amy Cox"/>
    <x v="0"/>
    <x v="0"/>
    <s v="Seattle"/>
    <x v="4"/>
    <n v="98105"/>
    <x v="1"/>
    <s v="OFF-BI-10004632"/>
    <x v="1"/>
    <x v="8"/>
    <s v="Ibico Hi-Tech Manual Binding System"/>
    <n v="1219.96"/>
    <n v="5"/>
    <n v="0.2"/>
    <n v="381.23749999999995"/>
  </r>
  <r>
    <n v="4117"/>
    <s v="CA-2012-153416"/>
    <x v="1"/>
    <x v="27"/>
    <d v="2012-11-29T00:00:00"/>
    <s v="Standard Class"/>
    <s v="TS-21340"/>
    <s v="Toby Swindell"/>
    <x v="0"/>
    <x v="0"/>
    <s v="Los Angeles"/>
    <x v="1"/>
    <n v="90036"/>
    <x v="1"/>
    <s v="OFF-BI-10002813"/>
    <x v="1"/>
    <x v="8"/>
    <s v="Avery Reinforcements for Hole-Punch Pages"/>
    <n v="3.1680000000000001"/>
    <n v="2"/>
    <n v="0.2"/>
    <n v="0.99"/>
  </r>
  <r>
    <n v="4118"/>
    <s v="CA-2012-153416"/>
    <x v="1"/>
    <x v="27"/>
    <d v="2012-11-29T00:00:00"/>
    <s v="Standard Class"/>
    <s v="TS-21340"/>
    <s v="Toby Swindell"/>
    <x v="0"/>
    <x v="0"/>
    <s v="Los Angeles"/>
    <x v="1"/>
    <n v="90036"/>
    <x v="1"/>
    <s v="OFF-PA-10002005"/>
    <x v="1"/>
    <x v="10"/>
    <s v="Xerox 225"/>
    <n v="19.440000000000001"/>
    <n v="3"/>
    <n v="0"/>
    <n v="9.3312000000000008"/>
  </r>
  <r>
    <n v="4119"/>
    <s v="CA-2012-153416"/>
    <x v="1"/>
    <x v="27"/>
    <d v="2012-11-29T00:00:00"/>
    <s v="Standard Class"/>
    <s v="TS-21340"/>
    <s v="Toby Swindell"/>
    <x v="0"/>
    <x v="0"/>
    <s v="Los Angeles"/>
    <x v="1"/>
    <n v="90036"/>
    <x v="1"/>
    <s v="OFF-ST-10000060"/>
    <x v="1"/>
    <x v="4"/>
    <s v="Fellowes Bankers Box Staxonsteel Drawer File/Stacking System"/>
    <n v="454.86"/>
    <n v="7"/>
    <n v="0"/>
    <n v="54.583200000000019"/>
  </r>
  <r>
    <n v="4120"/>
    <s v="CA-2012-153416"/>
    <x v="1"/>
    <x v="27"/>
    <d v="2012-11-29T00:00:00"/>
    <s v="Standard Class"/>
    <s v="TS-21340"/>
    <s v="Toby Swindell"/>
    <x v="0"/>
    <x v="0"/>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x v="0"/>
    <s v="Philadelphia"/>
    <x v="9"/>
    <n v="19120"/>
    <x v="3"/>
    <s v="TEC-AC-10000199"/>
    <x v="2"/>
    <x v="11"/>
    <s v="Kingston Digital DataTraveler 8GB USB 2.0"/>
    <n v="19.040000000000003"/>
    <n v="4"/>
    <n v="0.2"/>
    <n v="-1.4279999999999999"/>
  </r>
  <r>
    <n v="4122"/>
    <s v="CA-2014-133823"/>
    <x v="3"/>
    <x v="943"/>
    <d v="2014-05-13T00:00:00"/>
    <s v="Same Day"/>
    <s v="LP-17080"/>
    <s v="Liz Pelletier"/>
    <x v="0"/>
    <x v="0"/>
    <s v="Seattle"/>
    <x v="4"/>
    <n v="98103"/>
    <x v="1"/>
    <s v="OFF-PA-10002870"/>
    <x v="1"/>
    <x v="10"/>
    <s v="Ampad Phone Message Book, Recycled, 400 Message Capacity, 5 ¾” x 11”"/>
    <n v="37.44"/>
    <n v="6"/>
    <n v="0"/>
    <n v="16.847999999999999"/>
  </r>
  <r>
    <n v="4123"/>
    <s v="CA-2014-133823"/>
    <x v="3"/>
    <x v="943"/>
    <d v="2014-05-13T00:00:00"/>
    <s v="Same Day"/>
    <s v="LP-17080"/>
    <s v="Liz Pelletier"/>
    <x v="0"/>
    <x v="0"/>
    <s v="Seattle"/>
    <x v="4"/>
    <n v="98103"/>
    <x v="1"/>
    <s v="OFF-LA-10004545"/>
    <x v="1"/>
    <x v="2"/>
    <s v="Avery 50"/>
    <n v="37.589999999999996"/>
    <n v="3"/>
    <n v="0"/>
    <n v="17.667299999999997"/>
  </r>
  <r>
    <n v="4124"/>
    <s v="CA-2014-133823"/>
    <x v="3"/>
    <x v="943"/>
    <d v="2014-05-13T00:00:00"/>
    <s v="Same Day"/>
    <s v="LP-17080"/>
    <s v="Liz Pelletier"/>
    <x v="0"/>
    <x v="0"/>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x v="0"/>
    <s v="Watertown"/>
    <x v="15"/>
    <n v="13601"/>
    <x v="3"/>
    <s v="OFF-AP-10004249"/>
    <x v="1"/>
    <x v="9"/>
    <s v="Staples"/>
    <n v="35.910000000000004"/>
    <n v="3"/>
    <n v="0"/>
    <n v="9.6956999999999987"/>
  </r>
  <r>
    <n v="4126"/>
    <s v="CA-2014-123239"/>
    <x v="3"/>
    <x v="944"/>
    <d v="2014-08-01T00:00:00"/>
    <s v="Second Class"/>
    <s v="MG-18145"/>
    <s v="Mike Gockenbach"/>
    <x v="0"/>
    <x v="0"/>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x v="0"/>
    <s v="Arlington"/>
    <x v="17"/>
    <n v="22204"/>
    <x v="0"/>
    <s v="OFF-AR-10003179"/>
    <x v="1"/>
    <x v="6"/>
    <s v="Dixon Ticonderoga Core-Lock Colored Pencils"/>
    <n v="54.66"/>
    <n v="6"/>
    <n v="0"/>
    <n v="18.037799999999997"/>
  </r>
  <r>
    <n v="4128"/>
    <s v="CA-2011-127299"/>
    <x v="2"/>
    <x v="111"/>
    <d v="2011-09-24T00:00:00"/>
    <s v="Standard Class"/>
    <s v="JL-15835"/>
    <s v="John Lee"/>
    <x v="0"/>
    <x v="0"/>
    <s v="Charlotte"/>
    <x v="3"/>
    <n v="28205"/>
    <x v="0"/>
    <s v="OFF-ST-10003722"/>
    <x v="1"/>
    <x v="4"/>
    <s v="Project Tote Personal File"/>
    <n v="67.343999999999994"/>
    <n v="6"/>
    <n v="0.2"/>
    <n v="7.5761999999999894"/>
  </r>
  <r>
    <n v="4129"/>
    <s v="CA-2011-127299"/>
    <x v="2"/>
    <x v="111"/>
    <d v="2011-09-24T00:00:00"/>
    <s v="Standard Class"/>
    <s v="JL-15835"/>
    <s v="John Lee"/>
    <x v="0"/>
    <x v="0"/>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x v="0"/>
    <s v="Seattle"/>
    <x v="4"/>
    <n v="98103"/>
    <x v="1"/>
    <s v="OFF-AP-10001947"/>
    <x v="1"/>
    <x v="9"/>
    <s v="Acco 6 Outlet Guardian Premium Plus Surge Suppressor"/>
    <n v="73.28"/>
    <n v="4"/>
    <n v="0"/>
    <n v="21.251199999999997"/>
  </r>
  <r>
    <n v="4131"/>
    <s v="CA-2011-115336"/>
    <x v="2"/>
    <x v="728"/>
    <d v="2011-11-25T00:00:00"/>
    <s v="Standard Class"/>
    <s v="AB-10600"/>
    <s v="Ann Blume"/>
    <x v="1"/>
    <x v="0"/>
    <s v="Chicago"/>
    <x v="10"/>
    <n v="60623"/>
    <x v="2"/>
    <s v="OFF-BI-10001107"/>
    <x v="1"/>
    <x v="8"/>
    <s v="GBC White Gloss Covers, Plain Front"/>
    <n v="14.479999999999997"/>
    <n v="5"/>
    <n v="0.8"/>
    <n v="-23.89200000000001"/>
  </r>
  <r>
    <n v="4132"/>
    <s v="CA-2012-111703"/>
    <x v="1"/>
    <x v="740"/>
    <d v="2012-07-09T00:00:00"/>
    <s v="Standard Class"/>
    <s v="KB-16315"/>
    <s v="Karl Braun"/>
    <x v="0"/>
    <x v="0"/>
    <s v="Hollywood"/>
    <x v="2"/>
    <n v="33021"/>
    <x v="0"/>
    <s v="OFF-PA-10000349"/>
    <x v="1"/>
    <x v="10"/>
    <s v="Staples"/>
    <n v="11.952000000000002"/>
    <n v="3"/>
    <n v="0.2"/>
    <n v="4.0338000000000003"/>
  </r>
  <r>
    <n v="4133"/>
    <s v="CA-2012-111703"/>
    <x v="1"/>
    <x v="740"/>
    <d v="2012-07-09T00:00:00"/>
    <s v="Standard Class"/>
    <s v="KB-16315"/>
    <s v="Karl Braun"/>
    <x v="0"/>
    <x v="0"/>
    <s v="Hollywood"/>
    <x v="2"/>
    <n v="33021"/>
    <x v="0"/>
    <s v="OFF-PA-10003349"/>
    <x v="1"/>
    <x v="10"/>
    <s v="Xerox 1957"/>
    <n v="15.552000000000003"/>
    <n v="3"/>
    <n v="0.2"/>
    <n v="5.6375999999999999"/>
  </r>
  <r>
    <n v="4134"/>
    <s v="CA-2011-128839"/>
    <x v="2"/>
    <x v="78"/>
    <d v="2011-09-13T00:00:00"/>
    <s v="Standard Class"/>
    <s v="TT-21070"/>
    <s v="Ted Trevino"/>
    <x v="0"/>
    <x v="0"/>
    <s v="Chesapeake"/>
    <x v="17"/>
    <n v="23320"/>
    <x v="0"/>
    <s v="OFF-FA-10002280"/>
    <x v="1"/>
    <x v="13"/>
    <s v="Advantus Plastic Paper Clips"/>
    <n v="45"/>
    <n v="9"/>
    <n v="0"/>
    <n v="21.599999999999998"/>
  </r>
  <r>
    <n v="4135"/>
    <s v="CA-2011-128839"/>
    <x v="2"/>
    <x v="78"/>
    <d v="2011-09-13T00:00:00"/>
    <s v="Standard Class"/>
    <s v="TT-21070"/>
    <s v="Ted Trevino"/>
    <x v="0"/>
    <x v="0"/>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x v="0"/>
    <s v="Los Angeles"/>
    <x v="1"/>
    <n v="90036"/>
    <x v="1"/>
    <s v="OFF-BI-10002854"/>
    <x v="1"/>
    <x v="8"/>
    <s v="Performers Binder/Pad Holder, Black"/>
    <n v="112.12000000000002"/>
    <n v="5"/>
    <n v="0.2"/>
    <n v="42.045000000000002"/>
  </r>
  <r>
    <n v="4137"/>
    <s v="CA-2014-105914"/>
    <x v="3"/>
    <x v="280"/>
    <d v="2014-10-09T00:00:00"/>
    <s v="Standard Class"/>
    <s v="PV-18985"/>
    <s v="Paul Van Hugh"/>
    <x v="2"/>
    <x v="0"/>
    <s v="Los Angeles"/>
    <x v="1"/>
    <n v="90036"/>
    <x v="1"/>
    <s v="OFF-ST-10003716"/>
    <x v="1"/>
    <x v="4"/>
    <s v="Tennsco Double-Tier Lockers"/>
    <n v="1575.14"/>
    <n v="7"/>
    <n v="0"/>
    <n v="204.76820000000001"/>
  </r>
  <r>
    <n v="4138"/>
    <s v="CA-2014-110926"/>
    <x v="3"/>
    <x v="123"/>
    <d v="2014-11-24T00:00:00"/>
    <s v="Standard Class"/>
    <s v="DD-13570"/>
    <s v="Dorothy Dickinson"/>
    <x v="0"/>
    <x v="0"/>
    <s v="Alexandria"/>
    <x v="17"/>
    <n v="22304"/>
    <x v="0"/>
    <s v="OFF-FA-10000624"/>
    <x v="1"/>
    <x v="13"/>
    <s v="OIC Binder Clips"/>
    <n v="25.060000000000002"/>
    <n v="7"/>
    <n v="0"/>
    <n v="12.530000000000001"/>
  </r>
  <r>
    <n v="4139"/>
    <s v="CA-2013-117226"/>
    <x v="0"/>
    <x v="945"/>
    <d v="2014-01-02T00:00:00"/>
    <s v="First Class"/>
    <s v="KD-16495"/>
    <s v="Keith Dawkins"/>
    <x v="1"/>
    <x v="0"/>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x v="0"/>
    <s v="Philadelphia"/>
    <x v="9"/>
    <n v="19120"/>
    <x v="3"/>
    <s v="OFF-ST-10001228"/>
    <x v="1"/>
    <x v="4"/>
    <s v="Personal File Boxes with Fold-Down Carry Handle"/>
    <n v="37.392000000000003"/>
    <n v="3"/>
    <n v="0.2"/>
    <n v="2.336999999999998"/>
  </r>
  <r>
    <n v="4141"/>
    <s v="CA-2014-127313"/>
    <x v="3"/>
    <x v="96"/>
    <d v="2014-12-05T00:00:00"/>
    <s v="First Class"/>
    <s v="RA-19285"/>
    <s v="Ralph Arnett"/>
    <x v="0"/>
    <x v="0"/>
    <s v="Philadelphia"/>
    <x v="9"/>
    <n v="19120"/>
    <x v="3"/>
    <s v="FUR-FU-10003798"/>
    <x v="0"/>
    <x v="5"/>
    <s v="Ultra Door Kickplate, 8&quot;H x 34&quot;W"/>
    <n v="79.12"/>
    <n v="5"/>
    <n v="0.2"/>
    <n v="13.845999999999997"/>
  </r>
  <r>
    <n v="4142"/>
    <s v="CA-2013-136287"/>
    <x v="0"/>
    <x v="900"/>
    <d v="2013-06-18T00:00:00"/>
    <s v="Standard Class"/>
    <s v="SS-20590"/>
    <s v="Sonia Sunley"/>
    <x v="0"/>
    <x v="0"/>
    <s v="Wichita"/>
    <x v="41"/>
    <n v="67212"/>
    <x v="2"/>
    <s v="OFF-LA-10003148"/>
    <x v="1"/>
    <x v="2"/>
    <s v="Avery 51"/>
    <n v="18.899999999999999"/>
    <n v="3"/>
    <n v="0"/>
    <n v="8.6939999999999991"/>
  </r>
  <r>
    <n v="4143"/>
    <s v="US-2011-107699"/>
    <x v="2"/>
    <x v="946"/>
    <d v="2011-05-23T00:00:00"/>
    <s v="Standard Class"/>
    <s v="JH-15820"/>
    <s v="John Huston"/>
    <x v="0"/>
    <x v="0"/>
    <s v="Midland"/>
    <x v="12"/>
    <n v="48640"/>
    <x v="2"/>
    <s v="OFF-BI-10001249"/>
    <x v="1"/>
    <x v="8"/>
    <s v="Avery Heavy-Duty EZD View Binder with Locking Rings"/>
    <n v="57.42"/>
    <n v="9"/>
    <n v="0"/>
    <n v="26.413199999999996"/>
  </r>
  <r>
    <n v="4144"/>
    <s v="CA-2014-112725"/>
    <x v="3"/>
    <x v="289"/>
    <d v="2014-02-07T00:00:00"/>
    <s v="Standard Class"/>
    <s v="EH-14125"/>
    <s v="Eugene Hildebrand"/>
    <x v="2"/>
    <x v="0"/>
    <s v="San Francisco"/>
    <x v="1"/>
    <n v="94110"/>
    <x v="1"/>
    <s v="OFF-AR-10003759"/>
    <x v="1"/>
    <x v="6"/>
    <s v="Crayola Anti Dust Chalk, 12/Pack"/>
    <n v="12.74"/>
    <n v="7"/>
    <n v="0"/>
    <n v="5.7329999999999997"/>
  </r>
  <r>
    <n v="4145"/>
    <s v="CA-2014-112725"/>
    <x v="3"/>
    <x v="289"/>
    <d v="2014-02-07T00:00:00"/>
    <s v="Standard Class"/>
    <s v="EH-14125"/>
    <s v="Eugene Hildebrand"/>
    <x v="2"/>
    <x v="0"/>
    <s v="San Francisco"/>
    <x v="1"/>
    <n v="94110"/>
    <x v="1"/>
    <s v="OFF-AR-10001227"/>
    <x v="1"/>
    <x v="6"/>
    <s v="Newell 338"/>
    <n v="8.82"/>
    <n v="3"/>
    <n v="0"/>
    <n v="2.3814000000000002"/>
  </r>
  <r>
    <n v="4146"/>
    <s v="CA-2014-112725"/>
    <x v="3"/>
    <x v="289"/>
    <d v="2014-02-07T00:00:00"/>
    <s v="Standard Class"/>
    <s v="EH-14125"/>
    <s v="Eugene Hildebrand"/>
    <x v="2"/>
    <x v="0"/>
    <s v="San Francisco"/>
    <x v="1"/>
    <n v="94110"/>
    <x v="1"/>
    <s v="FUR-CH-10000863"/>
    <x v="0"/>
    <x v="1"/>
    <s v="Novimex Swivel Fabric Task Chair"/>
    <n v="120.78399999999999"/>
    <n v="1"/>
    <n v="0.2"/>
    <n v="-13.588200000000001"/>
  </r>
  <r>
    <n v="4147"/>
    <s v="CA-2012-136196"/>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s v="Austin"/>
    <x v="5"/>
    <n v="78745"/>
    <x v="2"/>
    <s v="OFF-ST-10004507"/>
    <x v="1"/>
    <x v="4"/>
    <s v="Advantus Rolling Storage Box"/>
    <n v="13.719999999999999"/>
    <n v="1"/>
    <n v="0.2"/>
    <n v="1.2004999999999999"/>
  </r>
  <r>
    <n v="4150"/>
    <s v="CA-2014-106068"/>
    <x v="3"/>
    <x v="436"/>
    <d v="2014-10-29T00:00:00"/>
    <s v="Standard Class"/>
    <s v="RB-19330"/>
    <s v="Randy Bradley"/>
    <x v="0"/>
    <x v="0"/>
    <s v="Austin"/>
    <x v="5"/>
    <n v="78745"/>
    <x v="2"/>
    <s v="TEC-AC-10002942"/>
    <x v="2"/>
    <x v="11"/>
    <s v="WD My Passport Ultra 1TB Portable External Hard Drive"/>
    <n v="55.2"/>
    <n v="1"/>
    <n v="0.2"/>
    <n v="-2.0700000000000038"/>
  </r>
  <r>
    <n v="4151"/>
    <s v="CA-2014-106068"/>
    <x v="3"/>
    <x v="436"/>
    <d v="2014-10-29T00:00:00"/>
    <s v="Standard Class"/>
    <s v="RB-19330"/>
    <s v="Randy Bradley"/>
    <x v="0"/>
    <x v="0"/>
    <s v="Austin"/>
    <x v="5"/>
    <n v="78745"/>
    <x v="2"/>
    <s v="OFF-ST-10002344"/>
    <x v="1"/>
    <x v="4"/>
    <s v="Carina 42&quot;Hx23 3/4&quot;W Media Storage Unit"/>
    <n v="259.13600000000002"/>
    <n v="4"/>
    <n v="0.2"/>
    <n v="-58.305599999999984"/>
  </r>
  <r>
    <n v="4152"/>
    <s v="CA-2014-100160"/>
    <x v="3"/>
    <x v="210"/>
    <d v="2014-09-12T00:00:00"/>
    <s v="Standard Class"/>
    <s v="CB-12025"/>
    <s v="Cassandra Brandow"/>
    <x v="0"/>
    <x v="0"/>
    <s v="Philadelphia"/>
    <x v="9"/>
    <n v="19134"/>
    <x v="3"/>
    <s v="OFF-LA-10002475"/>
    <x v="1"/>
    <x v="2"/>
    <s v="Avery 519"/>
    <n v="29.24"/>
    <n v="5"/>
    <n v="0.2"/>
    <n v="9.8685000000000009"/>
  </r>
  <r>
    <n v="4153"/>
    <s v="CA-2014-100160"/>
    <x v="3"/>
    <x v="210"/>
    <d v="2014-09-12T00:00:00"/>
    <s v="Standard Class"/>
    <s v="CB-12025"/>
    <s v="Cassandra Brandow"/>
    <x v="0"/>
    <x v="0"/>
    <s v="Philadelphia"/>
    <x v="9"/>
    <n v="19134"/>
    <x v="3"/>
    <s v="OFF-PA-10003072"/>
    <x v="1"/>
    <x v="10"/>
    <s v="Eureka Recycled Copy Paper 8 1/2&quot; x 11&quot;, Ream"/>
    <n v="15.552000000000003"/>
    <n v="3"/>
    <n v="0.2"/>
    <n v="5.4432"/>
  </r>
  <r>
    <n v="4154"/>
    <s v="CA-2014-100160"/>
    <x v="3"/>
    <x v="210"/>
    <d v="2014-09-12T00:00:00"/>
    <s v="Standard Class"/>
    <s v="CB-12025"/>
    <s v="Cassandra Brandow"/>
    <x v="0"/>
    <x v="0"/>
    <s v="Philadelphia"/>
    <x v="9"/>
    <n v="19134"/>
    <x v="3"/>
    <s v="OFF-EN-10001509"/>
    <x v="1"/>
    <x v="12"/>
    <s v="Poly String Tie Envelopes"/>
    <n v="4.8960000000000008"/>
    <n v="3"/>
    <n v="0.2"/>
    <n v="1.6523999999999992"/>
  </r>
  <r>
    <n v="4155"/>
    <s v="CA-2013-139689"/>
    <x v="0"/>
    <x v="723"/>
    <d v="2014-01-04T00:00:00"/>
    <s v="Standard Class"/>
    <s v="MP-17965"/>
    <s v="Michael Paige"/>
    <x v="1"/>
    <x v="0"/>
    <s v="Bristol"/>
    <x v="18"/>
    <n v="37620"/>
    <x v="0"/>
    <s v="OFF-BI-10004781"/>
    <x v="1"/>
    <x v="8"/>
    <s v="GBC Wire Binding Strips"/>
    <n v="38.088000000000001"/>
    <n v="4"/>
    <n v="0.7"/>
    <n v="-27.93119999999999"/>
  </r>
  <r>
    <n v="4156"/>
    <s v="CA-2013-139689"/>
    <x v="0"/>
    <x v="723"/>
    <d v="2014-01-04T00:00:00"/>
    <s v="Standard Class"/>
    <s v="MP-17965"/>
    <s v="Michael Paige"/>
    <x v="1"/>
    <x v="0"/>
    <s v="Bristol"/>
    <x v="18"/>
    <n v="37620"/>
    <x v="0"/>
    <s v="OFF-BI-10000145"/>
    <x v="1"/>
    <x v="8"/>
    <s v="Zipper Ring Binder Pockets"/>
    <n v="2.8080000000000007"/>
    <n v="3"/>
    <n v="0.7"/>
    <n v="-1.9656000000000002"/>
  </r>
  <r>
    <n v="4157"/>
    <s v="CA-2012-101091"/>
    <x v="1"/>
    <x v="901"/>
    <d v="2012-12-09T00:00:00"/>
    <s v="Second Class"/>
    <s v="SW-20245"/>
    <s v="Scot Wooten"/>
    <x v="0"/>
    <x v="0"/>
    <s v="Philadelphia"/>
    <x v="9"/>
    <n v="19140"/>
    <x v="3"/>
    <s v="TEC-AC-10003280"/>
    <x v="2"/>
    <x v="11"/>
    <s v="Belkin F8E887 USB Wired Ergonomic Keyboard"/>
    <n v="47.984000000000002"/>
    <n v="2"/>
    <n v="0.2"/>
    <n v="0.59979999999999656"/>
  </r>
  <r>
    <n v="4158"/>
    <s v="CA-2012-101091"/>
    <x v="1"/>
    <x v="901"/>
    <d v="2012-12-09T00:00:00"/>
    <s v="Second Class"/>
    <s v="SW-20245"/>
    <s v="Scot Wooten"/>
    <x v="0"/>
    <x v="0"/>
    <s v="Philadelphia"/>
    <x v="9"/>
    <n v="19140"/>
    <x v="3"/>
    <s v="OFF-BI-10001107"/>
    <x v="1"/>
    <x v="8"/>
    <s v="GBC White Gloss Covers, Plain Front"/>
    <n v="26.064000000000007"/>
    <n v="6"/>
    <n v="0.7"/>
    <n v="-19.982399999999991"/>
  </r>
  <r>
    <n v="4159"/>
    <s v="CA-2011-126907"/>
    <x v="2"/>
    <x v="301"/>
    <d v="2011-11-08T00:00:00"/>
    <s v="Standard Class"/>
    <s v="SM-20950"/>
    <s v="Suzanne McNair"/>
    <x v="1"/>
    <x v="0"/>
    <s v="Chicago"/>
    <x v="10"/>
    <n v="60610"/>
    <x v="2"/>
    <s v="OFF-PA-10000533"/>
    <x v="1"/>
    <x v="10"/>
    <s v="Southworth Parchment Paper &amp; Envelopes"/>
    <n v="15.696000000000002"/>
    <n v="3"/>
    <n v="0.2"/>
    <n v="5.1011999999999995"/>
  </r>
  <r>
    <n v="4160"/>
    <s v="US-2013-164588"/>
    <x v="0"/>
    <x v="947"/>
    <d v="2013-04-24T00:00:00"/>
    <s v="Standard Class"/>
    <s v="AP-10915"/>
    <s v="Arthur Prichep"/>
    <x v="0"/>
    <x v="0"/>
    <s v="Columbus"/>
    <x v="32"/>
    <n v="31907"/>
    <x v="0"/>
    <s v="OFF-AR-10003056"/>
    <x v="1"/>
    <x v="6"/>
    <s v="Newell 341"/>
    <n v="12.84"/>
    <n v="3"/>
    <n v="0"/>
    <n v="3.7235999999999989"/>
  </r>
  <r>
    <n v="4161"/>
    <s v="CA-2014-115546"/>
    <x v="3"/>
    <x v="304"/>
    <d v="2014-05-19T00:00:00"/>
    <s v="Standard Class"/>
    <s v="AH-10465"/>
    <s v="Amy Hunt"/>
    <x v="0"/>
    <x v="0"/>
    <s v="New York City"/>
    <x v="15"/>
    <n v="10035"/>
    <x v="3"/>
    <s v="TEC-PH-10002834"/>
    <x v="2"/>
    <x v="7"/>
    <s v="Google Nexus 5"/>
    <n v="539.97"/>
    <n v="3"/>
    <n v="0"/>
    <n v="134.99250000000001"/>
  </r>
  <r>
    <n v="4162"/>
    <s v="CA-2014-115546"/>
    <x v="3"/>
    <x v="304"/>
    <d v="2014-05-19T00:00:00"/>
    <s v="Standard Class"/>
    <s v="AH-10465"/>
    <s v="Amy Hunt"/>
    <x v="0"/>
    <x v="0"/>
    <s v="New York City"/>
    <x v="15"/>
    <n v="10035"/>
    <x v="3"/>
    <s v="OFF-ST-10002214"/>
    <x v="1"/>
    <x v="4"/>
    <s v="X-Rack File for Hanging Folders"/>
    <n v="22.58"/>
    <n v="2"/>
    <n v="0"/>
    <n v="5.8707999999999991"/>
  </r>
  <r>
    <n v="4163"/>
    <s v="CA-2012-163587"/>
    <x v="1"/>
    <x v="948"/>
    <d v="2012-03-18T00:00:00"/>
    <s v="Standard Class"/>
    <s v="EP-13915"/>
    <s v="Emily Phan"/>
    <x v="0"/>
    <x v="0"/>
    <s v="Dover"/>
    <x v="38"/>
    <n v="3820"/>
    <x v="3"/>
    <s v="OFF-LA-10004484"/>
    <x v="1"/>
    <x v="2"/>
    <s v="Avery 476"/>
    <n v="16.52"/>
    <n v="4"/>
    <n v="0"/>
    <n v="7.5991999999999997"/>
  </r>
  <r>
    <n v="4164"/>
    <s v="CA-2012-163587"/>
    <x v="1"/>
    <x v="948"/>
    <d v="2012-03-18T00:00:00"/>
    <s v="Standard Class"/>
    <s v="EP-13915"/>
    <s v="Emily Phan"/>
    <x v="0"/>
    <x v="0"/>
    <s v="Dover"/>
    <x v="38"/>
    <n v="3820"/>
    <x v="3"/>
    <s v="OFF-BI-10003091"/>
    <x v="1"/>
    <x v="8"/>
    <s v="GBC DocuBind TL200 Manual Binding Machine"/>
    <n v="671.93999999999994"/>
    <n v="3"/>
    <n v="0"/>
    <n v="315.81179999999995"/>
  </r>
  <r>
    <n v="4165"/>
    <s v="US-2014-106131"/>
    <x v="3"/>
    <x v="424"/>
    <d v="2014-01-17T00:00:00"/>
    <s v="First Class"/>
    <s v="TP-21565"/>
    <s v="Tracy Poddar"/>
    <x v="1"/>
    <x v="0"/>
    <s v="Aurora"/>
    <x v="22"/>
    <n v="80013"/>
    <x v="1"/>
    <s v="TEC-AC-10003027"/>
    <x v="2"/>
    <x v="11"/>
    <s v="Imation 8GB Mini TravelDrive USB 2.0 Flash Drive"/>
    <n v="169.06400000000002"/>
    <n v="7"/>
    <n v="0.2"/>
    <n v="-14.793099999999995"/>
  </r>
  <r>
    <n v="4166"/>
    <s v="US-2014-106131"/>
    <x v="3"/>
    <x v="424"/>
    <d v="2014-01-17T00:00:00"/>
    <s v="First Class"/>
    <s v="TP-21565"/>
    <s v="Tracy Poddar"/>
    <x v="1"/>
    <x v="0"/>
    <s v="Aurora"/>
    <x v="22"/>
    <n v="80013"/>
    <x v="1"/>
    <s v="OFF-ST-10003638"/>
    <x v="1"/>
    <x v="4"/>
    <s v="Mobile Personal File Cube"/>
    <n v="168.624"/>
    <n v="9"/>
    <n v="0.2"/>
    <n v="14.754599999999996"/>
  </r>
  <r>
    <n v="4167"/>
    <s v="CA-2012-160213"/>
    <x v="1"/>
    <x v="936"/>
    <d v="2012-03-13T00:00:00"/>
    <s v="Standard Class"/>
    <s v="AR-10825"/>
    <s v="Anthony Rawles"/>
    <x v="1"/>
    <x v="0"/>
    <s v="Long Beach"/>
    <x v="15"/>
    <n v="11561"/>
    <x v="3"/>
    <s v="OFF-PA-10003848"/>
    <x v="1"/>
    <x v="10"/>
    <s v="Xerox 1997"/>
    <n v="19.440000000000001"/>
    <n v="3"/>
    <n v="0"/>
    <n v="9.3312000000000008"/>
  </r>
  <r>
    <n v="4168"/>
    <s v="CA-2011-157924"/>
    <x v="2"/>
    <x v="856"/>
    <d v="2011-10-13T00:00:00"/>
    <s v="First Class"/>
    <s v="HA-14920"/>
    <s v="Helen Andreada"/>
    <x v="0"/>
    <x v="0"/>
    <s v="Pasadena"/>
    <x v="1"/>
    <n v="91104"/>
    <x v="1"/>
    <s v="OFF-ST-10002352"/>
    <x v="1"/>
    <x v="4"/>
    <s v="Iris Project Case"/>
    <n v="31.92"/>
    <n v="4"/>
    <n v="0"/>
    <n v="8.299199999999999"/>
  </r>
  <r>
    <n v="4169"/>
    <s v="CA-2011-157924"/>
    <x v="2"/>
    <x v="856"/>
    <d v="2011-10-13T00:00:00"/>
    <s v="First Class"/>
    <s v="HA-14920"/>
    <s v="Helen Andreada"/>
    <x v="0"/>
    <x v="0"/>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x v="0"/>
    <s v="Mesa"/>
    <x v="16"/>
    <n v="85204"/>
    <x v="1"/>
    <s v="OFF-PA-10000788"/>
    <x v="1"/>
    <x v="10"/>
    <s v="Xerox 210"/>
    <n v="31.104000000000006"/>
    <n v="6"/>
    <n v="0.2"/>
    <n v="10.8864"/>
  </r>
  <r>
    <n v="4171"/>
    <s v="CA-2012-100216"/>
    <x v="1"/>
    <x v="657"/>
    <d v="2012-04-14T00:00:00"/>
    <s v="First Class"/>
    <s v="HJ-14875"/>
    <s v="Heather Jas"/>
    <x v="2"/>
    <x v="0"/>
    <s v="Mesa"/>
    <x v="16"/>
    <n v="85204"/>
    <x v="1"/>
    <s v="OFF-PA-10002968"/>
    <x v="1"/>
    <x v="10"/>
    <s v="Xerox 1973"/>
    <n v="54.816000000000003"/>
    <n v="3"/>
    <n v="0.2"/>
    <n v="17.815199999999997"/>
  </r>
  <r>
    <n v="4172"/>
    <s v="CA-2014-100601"/>
    <x v="3"/>
    <x v="673"/>
    <d v="2014-11-21T00:00:00"/>
    <s v="Standard Class"/>
    <s v="JK-15370"/>
    <s v="Jay Kimmel"/>
    <x v="0"/>
    <x v="0"/>
    <s v="Fresno"/>
    <x v="1"/>
    <n v="93727"/>
    <x v="1"/>
    <s v="OFF-ST-10002486"/>
    <x v="1"/>
    <x v="4"/>
    <s v="Eldon Shelf Savers Cubes and Bins"/>
    <n v="48.86"/>
    <n v="7"/>
    <n v="0"/>
    <n v="0.97719999999999807"/>
  </r>
  <r>
    <n v="4173"/>
    <s v="CA-2013-152163"/>
    <x v="0"/>
    <x v="949"/>
    <d v="2013-07-02T00:00:00"/>
    <s v="Same Day"/>
    <s v="JF-15355"/>
    <s v="Jay Fein"/>
    <x v="0"/>
    <x v="0"/>
    <s v="Columbia"/>
    <x v="20"/>
    <n v="29203"/>
    <x v="0"/>
    <s v="OFF-BI-10002215"/>
    <x v="1"/>
    <x v="8"/>
    <s v="Wilson Jones Hanging View Binder, White, 1&quot;"/>
    <n v="14.2"/>
    <n v="2"/>
    <n v="0"/>
    <n v="6.5319999999999991"/>
  </r>
  <r>
    <n v="4174"/>
    <s v="CA-2013-152163"/>
    <x v="0"/>
    <x v="949"/>
    <d v="2013-07-02T00:00:00"/>
    <s v="Same Day"/>
    <s v="JF-15355"/>
    <s v="Jay Fein"/>
    <x v="0"/>
    <x v="0"/>
    <s v="Columbia"/>
    <x v="20"/>
    <n v="29203"/>
    <x v="0"/>
    <s v="OFF-PA-10000788"/>
    <x v="1"/>
    <x v="10"/>
    <s v="Xerox 210"/>
    <n v="12.96"/>
    <n v="2"/>
    <n v="0"/>
    <n v="6.2208000000000006"/>
  </r>
  <r>
    <n v="4175"/>
    <s v="CA-2013-152163"/>
    <x v="0"/>
    <x v="949"/>
    <d v="2013-07-02T00:00:00"/>
    <s v="Same Day"/>
    <s v="JF-15355"/>
    <s v="Jay Fein"/>
    <x v="0"/>
    <x v="0"/>
    <s v="Columbia"/>
    <x v="20"/>
    <n v="29203"/>
    <x v="0"/>
    <s v="OFF-BI-10003364"/>
    <x v="1"/>
    <x v="8"/>
    <s v="Binding Machine Supplies"/>
    <n v="58.34"/>
    <n v="2"/>
    <n v="0"/>
    <n v="28.0032"/>
  </r>
  <r>
    <n v="4176"/>
    <s v="CA-2012-154340"/>
    <x v="1"/>
    <x v="239"/>
    <d v="2012-11-30T00:00:00"/>
    <s v="First Class"/>
    <s v="EK-13795"/>
    <s v="Eileen Kiefer"/>
    <x v="2"/>
    <x v="0"/>
    <s v="Santa Ana"/>
    <x v="1"/>
    <n v="92704"/>
    <x v="1"/>
    <s v="OFF-AR-10003582"/>
    <x v="1"/>
    <x v="6"/>
    <s v="Boston Electric Pencil Sharpener, Model 1818, Charcoal Black"/>
    <n v="56.3"/>
    <n v="2"/>
    <n v="0"/>
    <n v="15.764000000000003"/>
  </r>
  <r>
    <n v="4177"/>
    <s v="CA-2011-128846"/>
    <x v="2"/>
    <x v="884"/>
    <d v="2011-04-12T00:00:00"/>
    <s v="Standard Class"/>
    <s v="RS-19765"/>
    <s v="Roland Schwarz"/>
    <x v="1"/>
    <x v="0"/>
    <s v="Columbia"/>
    <x v="20"/>
    <n v="29203"/>
    <x v="0"/>
    <s v="TEC-PH-10003273"/>
    <x v="2"/>
    <x v="7"/>
    <s v="AT&amp;T TR1909W"/>
    <n v="629.94999999999993"/>
    <n v="5"/>
    <n v="0"/>
    <n v="163.78700000000003"/>
  </r>
  <r>
    <n v="4178"/>
    <s v="CA-2011-128846"/>
    <x v="2"/>
    <x v="884"/>
    <d v="2011-04-12T00:00:00"/>
    <s v="Standard Class"/>
    <s v="RS-19765"/>
    <s v="Roland Schwarz"/>
    <x v="1"/>
    <x v="0"/>
    <s v="Columbia"/>
    <x v="20"/>
    <n v="29203"/>
    <x v="0"/>
    <s v="OFF-PA-10000100"/>
    <x v="1"/>
    <x v="10"/>
    <s v="Xerox 1945"/>
    <n v="122.97"/>
    <n v="3"/>
    <n v="0"/>
    <n v="60.255300000000005"/>
  </r>
  <r>
    <n v="4179"/>
    <s v="CA-2013-148593"/>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s v="San Francisco"/>
    <x v="1"/>
    <n v="94109"/>
    <x v="1"/>
    <s v="OFF-BI-10004182"/>
    <x v="1"/>
    <x v="8"/>
    <s v="Economy Binders"/>
    <n v="14.976000000000001"/>
    <n v="9"/>
    <n v="0.2"/>
    <n v="5.4288000000000007"/>
  </r>
  <r>
    <n v="4181"/>
    <s v="CA-2014-128426"/>
    <x v="3"/>
    <x v="566"/>
    <d v="2014-10-12T00:00:00"/>
    <s v="Standard Class"/>
    <s v="JK-15730"/>
    <s v="Joe Kamberova"/>
    <x v="0"/>
    <x v="0"/>
    <s v="Houston"/>
    <x v="5"/>
    <n v="77036"/>
    <x v="2"/>
    <s v="OFF-BI-10000756"/>
    <x v="1"/>
    <x v="8"/>
    <s v="Storex DuraTech Recycled Plastic Frosted Binders"/>
    <n v="4.2399999999999993"/>
    <n v="5"/>
    <n v="0.8"/>
    <n v="-6.3599999999999994"/>
  </r>
  <r>
    <n v="4182"/>
    <s v="US-2014-136868"/>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s v="New York City"/>
    <x v="15"/>
    <n v="10035"/>
    <x v="3"/>
    <s v="OFF-ST-10000991"/>
    <x v="1"/>
    <x v="4"/>
    <s v="Space Solutions HD Industrial Steel Shelving."/>
    <n v="344.90999999999997"/>
    <n v="3"/>
    <n v="0"/>
    <n v="10.347300000000004"/>
  </r>
  <r>
    <n v="4185"/>
    <s v="CA-2013-143749"/>
    <x v="0"/>
    <x v="5"/>
    <d v="2013-12-08T00:00:00"/>
    <s v="First Class"/>
    <s v="AG-10300"/>
    <s v="Aleksandra Gannaway"/>
    <x v="1"/>
    <x v="0"/>
    <s v="Franklin"/>
    <x v="31"/>
    <n v="2038"/>
    <x v="3"/>
    <s v="FUR-BO-10002853"/>
    <x v="0"/>
    <x v="0"/>
    <s v="O'Sullivan 5-Shelf Heavy-Duty Bookcases"/>
    <n v="81.94"/>
    <n v="1"/>
    <n v="0"/>
    <n v="20.484999999999999"/>
  </r>
  <r>
    <n v="4186"/>
    <s v="CA-2013-111493"/>
    <x v="0"/>
    <x v="147"/>
    <d v="2013-10-23T00:00:00"/>
    <s v="First Class"/>
    <s v="CM-12160"/>
    <s v="Charles McCrossin"/>
    <x v="0"/>
    <x v="0"/>
    <s v="Baltimore"/>
    <x v="39"/>
    <n v="21215"/>
    <x v="3"/>
    <s v="TEC-AC-10004510"/>
    <x v="2"/>
    <x v="11"/>
    <s v="Logitech Desktop MK120 Mouse and keyboard Combo"/>
    <n v="98.16"/>
    <n v="6"/>
    <n v="0"/>
    <n v="9.8159999999999954"/>
  </r>
  <r>
    <n v="4187"/>
    <s v="CA-2014-112536"/>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x v="0"/>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x v="0"/>
    <s v="Mcallen"/>
    <x v="5"/>
    <n v="78501"/>
    <x v="2"/>
    <s v="OFF-ST-10004835"/>
    <x v="1"/>
    <x v="4"/>
    <s v="Plastic Stacking Crates &amp; Casters"/>
    <n v="8.9280000000000008"/>
    <n v="2"/>
    <n v="0.2"/>
    <n v="0.66959999999999997"/>
  </r>
  <r>
    <n v="4190"/>
    <s v="CA-2013-157714"/>
    <x v="0"/>
    <x v="182"/>
    <d v="2013-10-02T00:00:00"/>
    <s v="Second Class"/>
    <s v="CS-12175"/>
    <s v="Charles Sheldon"/>
    <x v="1"/>
    <x v="0"/>
    <s v="Iowa City"/>
    <x v="23"/>
    <n v="52240"/>
    <x v="2"/>
    <s v="OFF-PA-10004022"/>
    <x v="1"/>
    <x v="10"/>
    <s v="Hammermill Color Copier Paper (28Lb. and 96 Bright)"/>
    <n v="9.99"/>
    <n v="1"/>
    <n v="0"/>
    <n v="4.4954999999999998"/>
  </r>
  <r>
    <n v="4191"/>
    <s v="CA-2014-166709"/>
    <x v="3"/>
    <x v="701"/>
    <d v="2014-11-23T00:00:00"/>
    <s v="Standard Class"/>
    <s v="HL-15040"/>
    <s v="Hunter Lopez"/>
    <x v="0"/>
    <x v="0"/>
    <s v="Newark"/>
    <x v="13"/>
    <n v="19711"/>
    <x v="3"/>
    <s v="TEC-CO-10004722"/>
    <x v="2"/>
    <x v="16"/>
    <s v="Canon imageCLASS 2200 Advanced Copier"/>
    <n v="10499.97"/>
    <n v="3"/>
    <n v="0"/>
    <n v="5039.9856"/>
  </r>
  <r>
    <n v="4192"/>
    <s v="CA-2012-129392"/>
    <x v="1"/>
    <x v="951"/>
    <d v="2012-07-08T00:00:00"/>
    <s v="Same Day"/>
    <s v="DM-13015"/>
    <s v="Darrin Martin"/>
    <x v="0"/>
    <x v="0"/>
    <s v="Houston"/>
    <x v="5"/>
    <n v="77070"/>
    <x v="2"/>
    <s v="OFF-PA-10004248"/>
    <x v="1"/>
    <x v="10"/>
    <s v="Xerox 1990"/>
    <n v="21.12"/>
    <n v="5"/>
    <n v="0.2"/>
    <n v="6.5999999999999988"/>
  </r>
  <r>
    <n v="4193"/>
    <s v="CA-2012-150875"/>
    <x v="1"/>
    <x v="547"/>
    <d v="2012-11-20T00:00:00"/>
    <s v="Standard Class"/>
    <s v="HK-14890"/>
    <s v="Heather Kirkland"/>
    <x v="1"/>
    <x v="0"/>
    <s v="Boise"/>
    <x v="45"/>
    <n v="83704"/>
    <x v="1"/>
    <s v="FUR-TA-10000577"/>
    <x v="0"/>
    <x v="3"/>
    <s v="Bretford CR4500 Series Slim Rectangular Table"/>
    <n v="696.42"/>
    <n v="2"/>
    <n v="0"/>
    <n v="160.17660000000001"/>
  </r>
  <r>
    <n v="4194"/>
    <s v="CA-2012-150875"/>
    <x v="1"/>
    <x v="547"/>
    <d v="2012-11-20T00:00:00"/>
    <s v="Standard Class"/>
    <s v="HK-14890"/>
    <s v="Heather Kirkland"/>
    <x v="1"/>
    <x v="0"/>
    <s v="Boise"/>
    <x v="45"/>
    <n v="83704"/>
    <x v="1"/>
    <s v="TEC-PH-10001254"/>
    <x v="2"/>
    <x v="7"/>
    <s v="Jabra BIZ 2300 Duo QD Duo Corded Headset"/>
    <n v="304.77600000000001"/>
    <n v="3"/>
    <n v="0.2"/>
    <n v="22.858199999999982"/>
  </r>
  <r>
    <n v="4195"/>
    <s v="CA-2012-154200"/>
    <x v="1"/>
    <x v="652"/>
    <d v="2012-06-22T00:00:00"/>
    <s v="Standard Class"/>
    <s v="BG-11740"/>
    <s v="Bruce Geld"/>
    <x v="0"/>
    <x v="0"/>
    <s v="San Diego"/>
    <x v="1"/>
    <n v="92105"/>
    <x v="1"/>
    <s v="OFF-AR-10001044"/>
    <x v="1"/>
    <x v="6"/>
    <s v="BOSTON Ranger #55 Pencil Sharpener, Black"/>
    <n v="51.98"/>
    <n v="2"/>
    <n v="0"/>
    <n v="15.074199999999998"/>
  </r>
  <r>
    <n v="4196"/>
    <s v="CA-2013-124233"/>
    <x v="0"/>
    <x v="143"/>
    <d v="2013-04-15T00:00:00"/>
    <s v="Standard Class"/>
    <s v="CK-12595"/>
    <s v="Clytie Kelty"/>
    <x v="0"/>
    <x v="0"/>
    <s v="Los Angeles"/>
    <x v="1"/>
    <n v="90032"/>
    <x v="1"/>
    <s v="FUR-FU-10002597"/>
    <x v="0"/>
    <x v="5"/>
    <s v="C-Line Magnetic Cubicle Keepers, Clear Polypropylene"/>
    <n v="24.700000000000003"/>
    <n v="5"/>
    <n v="0"/>
    <n v="10.374000000000001"/>
  </r>
  <r>
    <n v="4197"/>
    <s v="US-2012-134271"/>
    <x v="1"/>
    <x v="24"/>
    <d v="2012-04-23T00:00:00"/>
    <s v="Second Class"/>
    <s v="RF-19735"/>
    <s v="Roland Fjeld"/>
    <x v="0"/>
    <x v="0"/>
    <s v="New York City"/>
    <x v="15"/>
    <n v="10024"/>
    <x v="3"/>
    <s v="OFF-LA-10004093"/>
    <x v="1"/>
    <x v="2"/>
    <s v="Avery 486"/>
    <n v="21.93"/>
    <n v="3"/>
    <n v="0"/>
    <n v="10.307099999999998"/>
  </r>
  <r>
    <n v="4198"/>
    <s v="US-2013-161683"/>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x v="0"/>
    <s v="Philadelphia"/>
    <x v="9"/>
    <n v="19134"/>
    <x v="3"/>
    <s v="OFF-BI-10001072"/>
    <x v="1"/>
    <x v="8"/>
    <s v="GBC Clear Cover, 8-1/2 x 11, unpunched, 25 covers per pack"/>
    <n v="18.192000000000004"/>
    <n v="4"/>
    <n v="0.7"/>
    <n v="-14.553600000000003"/>
  </r>
  <r>
    <n v="4200"/>
    <s v="CA-2012-143105"/>
    <x v="1"/>
    <x v="895"/>
    <d v="2012-12-10T00:00:00"/>
    <s v="Same Day"/>
    <s v="MA-17560"/>
    <s v="Matt Abelman"/>
    <x v="2"/>
    <x v="0"/>
    <s v="New York City"/>
    <x v="15"/>
    <n v="10024"/>
    <x v="3"/>
    <s v="OFF-LA-10004093"/>
    <x v="1"/>
    <x v="2"/>
    <s v="Avery 486"/>
    <n v="7.31"/>
    <n v="1"/>
    <n v="0"/>
    <n v="3.4356999999999998"/>
  </r>
  <r>
    <n v="4201"/>
    <s v="CA-2012-143105"/>
    <x v="1"/>
    <x v="895"/>
    <d v="2012-12-10T00:00:00"/>
    <s v="Same Day"/>
    <s v="MA-17560"/>
    <s v="Matt Abelman"/>
    <x v="2"/>
    <x v="0"/>
    <s v="New York City"/>
    <x v="15"/>
    <n v="10024"/>
    <x v="3"/>
    <s v="TEC-CO-10002095"/>
    <x v="2"/>
    <x v="16"/>
    <s v="Hewlett Packard 610 Color Digital Copier / Printer"/>
    <n v="799.98400000000004"/>
    <n v="2"/>
    <n v="0.2"/>
    <n v="249.99499999999998"/>
  </r>
  <r>
    <n v="4202"/>
    <s v="CA-2012-143105"/>
    <x v="1"/>
    <x v="895"/>
    <d v="2012-12-10T00:00:00"/>
    <s v="Same Day"/>
    <s v="MA-17560"/>
    <s v="Matt Abelman"/>
    <x v="2"/>
    <x v="0"/>
    <s v="New York City"/>
    <x v="15"/>
    <n v="10024"/>
    <x v="3"/>
    <s v="OFF-PA-10002713"/>
    <x v="1"/>
    <x v="10"/>
    <s v="Adams Phone Message Book, 200 Message Capacity, 8 1/16” x 11”"/>
    <n v="41.28"/>
    <n v="6"/>
    <n v="0"/>
    <n v="18.988799999999998"/>
  </r>
  <r>
    <n v="4203"/>
    <s v="CA-2012-143105"/>
    <x v="1"/>
    <x v="895"/>
    <d v="2012-12-10T00:00:00"/>
    <s v="Same Day"/>
    <s v="MA-17560"/>
    <s v="Matt Abelman"/>
    <x v="2"/>
    <x v="0"/>
    <s v="New York City"/>
    <x v="15"/>
    <n v="10024"/>
    <x v="3"/>
    <s v="OFF-PA-10002254"/>
    <x v="1"/>
    <x v="10"/>
    <s v="Xerox 1883"/>
    <n v="184.66"/>
    <n v="7"/>
    <n v="0"/>
    <n v="84.943599999999989"/>
  </r>
  <r>
    <n v="4204"/>
    <s v="CA-2011-145387"/>
    <x v="2"/>
    <x v="656"/>
    <d v="2011-11-02T00:00:00"/>
    <s v="Second Class"/>
    <s v="AM-10705"/>
    <s v="Anne McFarland"/>
    <x v="0"/>
    <x v="0"/>
    <s v="Cranston"/>
    <x v="34"/>
    <n v="2920"/>
    <x v="3"/>
    <s v="OFF-AR-10001683"/>
    <x v="1"/>
    <x v="6"/>
    <s v="Lumber Crayons"/>
    <n v="49.25"/>
    <n v="5"/>
    <n v="0"/>
    <n v="18.715000000000003"/>
  </r>
  <r>
    <n v="4205"/>
    <s v="CA-2011-145387"/>
    <x v="2"/>
    <x v="656"/>
    <d v="2011-11-02T00:00:00"/>
    <s v="Second Class"/>
    <s v="AM-10705"/>
    <s v="Anne McFarland"/>
    <x v="0"/>
    <x v="0"/>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x v="0"/>
    <s v="Cranston"/>
    <x v="34"/>
    <n v="2920"/>
    <x v="3"/>
    <s v="FUR-FU-10002364"/>
    <x v="0"/>
    <x v="5"/>
    <s v="Eldon Expressions Wood Desk Accessories, Oak"/>
    <n v="14.76"/>
    <n v="2"/>
    <n v="0"/>
    <n v="4.2803999999999984"/>
  </r>
  <r>
    <n v="4207"/>
    <s v="CA-2011-145387"/>
    <x v="2"/>
    <x v="656"/>
    <d v="2011-11-02T00:00:00"/>
    <s v="Second Class"/>
    <s v="AM-10705"/>
    <s v="Anne McFarland"/>
    <x v="0"/>
    <x v="0"/>
    <s v="Cranston"/>
    <x v="34"/>
    <n v="2920"/>
    <x v="3"/>
    <s v="OFF-BI-10004001"/>
    <x v="1"/>
    <x v="8"/>
    <s v="GBC Recycled VeloBinder Covers"/>
    <n v="34.08"/>
    <n v="2"/>
    <n v="0"/>
    <n v="15.676799999999997"/>
  </r>
  <r>
    <n v="4208"/>
    <s v="CA-2011-145387"/>
    <x v="2"/>
    <x v="656"/>
    <d v="2011-11-02T00:00:00"/>
    <s v="Second Class"/>
    <s v="AM-10705"/>
    <s v="Anne McFarland"/>
    <x v="0"/>
    <x v="0"/>
    <s v="Cranston"/>
    <x v="34"/>
    <n v="2920"/>
    <x v="3"/>
    <s v="FUR-FU-10000023"/>
    <x v="0"/>
    <x v="5"/>
    <s v="Eldon Wave Desk Accessories"/>
    <n v="17.669999999999998"/>
    <n v="3"/>
    <n v="0"/>
    <n v="7.7748000000000008"/>
  </r>
  <r>
    <n v="4209"/>
    <s v="CA-2011-145387"/>
    <x v="2"/>
    <x v="656"/>
    <d v="2011-11-02T00:00:00"/>
    <s v="Second Class"/>
    <s v="AM-10705"/>
    <s v="Anne McFarland"/>
    <x v="0"/>
    <x v="0"/>
    <s v="Cranston"/>
    <x v="34"/>
    <n v="2920"/>
    <x v="3"/>
    <s v="FUR-CH-10002320"/>
    <x v="0"/>
    <x v="1"/>
    <s v="Hon Pagoda Stacking Chairs"/>
    <n v="1604.9"/>
    <n v="5"/>
    <n v="0"/>
    <n v="481.46999999999991"/>
  </r>
  <r>
    <n v="4210"/>
    <s v="CA-2011-145387"/>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x v="0"/>
    <s v="Chicago"/>
    <x v="10"/>
    <n v="60623"/>
    <x v="2"/>
    <s v="OFF-PA-10004965"/>
    <x v="1"/>
    <x v="10"/>
    <s v="Xerox 1921"/>
    <n v="15.984000000000002"/>
    <n v="2"/>
    <n v="0.2"/>
    <n v="4.9949999999999992"/>
  </r>
  <r>
    <n v="4212"/>
    <s v="CA-2011-166457"/>
    <x v="2"/>
    <x v="952"/>
    <d v="2011-05-09T00:00:00"/>
    <s v="Second Class"/>
    <s v="PF-19120"/>
    <s v="Peter Fuller"/>
    <x v="0"/>
    <x v="0"/>
    <s v="Richmond"/>
    <x v="0"/>
    <n v="40475"/>
    <x v="0"/>
    <s v="OFF-PA-10003016"/>
    <x v="1"/>
    <x v="10"/>
    <s v="Adams &quot;While You Were Out&quot; Message Pads"/>
    <n v="9.42"/>
    <n v="3"/>
    <n v="0"/>
    <n v="4.238999999999999"/>
  </r>
  <r>
    <n v="4213"/>
    <s v="CA-2011-166457"/>
    <x v="2"/>
    <x v="952"/>
    <d v="2011-05-09T00:00:00"/>
    <s v="Second Class"/>
    <s v="PF-19120"/>
    <s v="Peter Fuller"/>
    <x v="0"/>
    <x v="0"/>
    <s v="Richmond"/>
    <x v="0"/>
    <n v="40475"/>
    <x v="0"/>
    <s v="OFF-AR-10003651"/>
    <x v="1"/>
    <x v="6"/>
    <s v="Newell 350"/>
    <n v="6.56"/>
    <n v="2"/>
    <n v="0"/>
    <n v="1.9023999999999992"/>
  </r>
  <r>
    <n v="4214"/>
    <s v="CA-2011-166457"/>
    <x v="2"/>
    <x v="952"/>
    <d v="2011-05-09T00:00:00"/>
    <s v="Second Class"/>
    <s v="PF-19120"/>
    <s v="Peter Fuller"/>
    <x v="0"/>
    <x v="0"/>
    <s v="Richmond"/>
    <x v="0"/>
    <n v="40475"/>
    <x v="0"/>
    <s v="OFF-PA-10001363"/>
    <x v="1"/>
    <x v="10"/>
    <s v="Xerox 1933"/>
    <n v="24.56"/>
    <n v="2"/>
    <n v="0"/>
    <n v="11.543199999999999"/>
  </r>
  <r>
    <n v="4215"/>
    <s v="CA-2013-164637"/>
    <x v="0"/>
    <x v="758"/>
    <d v="2013-03-09T00:00:00"/>
    <s v="Standard Class"/>
    <s v="RD-19480"/>
    <s v="Rick Duston"/>
    <x v="0"/>
    <x v="0"/>
    <s v="Mishawaka"/>
    <x v="14"/>
    <n v="46544"/>
    <x v="2"/>
    <s v="OFF-BI-10003876"/>
    <x v="1"/>
    <x v="8"/>
    <s v="Green Canvas Binder for 8-1/2&quot; x 14&quot; Sheets"/>
    <n v="128.39999999999998"/>
    <n v="3"/>
    <n v="0"/>
    <n v="64.199999999999989"/>
  </r>
  <r>
    <n v="4216"/>
    <s v="CA-2011-103590"/>
    <x v="2"/>
    <x v="953"/>
    <d v="2011-12-04T00:00:00"/>
    <s v="Standard Class"/>
    <s v="JL-15505"/>
    <s v="Jeremy Lonsdale"/>
    <x v="0"/>
    <x v="0"/>
    <s v="Mount Vernon"/>
    <x v="15"/>
    <n v="10550"/>
    <x v="3"/>
    <s v="OFF-EN-10004007"/>
    <x v="1"/>
    <x v="12"/>
    <s v="Park Ridge Embossed Executive Business Envelopes"/>
    <n v="62.28"/>
    <n v="4"/>
    <n v="0"/>
    <n v="29.271599999999999"/>
  </r>
  <r>
    <n v="4217"/>
    <s v="CA-2012-111234"/>
    <x v="1"/>
    <x v="954"/>
    <d v="2012-02-22T00:00:00"/>
    <s v="Standard Class"/>
    <s v="AB-10600"/>
    <s v="Ann Blume"/>
    <x v="1"/>
    <x v="0"/>
    <s v="Los Angeles"/>
    <x v="1"/>
    <n v="90004"/>
    <x v="1"/>
    <s v="OFF-LA-10002271"/>
    <x v="1"/>
    <x v="2"/>
    <s v="Smead Alpha-Z Color-Coded Second Alphabetical Labels and Starter Set"/>
    <n v="9.24"/>
    <n v="3"/>
    <n v="0"/>
    <n v="4.4352"/>
  </r>
  <r>
    <n v="4218"/>
    <s v="CA-2014-149881"/>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x v="0"/>
    <s v="San Francisco"/>
    <x v="1"/>
    <n v="94110"/>
    <x v="1"/>
    <s v="TEC-MA-10000418"/>
    <x v="2"/>
    <x v="15"/>
    <s v="Cubify CubeX 3D Printer Double Head Print"/>
    <n v="4799.9839999999995"/>
    <n v="2"/>
    <n v="0.2"/>
    <n v="359.99879999999962"/>
  </r>
  <r>
    <n v="4220"/>
    <s v="CA-2014-134565"/>
    <x v="3"/>
    <x v="532"/>
    <d v="2014-06-14T00:00:00"/>
    <s v="Second Class"/>
    <s v="TB-21400"/>
    <s v="Tom Boeckenhauer"/>
    <x v="0"/>
    <x v="0"/>
    <s v="Seattle"/>
    <x v="4"/>
    <n v="98103"/>
    <x v="1"/>
    <s v="OFF-PA-10004243"/>
    <x v="1"/>
    <x v="10"/>
    <s v="Xerox 1939"/>
    <n v="37.94"/>
    <n v="2"/>
    <n v="0"/>
    <n v="18.211199999999998"/>
  </r>
  <r>
    <n v="4221"/>
    <s v="CA-2014-134565"/>
    <x v="3"/>
    <x v="532"/>
    <d v="2014-06-14T00:00:00"/>
    <s v="Second Class"/>
    <s v="TB-21400"/>
    <s v="Tom Boeckenhauer"/>
    <x v="0"/>
    <x v="0"/>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x v="0"/>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x v="0"/>
    <s v="Seattle"/>
    <x v="4"/>
    <n v="98103"/>
    <x v="1"/>
    <s v="OFF-ST-10004804"/>
    <x v="1"/>
    <x v="4"/>
    <s v="Belkin 19&quot; Vented Equipment Shelf, Black"/>
    <n v="102.96"/>
    <n v="2"/>
    <n v="0"/>
    <n v="1.0296000000000021"/>
  </r>
  <r>
    <n v="4224"/>
    <s v="CA-2014-134565"/>
    <x v="3"/>
    <x v="532"/>
    <d v="2014-06-14T00:00:00"/>
    <s v="Second Class"/>
    <s v="TB-21400"/>
    <s v="Tom Boeckenhauer"/>
    <x v="0"/>
    <x v="0"/>
    <s v="Seattle"/>
    <x v="4"/>
    <n v="98103"/>
    <x v="1"/>
    <s v="FUR-BO-10001519"/>
    <x v="0"/>
    <x v="0"/>
    <s v="O'Sullivan 3-Shelf Heavy-Duty Bookcases"/>
    <n v="174.42000000000002"/>
    <n v="3"/>
    <n v="0"/>
    <n v="41.860800000000005"/>
  </r>
  <r>
    <n v="4225"/>
    <s v="CA-2013-108644"/>
    <x v="0"/>
    <x v="955"/>
    <d v="2013-10-04T00:00:00"/>
    <s v="First Class"/>
    <s v="SJ-20215"/>
    <s v="Sarah Jordon"/>
    <x v="0"/>
    <x v="0"/>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x v="0"/>
    <s v="Chicago"/>
    <x v="10"/>
    <n v="60623"/>
    <x v="2"/>
    <s v="FUR-FU-10003930"/>
    <x v="0"/>
    <x v="5"/>
    <s v="Howard Miller 12-3/4 Diameter Accuwave DS  Wall Clock"/>
    <n v="94.427999999999997"/>
    <n v="3"/>
    <n v="0.6"/>
    <n v="-42.492599999999982"/>
  </r>
  <r>
    <n v="4227"/>
    <s v="CA-2014-120327"/>
    <x v="3"/>
    <x v="343"/>
    <d v="2014-11-17T00:00:00"/>
    <s v="Standard Class"/>
    <s v="WB-21850"/>
    <s v="William Brown"/>
    <x v="0"/>
    <x v="0"/>
    <s v="Urbandale"/>
    <x v="23"/>
    <n v="50322"/>
    <x v="2"/>
    <s v="OFF-FA-10004854"/>
    <x v="1"/>
    <x v="13"/>
    <s v="Vinyl Coated Wire Paper Clips in Organizer Box, 800/Box"/>
    <n v="45.92"/>
    <n v="4"/>
    <n v="0"/>
    <n v="21.5824"/>
  </r>
  <r>
    <n v="4228"/>
    <s v="CA-2012-154970"/>
    <x v="1"/>
    <x v="956"/>
    <d v="2012-01-10T00:00:00"/>
    <s v="Standard Class"/>
    <s v="SR-20740"/>
    <s v="Steven Roelle"/>
    <x v="2"/>
    <x v="0"/>
    <s v="Seattle"/>
    <x v="4"/>
    <n v="98103"/>
    <x v="1"/>
    <s v="FUR-CH-10003396"/>
    <x v="0"/>
    <x v="1"/>
    <s v="Global Deluxe Steno Chair"/>
    <n v="61.584000000000003"/>
    <n v="1"/>
    <n v="0.2"/>
    <n v="-6.9282000000000039"/>
  </r>
  <r>
    <n v="4229"/>
    <s v="CA-2013-113803"/>
    <x v="0"/>
    <x v="830"/>
    <d v="2013-03-27T00:00:00"/>
    <s v="First Class"/>
    <s v="VG-21805"/>
    <s v="Vivek Grady"/>
    <x v="1"/>
    <x v="0"/>
    <s v="Richmond"/>
    <x v="14"/>
    <n v="47374"/>
    <x v="2"/>
    <s v="OFF-PA-10001994"/>
    <x v="1"/>
    <x v="10"/>
    <s v="Ink Jet Note and Greeting Cards, 8-1/2&quot; x 5-1/2&quot; Card Size"/>
    <n v="22.48"/>
    <n v="1"/>
    <n v="0"/>
    <n v="10.3408"/>
  </r>
  <r>
    <n v="4230"/>
    <s v="CA-2014-100223"/>
    <x v="3"/>
    <x v="957"/>
    <d v="2014-07-11T00:00:00"/>
    <s v="Standard Class"/>
    <s v="LS-16945"/>
    <s v="Linda Southworth"/>
    <x v="1"/>
    <x v="0"/>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x v="0"/>
    <s v="Dallas"/>
    <x v="5"/>
    <n v="75220"/>
    <x v="2"/>
    <s v="OFF-BI-10003429"/>
    <x v="1"/>
    <x v="8"/>
    <s v="Cardinal HOLDit! Binder Insert Strips,Extra Strips"/>
    <n v="11.393999999999998"/>
    <n v="9"/>
    <n v="0.8"/>
    <n v="-17.660699999999999"/>
  </r>
  <r>
    <n v="4232"/>
    <s v="CA-2014-100223"/>
    <x v="3"/>
    <x v="957"/>
    <d v="2014-07-11T00:00:00"/>
    <s v="Standard Class"/>
    <s v="LS-16945"/>
    <s v="Linda Southworth"/>
    <x v="1"/>
    <x v="0"/>
    <s v="Dallas"/>
    <x v="5"/>
    <n v="75220"/>
    <x v="2"/>
    <s v="OFF-PA-10000232"/>
    <x v="1"/>
    <x v="10"/>
    <s v="Xerox 1975"/>
    <n v="15.552000000000003"/>
    <n v="3"/>
    <n v="0.2"/>
    <n v="5.6375999999999999"/>
  </r>
  <r>
    <n v="4233"/>
    <s v="CA-2014-100223"/>
    <x v="3"/>
    <x v="957"/>
    <d v="2014-07-11T00:00:00"/>
    <s v="Standard Class"/>
    <s v="LS-16945"/>
    <s v="Linda Southworth"/>
    <x v="1"/>
    <x v="0"/>
    <s v="Dallas"/>
    <x v="5"/>
    <n v="75220"/>
    <x v="2"/>
    <s v="OFF-PA-10002195"/>
    <x v="1"/>
    <x v="10"/>
    <s v="Xerox 1966"/>
    <n v="31.104000000000006"/>
    <n v="6"/>
    <n v="0.2"/>
    <n v="11.2752"/>
  </r>
  <r>
    <n v="4234"/>
    <s v="CA-2014-100223"/>
    <x v="3"/>
    <x v="957"/>
    <d v="2014-07-11T00:00:00"/>
    <s v="Standard Class"/>
    <s v="LS-16945"/>
    <s v="Linda Southworth"/>
    <x v="1"/>
    <x v="0"/>
    <s v="Dallas"/>
    <x v="5"/>
    <n v="75220"/>
    <x v="2"/>
    <s v="OFF-BI-10004492"/>
    <x v="1"/>
    <x v="8"/>
    <s v="Tuf-Vin Binders"/>
    <n v="6.3159999999999981"/>
    <n v="1"/>
    <n v="0.8"/>
    <n v="-10.421400000000002"/>
  </r>
  <r>
    <n v="4235"/>
    <s v="CA-2011-168823"/>
    <x v="2"/>
    <x v="158"/>
    <d v="2011-09-24T00:00:00"/>
    <s v="First Class"/>
    <s v="MA-17560"/>
    <s v="Matt Abelman"/>
    <x v="2"/>
    <x v="0"/>
    <s v="Philadelphia"/>
    <x v="9"/>
    <n v="19143"/>
    <x v="3"/>
    <s v="OFF-PA-10004000"/>
    <x v="1"/>
    <x v="10"/>
    <s v="While You Were Out Pads, 50 per Pad, 4 x 5 1/4, Green Cycle"/>
    <n v="11.352000000000002"/>
    <n v="3"/>
    <n v="0.2"/>
    <n v="4.1151"/>
  </r>
  <r>
    <n v="4236"/>
    <s v="CA-2011-168823"/>
    <x v="2"/>
    <x v="158"/>
    <d v="2011-09-24T00:00:00"/>
    <s v="First Class"/>
    <s v="MA-17560"/>
    <s v="Matt Abelman"/>
    <x v="2"/>
    <x v="0"/>
    <s v="Philadelphia"/>
    <x v="9"/>
    <n v="19143"/>
    <x v="3"/>
    <s v="OFF-LA-10004425"/>
    <x v="1"/>
    <x v="2"/>
    <s v="Staples"/>
    <n v="20.808000000000003"/>
    <n v="9"/>
    <n v="0.2"/>
    <n v="7.0226999999999995"/>
  </r>
  <r>
    <n v="4237"/>
    <s v="CA-2013-162404"/>
    <x v="0"/>
    <x v="310"/>
    <d v="2013-07-28T00:00:00"/>
    <s v="Standard Class"/>
    <s v="NF-18475"/>
    <s v="Neil Französisch"/>
    <x v="2"/>
    <x v="0"/>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x v="0"/>
    <s v="Philadelphia"/>
    <x v="9"/>
    <n v="19134"/>
    <x v="3"/>
    <s v="OFF-AR-10001972"/>
    <x v="1"/>
    <x v="6"/>
    <s v="Newell 323"/>
    <n v="9.4080000000000013"/>
    <n v="7"/>
    <n v="0.2"/>
    <n v="0.70560000000000045"/>
  </r>
  <r>
    <n v="4239"/>
    <s v="CA-2014-147144"/>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x v="0"/>
    <s v="Grand Rapids"/>
    <x v="12"/>
    <n v="49505"/>
    <x v="2"/>
    <s v="OFF-PA-10000994"/>
    <x v="1"/>
    <x v="10"/>
    <s v="Xerox 1915"/>
    <n v="209.7"/>
    <n v="2"/>
    <n v="0"/>
    <n v="100.65599999999999"/>
  </r>
  <r>
    <n v="4241"/>
    <s v="CA-2011-133704"/>
    <x v="2"/>
    <x v="59"/>
    <d v="2011-09-26T00:00:00"/>
    <s v="Standard Class"/>
    <s v="MA-17995"/>
    <s v="Michelle Arnett"/>
    <x v="2"/>
    <x v="0"/>
    <s v="Los Angeles"/>
    <x v="1"/>
    <n v="90004"/>
    <x v="1"/>
    <s v="OFF-AP-10001366"/>
    <x v="1"/>
    <x v="9"/>
    <s v="Staples"/>
    <n v="43.92"/>
    <n v="4"/>
    <n v="0"/>
    <n v="11.858400000000003"/>
  </r>
  <r>
    <n v="4242"/>
    <s v="CA-2011-133704"/>
    <x v="2"/>
    <x v="59"/>
    <d v="2011-09-26T00:00:00"/>
    <s v="Standard Class"/>
    <s v="MA-17995"/>
    <s v="Michelle Arnett"/>
    <x v="2"/>
    <x v="0"/>
    <s v="Los Angeles"/>
    <x v="1"/>
    <n v="90004"/>
    <x v="1"/>
    <s v="OFF-BI-10001636"/>
    <x v="1"/>
    <x v="8"/>
    <s v="Ibico Plastic and Wire Spiral Binding Combs"/>
    <n v="20.231999999999999"/>
    <n v="3"/>
    <n v="0.2"/>
    <n v="6.5753999999999984"/>
  </r>
  <r>
    <n v="4243"/>
    <s v="CA-2013-159142"/>
    <x v="0"/>
    <x v="958"/>
    <d v="2013-04-06T00:00:00"/>
    <s v="First Class"/>
    <s v="ME-17320"/>
    <s v="Maria Etezadi"/>
    <x v="2"/>
    <x v="0"/>
    <s v="Springfield"/>
    <x v="17"/>
    <n v="22153"/>
    <x v="0"/>
    <s v="TEC-PH-10001448"/>
    <x v="2"/>
    <x v="7"/>
    <s v="Anker Astro 15000mAh USB Portable Charger"/>
    <n v="149.97"/>
    <n v="3"/>
    <n v="0"/>
    <n v="5.9987999999999815"/>
  </r>
  <r>
    <n v="4244"/>
    <s v="CA-2013-159142"/>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x v="0"/>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x v="0"/>
    <s v="Baltimore"/>
    <x v="39"/>
    <n v="21215"/>
    <x v="3"/>
    <s v="OFF-AR-10004582"/>
    <x v="1"/>
    <x v="6"/>
    <s v="BIC Brite Liner Grip Highlighters"/>
    <n v="1.64"/>
    <n v="1"/>
    <n v="0"/>
    <n v="0.73799999999999988"/>
  </r>
  <r>
    <n v="4247"/>
    <s v="CA-2014-117702"/>
    <x v="3"/>
    <x v="354"/>
    <d v="2014-12-05T00:00:00"/>
    <s v="Standard Class"/>
    <s v="LS-16975"/>
    <s v="Lindsay Shagiari"/>
    <x v="2"/>
    <x v="0"/>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x v="0"/>
    <s v="Baltimore"/>
    <x v="39"/>
    <n v="21215"/>
    <x v="3"/>
    <s v="FUR-FU-10004270"/>
    <x v="0"/>
    <x v="5"/>
    <s v="Eldon Image Series Desk Accessories, Burgundy"/>
    <n v="20.9"/>
    <n v="5"/>
    <n v="0"/>
    <n v="7.5239999999999991"/>
  </r>
  <r>
    <n v="4249"/>
    <s v="CA-2013-157336"/>
    <x v="0"/>
    <x v="49"/>
    <d v="2013-12-06T00:00:00"/>
    <s v="Second Class"/>
    <s v="SJ-20500"/>
    <s v="Shirley Jackson"/>
    <x v="0"/>
    <x v="0"/>
    <s v="Fairfield"/>
    <x v="29"/>
    <n v="6824"/>
    <x v="3"/>
    <s v="OFF-BI-10004236"/>
    <x v="1"/>
    <x v="8"/>
    <s v="XtraLife ClearVue Slant-D Ring Binder, White, 3&quot;"/>
    <n v="88.08"/>
    <n v="6"/>
    <n v="0"/>
    <n v="40.516799999999996"/>
  </r>
  <r>
    <n v="4250"/>
    <s v="CA-2013-157336"/>
    <x v="0"/>
    <x v="49"/>
    <d v="2013-12-06T00:00:00"/>
    <s v="Second Class"/>
    <s v="SJ-20500"/>
    <s v="Shirley Jackson"/>
    <x v="0"/>
    <x v="0"/>
    <s v="Fairfield"/>
    <x v="29"/>
    <n v="6824"/>
    <x v="3"/>
    <s v="FUR-CH-10004997"/>
    <x v="0"/>
    <x v="1"/>
    <s v="Hon Every-Day Series Multi-Task Chairs"/>
    <n v="751.92"/>
    <n v="4"/>
    <n v="0"/>
    <n v="150.38400000000001"/>
  </r>
  <r>
    <n v="4251"/>
    <s v="CA-2011-168130"/>
    <x v="2"/>
    <x v="111"/>
    <d v="2011-09-19T00:00:00"/>
    <s v="Same Day"/>
    <s v="BS-11365"/>
    <s v="Bill Shonely"/>
    <x v="1"/>
    <x v="0"/>
    <s v="New York City"/>
    <x v="15"/>
    <n v="10011"/>
    <x v="3"/>
    <s v="FUR-CH-10000988"/>
    <x v="0"/>
    <x v="1"/>
    <s v="Hon Olson Stacker Stools"/>
    <n v="887.10299999999995"/>
    <n v="7"/>
    <n v="0.1"/>
    <n v="177.42059999999998"/>
  </r>
  <r>
    <n v="4252"/>
    <s v="CA-2012-155068"/>
    <x v="1"/>
    <x v="924"/>
    <d v="2012-10-23T00:00:00"/>
    <s v="Same Day"/>
    <s v="RA-19285"/>
    <s v="Ralph Arnett"/>
    <x v="0"/>
    <x v="0"/>
    <s v="Lakeland"/>
    <x v="2"/>
    <n v="33801"/>
    <x v="0"/>
    <s v="TEC-PH-10004897"/>
    <x v="2"/>
    <x v="7"/>
    <s v="Mediabridge Sport Armband iPhone 5s"/>
    <n v="55.944000000000003"/>
    <n v="7"/>
    <n v="0.2"/>
    <n v="-13.286700000000002"/>
  </r>
  <r>
    <n v="4253"/>
    <s v="CA-2012-155068"/>
    <x v="1"/>
    <x v="924"/>
    <d v="2012-10-23T00:00:00"/>
    <s v="Same Day"/>
    <s v="RA-19285"/>
    <s v="Ralph Arnett"/>
    <x v="0"/>
    <x v="0"/>
    <s v="Lakeland"/>
    <x v="2"/>
    <n v="33801"/>
    <x v="0"/>
    <s v="OFF-AR-10002656"/>
    <x v="1"/>
    <x v="6"/>
    <s v="Sanford Liquid Accent Highlighters"/>
    <n v="10.688000000000001"/>
    <n v="2"/>
    <n v="0.2"/>
    <n v="2.271199999999999"/>
  </r>
  <r>
    <n v="4254"/>
    <s v="CA-2012-155068"/>
    <x v="1"/>
    <x v="924"/>
    <d v="2012-10-23T00:00:00"/>
    <s v="Same Day"/>
    <s v="RA-19285"/>
    <s v="Ralph Arnett"/>
    <x v="0"/>
    <x v="0"/>
    <s v="Lakeland"/>
    <x v="2"/>
    <n v="33801"/>
    <x v="0"/>
    <s v="TEC-PH-10004924"/>
    <x v="2"/>
    <x v="7"/>
    <s v="SKILCRAFT Telephone Shoulder Rest, 2&quot; x 6.5&quot; x 2.5&quot;, Black"/>
    <n v="11.824"/>
    <n v="2"/>
    <n v="0.2"/>
    <n v="1.0346000000000006"/>
  </r>
  <r>
    <n v="4255"/>
    <s v="CA-2014-163160"/>
    <x v="3"/>
    <x v="119"/>
    <d v="2014-10-17T00:00:00"/>
    <s v="First Class"/>
    <s v="TS-21610"/>
    <s v="Troy Staebel"/>
    <x v="0"/>
    <x v="0"/>
    <s v="Freeport"/>
    <x v="10"/>
    <n v="61032"/>
    <x v="2"/>
    <s v="OFF-PA-10003127"/>
    <x v="1"/>
    <x v="10"/>
    <s v="Staples"/>
    <n v="63.311999999999998"/>
    <n v="3"/>
    <n v="0.2"/>
    <n v="20.576399999999996"/>
  </r>
  <r>
    <n v="4256"/>
    <s v="CA-2014-163160"/>
    <x v="3"/>
    <x v="119"/>
    <d v="2014-10-17T00:00:00"/>
    <s v="First Class"/>
    <s v="TS-21610"/>
    <s v="Troy Staebel"/>
    <x v="0"/>
    <x v="0"/>
    <s v="Freeport"/>
    <x v="10"/>
    <n v="61032"/>
    <x v="2"/>
    <s v="OFF-BI-10000778"/>
    <x v="1"/>
    <x v="8"/>
    <s v="GBC VeloBinder Electric Binding Machine"/>
    <n v="96.783999999999978"/>
    <n v="4"/>
    <n v="0.8"/>
    <n v="-145.17600000000002"/>
  </r>
  <r>
    <n v="4257"/>
    <s v="CA-2014-163160"/>
    <x v="3"/>
    <x v="119"/>
    <d v="2014-10-17T00:00:00"/>
    <s v="First Class"/>
    <s v="TS-21610"/>
    <s v="Troy Staebel"/>
    <x v="0"/>
    <x v="0"/>
    <s v="Freeport"/>
    <x v="10"/>
    <n v="61032"/>
    <x v="2"/>
    <s v="FUR-FU-10001424"/>
    <x v="0"/>
    <x v="5"/>
    <s v="Dax Clear Box Frame"/>
    <n v="10.476000000000001"/>
    <n v="3"/>
    <n v="0.6"/>
    <n v="-6.8094000000000037"/>
  </r>
  <r>
    <n v="4258"/>
    <s v="CA-2012-101924"/>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s v="Seattle"/>
    <x v="4"/>
    <n v="98103"/>
    <x v="1"/>
    <s v="FUR-CH-10002880"/>
    <x v="0"/>
    <x v="1"/>
    <s v="Global High-Back Leather Tilter, Burgundy"/>
    <n v="196.78399999999999"/>
    <n v="2"/>
    <n v="0.2"/>
    <n v="-22.138200000000012"/>
  </r>
  <r>
    <n v="4260"/>
    <s v="CA-2014-118367"/>
    <x v="3"/>
    <x v="960"/>
    <d v="2014-11-03T00:00:00"/>
    <s v="Second Class"/>
    <s v="LO-17170"/>
    <s v="Lori Olson"/>
    <x v="1"/>
    <x v="0"/>
    <s v="New York City"/>
    <x v="15"/>
    <n v="10035"/>
    <x v="3"/>
    <s v="OFF-EN-10004386"/>
    <x v="1"/>
    <x v="12"/>
    <s v="Recycled Interoffice Envelopes with String and Button Closure, 10 x 13"/>
    <n v="47.98"/>
    <n v="2"/>
    <n v="0"/>
    <n v="23.99"/>
  </r>
  <r>
    <n v="4261"/>
    <s v="CA-2014-164819"/>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x v="0"/>
    <s v="Moorhead"/>
    <x v="11"/>
    <n v="56560"/>
    <x v="2"/>
    <s v="TEC-AC-10002006"/>
    <x v="2"/>
    <x v="11"/>
    <s v="Memorex Micro Travel Drive 16 GB"/>
    <n v="63.96"/>
    <n v="4"/>
    <n v="0"/>
    <n v="19.827599999999997"/>
  </r>
  <r>
    <n v="4263"/>
    <s v="CA-2014-123351"/>
    <x v="3"/>
    <x v="296"/>
    <d v="2014-09-26T00:00:00"/>
    <s v="Standard Class"/>
    <s v="KT-16480"/>
    <s v="Kean Thornton"/>
    <x v="0"/>
    <x v="0"/>
    <s v="Columbus"/>
    <x v="32"/>
    <n v="31907"/>
    <x v="0"/>
    <s v="OFF-AP-10001242"/>
    <x v="1"/>
    <x v="9"/>
    <s v="APC 7 Outlet Network SurgeArrest Surge Protector"/>
    <n v="80.48"/>
    <n v="1"/>
    <n v="0"/>
    <n v="24.143999999999998"/>
  </r>
  <r>
    <n v="4264"/>
    <s v="CA-2014-110429"/>
    <x v="3"/>
    <x v="132"/>
    <d v="2014-11-09T00:00:00"/>
    <s v="Standard Class"/>
    <s v="DM-13015"/>
    <s v="Darrin Martin"/>
    <x v="0"/>
    <x v="0"/>
    <s v="Philadelphia"/>
    <x v="9"/>
    <n v="19143"/>
    <x v="3"/>
    <s v="OFF-BI-10000216"/>
    <x v="1"/>
    <x v="8"/>
    <s v="Mead 1st Gear 2&quot; Zipper Binder, Asst. Colors"/>
    <n v="11.673000000000002"/>
    <n v="3"/>
    <n v="0.7"/>
    <n v="-7.782"/>
  </r>
  <r>
    <n v="4265"/>
    <s v="US-2013-131611"/>
    <x v="0"/>
    <x v="732"/>
    <d v="2013-11-10T00:00:00"/>
    <s v="Standard Class"/>
    <s v="EP-13915"/>
    <s v="Emily Phan"/>
    <x v="0"/>
    <x v="0"/>
    <s v="Houston"/>
    <x v="5"/>
    <n v="77036"/>
    <x v="2"/>
    <s v="FUR-TA-10002774"/>
    <x v="0"/>
    <x v="3"/>
    <s v="Laminate Occasional Tables"/>
    <n v="863.12799999999993"/>
    <n v="8"/>
    <n v="0.3"/>
    <n v="-160.29520000000008"/>
  </r>
  <r>
    <n v="4266"/>
    <s v="US-2013-131611"/>
    <x v="0"/>
    <x v="732"/>
    <d v="2013-11-10T00:00:00"/>
    <s v="Standard Class"/>
    <s v="EP-13915"/>
    <s v="Emily Phan"/>
    <x v="0"/>
    <x v="0"/>
    <s v="Houston"/>
    <x v="5"/>
    <n v="77036"/>
    <x v="2"/>
    <s v="OFF-BI-10004364"/>
    <x v="1"/>
    <x v="8"/>
    <s v="Storex Dura Pro Binders"/>
    <n v="3.5639999999999992"/>
    <n v="3"/>
    <n v="0.8"/>
    <n v="-6.2370000000000019"/>
  </r>
  <r>
    <n v="4267"/>
    <s v="US-2013-131611"/>
    <x v="0"/>
    <x v="732"/>
    <d v="2013-11-10T00:00:00"/>
    <s v="Standard Class"/>
    <s v="EP-13915"/>
    <s v="Emily Phan"/>
    <x v="0"/>
    <x v="0"/>
    <s v="Houston"/>
    <x v="5"/>
    <n v="77036"/>
    <x v="2"/>
    <s v="FUR-BO-10000780"/>
    <x v="0"/>
    <x v="0"/>
    <s v="O'Sullivan Plantations 2-Door Library in Landvery Oak"/>
    <n v="956.6647999999999"/>
    <n v="7"/>
    <n v="0.32"/>
    <n v="-225.09759999999991"/>
  </r>
  <r>
    <n v="4268"/>
    <s v="US-2013-131611"/>
    <x v="0"/>
    <x v="732"/>
    <d v="2013-11-10T00:00:00"/>
    <s v="Standard Class"/>
    <s v="EP-13915"/>
    <s v="Emily Phan"/>
    <x v="0"/>
    <x v="0"/>
    <s v="Houston"/>
    <x v="5"/>
    <n v="77036"/>
    <x v="2"/>
    <s v="OFF-BI-10001989"/>
    <x v="1"/>
    <x v="8"/>
    <s v="Premium Transparent Presentation Covers by GBC"/>
    <n v="12.587999999999997"/>
    <n v="3"/>
    <n v="0.8"/>
    <n v="-20.140800000000006"/>
  </r>
  <r>
    <n v="4269"/>
    <s v="US-2013-131611"/>
    <x v="0"/>
    <x v="732"/>
    <d v="2013-11-10T00:00:00"/>
    <s v="Standard Class"/>
    <s v="EP-13915"/>
    <s v="Emily Phan"/>
    <x v="0"/>
    <x v="0"/>
    <s v="Houston"/>
    <x v="5"/>
    <n v="77036"/>
    <x v="2"/>
    <s v="TEC-AC-10004001"/>
    <x v="2"/>
    <x v="11"/>
    <s v="Logitech Wireless Headset H600 Over-The-Head Design"/>
    <n v="171.96"/>
    <n v="5"/>
    <n v="0.2"/>
    <n v="45.139500000000005"/>
  </r>
  <r>
    <n v="4270"/>
    <s v="US-2014-124821"/>
    <x v="3"/>
    <x v="643"/>
    <d v="2014-06-30T00:00:00"/>
    <s v="Second Class"/>
    <s v="AM-10705"/>
    <s v="Anne McFarland"/>
    <x v="0"/>
    <x v="0"/>
    <s v="Seattle"/>
    <x v="4"/>
    <n v="98115"/>
    <x v="1"/>
    <s v="FUR-TA-10000688"/>
    <x v="0"/>
    <x v="3"/>
    <s v="Chromcraft Bull-Nose Wood Round Conference Table Top, Wood Base"/>
    <n v="871.4"/>
    <n v="4"/>
    <n v="0"/>
    <n v="148.13799999999992"/>
  </r>
  <r>
    <n v="4271"/>
    <s v="CA-2012-166975"/>
    <x v="1"/>
    <x v="650"/>
    <d v="2012-11-30T00:00:00"/>
    <s v="Standard Class"/>
    <s v="SH-20635"/>
    <s v="Stefanie Holloman"/>
    <x v="1"/>
    <x v="0"/>
    <s v="Jackson"/>
    <x v="18"/>
    <n v="38301"/>
    <x v="0"/>
    <s v="FUR-FU-10003930"/>
    <x v="0"/>
    <x v="5"/>
    <s v="Howard Miller 12-3/4 Diameter Accuwave DS  Wall Clock"/>
    <n v="692.47199999999998"/>
    <n v="11"/>
    <n v="0.2"/>
    <n v="190.42980000000006"/>
  </r>
  <r>
    <n v="4272"/>
    <s v="CA-2013-123806"/>
    <x v="0"/>
    <x v="390"/>
    <d v="2013-11-28T00:00:00"/>
    <s v="Second Class"/>
    <s v="LA-16780"/>
    <s v="Laura Armstrong"/>
    <x v="1"/>
    <x v="0"/>
    <s v="Baltimore"/>
    <x v="39"/>
    <n v="21215"/>
    <x v="3"/>
    <s v="FUR-FU-10000965"/>
    <x v="0"/>
    <x v="5"/>
    <s v="Howard Miller 11-1/2&quot; Diameter Ridgewood Wall Clock"/>
    <n v="207.76"/>
    <n v="4"/>
    <n v="0"/>
    <n v="85.181600000000003"/>
  </r>
  <r>
    <n v="4273"/>
    <s v="US-2014-158505"/>
    <x v="3"/>
    <x v="246"/>
    <d v="2014-07-22T00:00:00"/>
    <s v="Same Day"/>
    <s v="SF-20200"/>
    <s v="Sarah Foster"/>
    <x v="0"/>
    <x v="0"/>
    <s v="Murray"/>
    <x v="7"/>
    <n v="84107"/>
    <x v="1"/>
    <s v="TEC-PH-10004071"/>
    <x v="2"/>
    <x v="7"/>
    <s v="PayAnywhere Card Reader"/>
    <n v="71.928000000000011"/>
    <n v="9"/>
    <n v="0.2"/>
    <n v="6.2936999999999976"/>
  </r>
  <r>
    <n v="4274"/>
    <s v="US-2014-158505"/>
    <x v="3"/>
    <x v="246"/>
    <d v="2014-07-22T00:00:00"/>
    <s v="Same Day"/>
    <s v="SF-20200"/>
    <s v="Sarah Foster"/>
    <x v="0"/>
    <x v="0"/>
    <s v="Murray"/>
    <x v="7"/>
    <n v="84107"/>
    <x v="1"/>
    <s v="OFF-AR-10001044"/>
    <x v="1"/>
    <x v="6"/>
    <s v="BOSTON Ranger #55 Pencil Sharpener, Black"/>
    <n v="25.99"/>
    <n v="1"/>
    <n v="0"/>
    <n v="7.5370999999999988"/>
  </r>
  <r>
    <n v="4275"/>
    <s v="CA-2012-142692"/>
    <x v="1"/>
    <x v="924"/>
    <d v="2012-10-28T00:00:00"/>
    <s v="Standard Class"/>
    <s v="AG-10495"/>
    <s v="Andrew Gjertsen"/>
    <x v="1"/>
    <x v="0"/>
    <s v="Seattle"/>
    <x v="4"/>
    <n v="98105"/>
    <x v="1"/>
    <s v="OFF-BI-10004140"/>
    <x v="1"/>
    <x v="8"/>
    <s v="Avery Non-Stick Binders"/>
    <n v="3.5920000000000005"/>
    <n v="1"/>
    <n v="0.2"/>
    <n v="1.1224999999999996"/>
  </r>
  <r>
    <n v="4276"/>
    <s v="CA-2012-123456"/>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x v="0"/>
    <s v="Seattle"/>
    <x v="4"/>
    <n v="98105"/>
    <x v="1"/>
    <s v="OFF-ST-10000046"/>
    <x v="1"/>
    <x v="4"/>
    <s v="Fellowes Super Stor/Drawer Files"/>
    <n v="323.10000000000002"/>
    <n v="2"/>
    <n v="0"/>
    <n v="61.38900000000001"/>
  </r>
  <r>
    <n v="4278"/>
    <s v="US-2013-107440"/>
    <x v="0"/>
    <x v="947"/>
    <d v="2013-04-21T00:00:00"/>
    <s v="Standard Class"/>
    <s v="BS-11365"/>
    <s v="Bill Shonely"/>
    <x v="1"/>
    <x v="0"/>
    <s v="Lakewood"/>
    <x v="30"/>
    <n v="8701"/>
    <x v="3"/>
    <s v="TEC-MA-10001047"/>
    <x v="2"/>
    <x v="15"/>
    <s v="3D Systems Cube Printer, 2nd Generation, Magenta"/>
    <n v="9099.93"/>
    <n v="7"/>
    <n v="0"/>
    <n v="2365.9817999999996"/>
  </r>
  <r>
    <n v="4279"/>
    <s v="US-2013-107440"/>
    <x v="0"/>
    <x v="947"/>
    <d v="2013-04-21T00:00:00"/>
    <s v="Standard Class"/>
    <s v="BS-11365"/>
    <s v="Bill Shonely"/>
    <x v="1"/>
    <x v="0"/>
    <s v="Lakewood"/>
    <x v="30"/>
    <n v="8701"/>
    <x v="3"/>
    <s v="FUR-FU-10000550"/>
    <x v="0"/>
    <x v="5"/>
    <s v="Stacking Trays by OIC"/>
    <n v="9.9600000000000009"/>
    <n v="2"/>
    <n v="0"/>
    <n v="3.2867999999999995"/>
  </r>
  <r>
    <n v="4280"/>
    <s v="US-2013-107440"/>
    <x v="0"/>
    <x v="947"/>
    <d v="2013-04-21T00:00:00"/>
    <s v="Standard Class"/>
    <s v="BS-11365"/>
    <s v="Bill Shonely"/>
    <x v="1"/>
    <x v="0"/>
    <s v="Lakewood"/>
    <x v="30"/>
    <n v="8701"/>
    <x v="3"/>
    <s v="OFF-BI-10002432"/>
    <x v="1"/>
    <x v="8"/>
    <s v="Wilson Jones Standard D-Ring Binders"/>
    <n v="25.299999999999997"/>
    <n v="5"/>
    <n v="0"/>
    <n v="11.890999999999998"/>
  </r>
  <r>
    <n v="4281"/>
    <s v="CA-2011-166989"/>
    <x v="2"/>
    <x v="687"/>
    <d v="2011-11-18T00:00:00"/>
    <s v="Standard Class"/>
    <s v="RM-19675"/>
    <s v="Robert Marley"/>
    <x v="2"/>
    <x v="0"/>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x v="0"/>
    <s v="New York City"/>
    <x v="15"/>
    <n v="10011"/>
    <x v="3"/>
    <s v="FUR-CH-10001797"/>
    <x v="0"/>
    <x v="1"/>
    <s v="Safco Chair Connectors, 6/Carton"/>
    <n v="69.263999999999996"/>
    <n v="2"/>
    <n v="0.1"/>
    <n v="14.62239999999999"/>
  </r>
  <r>
    <n v="4283"/>
    <s v="CA-2011-103100"/>
    <x v="2"/>
    <x v="414"/>
    <d v="2011-12-23T00:00:00"/>
    <s v="First Class"/>
    <s v="AB-10105"/>
    <s v="Adrian Barton"/>
    <x v="0"/>
    <x v="0"/>
    <s v="Indianapolis"/>
    <x v="14"/>
    <n v="46203"/>
    <x v="2"/>
    <s v="OFF-LA-10003720"/>
    <x v="1"/>
    <x v="2"/>
    <s v="Avery 487"/>
    <n v="3.69"/>
    <n v="1"/>
    <n v="0"/>
    <n v="1.7343"/>
  </r>
  <r>
    <n v="4284"/>
    <s v="CA-2011-103100"/>
    <x v="2"/>
    <x v="414"/>
    <d v="2011-12-23T00:00:00"/>
    <s v="First Class"/>
    <s v="AB-10105"/>
    <s v="Adrian Barton"/>
    <x v="0"/>
    <x v="0"/>
    <s v="Indianapolis"/>
    <x v="14"/>
    <n v="46203"/>
    <x v="2"/>
    <s v="OFF-BI-10004600"/>
    <x v="1"/>
    <x v="8"/>
    <s v="Ibico Ibimaster 300 Manual Binding System"/>
    <n v="1103.97"/>
    <n v="3"/>
    <n v="0"/>
    <n v="496.78649999999993"/>
  </r>
  <r>
    <n v="4285"/>
    <s v="CA-2012-105690"/>
    <x v="1"/>
    <x v="82"/>
    <d v="2012-11-26T00:00:00"/>
    <s v="Second Class"/>
    <s v="CA-11965"/>
    <s v="Carol Adams"/>
    <x v="1"/>
    <x v="0"/>
    <s v="Port Arthur"/>
    <x v="5"/>
    <n v="77642"/>
    <x v="2"/>
    <s v="FUR-BO-10003965"/>
    <x v="0"/>
    <x v="0"/>
    <s v="O'Sullivan Manor Hill 2-Door Library in Brianna Oak"/>
    <n v="246.13279999999997"/>
    <n v="2"/>
    <n v="0.32"/>
    <n v="-76.011599999999973"/>
  </r>
  <r>
    <n v="4286"/>
    <s v="CA-2012-105690"/>
    <x v="1"/>
    <x v="82"/>
    <d v="2012-11-26T00:00:00"/>
    <s v="Second Class"/>
    <s v="CA-11965"/>
    <s v="Carol Adams"/>
    <x v="1"/>
    <x v="0"/>
    <s v="Port Arthur"/>
    <x v="5"/>
    <n v="77642"/>
    <x v="2"/>
    <s v="OFF-LA-10000240"/>
    <x v="1"/>
    <x v="2"/>
    <s v="Self-Adhesive Address Labels for Typewriters by Universal"/>
    <n v="11.696"/>
    <n v="2"/>
    <n v="0.2"/>
    <n v="3.9473999999999996"/>
  </r>
  <r>
    <n v="4287"/>
    <s v="CA-2012-105690"/>
    <x v="1"/>
    <x v="82"/>
    <d v="2012-11-26T00:00:00"/>
    <s v="Second Class"/>
    <s v="CA-11965"/>
    <s v="Carol Adams"/>
    <x v="1"/>
    <x v="0"/>
    <s v="Port Arthur"/>
    <x v="5"/>
    <n v="77642"/>
    <x v="2"/>
    <s v="TEC-CO-10001571"/>
    <x v="2"/>
    <x v="16"/>
    <s v="Sharp 1540cs Digital Laser Copier"/>
    <n v="439.99200000000002"/>
    <n v="1"/>
    <n v="0.2"/>
    <n v="164.99700000000001"/>
  </r>
  <r>
    <n v="4288"/>
    <s v="CA-2014-127516"/>
    <x v="3"/>
    <x v="116"/>
    <d v="2015-01-04T00:00:00"/>
    <s v="Standard Class"/>
    <s v="EH-14005"/>
    <s v="Erica Hernandez"/>
    <x v="2"/>
    <x v="0"/>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x v="0"/>
    <s v="Houston"/>
    <x v="5"/>
    <n v="77095"/>
    <x v="2"/>
    <s v="OFF-BI-10002082"/>
    <x v="1"/>
    <x v="8"/>
    <s v="GBC Twin Loop Wire Binding Elements"/>
    <n v="33.279999999999994"/>
    <n v="5"/>
    <n v="0.8"/>
    <n v="-49.92"/>
  </r>
  <r>
    <n v="4290"/>
    <s v="US-2012-117184"/>
    <x v="1"/>
    <x v="961"/>
    <d v="2012-05-21T00:00:00"/>
    <s v="Standard Class"/>
    <s v="ON-18715"/>
    <s v="Odella Nelson"/>
    <x v="1"/>
    <x v="0"/>
    <s v="Houston"/>
    <x v="5"/>
    <n v="77095"/>
    <x v="2"/>
    <s v="OFF-PA-10002250"/>
    <x v="1"/>
    <x v="10"/>
    <s v="Things To Do Today Pad"/>
    <n v="14.088000000000001"/>
    <n v="3"/>
    <n v="0.2"/>
    <n v="4.9307999999999996"/>
  </r>
  <r>
    <n v="4291"/>
    <s v="CA-2014-102407"/>
    <x v="3"/>
    <x v="34"/>
    <d v="2014-12-14T00:00:00"/>
    <s v="Second Class"/>
    <s v="AT-10435"/>
    <s v="Alyssa Tate"/>
    <x v="2"/>
    <x v="0"/>
    <s v="Los Angeles"/>
    <x v="1"/>
    <n v="90004"/>
    <x v="1"/>
    <s v="OFF-AR-10000122"/>
    <x v="1"/>
    <x v="6"/>
    <s v="Newell 314"/>
    <n v="11.16"/>
    <n v="2"/>
    <n v="0"/>
    <n v="2.7899999999999991"/>
  </r>
  <r>
    <n v="4292"/>
    <s v="CA-2014-102407"/>
    <x v="3"/>
    <x v="34"/>
    <d v="2014-12-14T00:00:00"/>
    <s v="Second Class"/>
    <s v="AT-10435"/>
    <s v="Alyssa Tate"/>
    <x v="2"/>
    <x v="0"/>
    <s v="Los Angeles"/>
    <x v="1"/>
    <n v="90004"/>
    <x v="1"/>
    <s v="FUR-TA-10003748"/>
    <x v="0"/>
    <x v="3"/>
    <s v="Bevis 36 x 72 Conference Tables"/>
    <n v="896.32799999999997"/>
    <n v="9"/>
    <n v="0.2"/>
    <n v="22.408199999999994"/>
  </r>
  <r>
    <n v="4293"/>
    <s v="CA-2014-102407"/>
    <x v="3"/>
    <x v="34"/>
    <d v="2014-12-14T00:00:00"/>
    <s v="Second Class"/>
    <s v="AT-10435"/>
    <s v="Alyssa Tate"/>
    <x v="2"/>
    <x v="0"/>
    <s v="Los Angeles"/>
    <x v="1"/>
    <n v="90004"/>
    <x v="1"/>
    <s v="OFF-AP-10001394"/>
    <x v="1"/>
    <x v="9"/>
    <s v="Harmony Air Purifier"/>
    <n v="189"/>
    <n v="1"/>
    <n v="0"/>
    <n v="68.039999999999992"/>
  </r>
  <r>
    <n v="4294"/>
    <s v="CA-2014-130967"/>
    <x v="3"/>
    <x v="434"/>
    <d v="2014-03-17T00:00:00"/>
    <s v="Standard Class"/>
    <s v="EB-13870"/>
    <s v="Emily Burns"/>
    <x v="0"/>
    <x v="0"/>
    <s v="Philadelphia"/>
    <x v="9"/>
    <n v="19140"/>
    <x v="3"/>
    <s v="TEC-PH-10004896"/>
    <x v="2"/>
    <x v="7"/>
    <s v="Nokia Lumia 521 (T-Mobile)"/>
    <n v="53.981999999999999"/>
    <n v="3"/>
    <n v="0.4"/>
    <n v="-10.796399999999995"/>
  </r>
  <r>
    <n v="4295"/>
    <s v="CA-2014-101581"/>
    <x v="3"/>
    <x v="760"/>
    <d v="2014-10-28T00:00:00"/>
    <s v="Standard Class"/>
    <s v="DW-13195"/>
    <s v="David Wiener"/>
    <x v="1"/>
    <x v="0"/>
    <s v="Redmond"/>
    <x v="21"/>
    <n v="97756"/>
    <x v="1"/>
    <s v="FUR-TA-10002607"/>
    <x v="0"/>
    <x v="3"/>
    <s v="KI Conference Tables"/>
    <n v="177.22499999999999"/>
    <n v="5"/>
    <n v="0.5"/>
    <n v="-120.51299999999998"/>
  </r>
  <r>
    <n v="4296"/>
    <s v="CA-2014-169124"/>
    <x v="3"/>
    <x v="445"/>
    <d v="2014-07-11T00:00:00"/>
    <s v="Standard Class"/>
    <s v="MB-17305"/>
    <s v="Maria Bertelson"/>
    <x v="0"/>
    <x v="0"/>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x v="0"/>
    <s v="Los Angeles"/>
    <x v="1"/>
    <n v="90032"/>
    <x v="1"/>
    <s v="OFF-ST-10000419"/>
    <x v="1"/>
    <x v="4"/>
    <s v="Rogers Jumbo File, Granite"/>
    <n v="54.32"/>
    <n v="4"/>
    <n v="0"/>
    <n v="0.54319999999999879"/>
  </r>
  <r>
    <n v="4298"/>
    <s v="CA-2014-129021"/>
    <x v="3"/>
    <x v="962"/>
    <d v="2014-08-27T00:00:00"/>
    <s v="Second Class"/>
    <s v="PO-18850"/>
    <s v="Patrick O'Brill"/>
    <x v="0"/>
    <x v="0"/>
    <s v="Tallahassee"/>
    <x v="2"/>
    <n v="32303"/>
    <x v="0"/>
    <s v="TEC-PH-10001459"/>
    <x v="2"/>
    <x v="7"/>
    <s v="Samsung Galaxy Mega 6.3"/>
    <n v="4367.8960000000006"/>
    <n v="13"/>
    <n v="0.2"/>
    <n v="327.59220000000005"/>
  </r>
  <r>
    <n v="4299"/>
    <s v="CA-2014-129021"/>
    <x v="3"/>
    <x v="962"/>
    <d v="2014-08-27T00:00:00"/>
    <s v="Second Class"/>
    <s v="PO-18850"/>
    <s v="Patrick O'Brill"/>
    <x v="0"/>
    <x v="0"/>
    <s v="Tallahassee"/>
    <x v="2"/>
    <n v="32303"/>
    <x v="0"/>
    <s v="OFF-PA-10000241"/>
    <x v="1"/>
    <x v="10"/>
    <s v="IBM Multi-Purpose Copy Paper, 8 1/2 x 11&quot;, Case"/>
    <n v="49.568000000000005"/>
    <n v="2"/>
    <n v="0.2"/>
    <n v="15.489999999999997"/>
  </r>
  <r>
    <n v="4300"/>
    <s v="CA-2014-129021"/>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x v="0"/>
    <s v="Tallahassee"/>
    <x v="2"/>
    <n v="32303"/>
    <x v="0"/>
    <s v="FUR-FU-10001852"/>
    <x v="0"/>
    <x v="5"/>
    <s v="Eldon Regeneration Recycled Desk Accessories, Smoke"/>
    <n v="2.7840000000000003"/>
    <n v="2"/>
    <n v="0.2"/>
    <n v="0.41759999999999986"/>
  </r>
  <r>
    <n v="4302"/>
    <s v="CA-2014-129021"/>
    <x v="3"/>
    <x v="962"/>
    <d v="2014-08-27T00:00:00"/>
    <s v="Second Class"/>
    <s v="PO-18850"/>
    <s v="Patrick O'Brill"/>
    <x v="0"/>
    <x v="0"/>
    <s v="Tallahassee"/>
    <x v="2"/>
    <n v="32303"/>
    <x v="0"/>
    <s v="OFF-PA-10000141"/>
    <x v="1"/>
    <x v="10"/>
    <s v="Ampad Evidence Wirebond Steno Books, 6&quot; x 9&quot;"/>
    <n v="8.7200000000000006"/>
    <n v="5"/>
    <n v="0.2"/>
    <n v="2.9429999999999992"/>
  </r>
  <r>
    <n v="4303"/>
    <s v="CA-2011-123253"/>
    <x v="2"/>
    <x v="963"/>
    <d v="2011-08-25T00:00:00"/>
    <s v="Second Class"/>
    <s v="DE-13255"/>
    <s v="Deanra Eno"/>
    <x v="2"/>
    <x v="0"/>
    <s v="Lakewood"/>
    <x v="24"/>
    <n v="44107"/>
    <x v="3"/>
    <s v="OFF-AR-10002804"/>
    <x v="1"/>
    <x v="6"/>
    <s v="Faber Castell Col-Erase Pencils"/>
    <n v="3.9119999999999999"/>
    <n v="1"/>
    <n v="0.2"/>
    <n v="1.0269000000000001"/>
  </r>
  <r>
    <n v="4304"/>
    <s v="CA-2013-121601"/>
    <x v="0"/>
    <x v="964"/>
    <d v="2013-10-05T00:00:00"/>
    <s v="Same Day"/>
    <s v="MO-17500"/>
    <s v="Mary O'Rourke"/>
    <x v="0"/>
    <x v="0"/>
    <s v="The Colony"/>
    <x v="5"/>
    <n v="75056"/>
    <x v="2"/>
    <s v="OFF-EN-10003862"/>
    <x v="1"/>
    <x v="12"/>
    <s v="Laser &amp; Ink Jet Business Envelopes"/>
    <n v="59.751999999999995"/>
    <n v="7"/>
    <n v="0.2"/>
    <n v="19.4194"/>
  </r>
  <r>
    <n v="4305"/>
    <s v="CA-2011-162278"/>
    <x v="2"/>
    <x v="965"/>
    <d v="2011-10-30T00:00:00"/>
    <s v="Second Class"/>
    <s v="AH-10585"/>
    <s v="Angele Hood"/>
    <x v="0"/>
    <x v="0"/>
    <s v="Seattle"/>
    <x v="4"/>
    <n v="98105"/>
    <x v="1"/>
    <s v="FUR-FU-10000448"/>
    <x v="0"/>
    <x v="5"/>
    <s v="Tenex Chairmats For Use With Carpeted Floors"/>
    <n v="63.92"/>
    <n v="4"/>
    <n v="0"/>
    <n v="3.195999999999998"/>
  </r>
  <r>
    <n v="4306"/>
    <s v="CA-2011-162278"/>
    <x v="2"/>
    <x v="965"/>
    <d v="2011-10-30T00:00:00"/>
    <s v="Second Class"/>
    <s v="AH-10585"/>
    <s v="Angele Hood"/>
    <x v="0"/>
    <x v="0"/>
    <s v="Seattle"/>
    <x v="4"/>
    <n v="98105"/>
    <x v="1"/>
    <s v="TEC-PH-10000526"/>
    <x v="2"/>
    <x v="7"/>
    <s v="Vtech CS6719"/>
    <n v="383.96000000000004"/>
    <n v="5"/>
    <n v="0.2"/>
    <n v="38.396000000000015"/>
  </r>
  <r>
    <n v="4307"/>
    <s v="CA-2013-161095"/>
    <x v="0"/>
    <x v="931"/>
    <d v="2013-06-29T00:00:00"/>
    <s v="Same Day"/>
    <s v="CS-12250"/>
    <s v="Chris Selesnick"/>
    <x v="1"/>
    <x v="0"/>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x v="0"/>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x v="0"/>
    <s v="Los Angeles"/>
    <x v="1"/>
    <n v="90045"/>
    <x v="1"/>
    <s v="TEC-PH-10001079"/>
    <x v="2"/>
    <x v="7"/>
    <s v="Polycom SoundPoint Pro SE-225 Corded phone"/>
    <n v="666.34400000000005"/>
    <n v="7"/>
    <n v="0.2"/>
    <n v="66.634399999999971"/>
  </r>
  <r>
    <n v="4310"/>
    <s v="CA-2011-125829"/>
    <x v="2"/>
    <x v="130"/>
    <d v="2011-11-11T00:00:00"/>
    <s v="Standard Class"/>
    <s v="WB-21850"/>
    <s v="William Brown"/>
    <x v="0"/>
    <x v="0"/>
    <s v="Los Angeles"/>
    <x v="1"/>
    <n v="90045"/>
    <x v="1"/>
    <s v="FUR-TA-10002041"/>
    <x v="0"/>
    <x v="3"/>
    <s v="Bevis Round Conference Table Top, X-Base"/>
    <n v="573.72799999999995"/>
    <n v="4"/>
    <n v="0.2"/>
    <n v="-64.544399999999968"/>
  </r>
  <r>
    <n v="4311"/>
    <s v="CA-2011-125829"/>
    <x v="2"/>
    <x v="130"/>
    <d v="2011-11-11T00:00:00"/>
    <s v="Standard Class"/>
    <s v="WB-21850"/>
    <s v="William Brown"/>
    <x v="0"/>
    <x v="0"/>
    <s v="Los Angeles"/>
    <x v="1"/>
    <n v="90045"/>
    <x v="1"/>
    <s v="OFF-BI-10001036"/>
    <x v="1"/>
    <x v="8"/>
    <s v="Cardinal EasyOpen D-Ring Binders"/>
    <n v="21.936000000000003"/>
    <n v="3"/>
    <n v="0.2"/>
    <n v="8.2259999999999991"/>
  </r>
  <r>
    <n v="4312"/>
    <s v="CA-2011-125829"/>
    <x v="2"/>
    <x v="130"/>
    <d v="2011-11-11T00:00:00"/>
    <s v="Standard Class"/>
    <s v="WB-21850"/>
    <s v="William Brown"/>
    <x v="0"/>
    <x v="0"/>
    <s v="Los Angeles"/>
    <x v="1"/>
    <n v="90045"/>
    <x v="1"/>
    <s v="OFF-PA-10000223"/>
    <x v="1"/>
    <x v="10"/>
    <s v="Xerox 2000"/>
    <n v="19.440000000000001"/>
    <n v="3"/>
    <n v="0"/>
    <n v="9.3312000000000008"/>
  </r>
  <r>
    <n v="4313"/>
    <s v="CA-2011-125829"/>
    <x v="2"/>
    <x v="130"/>
    <d v="2011-11-11T00:00:00"/>
    <s v="Standard Class"/>
    <s v="WB-21850"/>
    <s v="William Brown"/>
    <x v="0"/>
    <x v="0"/>
    <s v="Los Angeles"/>
    <x v="1"/>
    <n v="90045"/>
    <x v="1"/>
    <s v="TEC-MA-10003246"/>
    <x v="2"/>
    <x v="15"/>
    <s v="Hewlett-Packard Deskjet D4360 Printer"/>
    <n v="447.96800000000007"/>
    <n v="4"/>
    <n v="0.2"/>
    <n v="139.98999999999995"/>
  </r>
  <r>
    <n v="4314"/>
    <s v="CA-2011-123127"/>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x v="0"/>
    <s v="Los Angeles"/>
    <x v="1"/>
    <n v="90045"/>
    <x v="1"/>
    <s v="OFF-AR-10004062"/>
    <x v="1"/>
    <x v="6"/>
    <s v="Staples"/>
    <n v="20.96"/>
    <n v="2"/>
    <n v="0"/>
    <n v="5.24"/>
  </r>
  <r>
    <n v="4316"/>
    <s v="CA-2012-115945"/>
    <x v="1"/>
    <x v="608"/>
    <d v="2012-07-01T00:00:00"/>
    <s v="Standard Class"/>
    <s v="AB-10165"/>
    <s v="Alan Barnes"/>
    <x v="0"/>
    <x v="0"/>
    <s v="Los Angeles"/>
    <x v="1"/>
    <n v="90045"/>
    <x v="1"/>
    <s v="OFF-BI-10004330"/>
    <x v="1"/>
    <x v="8"/>
    <s v="GBC Velobind Prepunched Cover Sets, Regency Series"/>
    <n v="88.751999999999995"/>
    <n v="3"/>
    <n v="0.2"/>
    <n v="27.734999999999996"/>
  </r>
  <r>
    <n v="4317"/>
    <s v="CA-2012-115945"/>
    <x v="1"/>
    <x v="608"/>
    <d v="2012-07-01T00:00:00"/>
    <s v="Standard Class"/>
    <s v="AB-10165"/>
    <s v="Alan Barnes"/>
    <x v="0"/>
    <x v="0"/>
    <s v="Los Angeles"/>
    <x v="1"/>
    <n v="90045"/>
    <x v="1"/>
    <s v="OFF-ST-10001963"/>
    <x v="1"/>
    <x v="4"/>
    <s v="Tennsco Regal Shelving Units"/>
    <n v="304.23"/>
    <n v="3"/>
    <n v="0"/>
    <n v="9.126899999999992"/>
  </r>
  <r>
    <n v="4318"/>
    <s v="CA-2012-136735"/>
    <x v="1"/>
    <x v="353"/>
    <d v="2012-08-02T00:00:00"/>
    <s v="Standard Class"/>
    <s v="HA-14920"/>
    <s v="Helen Andreada"/>
    <x v="0"/>
    <x v="0"/>
    <s v="San Francisco"/>
    <x v="1"/>
    <n v="94110"/>
    <x v="1"/>
    <s v="OFF-EN-10002230"/>
    <x v="1"/>
    <x v="12"/>
    <s v="Airmail Envelopes"/>
    <n v="167.86"/>
    <n v="2"/>
    <n v="0"/>
    <n v="78.894199999999998"/>
  </r>
  <r>
    <n v="4319"/>
    <s v="US-2014-136189"/>
    <x v="3"/>
    <x v="226"/>
    <d v="2014-12-12T00:00:00"/>
    <s v="Standard Class"/>
    <s v="DC-13285"/>
    <s v="Debra Catini"/>
    <x v="0"/>
    <x v="0"/>
    <s v="Richmond"/>
    <x v="17"/>
    <n v="23223"/>
    <x v="0"/>
    <s v="FUR-FU-10000175"/>
    <x v="0"/>
    <x v="5"/>
    <s v="DAX Wood Document Frame."/>
    <n v="82.38"/>
    <n v="6"/>
    <n v="0"/>
    <n v="25.537799999999997"/>
  </r>
  <r>
    <n v="4320"/>
    <s v="CA-2011-152345"/>
    <x v="2"/>
    <x v="282"/>
    <d v="2012-01-03T00:00:00"/>
    <s v="Second Class"/>
    <s v="ST-20530"/>
    <s v="Shui Tom"/>
    <x v="0"/>
    <x v="0"/>
    <s v="Albuquerque"/>
    <x v="27"/>
    <n v="87105"/>
    <x v="1"/>
    <s v="TEC-PH-10004897"/>
    <x v="2"/>
    <x v="7"/>
    <s v="Mediabridge Sport Armband iPhone 5s"/>
    <n v="23.976000000000003"/>
    <n v="3"/>
    <n v="0.2"/>
    <n v="-5.694300000000001"/>
  </r>
  <r>
    <n v="4321"/>
    <s v="CA-2011-152345"/>
    <x v="2"/>
    <x v="282"/>
    <d v="2012-01-03T00:00:00"/>
    <s v="Second Class"/>
    <s v="ST-20530"/>
    <s v="Shui Tom"/>
    <x v="0"/>
    <x v="0"/>
    <s v="Albuquerque"/>
    <x v="27"/>
    <n v="87105"/>
    <x v="1"/>
    <s v="OFF-ST-10003123"/>
    <x v="1"/>
    <x v="4"/>
    <s v="Fellowes Bases and Tops For Staxonsteel/High-Stak Systems"/>
    <n v="33.29"/>
    <n v="1"/>
    <n v="0"/>
    <n v="7.9895999999999994"/>
  </r>
  <r>
    <n v="4322"/>
    <s v="US-2012-147662"/>
    <x v="1"/>
    <x v="966"/>
    <d v="2012-02-19T00:00:00"/>
    <s v="Standard Class"/>
    <s v="KB-16315"/>
    <s v="Karl Braun"/>
    <x v="0"/>
    <x v="0"/>
    <s v="Akron"/>
    <x v="24"/>
    <n v="44312"/>
    <x v="3"/>
    <s v="OFF-BI-10001658"/>
    <x v="1"/>
    <x v="8"/>
    <s v="GBC Standard Therm-A-Bind Covers"/>
    <n v="14.952000000000004"/>
    <n v="2"/>
    <n v="0.7"/>
    <n v="-11.961599999999997"/>
  </r>
  <r>
    <n v="4323"/>
    <s v="US-2012-147662"/>
    <x v="1"/>
    <x v="966"/>
    <d v="2012-02-19T00:00:00"/>
    <s v="Standard Class"/>
    <s v="KB-16315"/>
    <s v="Karl Braun"/>
    <x v="0"/>
    <x v="0"/>
    <s v="Akron"/>
    <x v="24"/>
    <n v="44312"/>
    <x v="3"/>
    <s v="TEC-PH-10002834"/>
    <x v="2"/>
    <x v="7"/>
    <s v="Google Nexus 5"/>
    <n v="323.98199999999997"/>
    <n v="3"/>
    <n v="0.4"/>
    <n v="-80.995500000000021"/>
  </r>
  <r>
    <n v="4324"/>
    <s v="US-2012-147662"/>
    <x v="1"/>
    <x v="966"/>
    <d v="2012-02-19T00:00:00"/>
    <s v="Standard Class"/>
    <s v="KB-16315"/>
    <s v="Karl Braun"/>
    <x v="0"/>
    <x v="0"/>
    <s v="Akron"/>
    <x v="24"/>
    <n v="44312"/>
    <x v="3"/>
    <s v="OFF-BI-10002160"/>
    <x v="1"/>
    <x v="8"/>
    <s v="Acco Hanging Data Binders"/>
    <n v="2.2860000000000005"/>
    <n v="2"/>
    <n v="0.7"/>
    <n v="-1.6763999999999997"/>
  </r>
  <r>
    <n v="4325"/>
    <s v="US-2012-147662"/>
    <x v="1"/>
    <x v="966"/>
    <d v="2012-02-19T00:00:00"/>
    <s v="Standard Class"/>
    <s v="KB-16315"/>
    <s v="Karl Braun"/>
    <x v="0"/>
    <x v="0"/>
    <s v="Akron"/>
    <x v="24"/>
    <n v="44312"/>
    <x v="3"/>
    <s v="OFF-AR-10004999"/>
    <x v="1"/>
    <x v="6"/>
    <s v="Newell 315"/>
    <n v="14.352000000000002"/>
    <n v="3"/>
    <n v="0.2"/>
    <n v="0.8969999999999998"/>
  </r>
  <r>
    <n v="4326"/>
    <s v="US-2012-147662"/>
    <x v="1"/>
    <x v="966"/>
    <d v="2012-02-19T00:00:00"/>
    <s v="Standard Class"/>
    <s v="KB-16315"/>
    <s v="Karl Braun"/>
    <x v="0"/>
    <x v="0"/>
    <s v="Akron"/>
    <x v="24"/>
    <n v="44312"/>
    <x v="3"/>
    <s v="TEC-AC-10003280"/>
    <x v="2"/>
    <x v="11"/>
    <s v="Belkin F8E887 USB Wired Ergonomic Keyboard"/>
    <n v="71.975999999999999"/>
    <n v="3"/>
    <n v="0.2"/>
    <n v="0.89969999999999573"/>
  </r>
  <r>
    <n v="4327"/>
    <s v="CA-2013-153346"/>
    <x v="0"/>
    <x v="967"/>
    <d v="2013-01-27T00:00:00"/>
    <s v="First Class"/>
    <s v="TB-21355"/>
    <s v="Todd Boyes"/>
    <x v="1"/>
    <x v="0"/>
    <s v="Plainfield"/>
    <x v="30"/>
    <n v="7060"/>
    <x v="3"/>
    <s v="OFF-AR-10000315"/>
    <x v="1"/>
    <x v="6"/>
    <s v="Dixon Ticonderoga Maple Cedar Pencil, #2"/>
    <n v="9.2099999999999991"/>
    <n v="3"/>
    <n v="0"/>
    <n v="2.3025000000000002"/>
  </r>
  <r>
    <n v="4328"/>
    <s v="CA-2013-153346"/>
    <x v="0"/>
    <x v="967"/>
    <d v="2013-01-27T00:00:00"/>
    <s v="First Class"/>
    <s v="TB-21355"/>
    <s v="Todd Boyes"/>
    <x v="1"/>
    <x v="0"/>
    <s v="Plainfield"/>
    <x v="30"/>
    <n v="7060"/>
    <x v="3"/>
    <s v="OFF-PA-10000007"/>
    <x v="1"/>
    <x v="10"/>
    <s v="Telephone Message Books with Fax/Mobile Section, 4 1/4&quot; x 6&quot;"/>
    <n v="18"/>
    <n v="5"/>
    <n v="0"/>
    <n v="8.2799999999999994"/>
  </r>
  <r>
    <n v="4329"/>
    <s v="CA-2014-118360"/>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x v="0"/>
    <s v="Hialeah"/>
    <x v="2"/>
    <n v="33012"/>
    <x v="0"/>
    <s v="OFF-PA-10000556"/>
    <x v="1"/>
    <x v="10"/>
    <s v="Xerox 208"/>
    <n v="15.552000000000003"/>
    <n v="3"/>
    <n v="0.2"/>
    <n v="5.4432"/>
  </r>
  <r>
    <n v="4331"/>
    <s v="CA-2014-149853"/>
    <x v="3"/>
    <x v="621"/>
    <d v="2014-10-10T00:00:00"/>
    <s v="Standard Class"/>
    <s v="PO-18850"/>
    <s v="Patrick O'Brill"/>
    <x v="0"/>
    <x v="0"/>
    <s v="Hialeah"/>
    <x v="2"/>
    <n v="33012"/>
    <x v="0"/>
    <s v="OFF-AP-10000804"/>
    <x v="1"/>
    <x v="9"/>
    <s v="Hoover Portapower Portable Vacuum"/>
    <n v="17.920000000000002"/>
    <n v="5"/>
    <n v="0.2"/>
    <n v="1.1200000000000001"/>
  </r>
  <r>
    <n v="4332"/>
    <s v="CA-2014-107909"/>
    <x v="3"/>
    <x v="853"/>
    <d v="2014-09-07T00:00:00"/>
    <s v="Standard Class"/>
    <s v="SS-20875"/>
    <s v="Sung Shariari"/>
    <x v="0"/>
    <x v="0"/>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x v="0"/>
    <s v="Redmond"/>
    <x v="4"/>
    <n v="98052"/>
    <x v="1"/>
    <s v="OFF-BI-10003476"/>
    <x v="1"/>
    <x v="8"/>
    <s v="Avery Metallic Poly Binders"/>
    <n v="22.92"/>
    <n v="5"/>
    <n v="0.2"/>
    <n v="8.0219999999999985"/>
  </r>
  <r>
    <n v="4334"/>
    <s v="CA-2012-112375"/>
    <x v="1"/>
    <x v="379"/>
    <d v="2012-12-27T00:00:00"/>
    <s v="Standard Class"/>
    <s v="RD-19720"/>
    <s v="Roger Demir"/>
    <x v="0"/>
    <x v="0"/>
    <s v="Daytona Beach"/>
    <x v="2"/>
    <n v="32114"/>
    <x v="0"/>
    <s v="TEC-AC-10003237"/>
    <x v="2"/>
    <x v="11"/>
    <s v="Memorex Micro Travel Drive 4 GB"/>
    <n v="50.88"/>
    <n v="6"/>
    <n v="0.2"/>
    <n v="14.628000000000005"/>
  </r>
  <r>
    <n v="4335"/>
    <s v="CA-2012-112375"/>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x v="0"/>
    <s v="Bullhead City"/>
    <x v="16"/>
    <n v="86442"/>
    <x v="1"/>
    <s v="OFF-EN-10003068"/>
    <x v="1"/>
    <x v="12"/>
    <s v="#6 3/4 Gummed Flap White Envelopes"/>
    <n v="7.9200000000000008"/>
    <n v="1"/>
    <n v="0.2"/>
    <n v="2.7719999999999994"/>
  </r>
  <r>
    <n v="4337"/>
    <s v="CA-2012-154795"/>
    <x v="1"/>
    <x v="139"/>
    <d v="2012-12-24T00:00:00"/>
    <s v="Standard Class"/>
    <s v="GZ-14470"/>
    <s v="Gary Zandusky"/>
    <x v="0"/>
    <x v="0"/>
    <s v="Bullhead City"/>
    <x v="16"/>
    <n v="86442"/>
    <x v="1"/>
    <s v="FUR-FU-10002088"/>
    <x v="0"/>
    <x v="5"/>
    <s v="Nu-Dell Float Frame 11 x 14 1/2"/>
    <n v="14.368000000000002"/>
    <n v="2"/>
    <n v="0.2"/>
    <n v="3.9512"/>
  </r>
  <r>
    <n v="4338"/>
    <s v="CA-2012-125234"/>
    <x v="1"/>
    <x v="154"/>
    <d v="2012-12-01T00:00:00"/>
    <s v="Standard Class"/>
    <s v="SN-20710"/>
    <s v="Steve Nguyen"/>
    <x v="2"/>
    <x v="0"/>
    <s v="Los Angeles"/>
    <x v="1"/>
    <n v="90049"/>
    <x v="1"/>
    <s v="TEC-AC-10000158"/>
    <x v="2"/>
    <x v="11"/>
    <s v="Sony 64GB Class 10 Micro SDHC R40 Memory Card"/>
    <n v="107.97"/>
    <n v="3"/>
    <n v="0"/>
    <n v="22.6737"/>
  </r>
  <r>
    <n v="4339"/>
    <s v="CA-2012-125234"/>
    <x v="1"/>
    <x v="154"/>
    <d v="2012-12-01T00:00:00"/>
    <s v="Standard Class"/>
    <s v="SN-20710"/>
    <s v="Steve Nguyen"/>
    <x v="2"/>
    <x v="0"/>
    <s v="Los Angeles"/>
    <x v="1"/>
    <n v="90049"/>
    <x v="1"/>
    <s v="OFF-PA-10000482"/>
    <x v="1"/>
    <x v="10"/>
    <s v="Snap-A-Way Black Print Carbonless Ruled Speed Letter, Triplicate"/>
    <n v="113.82"/>
    <n v="3"/>
    <n v="0"/>
    <n v="53.495399999999989"/>
  </r>
  <r>
    <n v="4340"/>
    <s v="CA-2014-133501"/>
    <x v="3"/>
    <x v="151"/>
    <d v="2014-09-02T00:00:00"/>
    <s v="Standard Class"/>
    <s v="DK-12895"/>
    <s v="Dana Kaydos"/>
    <x v="0"/>
    <x v="0"/>
    <s v="Franklin"/>
    <x v="18"/>
    <n v="37064"/>
    <x v="0"/>
    <s v="OFF-PA-10004888"/>
    <x v="1"/>
    <x v="10"/>
    <s v="Xerox 217"/>
    <n v="5.1840000000000011"/>
    <n v="1"/>
    <n v="0.2"/>
    <n v="1.8144"/>
  </r>
  <r>
    <n v="4341"/>
    <s v="US-2011-129609"/>
    <x v="2"/>
    <x v="579"/>
    <d v="2011-03-22T00:00:00"/>
    <s v="Same Day"/>
    <s v="VM-21835"/>
    <s v="Vivian Mathis"/>
    <x v="0"/>
    <x v="0"/>
    <s v="Portage"/>
    <x v="14"/>
    <n v="46368"/>
    <x v="2"/>
    <s v="OFF-AR-10003478"/>
    <x v="1"/>
    <x v="6"/>
    <s v="Avery Hi-Liter EverBold Pen Style Fluorescent Highlighters, 4/Pack"/>
    <n v="16.28"/>
    <n v="2"/>
    <n v="0"/>
    <n v="6.5120000000000005"/>
  </r>
  <r>
    <n v="4342"/>
    <s v="CA-2014-130309"/>
    <x v="3"/>
    <x v="94"/>
    <d v="2014-12-22T00:00:00"/>
    <s v="Standard Class"/>
    <s v="GB-14575"/>
    <s v="Giulietta Baptist"/>
    <x v="0"/>
    <x v="0"/>
    <s v="Arlington"/>
    <x v="17"/>
    <n v="22204"/>
    <x v="0"/>
    <s v="OFF-ST-10003208"/>
    <x v="1"/>
    <x v="4"/>
    <s v="Adjustable Depth Letter/Legal Cart"/>
    <n v="544.38"/>
    <n v="3"/>
    <n v="0"/>
    <n v="157.87019999999993"/>
  </r>
  <r>
    <n v="4343"/>
    <s v="CA-2014-105410"/>
    <x v="3"/>
    <x v="498"/>
    <d v="2014-03-23T00:00:00"/>
    <s v="First Class"/>
    <s v="ND-18370"/>
    <s v="Natalie DeCherney"/>
    <x v="0"/>
    <x v="0"/>
    <s v="San Francisco"/>
    <x v="1"/>
    <n v="94110"/>
    <x v="1"/>
    <s v="OFF-BI-10004970"/>
    <x v="1"/>
    <x v="8"/>
    <s v="ACCOHIDE 3-Ring Binder, Blue, 1&quot;"/>
    <n v="19.824000000000002"/>
    <n v="6"/>
    <n v="0.2"/>
    <n v="6.690599999999999"/>
  </r>
  <r>
    <n v="4344"/>
    <s v="CA-2014-105410"/>
    <x v="3"/>
    <x v="498"/>
    <d v="2014-03-23T00:00:00"/>
    <s v="First Class"/>
    <s v="ND-18370"/>
    <s v="Natalie DeCherney"/>
    <x v="0"/>
    <x v="0"/>
    <s v="San Francisco"/>
    <x v="1"/>
    <n v="94110"/>
    <x v="1"/>
    <s v="TEC-PH-10000038"/>
    <x v="2"/>
    <x v="7"/>
    <s v="Jawbone MINI JAMBOX Wireless Bluetooth Speaker"/>
    <n v="657.50400000000002"/>
    <n v="6"/>
    <n v="0.2"/>
    <n v="-131.50080000000005"/>
  </r>
  <r>
    <n v="4345"/>
    <s v="CA-2014-105410"/>
    <x v="3"/>
    <x v="498"/>
    <d v="2014-03-23T00:00:00"/>
    <s v="First Class"/>
    <s v="ND-18370"/>
    <s v="Natalie DeCherney"/>
    <x v="0"/>
    <x v="0"/>
    <s v="San Francisco"/>
    <x v="1"/>
    <n v="94110"/>
    <x v="1"/>
    <s v="TEC-AC-10001552"/>
    <x v="2"/>
    <x v="11"/>
    <s v="Logitech K350 2.4Ghz Wireless Keyboard"/>
    <n v="99.54"/>
    <n v="2"/>
    <n v="0"/>
    <n v="10.949399999999997"/>
  </r>
  <r>
    <n v="4346"/>
    <s v="CA-2014-105410"/>
    <x v="3"/>
    <x v="498"/>
    <d v="2014-03-23T00:00:00"/>
    <s v="First Class"/>
    <s v="ND-18370"/>
    <s v="Natalie DeCherney"/>
    <x v="0"/>
    <x v="0"/>
    <s v="San Francisco"/>
    <x v="1"/>
    <n v="94110"/>
    <x v="1"/>
    <s v="TEC-AC-10002926"/>
    <x v="2"/>
    <x v="11"/>
    <s v="Logitech Wireless Marathon Mouse M705"/>
    <n v="199.96"/>
    <n v="4"/>
    <n v="0"/>
    <n v="85.982800000000012"/>
  </r>
  <r>
    <n v="4347"/>
    <s v="CA-2013-120355"/>
    <x v="0"/>
    <x v="31"/>
    <d v="2013-09-26T00:00:00"/>
    <s v="Standard Class"/>
    <s v="MM-17260"/>
    <s v="Magdelene Morse"/>
    <x v="0"/>
    <x v="0"/>
    <s v="New Rochelle"/>
    <x v="15"/>
    <n v="10801"/>
    <x v="3"/>
    <s v="FUR-CH-10001394"/>
    <x v="0"/>
    <x v="1"/>
    <s v="Global Leather Executive Chair"/>
    <n v="631.78200000000004"/>
    <n v="2"/>
    <n v="0.1"/>
    <n v="140.39599999999993"/>
  </r>
  <r>
    <n v="4348"/>
    <s v="CA-2013-120355"/>
    <x v="0"/>
    <x v="31"/>
    <d v="2013-09-26T00:00:00"/>
    <s v="Standard Class"/>
    <s v="MM-17260"/>
    <s v="Magdelene Morse"/>
    <x v="0"/>
    <x v="0"/>
    <s v="New Rochelle"/>
    <x v="15"/>
    <n v="10801"/>
    <x v="3"/>
    <s v="FUR-FU-10004053"/>
    <x v="0"/>
    <x v="5"/>
    <s v="DAX Two-Tone Silver Metal Document Frame"/>
    <n v="60.72"/>
    <n v="3"/>
    <n v="0"/>
    <n v="26.1096"/>
  </r>
  <r>
    <n v="4349"/>
    <s v="CA-2014-169894"/>
    <x v="3"/>
    <x v="221"/>
    <d v="2014-11-30T00:00:00"/>
    <s v="Second Class"/>
    <s v="MV-17485"/>
    <s v="Mark Van Huff"/>
    <x v="0"/>
    <x v="0"/>
    <s v="Mesa"/>
    <x v="16"/>
    <n v="85204"/>
    <x v="1"/>
    <s v="OFF-BI-10004230"/>
    <x v="1"/>
    <x v="8"/>
    <s v="GBC Recycled Grain Textured Covers"/>
    <n v="20.724000000000004"/>
    <n v="2"/>
    <n v="0.7"/>
    <n v="-15.197599999999994"/>
  </r>
  <r>
    <n v="4350"/>
    <s v="CA-2014-169894"/>
    <x v="3"/>
    <x v="221"/>
    <d v="2014-11-30T00:00:00"/>
    <s v="Second Class"/>
    <s v="MV-17485"/>
    <s v="Mark Van Huff"/>
    <x v="0"/>
    <x v="0"/>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x v="0"/>
    <s v="Lancaster"/>
    <x v="24"/>
    <n v="43130"/>
    <x v="3"/>
    <s v="OFF-ST-10001325"/>
    <x v="1"/>
    <x v="4"/>
    <s v="Sterilite Officeware Hinged File Box"/>
    <n v="16.768000000000001"/>
    <n v="2"/>
    <n v="0.2"/>
    <n v="1.4672000000000001"/>
  </r>
  <r>
    <n v="4352"/>
    <s v="US-2014-100482"/>
    <x v="3"/>
    <x v="645"/>
    <d v="2014-04-16T00:00:00"/>
    <s v="Standard Class"/>
    <s v="JL-15130"/>
    <s v="Jack Lebron"/>
    <x v="0"/>
    <x v="0"/>
    <s v="Lancaster"/>
    <x v="24"/>
    <n v="43130"/>
    <x v="3"/>
    <s v="TEC-AC-10003441"/>
    <x v="2"/>
    <x v="11"/>
    <s v="Kingston Digital DataTraveler 32GB USB 2.0"/>
    <n v="27.12"/>
    <n v="2"/>
    <n v="0.2"/>
    <n v="-4.7460000000000013"/>
  </r>
  <r>
    <n v="4353"/>
    <s v="CA-2014-107748"/>
    <x v="3"/>
    <x v="389"/>
    <d v="2014-12-13T00:00:00"/>
    <s v="Second Class"/>
    <s v="AG-10330"/>
    <s v="Alex Grayson"/>
    <x v="0"/>
    <x v="0"/>
    <s v="Stockton"/>
    <x v="1"/>
    <n v="95207"/>
    <x v="1"/>
    <s v="TEC-PH-10003215"/>
    <x v="2"/>
    <x v="7"/>
    <s v="Jackery Bar Premium Fast-charging Portable Charger"/>
    <n v="95.84"/>
    <n v="4"/>
    <n v="0.2"/>
    <n v="34.741999999999997"/>
  </r>
  <r>
    <n v="4354"/>
    <s v="CA-2014-107748"/>
    <x v="3"/>
    <x v="389"/>
    <d v="2014-12-13T00:00:00"/>
    <s v="Second Class"/>
    <s v="AG-10330"/>
    <s v="Alex Grayson"/>
    <x v="0"/>
    <x v="0"/>
    <s v="Stockton"/>
    <x v="1"/>
    <n v="95207"/>
    <x v="1"/>
    <s v="OFF-PA-10002005"/>
    <x v="1"/>
    <x v="10"/>
    <s v="Xerox 225"/>
    <n v="12.96"/>
    <n v="2"/>
    <n v="0"/>
    <n v="6.2208000000000006"/>
  </r>
  <r>
    <n v="4355"/>
    <s v="CA-2014-153654"/>
    <x v="3"/>
    <x v="221"/>
    <d v="2014-11-27T00:00:00"/>
    <s v="Second Class"/>
    <s v="MD-17860"/>
    <s v="Michael Dominguez"/>
    <x v="1"/>
    <x v="0"/>
    <s v="Asheville"/>
    <x v="3"/>
    <n v="28806"/>
    <x v="0"/>
    <s v="OFF-BI-10004465"/>
    <x v="1"/>
    <x v="8"/>
    <s v="Avery Durable Slant Ring Binders"/>
    <n v="19.008000000000003"/>
    <n v="8"/>
    <n v="0.7"/>
    <n v="-12.671999999999997"/>
  </r>
  <r>
    <n v="4356"/>
    <s v="CA-2012-155600"/>
    <x v="1"/>
    <x v="784"/>
    <d v="2012-12-07T00:00:00"/>
    <s v="Second Class"/>
    <s v="RO-19780"/>
    <s v="Rose O'Brian"/>
    <x v="0"/>
    <x v="0"/>
    <s v="Clarksville"/>
    <x v="18"/>
    <n v="37042"/>
    <x v="0"/>
    <s v="OFF-BI-10000545"/>
    <x v="1"/>
    <x v="8"/>
    <s v="GBC Ibimaster 500 Manual ProClick Binding System"/>
    <n v="1598.0580000000002"/>
    <n v="7"/>
    <n v="0.7"/>
    <n v="-1065.3719999999998"/>
  </r>
  <r>
    <n v="4357"/>
    <s v="CA-2012-155600"/>
    <x v="1"/>
    <x v="784"/>
    <d v="2012-12-07T00:00:00"/>
    <s v="Second Class"/>
    <s v="RO-19780"/>
    <s v="Rose O'Brian"/>
    <x v="0"/>
    <x v="0"/>
    <s v="Clarksville"/>
    <x v="18"/>
    <n v="37042"/>
    <x v="0"/>
    <s v="OFF-AR-10003752"/>
    <x v="1"/>
    <x v="6"/>
    <s v="Deluxe Chalkboard Eraser Cleaner"/>
    <n v="36.96"/>
    <n v="4"/>
    <n v="0.2"/>
    <n v="12.011999999999999"/>
  </r>
  <r>
    <n v="4358"/>
    <s v="CA-2014-162565"/>
    <x v="3"/>
    <x v="157"/>
    <d v="2014-12-12T00:00:00"/>
    <s v="Same Day"/>
    <s v="RR-19315"/>
    <s v="Ralph Ritter"/>
    <x v="0"/>
    <x v="0"/>
    <s v="Aurora"/>
    <x v="10"/>
    <n v="60505"/>
    <x v="2"/>
    <s v="OFF-PA-10001937"/>
    <x v="1"/>
    <x v="10"/>
    <s v="Xerox 21"/>
    <n v="10.368000000000002"/>
    <n v="2"/>
    <n v="0.2"/>
    <n v="3.6288"/>
  </r>
  <r>
    <n v="4359"/>
    <s v="CA-2014-162565"/>
    <x v="3"/>
    <x v="157"/>
    <d v="2014-12-12T00:00:00"/>
    <s v="Same Day"/>
    <s v="RR-19315"/>
    <s v="Ralph Ritter"/>
    <x v="0"/>
    <x v="0"/>
    <s v="Aurora"/>
    <x v="10"/>
    <n v="60505"/>
    <x v="2"/>
    <s v="FUR-FU-10004306"/>
    <x v="0"/>
    <x v="5"/>
    <s v="Electrix Halogen Magnifier Lamp"/>
    <n v="77.720000000000013"/>
    <n v="1"/>
    <n v="0.6"/>
    <n v="-66.061999999999998"/>
  </r>
  <r>
    <n v="4360"/>
    <s v="CA-2014-162565"/>
    <x v="3"/>
    <x v="157"/>
    <d v="2014-12-12T00:00:00"/>
    <s v="Same Day"/>
    <s v="RR-19315"/>
    <s v="Ralph Ritter"/>
    <x v="0"/>
    <x v="0"/>
    <s v="Aurora"/>
    <x v="10"/>
    <n v="60505"/>
    <x v="2"/>
    <s v="FUR-CH-10003973"/>
    <x v="0"/>
    <x v="1"/>
    <s v="GuestStacker Chair with Chrome Finish Legs"/>
    <n v="520.46399999999994"/>
    <n v="2"/>
    <n v="0.3"/>
    <n v="-14.870399999999961"/>
  </r>
  <r>
    <n v="4361"/>
    <s v="CA-2013-127642"/>
    <x v="0"/>
    <x v="206"/>
    <d v="2013-05-24T00:00:00"/>
    <s v="First Class"/>
    <s v="CP-12340"/>
    <s v="Christine Phan"/>
    <x v="1"/>
    <x v="0"/>
    <s v="Warwick"/>
    <x v="34"/>
    <n v="2886"/>
    <x v="3"/>
    <s v="OFF-PA-10000565"/>
    <x v="1"/>
    <x v="10"/>
    <s v="Staples"/>
    <n v="111.96"/>
    <n v="2"/>
    <n v="0"/>
    <n v="54.860399999999998"/>
  </r>
  <r>
    <n v="4362"/>
    <s v="US-2014-163195"/>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s v="Fargo"/>
    <x v="46"/>
    <n v="58103"/>
    <x v="2"/>
    <s v="OFF-AR-10001953"/>
    <x v="1"/>
    <x v="6"/>
    <s v="Boston 1645 Deluxe Heavier-Duty Electric Pencil Sharpener"/>
    <n v="131.94"/>
    <n v="3"/>
    <n v="0"/>
    <n v="35.623800000000003"/>
  </r>
  <r>
    <n v="4364"/>
    <s v="CA-2014-111332"/>
    <x v="3"/>
    <x v="968"/>
    <d v="2014-05-23T00:00:00"/>
    <s v="Second Class"/>
    <s v="NC-18340"/>
    <s v="Nat Carroll"/>
    <x v="0"/>
    <x v="0"/>
    <s v="Fargo"/>
    <x v="46"/>
    <n v="58103"/>
    <x v="2"/>
    <s v="OFF-AR-10001374"/>
    <x v="1"/>
    <x v="6"/>
    <s v="BIC Brite Liner Highlighters, Chisel Tip"/>
    <n v="25.92"/>
    <n v="4"/>
    <n v="0"/>
    <n v="8.2943999999999996"/>
  </r>
  <r>
    <n v="4365"/>
    <s v="CA-2014-111332"/>
    <x v="3"/>
    <x v="968"/>
    <d v="2014-05-23T00:00:00"/>
    <s v="Second Class"/>
    <s v="NC-18340"/>
    <s v="Nat Carroll"/>
    <x v="0"/>
    <x v="0"/>
    <s v="Fargo"/>
    <x v="46"/>
    <n v="58103"/>
    <x v="2"/>
    <s v="OFF-ST-10003816"/>
    <x v="1"/>
    <x v="4"/>
    <s v="Fellowes High-Stak Drawer Files"/>
    <n v="704.76"/>
    <n v="4"/>
    <n v="0"/>
    <n v="162.09479999999996"/>
  </r>
  <r>
    <n v="4366"/>
    <s v="CA-2014-111332"/>
    <x v="3"/>
    <x v="968"/>
    <d v="2014-05-23T00:00:00"/>
    <s v="Second Class"/>
    <s v="NC-18340"/>
    <s v="Nat Carroll"/>
    <x v="0"/>
    <x v="0"/>
    <s v="Fargo"/>
    <x v="46"/>
    <n v="58103"/>
    <x v="2"/>
    <s v="OFF-FA-10001843"/>
    <x v="1"/>
    <x v="13"/>
    <s v="Staples"/>
    <n v="7.41"/>
    <n v="3"/>
    <n v="0"/>
    <n v="3.4827000000000004"/>
  </r>
  <r>
    <n v="4367"/>
    <s v="CA-2014-111332"/>
    <x v="3"/>
    <x v="968"/>
    <d v="2014-05-23T00:00:00"/>
    <s v="Second Class"/>
    <s v="NC-18340"/>
    <s v="Nat Carroll"/>
    <x v="0"/>
    <x v="0"/>
    <s v="Fargo"/>
    <x v="46"/>
    <n v="58103"/>
    <x v="2"/>
    <s v="OFF-AR-10000657"/>
    <x v="1"/>
    <x v="6"/>
    <s v="Binney &amp; Smith inkTank Desk Highlighter, Chisel Tip, Yellow, 12/Box"/>
    <n v="21.5"/>
    <n v="10"/>
    <n v="0"/>
    <n v="7.094999999999998"/>
  </r>
  <r>
    <n v="4368"/>
    <s v="CA-2014-117044"/>
    <x v="3"/>
    <x v="220"/>
    <d v="2014-09-14T00:00:00"/>
    <s v="Second Class"/>
    <s v="HA-14920"/>
    <s v="Helen Andreada"/>
    <x v="0"/>
    <x v="0"/>
    <s v="Chicago"/>
    <x v="10"/>
    <n v="60623"/>
    <x v="2"/>
    <s v="OFF-FA-10000936"/>
    <x v="1"/>
    <x v="13"/>
    <s v="Acco Hot Clips Clips to Go"/>
    <n v="10.528"/>
    <n v="4"/>
    <n v="0.2"/>
    <n v="3.2899999999999996"/>
  </r>
  <r>
    <n v="4369"/>
    <s v="CA-2014-117044"/>
    <x v="3"/>
    <x v="220"/>
    <d v="2014-09-14T00:00:00"/>
    <s v="Second Class"/>
    <s v="HA-14920"/>
    <s v="Helen Andreada"/>
    <x v="0"/>
    <x v="0"/>
    <s v="Chicago"/>
    <x v="10"/>
    <n v="60623"/>
    <x v="2"/>
    <s v="OFF-PA-10003657"/>
    <x v="1"/>
    <x v="10"/>
    <s v="Xerox 1927"/>
    <n v="20.544000000000004"/>
    <n v="6"/>
    <n v="0.2"/>
    <n v="6.4199999999999964"/>
  </r>
  <r>
    <n v="4370"/>
    <s v="US-2013-165078"/>
    <x v="0"/>
    <x v="732"/>
    <d v="2013-11-11T00:00:00"/>
    <s v="Standard Class"/>
    <s v="MA-17995"/>
    <s v="Michelle Arnett"/>
    <x v="2"/>
    <x v="0"/>
    <s v="Lawrence"/>
    <x v="14"/>
    <n v="46226"/>
    <x v="2"/>
    <s v="OFF-BI-10001989"/>
    <x v="1"/>
    <x v="8"/>
    <s v="Premium Transparent Presentation Covers by GBC"/>
    <n v="104.9"/>
    <n v="5"/>
    <n v="0"/>
    <n v="50.351999999999997"/>
  </r>
  <r>
    <n v="4371"/>
    <s v="US-2013-165078"/>
    <x v="0"/>
    <x v="732"/>
    <d v="2013-11-11T00:00:00"/>
    <s v="Standard Class"/>
    <s v="MA-17995"/>
    <s v="Michelle Arnett"/>
    <x v="2"/>
    <x v="0"/>
    <s v="Lawrence"/>
    <x v="14"/>
    <n v="46226"/>
    <x v="2"/>
    <s v="OFF-AR-10002987"/>
    <x v="1"/>
    <x v="6"/>
    <s v="Prismacolor Color Pencil Set"/>
    <n v="39.68"/>
    <n v="2"/>
    <n v="0"/>
    <n v="16.268800000000002"/>
  </r>
  <r>
    <n v="4372"/>
    <s v="US-2013-165078"/>
    <x v="0"/>
    <x v="732"/>
    <d v="2013-11-11T00:00:00"/>
    <s v="Standard Class"/>
    <s v="MA-17995"/>
    <s v="Michelle Arnett"/>
    <x v="2"/>
    <x v="0"/>
    <s v="Lawrence"/>
    <x v="14"/>
    <n v="46226"/>
    <x v="2"/>
    <s v="OFF-LA-10000414"/>
    <x v="1"/>
    <x v="2"/>
    <s v="Avery 503"/>
    <n v="51.75"/>
    <n v="5"/>
    <n v="0"/>
    <n v="24.84"/>
  </r>
  <r>
    <n v="4373"/>
    <s v="US-2014-169320"/>
    <x v="3"/>
    <x v="283"/>
    <d v="2014-07-26T00:00:00"/>
    <s v="Second Class"/>
    <s v="LH-16900"/>
    <s v="Lena Hernandez"/>
    <x v="0"/>
    <x v="0"/>
    <s v="Elkhart"/>
    <x v="14"/>
    <n v="46514"/>
    <x v="2"/>
    <s v="OFF-AR-10003602"/>
    <x v="1"/>
    <x v="6"/>
    <s v="Quartet Omega Colored Chalk, 12/Pack"/>
    <n v="11.68"/>
    <n v="2"/>
    <n v="0"/>
    <n v="5.4895999999999994"/>
  </r>
  <r>
    <n v="4374"/>
    <s v="US-2014-169320"/>
    <x v="3"/>
    <x v="283"/>
    <d v="2014-07-26T00:00:00"/>
    <s v="Second Class"/>
    <s v="LH-16900"/>
    <s v="Lena Hernandez"/>
    <x v="0"/>
    <x v="0"/>
    <s v="Elkhart"/>
    <x v="14"/>
    <n v="46514"/>
    <x v="2"/>
    <s v="TEC-AC-10002550"/>
    <x v="2"/>
    <x v="11"/>
    <s v="Memorex 25GB 6X Branded Blu-Ray Recordable Disc, 30/Pack"/>
    <n v="159.75"/>
    <n v="5"/>
    <n v="0"/>
    <n v="11.182499999999997"/>
  </r>
  <r>
    <n v="4375"/>
    <s v="CA-2013-158575"/>
    <x v="0"/>
    <x v="741"/>
    <d v="2013-11-25T00:00:00"/>
    <s v="Standard Class"/>
    <s v="SB-20290"/>
    <s v="Sean Braxton"/>
    <x v="1"/>
    <x v="0"/>
    <s v="Kent"/>
    <x v="24"/>
    <n v="44240"/>
    <x v="3"/>
    <s v="OFF-AP-10002998"/>
    <x v="1"/>
    <x v="9"/>
    <s v="Holmes 99% HEPA Air Purifier"/>
    <n v="103.96799999999999"/>
    <n v="6"/>
    <n v="0.2"/>
    <n v="16.894799999999996"/>
  </r>
  <r>
    <n v="4376"/>
    <s v="CA-2011-166954"/>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x v="0"/>
    <s v="San Gabriel"/>
    <x v="1"/>
    <n v="91776"/>
    <x v="1"/>
    <s v="FUR-CH-10003973"/>
    <x v="0"/>
    <x v="1"/>
    <s v="GuestStacker Chair with Chrome Finish Legs"/>
    <n v="1487.04"/>
    <n v="5"/>
    <n v="0.2"/>
    <n v="148.70400000000006"/>
  </r>
  <r>
    <n v="4379"/>
    <s v="CA-2012-140830"/>
    <x v="1"/>
    <x v="672"/>
    <d v="2012-12-02T00:00:00"/>
    <s v="Second Class"/>
    <s v="PS-18970"/>
    <s v="Paul Stevenson"/>
    <x v="2"/>
    <x v="0"/>
    <s v="Henderson"/>
    <x v="0"/>
    <n v="42420"/>
    <x v="0"/>
    <s v="OFF-EN-10000461"/>
    <x v="1"/>
    <x v="12"/>
    <s v="#10- 4 1/8&quot; x 9 1/2&quot; Recycled Envelopes"/>
    <n v="17.48"/>
    <n v="2"/>
    <n v="0"/>
    <n v="8.2156000000000002"/>
  </r>
  <r>
    <n v="4380"/>
    <s v="CA-2012-140830"/>
    <x v="1"/>
    <x v="672"/>
    <d v="2012-12-02T00:00:00"/>
    <s v="Second Class"/>
    <s v="PS-18970"/>
    <s v="Paul Stevenson"/>
    <x v="2"/>
    <x v="0"/>
    <s v="Henderson"/>
    <x v="0"/>
    <n v="42420"/>
    <x v="0"/>
    <s v="OFF-EN-10002831"/>
    <x v="1"/>
    <x v="12"/>
    <s v="Tyvek  Top-Opening Peel &amp; Seel  Envelopes, Gray"/>
    <n v="71.88"/>
    <n v="2"/>
    <n v="0"/>
    <n v="32.345999999999997"/>
  </r>
  <r>
    <n v="4381"/>
    <s v="CA-2012-152891"/>
    <x v="1"/>
    <x v="969"/>
    <d v="2012-10-30T00:00:00"/>
    <s v="Standard Class"/>
    <s v="TB-21625"/>
    <s v="Trudy Brown"/>
    <x v="0"/>
    <x v="0"/>
    <s v="San Francisco"/>
    <x v="1"/>
    <n v="94110"/>
    <x v="1"/>
    <s v="OFF-AR-10004648"/>
    <x v="1"/>
    <x v="6"/>
    <s v="Boston 19500 Mighty Mite Electric Pencil Sharpener"/>
    <n v="60.449999999999996"/>
    <n v="3"/>
    <n v="0"/>
    <n v="16.3215"/>
  </r>
  <r>
    <n v="4382"/>
    <s v="CA-2012-152891"/>
    <x v="1"/>
    <x v="969"/>
    <d v="2012-10-30T00:00:00"/>
    <s v="Standard Class"/>
    <s v="TB-21625"/>
    <s v="Trudy Brown"/>
    <x v="0"/>
    <x v="0"/>
    <s v="San Francisco"/>
    <x v="1"/>
    <n v="94110"/>
    <x v="1"/>
    <s v="FUR-TA-10001857"/>
    <x v="0"/>
    <x v="3"/>
    <s v="Balt Solid Wood Rectangular Table"/>
    <n v="253.17599999999999"/>
    <n v="3"/>
    <n v="0.2"/>
    <n v="-31.64700000000002"/>
  </r>
  <r>
    <n v="4383"/>
    <s v="US-2012-122784"/>
    <x v="1"/>
    <x v="603"/>
    <d v="2012-07-27T00:00:00"/>
    <s v="Standard Class"/>
    <s v="RA-19915"/>
    <s v="Russell Applegate"/>
    <x v="0"/>
    <x v="0"/>
    <s v="Highland Park"/>
    <x v="10"/>
    <n v="60035"/>
    <x v="2"/>
    <s v="OFF-BI-10000546"/>
    <x v="1"/>
    <x v="8"/>
    <s v="Avery Durable Binders"/>
    <n v="2.879999999999999"/>
    <n v="5"/>
    <n v="0.8"/>
    <n v="-4.4639999999999995"/>
  </r>
  <r>
    <n v="4384"/>
    <s v="US-2012-122784"/>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x v="0"/>
    <s v="Highland Park"/>
    <x v="10"/>
    <n v="60035"/>
    <x v="2"/>
    <s v="TEC-PH-10001557"/>
    <x v="2"/>
    <x v="7"/>
    <s v="Pyle PMP37LED"/>
    <n v="153.584"/>
    <n v="2"/>
    <n v="0.2"/>
    <n v="13.438599999999994"/>
  </r>
  <r>
    <n v="4386"/>
    <s v="US-2012-122784"/>
    <x v="1"/>
    <x v="603"/>
    <d v="2012-07-27T00:00:00"/>
    <s v="Standard Class"/>
    <s v="RA-19915"/>
    <s v="Russell Applegate"/>
    <x v="0"/>
    <x v="0"/>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x v="0"/>
    <s v="San Francisco"/>
    <x v="1"/>
    <n v="94122"/>
    <x v="1"/>
    <s v="OFF-AP-10001366"/>
    <x v="1"/>
    <x v="9"/>
    <s v="Staples"/>
    <n v="43.92"/>
    <n v="4"/>
    <n v="0"/>
    <n v="11.858400000000003"/>
  </r>
  <r>
    <n v="4388"/>
    <s v="CA-2013-156811"/>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x v="0"/>
    <s v="New York City"/>
    <x v="15"/>
    <n v="10035"/>
    <x v="3"/>
    <s v="OFF-PA-10003651"/>
    <x v="1"/>
    <x v="10"/>
    <s v="Xerox 1968"/>
    <n v="46.76"/>
    <n v="7"/>
    <n v="0"/>
    <n v="22.444800000000001"/>
  </r>
  <r>
    <n v="4390"/>
    <s v="CA-2014-111556"/>
    <x v="3"/>
    <x v="225"/>
    <d v="2014-11-23T00:00:00"/>
    <s v="First Class"/>
    <s v="CD-11920"/>
    <s v="Carlos Daly"/>
    <x v="0"/>
    <x v="0"/>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x v="0"/>
    <s v="New York City"/>
    <x v="15"/>
    <n v="10035"/>
    <x v="3"/>
    <s v="TEC-PH-10001459"/>
    <x v="2"/>
    <x v="7"/>
    <s v="Samsung Galaxy Mega 6.3"/>
    <n v="1259.97"/>
    <n v="3"/>
    <n v="0"/>
    <n v="327.59220000000005"/>
  </r>
  <r>
    <n v="4392"/>
    <s v="CA-2014-111556"/>
    <x v="3"/>
    <x v="225"/>
    <d v="2014-11-23T00:00:00"/>
    <s v="First Class"/>
    <s v="CD-11920"/>
    <s v="Carlos Daly"/>
    <x v="0"/>
    <x v="0"/>
    <s v="New York City"/>
    <x v="15"/>
    <n v="10035"/>
    <x v="3"/>
    <s v="OFF-AR-10004602"/>
    <x v="1"/>
    <x v="6"/>
    <s v="Boston KS Multi-Size Manual Pencil Sharpener"/>
    <n v="68.97"/>
    <n v="3"/>
    <n v="0"/>
    <n v="19.311600000000002"/>
  </r>
  <r>
    <n v="4393"/>
    <s v="CA-2013-108868"/>
    <x v="0"/>
    <x v="162"/>
    <d v="2013-09-13T00:00:00"/>
    <s v="Standard Class"/>
    <s v="KB-16585"/>
    <s v="Ken Black"/>
    <x v="1"/>
    <x v="0"/>
    <s v="Dallas"/>
    <x v="5"/>
    <n v="75081"/>
    <x v="2"/>
    <s v="OFF-AR-10001953"/>
    <x v="1"/>
    <x v="6"/>
    <s v="Boston 1645 Deluxe Heavier-Duty Electric Pencil Sharpener"/>
    <n v="70.367999999999995"/>
    <n v="2"/>
    <n v="0.2"/>
    <n v="6.1572000000000031"/>
  </r>
  <r>
    <n v="4394"/>
    <s v="CA-2013-108868"/>
    <x v="0"/>
    <x v="162"/>
    <d v="2013-09-13T00:00:00"/>
    <s v="Standard Class"/>
    <s v="KB-16585"/>
    <s v="Ken Black"/>
    <x v="1"/>
    <x v="0"/>
    <s v="Dallas"/>
    <x v="5"/>
    <n v="75081"/>
    <x v="2"/>
    <s v="TEC-PH-10000923"/>
    <x v="2"/>
    <x v="7"/>
    <s v="Belkin SportFit Armband For iPhone 5s/5c, Fuchsia"/>
    <n v="59.960000000000008"/>
    <n v="5"/>
    <n v="0.2"/>
    <n v="21.735500000000002"/>
  </r>
  <r>
    <n v="4395"/>
    <s v="CA-2011-142965"/>
    <x v="2"/>
    <x v="836"/>
    <d v="2011-07-20T00:00:00"/>
    <s v="Same Day"/>
    <s v="SW-20245"/>
    <s v="Scot Wooten"/>
    <x v="0"/>
    <x v="0"/>
    <s v="Springfield"/>
    <x v="24"/>
    <n v="45503"/>
    <x v="3"/>
    <s v="OFF-ST-10002583"/>
    <x v="1"/>
    <x v="4"/>
    <s v="Fellowes Neat Ideas Storage Cubes"/>
    <n v="25.983999999999998"/>
    <n v="1"/>
    <n v="0.2"/>
    <n v="-5.1968000000000005"/>
  </r>
  <r>
    <n v="4396"/>
    <s v="CA-2011-142965"/>
    <x v="2"/>
    <x v="836"/>
    <d v="2011-07-20T00:00:00"/>
    <s v="Same Day"/>
    <s v="SW-20245"/>
    <s v="Scot Wooten"/>
    <x v="0"/>
    <x v="0"/>
    <s v="Springfield"/>
    <x v="24"/>
    <n v="45503"/>
    <x v="3"/>
    <s v="OFF-BI-10000977"/>
    <x v="1"/>
    <x v="8"/>
    <s v="Ibico Plastic Spiral Binding Combs"/>
    <n v="27.360000000000003"/>
    <n v="3"/>
    <n v="0.7"/>
    <n v="-21.887999999999991"/>
  </r>
  <r>
    <n v="4397"/>
    <s v="CA-2013-148740"/>
    <x v="0"/>
    <x v="625"/>
    <d v="2013-11-20T00:00:00"/>
    <s v="Standard Class"/>
    <s v="AH-10690"/>
    <s v="Anna Häberlin"/>
    <x v="1"/>
    <x v="0"/>
    <s v="San Diego"/>
    <x v="1"/>
    <n v="92024"/>
    <x v="1"/>
    <s v="TEC-PH-10002549"/>
    <x v="2"/>
    <x v="7"/>
    <s v="Polycom SoundPoint IP 450 VoIP phone"/>
    <n v="361.37600000000003"/>
    <n v="2"/>
    <n v="0.2"/>
    <n v="27.103200000000001"/>
  </r>
  <r>
    <n v="4398"/>
    <s v="US-2011-138758"/>
    <x v="2"/>
    <x v="970"/>
    <d v="2011-07-11T00:00:00"/>
    <s v="Standard Class"/>
    <s v="JL-15835"/>
    <s v="John Lee"/>
    <x v="0"/>
    <x v="0"/>
    <s v="Philadelphia"/>
    <x v="9"/>
    <n v="19120"/>
    <x v="3"/>
    <s v="FUR-CH-10002880"/>
    <x v="0"/>
    <x v="1"/>
    <s v="Global High-Back Leather Tilter, Burgundy"/>
    <n v="172.18599999999998"/>
    <n v="2"/>
    <n v="0.3"/>
    <n v="-46.736200000000011"/>
  </r>
  <r>
    <n v="4399"/>
    <s v="US-2011-138758"/>
    <x v="2"/>
    <x v="970"/>
    <d v="2011-07-11T00:00:00"/>
    <s v="Standard Class"/>
    <s v="JL-15835"/>
    <s v="John Lee"/>
    <x v="0"/>
    <x v="0"/>
    <s v="Philadelphia"/>
    <x v="9"/>
    <n v="19120"/>
    <x v="3"/>
    <s v="FUR-FU-10003039"/>
    <x v="0"/>
    <x v="5"/>
    <s v="Howard Miller 11-1/2&quot; Diameter Grantwood Wall Clock"/>
    <n v="69.00800000000001"/>
    <n v="2"/>
    <n v="0.2"/>
    <n v="12.0764"/>
  </r>
  <r>
    <n v="4400"/>
    <s v="CA-2013-131737"/>
    <x v="0"/>
    <x v="716"/>
    <d v="2013-03-18T00:00:00"/>
    <s v="Same Day"/>
    <s v="GZ-14470"/>
    <s v="Gary Zandusky"/>
    <x v="0"/>
    <x v="0"/>
    <s v="Columbia"/>
    <x v="39"/>
    <n v="21044"/>
    <x v="3"/>
    <s v="OFF-EN-10003055"/>
    <x v="1"/>
    <x v="12"/>
    <s v="Blue String-Tie &amp; Button Interoffice Envelopes, 10 x 13"/>
    <n v="199.89999999999998"/>
    <n v="5"/>
    <n v="0"/>
    <n v="89.954999999999984"/>
  </r>
  <r>
    <n v="4401"/>
    <s v="CA-2013-131737"/>
    <x v="0"/>
    <x v="716"/>
    <d v="2013-03-18T00:00:00"/>
    <s v="Same Day"/>
    <s v="GZ-14470"/>
    <s v="Gary Zandusky"/>
    <x v="0"/>
    <x v="0"/>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x v="0"/>
    <s v="Columbia"/>
    <x v="39"/>
    <n v="21044"/>
    <x v="3"/>
    <s v="FUR-FU-10004306"/>
    <x v="0"/>
    <x v="5"/>
    <s v="Electrix Halogen Magnifier Lamp"/>
    <n v="971.5"/>
    <n v="5"/>
    <n v="0"/>
    <n v="252.59"/>
  </r>
  <r>
    <n v="4403"/>
    <s v="CA-2013-114538"/>
    <x v="0"/>
    <x v="482"/>
    <d v="2013-12-28T00:00:00"/>
    <s v="First Class"/>
    <s v="RC-19825"/>
    <s v="Roy Collins"/>
    <x v="0"/>
    <x v="0"/>
    <s v="Colorado Springs"/>
    <x v="22"/>
    <n v="80906"/>
    <x v="1"/>
    <s v="OFF-AR-10002445"/>
    <x v="1"/>
    <x v="6"/>
    <s v="SANFORD Major Accent Highlighters"/>
    <n v="11.328000000000001"/>
    <n v="2"/>
    <n v="0.2"/>
    <n v="2.5488000000000004"/>
  </r>
  <r>
    <n v="4404"/>
    <s v="CA-2011-127936"/>
    <x v="2"/>
    <x v="814"/>
    <d v="2011-09-04T00:00:00"/>
    <s v="First Class"/>
    <s v="CL-12565"/>
    <s v="Clay Ludtke"/>
    <x v="0"/>
    <x v="0"/>
    <s v="New York City"/>
    <x v="15"/>
    <n v="10009"/>
    <x v="3"/>
    <s v="OFF-AR-10002445"/>
    <x v="1"/>
    <x v="6"/>
    <s v="SANFORD Major Accent Highlighters"/>
    <n v="21.240000000000002"/>
    <n v="3"/>
    <n v="0"/>
    <n v="8.071200000000001"/>
  </r>
  <r>
    <n v="4405"/>
    <s v="CA-2012-164336"/>
    <x v="1"/>
    <x v="761"/>
    <d v="2012-07-10T00:00:00"/>
    <s v="Standard Class"/>
    <s v="MW-18220"/>
    <s v="Mitch Webber"/>
    <x v="0"/>
    <x v="0"/>
    <s v="Philadelphia"/>
    <x v="9"/>
    <n v="19140"/>
    <x v="3"/>
    <s v="TEC-AC-10002345"/>
    <x v="2"/>
    <x v="11"/>
    <s v="HP Standard 104 key PS/2 Keyboard"/>
    <n v="34.800000000000004"/>
    <n v="3"/>
    <n v="0.2"/>
    <n v="2.1749999999999989"/>
  </r>
  <r>
    <n v="4406"/>
    <s v="CA-2012-164336"/>
    <x v="1"/>
    <x v="761"/>
    <d v="2012-07-10T00:00:00"/>
    <s v="Standard Class"/>
    <s v="MW-18220"/>
    <s v="Mitch Webber"/>
    <x v="0"/>
    <x v="0"/>
    <s v="Philadelphia"/>
    <x v="9"/>
    <n v="19140"/>
    <x v="3"/>
    <s v="OFF-ST-10001558"/>
    <x v="1"/>
    <x v="4"/>
    <s v="Acco Perma 4000 Stacking Storage Drawers"/>
    <n v="38.975999999999999"/>
    <n v="3"/>
    <n v="0.2"/>
    <n v="-2.4359999999999999"/>
  </r>
  <r>
    <n v="4407"/>
    <s v="CA-2013-100041"/>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x v="0"/>
    <s v="Columbus"/>
    <x v="14"/>
    <n v="47201"/>
    <x v="2"/>
    <s v="OFF-PA-10000418"/>
    <x v="1"/>
    <x v="10"/>
    <s v="Xerox 189"/>
    <n v="314.54999999999995"/>
    <n v="3"/>
    <n v="0"/>
    <n v="150.98399999999998"/>
  </r>
  <r>
    <n v="4409"/>
    <s v="CA-2013-100041"/>
    <x v="0"/>
    <x v="73"/>
    <d v="2013-11-26T00:00:00"/>
    <s v="Standard Class"/>
    <s v="BF-10975"/>
    <s v="Barbara Fisher"/>
    <x v="1"/>
    <x v="0"/>
    <s v="Columbus"/>
    <x v="14"/>
    <n v="47201"/>
    <x v="2"/>
    <s v="OFF-BI-10000343"/>
    <x v="1"/>
    <x v="8"/>
    <s v="Pressboard Covers with Storage Hooks, 9 1/2&quot; x 11&quot;, Light Blue"/>
    <n v="4.91"/>
    <n v="1"/>
    <n v="0"/>
    <n v="2.3077000000000001"/>
  </r>
  <r>
    <n v="4410"/>
    <s v="US-2011-154879"/>
    <x v="2"/>
    <x v="457"/>
    <d v="2011-05-11T00:00:00"/>
    <s v="Standard Class"/>
    <s v="SN-20710"/>
    <s v="Steve Nguyen"/>
    <x v="2"/>
    <x v="0"/>
    <s v="Los Angeles"/>
    <x v="1"/>
    <n v="90004"/>
    <x v="1"/>
    <s v="OFF-LA-10004425"/>
    <x v="1"/>
    <x v="2"/>
    <s v="Staples"/>
    <n v="5.78"/>
    <n v="2"/>
    <n v="0"/>
    <n v="2.7166000000000001"/>
  </r>
  <r>
    <n v="4411"/>
    <s v="US-2011-154879"/>
    <x v="2"/>
    <x v="457"/>
    <d v="2011-05-11T00:00:00"/>
    <s v="Standard Class"/>
    <s v="SN-20710"/>
    <s v="Steve Nguyen"/>
    <x v="2"/>
    <x v="0"/>
    <s v="Los Angeles"/>
    <x v="1"/>
    <n v="90004"/>
    <x v="1"/>
    <s v="OFF-AR-10001897"/>
    <x v="1"/>
    <x v="6"/>
    <s v="Model L Table or Wall-Mount Pencil Sharpener"/>
    <n v="107.94"/>
    <n v="6"/>
    <n v="0"/>
    <n v="30.223200000000002"/>
  </r>
  <r>
    <n v="4412"/>
    <s v="CA-2011-130624"/>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x v="0"/>
    <s v="New York City"/>
    <x v="15"/>
    <n v="10024"/>
    <x v="3"/>
    <s v="TEC-PH-10003963"/>
    <x v="2"/>
    <x v="7"/>
    <s v="GE 2-Jack Phone Line Splitter"/>
    <n v="617.97"/>
    <n v="3"/>
    <n v="0"/>
    <n v="160.6722"/>
  </r>
  <r>
    <n v="4414"/>
    <s v="CA-2011-130624"/>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s v="Lawrence"/>
    <x v="31"/>
    <n v="1841"/>
    <x v="3"/>
    <s v="OFF-BI-10003925"/>
    <x v="1"/>
    <x v="8"/>
    <s v="Fellowes PB300 Plastic Comb Binding Machine"/>
    <n v="387.99"/>
    <n v="1"/>
    <n v="0"/>
    <n v="182.3553"/>
  </r>
  <r>
    <n v="4416"/>
    <s v="CA-2011-153983"/>
    <x v="2"/>
    <x v="503"/>
    <d v="2011-12-06T00:00:00"/>
    <s v="Standard Class"/>
    <s v="AH-10210"/>
    <s v="Alan Hwang"/>
    <x v="0"/>
    <x v="0"/>
    <s v="San Francisco"/>
    <x v="1"/>
    <n v="94122"/>
    <x v="1"/>
    <s v="TEC-PH-10004586"/>
    <x v="2"/>
    <x v="7"/>
    <s v="Wilson SignalBoost 841262 DB PRO Amplifier Kit"/>
    <n v="575.91999999999996"/>
    <n v="2"/>
    <n v="0.2"/>
    <n v="71.989999999999981"/>
  </r>
  <r>
    <n v="4417"/>
    <s v="CA-2011-153983"/>
    <x v="2"/>
    <x v="503"/>
    <d v="2011-12-06T00:00:00"/>
    <s v="Standard Class"/>
    <s v="AH-10210"/>
    <s v="Alan Hwang"/>
    <x v="0"/>
    <x v="0"/>
    <s v="San Francisco"/>
    <x v="1"/>
    <n v="94122"/>
    <x v="1"/>
    <s v="OFF-FA-10003495"/>
    <x v="1"/>
    <x v="13"/>
    <s v="Staples"/>
    <n v="30.4"/>
    <n v="5"/>
    <n v="0"/>
    <n v="15.2"/>
  </r>
  <r>
    <n v="4418"/>
    <s v="CA-2014-112900"/>
    <x v="3"/>
    <x v="359"/>
    <d v="2014-04-13T00:00:00"/>
    <s v="Second Class"/>
    <s v="KL-16645"/>
    <s v="Ken Lonsdale"/>
    <x v="0"/>
    <x v="0"/>
    <s v="Detroit"/>
    <x v="12"/>
    <n v="48205"/>
    <x v="2"/>
    <s v="OFF-BI-10002867"/>
    <x v="1"/>
    <x v="8"/>
    <s v="GBC Recycled Regency Composition Covers"/>
    <n v="478.24"/>
    <n v="8"/>
    <n v="0"/>
    <n v="219.99039999999997"/>
  </r>
  <r>
    <n v="4419"/>
    <s v="CA-2011-160157"/>
    <x v="2"/>
    <x v="414"/>
    <d v="2011-12-27T00:00:00"/>
    <s v="Standard Class"/>
    <s v="MH-17455"/>
    <s v="Mark Hamilton"/>
    <x v="0"/>
    <x v="0"/>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x v="0"/>
    <s v="Chicago"/>
    <x v="10"/>
    <n v="60610"/>
    <x v="2"/>
    <s v="OFF-SU-10002537"/>
    <x v="1"/>
    <x v="14"/>
    <s v="Acme Box Cutter Scissors"/>
    <n v="40.92"/>
    <n v="5"/>
    <n v="0.2"/>
    <n v="3.0690000000000026"/>
  </r>
  <r>
    <n v="4422"/>
    <s v="CA-2011-117016"/>
    <x v="2"/>
    <x v="530"/>
    <d v="2011-03-09T00:00:00"/>
    <s v="Standard Class"/>
    <s v="SC-20095"/>
    <s v="Sanjit Chand"/>
    <x v="0"/>
    <x v="0"/>
    <s v="Margate"/>
    <x v="2"/>
    <n v="33063"/>
    <x v="0"/>
    <s v="OFF-AR-10001374"/>
    <x v="1"/>
    <x v="6"/>
    <s v="BIC Brite Liner Highlighters, Chisel Tip"/>
    <n v="15.552000000000003"/>
    <n v="3"/>
    <n v="0.2"/>
    <n v="2.3327999999999989"/>
  </r>
  <r>
    <n v="4423"/>
    <s v="CA-2014-159464"/>
    <x v="3"/>
    <x v="796"/>
    <d v="2014-05-20T00:00:00"/>
    <s v="First Class"/>
    <s v="TB-21355"/>
    <s v="Todd Boyes"/>
    <x v="1"/>
    <x v="0"/>
    <s v="Sandy Springs"/>
    <x v="32"/>
    <n v="30328"/>
    <x v="0"/>
    <s v="OFF-AP-10001492"/>
    <x v="1"/>
    <x v="9"/>
    <s v="Acco Six-Outlet Power Strip, 4' Cord Length"/>
    <n v="17.239999999999998"/>
    <n v="2"/>
    <n v="0"/>
    <n v="4.4824000000000002"/>
  </r>
  <r>
    <n v="4424"/>
    <s v="CA-2014-159464"/>
    <x v="3"/>
    <x v="796"/>
    <d v="2014-05-20T00:00:00"/>
    <s v="First Class"/>
    <s v="TB-21355"/>
    <s v="Todd Boyes"/>
    <x v="1"/>
    <x v="0"/>
    <s v="Sandy Springs"/>
    <x v="32"/>
    <n v="30328"/>
    <x v="0"/>
    <s v="FUR-BO-10003546"/>
    <x v="0"/>
    <x v="0"/>
    <s v="Hon 4-Shelf Metal Bookcases"/>
    <n v="302.94"/>
    <n v="3"/>
    <n v="0"/>
    <n v="75.735000000000014"/>
  </r>
  <r>
    <n v="4425"/>
    <s v="CA-2014-159464"/>
    <x v="3"/>
    <x v="796"/>
    <d v="2014-05-20T00:00:00"/>
    <s v="First Class"/>
    <s v="TB-21355"/>
    <s v="Todd Boyes"/>
    <x v="1"/>
    <x v="0"/>
    <s v="Sandy Springs"/>
    <x v="32"/>
    <n v="30328"/>
    <x v="0"/>
    <s v="TEC-PH-10002185"/>
    <x v="2"/>
    <x v="7"/>
    <s v="QVS USB Car Charger 2-Port 2.1Amp for iPod/iPhone/iPad/iPad 2/iPad 3"/>
    <n v="34.75"/>
    <n v="5"/>
    <n v="0"/>
    <n v="15.637499999999999"/>
  </r>
  <r>
    <n v="4426"/>
    <s v="CA-2014-159464"/>
    <x v="3"/>
    <x v="796"/>
    <d v="2014-05-20T00:00:00"/>
    <s v="First Class"/>
    <s v="TB-21355"/>
    <s v="Todd Boyes"/>
    <x v="1"/>
    <x v="0"/>
    <s v="Sandy Springs"/>
    <x v="32"/>
    <n v="30328"/>
    <x v="0"/>
    <s v="OFF-BI-10000315"/>
    <x v="1"/>
    <x v="8"/>
    <s v="Poly Designer Cover &amp; Back"/>
    <n v="113.94"/>
    <n v="6"/>
    <n v="0"/>
    <n v="54.691199999999995"/>
  </r>
  <r>
    <n v="4427"/>
    <s v="CA-2014-159464"/>
    <x v="3"/>
    <x v="796"/>
    <d v="2014-05-20T00:00:00"/>
    <s v="First Class"/>
    <s v="TB-21355"/>
    <s v="Todd Boyes"/>
    <x v="1"/>
    <x v="0"/>
    <s v="Sandy Springs"/>
    <x v="32"/>
    <n v="30328"/>
    <x v="0"/>
    <s v="TEC-PH-10002350"/>
    <x v="2"/>
    <x v="7"/>
    <s v="Apple EarPods with Remote and Mic"/>
    <n v="55.98"/>
    <n v="2"/>
    <n v="0"/>
    <n v="15.674399999999999"/>
  </r>
  <r>
    <n v="4428"/>
    <s v="US-2014-103226"/>
    <x v="3"/>
    <x v="585"/>
    <d v="2014-09-29T00:00:00"/>
    <s v="Standard Class"/>
    <s v="DW-13195"/>
    <s v="David Wiener"/>
    <x v="1"/>
    <x v="0"/>
    <s v="Albuquerque"/>
    <x v="27"/>
    <n v="87105"/>
    <x v="1"/>
    <s v="OFF-PA-10002666"/>
    <x v="1"/>
    <x v="10"/>
    <s v="Southworth 25% Cotton Linen-Finish Paper &amp; Envelopes"/>
    <n v="27.18"/>
    <n v="3"/>
    <n v="0"/>
    <n v="12.231"/>
  </r>
  <r>
    <n v="4429"/>
    <s v="CA-2014-119452"/>
    <x v="3"/>
    <x v="708"/>
    <d v="2014-03-28T00:00:00"/>
    <s v="Standard Class"/>
    <s v="CL-12565"/>
    <s v="Clay Ludtke"/>
    <x v="0"/>
    <x v="0"/>
    <s v="Tulsa"/>
    <x v="26"/>
    <n v="74133"/>
    <x v="2"/>
    <s v="FUR-CH-10004495"/>
    <x v="0"/>
    <x v="1"/>
    <s v="Global Leather and Oak Executive Chair, Black"/>
    <n v="1805.88"/>
    <n v="6"/>
    <n v="0"/>
    <n v="523.70519999999988"/>
  </r>
  <r>
    <n v="4430"/>
    <s v="CA-2014-147725"/>
    <x v="3"/>
    <x v="32"/>
    <d v="2014-09-15T00:00:00"/>
    <s v="Same Day"/>
    <s v="LT-17110"/>
    <s v="Liz Thompson"/>
    <x v="0"/>
    <x v="0"/>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x v="0"/>
    <s v="Henderson"/>
    <x v="0"/>
    <n v="42420"/>
    <x v="0"/>
    <s v="OFF-FA-10002280"/>
    <x v="1"/>
    <x v="13"/>
    <s v="Advantus Plastic Paper Clips"/>
    <n v="20"/>
    <n v="4"/>
    <n v="0"/>
    <n v="9.6"/>
  </r>
  <r>
    <n v="4432"/>
    <s v="CA-2013-168893"/>
    <x v="0"/>
    <x v="54"/>
    <d v="2013-11-09T00:00:00"/>
    <s v="Second Class"/>
    <s v="AP-10915"/>
    <s v="Arthur Prichep"/>
    <x v="0"/>
    <x v="0"/>
    <s v="Henderson"/>
    <x v="0"/>
    <n v="42420"/>
    <x v="0"/>
    <s v="OFF-AR-10001770"/>
    <x v="1"/>
    <x v="6"/>
    <s v="Economy #2 Pencils"/>
    <n v="7.98"/>
    <n v="3"/>
    <n v="0"/>
    <n v="2.0747999999999998"/>
  </r>
  <r>
    <n v="4433"/>
    <s v="CA-2013-168893"/>
    <x v="0"/>
    <x v="54"/>
    <d v="2013-11-09T00:00:00"/>
    <s v="Second Class"/>
    <s v="AP-10915"/>
    <s v="Arthur Prichep"/>
    <x v="0"/>
    <x v="0"/>
    <s v="Henderson"/>
    <x v="0"/>
    <n v="42420"/>
    <x v="0"/>
    <s v="FUR-FU-10002885"/>
    <x v="0"/>
    <x v="5"/>
    <s v="Magna Visual Magnetic Picture Hangers"/>
    <n v="24.1"/>
    <n v="5"/>
    <n v="0"/>
    <n v="9.1580000000000013"/>
  </r>
  <r>
    <n v="4434"/>
    <s v="CA-2013-168893"/>
    <x v="0"/>
    <x v="54"/>
    <d v="2013-11-09T00:00:00"/>
    <s v="Second Class"/>
    <s v="AP-10915"/>
    <s v="Arthur Prichep"/>
    <x v="0"/>
    <x v="0"/>
    <s v="Henderson"/>
    <x v="0"/>
    <n v="42420"/>
    <x v="0"/>
    <s v="OFF-AR-10003772"/>
    <x v="1"/>
    <x v="6"/>
    <s v="Boston 16750 Black Compact Battery Pencil Sharpener"/>
    <n v="8.75"/>
    <n v="1"/>
    <n v="0"/>
    <n v="2.6249999999999991"/>
  </r>
  <r>
    <n v="4435"/>
    <s v="CA-2013-168893"/>
    <x v="0"/>
    <x v="54"/>
    <d v="2013-11-09T00:00:00"/>
    <s v="Second Class"/>
    <s v="AP-10915"/>
    <s v="Arthur Prichep"/>
    <x v="0"/>
    <x v="0"/>
    <s v="Henderson"/>
    <x v="0"/>
    <n v="42420"/>
    <x v="0"/>
    <s v="FUR-TA-10003392"/>
    <x v="0"/>
    <x v="3"/>
    <s v="Global Adaptabilities Conference Tables"/>
    <n v="842.94"/>
    <n v="3"/>
    <n v="0"/>
    <n v="160.15860000000001"/>
  </r>
  <r>
    <n v="4436"/>
    <s v="CA-2013-163398"/>
    <x v="0"/>
    <x v="973"/>
    <d v="2013-05-09T00:00:00"/>
    <s v="Standard Class"/>
    <s v="CB-12415"/>
    <s v="Christy Brittain"/>
    <x v="0"/>
    <x v="0"/>
    <s v="Chicago"/>
    <x v="10"/>
    <n v="60653"/>
    <x v="2"/>
    <s v="OFF-BI-10000014"/>
    <x v="1"/>
    <x v="8"/>
    <s v="Heavy-Duty E-Z-D Binders"/>
    <n v="2.1819999999999995"/>
    <n v="1"/>
    <n v="0.8"/>
    <n v="-3.6002999999999998"/>
  </r>
  <r>
    <n v="4437"/>
    <s v="CA-2013-163398"/>
    <x v="0"/>
    <x v="973"/>
    <d v="2013-05-09T00:00:00"/>
    <s v="Standard Class"/>
    <s v="CB-12415"/>
    <s v="Christy Brittain"/>
    <x v="0"/>
    <x v="0"/>
    <s v="Chicago"/>
    <x v="10"/>
    <n v="60653"/>
    <x v="2"/>
    <s v="OFF-AR-10003217"/>
    <x v="1"/>
    <x v="6"/>
    <s v="Newell 316"/>
    <n v="27.384"/>
    <n v="7"/>
    <n v="0.2"/>
    <n v="2.7384000000000022"/>
  </r>
  <r>
    <n v="4438"/>
    <s v="CA-2013-163398"/>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x v="0"/>
    <s v="Port Arthur"/>
    <x v="5"/>
    <n v="77642"/>
    <x v="2"/>
    <s v="OFF-PA-10001972"/>
    <x v="1"/>
    <x v="10"/>
    <s v="Xerox 214"/>
    <n v="10.368000000000002"/>
    <n v="2"/>
    <n v="0.2"/>
    <n v="3.6288"/>
  </r>
  <r>
    <n v="4440"/>
    <s v="CA-2013-162726"/>
    <x v="0"/>
    <x v="797"/>
    <d v="2014-01-03T00:00:00"/>
    <s v="Standard Class"/>
    <s v="MT-17815"/>
    <s v="Meg Tillman"/>
    <x v="0"/>
    <x v="0"/>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x v="0"/>
    <s v="Westland"/>
    <x v="12"/>
    <n v="48185"/>
    <x v="2"/>
    <s v="TEC-AC-10004975"/>
    <x v="2"/>
    <x v="11"/>
    <s v="Plantronics Audio 995 Wireless Stereo Headset"/>
    <n v="109.95"/>
    <n v="1"/>
    <n v="0"/>
    <n v="36.283500000000004"/>
  </r>
  <r>
    <n v="4442"/>
    <s v="US-2013-111290"/>
    <x v="0"/>
    <x v="405"/>
    <d v="2013-07-27T00:00:00"/>
    <s v="Standard Class"/>
    <s v="DK-13375"/>
    <s v="Dennis Kane"/>
    <x v="0"/>
    <x v="0"/>
    <s v="Westland"/>
    <x v="12"/>
    <n v="48185"/>
    <x v="2"/>
    <s v="OFF-ST-10001932"/>
    <x v="1"/>
    <x v="4"/>
    <s v="Fellowes Staxonsteel Drawer Files"/>
    <n v="965.84999999999991"/>
    <n v="5"/>
    <n v="0"/>
    <n v="135.21900000000002"/>
  </r>
  <r>
    <n v="4443"/>
    <s v="US-2013-111290"/>
    <x v="0"/>
    <x v="405"/>
    <d v="2013-07-27T00:00:00"/>
    <s v="Standard Class"/>
    <s v="DK-13375"/>
    <s v="Dennis Kane"/>
    <x v="0"/>
    <x v="0"/>
    <s v="Westland"/>
    <x v="12"/>
    <n v="48185"/>
    <x v="2"/>
    <s v="OFF-AR-10001761"/>
    <x v="1"/>
    <x v="6"/>
    <s v="Avery Hi-Liter Smear-Safe Highlighters"/>
    <n v="29.2"/>
    <n v="5"/>
    <n v="0"/>
    <n v="10.511999999999999"/>
  </r>
  <r>
    <n v="4444"/>
    <s v="US-2013-111290"/>
    <x v="0"/>
    <x v="405"/>
    <d v="2013-07-27T00:00:00"/>
    <s v="Standard Class"/>
    <s v="DK-13375"/>
    <s v="Dennis Kane"/>
    <x v="0"/>
    <x v="0"/>
    <s v="Westland"/>
    <x v="12"/>
    <n v="48185"/>
    <x v="2"/>
    <s v="OFF-PA-10002262"/>
    <x v="1"/>
    <x v="10"/>
    <s v="Xerox 192"/>
    <n v="32.400000000000006"/>
    <n v="5"/>
    <n v="0"/>
    <n v="15.552000000000001"/>
  </r>
  <r>
    <n v="4445"/>
    <s v="US-2011-147704"/>
    <x v="2"/>
    <x v="912"/>
    <d v="2011-11-21T00:00:00"/>
    <s v="Standard Class"/>
    <s v="SR-20740"/>
    <s v="Steven Roelle"/>
    <x v="2"/>
    <x v="0"/>
    <s v="Bloomington"/>
    <x v="14"/>
    <n v="47401"/>
    <x v="2"/>
    <s v="OFF-EN-10004483"/>
    <x v="1"/>
    <x v="12"/>
    <s v="#10 White Business Envelopes,4 1/8 x 9 1/2"/>
    <n v="78.349999999999994"/>
    <n v="5"/>
    <n v="0"/>
    <n v="36.824499999999993"/>
  </r>
  <r>
    <n v="4446"/>
    <s v="US-2011-147704"/>
    <x v="2"/>
    <x v="912"/>
    <d v="2011-11-21T00:00:00"/>
    <s v="Standard Class"/>
    <s v="SR-20740"/>
    <s v="Steven Roelle"/>
    <x v="2"/>
    <x v="0"/>
    <s v="Bloomington"/>
    <x v="14"/>
    <n v="47401"/>
    <x v="2"/>
    <s v="OFF-PA-10003270"/>
    <x v="1"/>
    <x v="10"/>
    <s v="Xerox 1954"/>
    <n v="31.68"/>
    <n v="6"/>
    <n v="0"/>
    <n v="14.256"/>
  </r>
  <r>
    <n v="4447"/>
    <s v="US-2011-147704"/>
    <x v="2"/>
    <x v="912"/>
    <d v="2011-11-21T00:00:00"/>
    <s v="Standard Class"/>
    <s v="SR-20740"/>
    <s v="Steven Roelle"/>
    <x v="2"/>
    <x v="0"/>
    <s v="Bloomington"/>
    <x v="14"/>
    <n v="47401"/>
    <x v="2"/>
    <s v="OFF-BI-10001634"/>
    <x v="1"/>
    <x v="8"/>
    <s v="Wilson Jones Active Use Binders"/>
    <n v="29.12"/>
    <n v="4"/>
    <n v="0"/>
    <n v="14.268800000000001"/>
  </r>
  <r>
    <n v="4448"/>
    <s v="US-2011-147704"/>
    <x v="2"/>
    <x v="912"/>
    <d v="2011-11-21T00:00:00"/>
    <s v="Standard Class"/>
    <s v="SR-20740"/>
    <s v="Steven Roelle"/>
    <x v="2"/>
    <x v="0"/>
    <s v="Bloomington"/>
    <x v="14"/>
    <n v="47401"/>
    <x v="2"/>
    <s v="OFF-ST-10000675"/>
    <x v="1"/>
    <x v="4"/>
    <s v="File Shuttle II and Handi-File, Black"/>
    <n v="169.45"/>
    <n v="5"/>
    <n v="0"/>
    <n v="42.362499999999997"/>
  </r>
  <r>
    <n v="4449"/>
    <s v="CA-2012-121965"/>
    <x v="1"/>
    <x v="974"/>
    <d v="2012-06-23T00:00:00"/>
    <s v="Standard Class"/>
    <s v="LH-17155"/>
    <s v="Logan Haushalter"/>
    <x v="0"/>
    <x v="0"/>
    <s v="Los Angeles"/>
    <x v="1"/>
    <n v="90032"/>
    <x v="1"/>
    <s v="FUR-FU-10000732"/>
    <x v="0"/>
    <x v="5"/>
    <s v="Eldon 200 Class Desk Accessories"/>
    <n v="12.56"/>
    <n v="2"/>
    <n v="0"/>
    <n v="4.0191999999999997"/>
  </r>
  <r>
    <n v="4450"/>
    <s v="CA-2012-121965"/>
    <x v="1"/>
    <x v="974"/>
    <d v="2012-06-23T00:00:00"/>
    <s v="Standard Class"/>
    <s v="LH-17155"/>
    <s v="Logan Haushalter"/>
    <x v="0"/>
    <x v="0"/>
    <s v="Los Angeles"/>
    <x v="1"/>
    <n v="90032"/>
    <x v="1"/>
    <s v="OFF-PA-10004355"/>
    <x v="1"/>
    <x v="10"/>
    <s v="Xerox 231"/>
    <n v="6.48"/>
    <n v="1"/>
    <n v="0"/>
    <n v="3.1104000000000003"/>
  </r>
  <r>
    <n v="4451"/>
    <s v="CA-2012-121965"/>
    <x v="1"/>
    <x v="974"/>
    <d v="2012-06-23T00:00:00"/>
    <s v="Standard Class"/>
    <s v="LH-17155"/>
    <s v="Logan Haushalter"/>
    <x v="0"/>
    <x v="0"/>
    <s v="Los Angeles"/>
    <x v="1"/>
    <n v="90032"/>
    <x v="1"/>
    <s v="OFF-EN-10000056"/>
    <x v="1"/>
    <x v="12"/>
    <s v="Cameo Buff Policy Envelopes"/>
    <n v="186.69"/>
    <n v="3"/>
    <n v="0"/>
    <n v="87.744299999999981"/>
  </r>
  <r>
    <n v="4452"/>
    <s v="CA-2013-147137"/>
    <x v="0"/>
    <x v="975"/>
    <d v="2013-07-07T00:00:00"/>
    <s v="First Class"/>
    <s v="AA-10645"/>
    <s v="Anna Andreadi"/>
    <x v="0"/>
    <x v="0"/>
    <s v="San Francisco"/>
    <x v="1"/>
    <n v="94109"/>
    <x v="1"/>
    <s v="FUR-FU-10000221"/>
    <x v="0"/>
    <x v="5"/>
    <s v="Master Caster Door Stop, Brown"/>
    <n v="25.4"/>
    <n v="5"/>
    <n v="0"/>
    <n v="8.6359999999999992"/>
  </r>
  <r>
    <n v="4453"/>
    <s v="CA-2013-14713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x v="0"/>
    <s v="San Francisco"/>
    <x v="1"/>
    <n v="94109"/>
    <x v="1"/>
    <s v="FUR-BO-10001811"/>
    <x v="0"/>
    <x v="0"/>
    <s v="Atlantic Metals Mobile 5-Shelf Bookcases, Custom Colors"/>
    <n v="1279.165"/>
    <n v="5"/>
    <n v="0.15"/>
    <n v="225.73499999999993"/>
  </r>
  <r>
    <n v="4455"/>
    <s v="CA-2013-147137"/>
    <x v="0"/>
    <x v="975"/>
    <d v="2013-07-07T00:00:00"/>
    <s v="First Class"/>
    <s v="AA-10645"/>
    <s v="Anna Andreadi"/>
    <x v="0"/>
    <x v="0"/>
    <s v="San Francisco"/>
    <x v="1"/>
    <n v="94109"/>
    <x v="1"/>
    <s v="OFF-ST-10002486"/>
    <x v="1"/>
    <x v="4"/>
    <s v="Eldon Shelf Savers Cubes and Bins"/>
    <n v="27.92"/>
    <n v="4"/>
    <n v="0"/>
    <n v="0.5583999999999989"/>
  </r>
  <r>
    <n v="4456"/>
    <s v="US-2012-146745"/>
    <x v="1"/>
    <x v="37"/>
    <d v="2012-09-08T00:00:00"/>
    <s v="Standard Class"/>
    <s v="AS-10630"/>
    <s v="Ann Steele"/>
    <x v="2"/>
    <x v="0"/>
    <s v="San Francisco"/>
    <x v="1"/>
    <n v="94110"/>
    <x v="1"/>
    <s v="FUR-CH-10002372"/>
    <x v="0"/>
    <x v="1"/>
    <s v="Office Star - Ergonomically Designed Knee Chair"/>
    <n v="129.56800000000001"/>
    <n v="2"/>
    <n v="0.2"/>
    <n v="-12.956799999999994"/>
  </r>
  <r>
    <n v="4457"/>
    <s v="US-2012-146745"/>
    <x v="1"/>
    <x v="37"/>
    <d v="2012-09-08T00:00:00"/>
    <s v="Standard Class"/>
    <s v="AS-10630"/>
    <s v="Ann Steele"/>
    <x v="2"/>
    <x v="0"/>
    <s v="San Francisco"/>
    <x v="1"/>
    <n v="94110"/>
    <x v="1"/>
    <s v="OFF-BI-10003274"/>
    <x v="1"/>
    <x v="8"/>
    <s v="Avery Durable Slant Ring Binders, No Labels"/>
    <n v="6.3680000000000003"/>
    <n v="2"/>
    <n v="0.2"/>
    <n v="2.1492"/>
  </r>
  <r>
    <n v="4458"/>
    <s v="CA-2014-115175"/>
    <x v="3"/>
    <x v="783"/>
    <d v="2014-08-13T00:00:00"/>
    <s v="Standard Class"/>
    <s v="MC-17575"/>
    <s v="Matt Collins"/>
    <x v="0"/>
    <x v="0"/>
    <s v="San Jose"/>
    <x v="1"/>
    <n v="95123"/>
    <x v="1"/>
    <s v="OFF-PA-10001878"/>
    <x v="1"/>
    <x v="10"/>
    <s v="Xerox 1891"/>
    <n v="244.54999999999998"/>
    <n v="5"/>
    <n v="0"/>
    <n v="114.93849999999998"/>
  </r>
  <r>
    <n v="4459"/>
    <s v="CA-2014-105851"/>
    <x v="3"/>
    <x v="677"/>
    <d v="2014-03-21T00:00:00"/>
    <s v="Standard Class"/>
    <s v="SE-20110"/>
    <s v="Sanjit Engle"/>
    <x v="0"/>
    <x v="0"/>
    <s v="Denver"/>
    <x v="22"/>
    <n v="80219"/>
    <x v="1"/>
    <s v="OFF-SU-10002881"/>
    <x v="1"/>
    <x v="14"/>
    <s v="Martin Yale Chadless Opener Electric Letter Opener"/>
    <n v="1332.4960000000001"/>
    <n v="2"/>
    <n v="0.2"/>
    <n v="-299.8116"/>
  </r>
  <r>
    <n v="4460"/>
    <s v="US-2014-125717"/>
    <x v="3"/>
    <x v="394"/>
    <d v="2014-10-02T00:00:00"/>
    <s v="First Class"/>
    <s v="DS-13030"/>
    <s v="Darrin Sayre"/>
    <x v="2"/>
    <x v="0"/>
    <s v="Aurora"/>
    <x v="22"/>
    <n v="80013"/>
    <x v="1"/>
    <s v="FUR-FU-10001979"/>
    <x v="0"/>
    <x v="5"/>
    <s v="Dana Halogen Swing-Arm Architect Lamp"/>
    <n v="32.776000000000003"/>
    <n v="1"/>
    <n v="0.2"/>
    <n v="3.2776000000000014"/>
  </r>
  <r>
    <n v="4461"/>
    <s v="US-2014-125717"/>
    <x v="3"/>
    <x v="394"/>
    <d v="2014-10-02T00:00:00"/>
    <s v="First Class"/>
    <s v="DS-13030"/>
    <s v="Darrin Sayre"/>
    <x v="2"/>
    <x v="0"/>
    <s v="Aurora"/>
    <x v="22"/>
    <n v="80013"/>
    <x v="1"/>
    <s v="OFF-ST-10001522"/>
    <x v="1"/>
    <x v="4"/>
    <s v="Gould Plastics 18-Pocket Panel Bin, 34w x 5-1/4d x 20-1/2h"/>
    <n v="147.184"/>
    <n v="2"/>
    <n v="0.2"/>
    <n v="-29.436800000000012"/>
  </r>
  <r>
    <n v="4462"/>
    <s v="US-2014-125717"/>
    <x v="3"/>
    <x v="394"/>
    <d v="2014-10-02T00:00:00"/>
    <s v="First Class"/>
    <s v="DS-13030"/>
    <s v="Darrin Sayre"/>
    <x v="2"/>
    <x v="0"/>
    <s v="Aurora"/>
    <x v="22"/>
    <n v="80013"/>
    <x v="1"/>
    <s v="TEC-AC-10003657"/>
    <x v="2"/>
    <x v="11"/>
    <s v="Lenovo 17-Key USB Numeric Keypad"/>
    <n v="54.384000000000007"/>
    <n v="2"/>
    <n v="0.2"/>
    <n v="1.359599999999995"/>
  </r>
  <r>
    <n v="4463"/>
    <s v="US-2014-125717"/>
    <x v="3"/>
    <x v="394"/>
    <d v="2014-10-02T00:00:00"/>
    <s v="First Class"/>
    <s v="DS-13030"/>
    <s v="Darrin Sayre"/>
    <x v="2"/>
    <x v="0"/>
    <s v="Aurora"/>
    <x v="22"/>
    <n v="80013"/>
    <x v="1"/>
    <s v="OFF-BI-10001718"/>
    <x v="1"/>
    <x v="8"/>
    <s v="GBC DocuBind P50 Personal Binding Machine"/>
    <n v="76.77600000000001"/>
    <n v="4"/>
    <n v="0.7"/>
    <n v="-58.861599999999981"/>
  </r>
  <r>
    <n v="4464"/>
    <s v="US-2014-125717"/>
    <x v="3"/>
    <x v="394"/>
    <d v="2014-10-02T00:00:00"/>
    <s v="First Class"/>
    <s v="DS-13030"/>
    <s v="Darrin Sayre"/>
    <x v="2"/>
    <x v="0"/>
    <s v="Aurora"/>
    <x v="22"/>
    <n v="80013"/>
    <x v="1"/>
    <s v="OFF-PA-10003022"/>
    <x v="1"/>
    <x v="10"/>
    <s v="Xerox 1992"/>
    <n v="14.352000000000002"/>
    <n v="3"/>
    <n v="0.2"/>
    <n v="5.2026000000000003"/>
  </r>
  <r>
    <n v="4465"/>
    <s v="US-2014-125717"/>
    <x v="3"/>
    <x v="394"/>
    <d v="2014-10-02T00:00:00"/>
    <s v="First Class"/>
    <s v="DS-13030"/>
    <s v="Darrin Sayre"/>
    <x v="2"/>
    <x v="0"/>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x v="0"/>
    <s v="Boise"/>
    <x v="45"/>
    <n v="83704"/>
    <x v="1"/>
    <s v="OFF-BI-10004970"/>
    <x v="1"/>
    <x v="8"/>
    <s v="ACCOHIDE 3-Ring Binder, Blue, 1&quot;"/>
    <n v="3.3040000000000003"/>
    <n v="1"/>
    <n v="0.2"/>
    <n v="1.1151"/>
  </r>
  <r>
    <n v="4467"/>
    <s v="CA-2014-168641"/>
    <x v="3"/>
    <x v="221"/>
    <d v="2014-12-02T00:00:00"/>
    <s v="Standard Class"/>
    <s v="KA-16525"/>
    <s v="Kelly Andreada"/>
    <x v="0"/>
    <x v="0"/>
    <s v="New York City"/>
    <x v="15"/>
    <n v="10035"/>
    <x v="3"/>
    <s v="OFF-AR-10003759"/>
    <x v="1"/>
    <x v="6"/>
    <s v="Crayola Anti Dust Chalk, 12/Pack"/>
    <n v="16.38"/>
    <n v="9"/>
    <n v="0"/>
    <n v="7.3709999999999996"/>
  </r>
  <r>
    <n v="4468"/>
    <s v="CA-2014-168641"/>
    <x v="3"/>
    <x v="221"/>
    <d v="2014-12-02T00:00:00"/>
    <s v="Standard Class"/>
    <s v="KA-16525"/>
    <s v="Kelly Andreada"/>
    <x v="0"/>
    <x v="0"/>
    <s v="New York City"/>
    <x v="15"/>
    <n v="10035"/>
    <x v="3"/>
    <s v="OFF-EN-10003001"/>
    <x v="1"/>
    <x v="12"/>
    <s v="Ames Color-File Green Diamond Border X-ray Mailers"/>
    <n v="167.96"/>
    <n v="2"/>
    <n v="0"/>
    <n v="78.941199999999995"/>
  </r>
  <r>
    <n v="4469"/>
    <s v="CA-2014-168641"/>
    <x v="3"/>
    <x v="221"/>
    <d v="2014-12-02T00:00:00"/>
    <s v="Standard Class"/>
    <s v="KA-16525"/>
    <s v="Kelly Andreada"/>
    <x v="0"/>
    <x v="0"/>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x v="0"/>
    <s v="New York City"/>
    <x v="15"/>
    <n v="10035"/>
    <x v="3"/>
    <s v="OFF-PA-10001972"/>
    <x v="1"/>
    <x v="10"/>
    <s v="Xerox 214"/>
    <n v="12.96"/>
    <n v="2"/>
    <n v="0"/>
    <n v="6.2208000000000006"/>
  </r>
  <r>
    <n v="4471"/>
    <s v="CA-2014-156895"/>
    <x v="3"/>
    <x v="540"/>
    <d v="2014-05-13T00:00:00"/>
    <s v="Standard Class"/>
    <s v="DJ-13510"/>
    <s v="Don Jones"/>
    <x v="1"/>
    <x v="0"/>
    <s v="Philadelphia"/>
    <x v="9"/>
    <n v="19140"/>
    <x v="3"/>
    <s v="FUR-CH-10003535"/>
    <x v="0"/>
    <x v="1"/>
    <s v="Global Armless Task Chair, Royal Blue"/>
    <n v="128.05799999999999"/>
    <n v="3"/>
    <n v="0.3"/>
    <n v="-23.782199999999996"/>
  </r>
  <r>
    <n v="4472"/>
    <s v="CA-2014-121300"/>
    <x v="3"/>
    <x v="365"/>
    <d v="2014-09-30T00:00:00"/>
    <s v="Same Day"/>
    <s v="MG-17680"/>
    <s v="Maureen Gastineau"/>
    <x v="2"/>
    <x v="0"/>
    <s v="Mentor"/>
    <x v="24"/>
    <n v="44060"/>
    <x v="3"/>
    <s v="FUR-CH-10003774"/>
    <x v="0"/>
    <x v="1"/>
    <s v="Global Wood Trimmed Manager's Task Chair, Khaki"/>
    <n v="63.686"/>
    <n v="1"/>
    <n v="0.3"/>
    <n v="-15.466600000000003"/>
  </r>
  <r>
    <n v="4473"/>
    <s v="CA-2014-121300"/>
    <x v="3"/>
    <x v="365"/>
    <d v="2014-09-30T00:00:00"/>
    <s v="Same Day"/>
    <s v="MG-17680"/>
    <s v="Maureen Gastineau"/>
    <x v="2"/>
    <x v="0"/>
    <s v="Mentor"/>
    <x v="24"/>
    <n v="44060"/>
    <x v="3"/>
    <s v="TEC-AC-10004571"/>
    <x v="2"/>
    <x v="11"/>
    <s v="Logitech G700s Rechargeable Gaming Mouse"/>
    <n v="239.976"/>
    <n v="3"/>
    <n v="0.2"/>
    <n v="65.993400000000008"/>
  </r>
  <r>
    <n v="4474"/>
    <s v="CA-2014-121300"/>
    <x v="3"/>
    <x v="365"/>
    <d v="2014-09-30T00:00:00"/>
    <s v="Same Day"/>
    <s v="MG-17680"/>
    <s v="Maureen Gastineau"/>
    <x v="2"/>
    <x v="0"/>
    <s v="Mentor"/>
    <x v="24"/>
    <n v="44060"/>
    <x v="3"/>
    <s v="FUR-TA-10004442"/>
    <x v="0"/>
    <x v="3"/>
    <s v="Riverside Furniture Stanwyck Manor Table Series"/>
    <n v="344.22"/>
    <n v="2"/>
    <n v="0.4"/>
    <n v="-189.32100000000003"/>
  </r>
  <r>
    <n v="4475"/>
    <s v="CA-2014-121300"/>
    <x v="3"/>
    <x v="365"/>
    <d v="2014-09-30T00:00:00"/>
    <s v="Same Day"/>
    <s v="MG-17680"/>
    <s v="Maureen Gastineau"/>
    <x v="2"/>
    <x v="0"/>
    <s v="Mentor"/>
    <x v="24"/>
    <n v="44060"/>
    <x v="3"/>
    <s v="OFF-PA-10002787"/>
    <x v="1"/>
    <x v="10"/>
    <s v="Xerox 227"/>
    <n v="15.552000000000003"/>
    <n v="3"/>
    <n v="0.2"/>
    <n v="5.4432"/>
  </r>
  <r>
    <n v="4476"/>
    <s v="CA-2014-121300"/>
    <x v="3"/>
    <x v="365"/>
    <d v="2014-09-30T00:00:00"/>
    <s v="Same Day"/>
    <s v="MG-17680"/>
    <s v="Maureen Gastineau"/>
    <x v="2"/>
    <x v="0"/>
    <s v="Mentor"/>
    <x v="24"/>
    <n v="44060"/>
    <x v="3"/>
    <s v="FUR-FU-10004586"/>
    <x v="0"/>
    <x v="5"/>
    <s v="G.E. Longer-Life Indoor Recessed Floodlight Bulbs"/>
    <n v="21.248000000000001"/>
    <n v="4"/>
    <n v="0.2"/>
    <n v="7.436799999999999"/>
  </r>
  <r>
    <n v="4477"/>
    <s v="CA-2014-121300"/>
    <x v="3"/>
    <x v="365"/>
    <d v="2014-09-30T00:00:00"/>
    <s v="Same Day"/>
    <s v="MG-17680"/>
    <s v="Maureen Gastineau"/>
    <x v="2"/>
    <x v="0"/>
    <s v="Mentor"/>
    <x v="24"/>
    <n v="44060"/>
    <x v="3"/>
    <s v="OFF-PA-10002606"/>
    <x v="1"/>
    <x v="10"/>
    <s v="Xerox 1928"/>
    <n v="8.4480000000000004"/>
    <n v="2"/>
    <n v="0.2"/>
    <n v="2.6399999999999997"/>
  </r>
  <r>
    <n v="4478"/>
    <s v="CA-2014-130211"/>
    <x v="3"/>
    <x v="760"/>
    <d v="2014-10-23T00:00:00"/>
    <s v="Same Day"/>
    <s v="BD-11620"/>
    <s v="Brian DeCherney"/>
    <x v="0"/>
    <x v="0"/>
    <s v="Lawton"/>
    <x v="26"/>
    <n v="73505"/>
    <x v="2"/>
    <s v="OFF-ST-10000129"/>
    <x v="1"/>
    <x v="4"/>
    <s v="Fellowes Recycled Storage Drawers"/>
    <n v="333.09000000000003"/>
    <n v="3"/>
    <n v="0"/>
    <n v="23.316299999999984"/>
  </r>
  <r>
    <n v="4479"/>
    <s v="CA-2014-130211"/>
    <x v="3"/>
    <x v="760"/>
    <d v="2014-10-23T00:00:00"/>
    <s v="Same Day"/>
    <s v="BD-11620"/>
    <s v="Brian DeCherney"/>
    <x v="0"/>
    <x v="0"/>
    <s v="Lawton"/>
    <x v="26"/>
    <n v="73505"/>
    <x v="2"/>
    <s v="FUR-TA-10003748"/>
    <x v="0"/>
    <x v="3"/>
    <s v="Bevis 36 x 72 Conference Tables"/>
    <n v="248.98"/>
    <n v="2"/>
    <n v="0"/>
    <n v="54.775599999999997"/>
  </r>
  <r>
    <n v="4480"/>
    <s v="CA-2011-147235"/>
    <x v="2"/>
    <x v="977"/>
    <d v="2011-03-28T00:00:00"/>
    <s v="Standard Class"/>
    <s v="CD-11920"/>
    <s v="Carlos Daly"/>
    <x v="0"/>
    <x v="0"/>
    <s v="New York City"/>
    <x v="15"/>
    <n v="10024"/>
    <x v="3"/>
    <s v="OFF-PA-10004948"/>
    <x v="1"/>
    <x v="10"/>
    <s v="Xerox 190"/>
    <n v="24.900000000000002"/>
    <n v="5"/>
    <n v="0"/>
    <n v="11.703000000000001"/>
  </r>
  <r>
    <n v="4481"/>
    <s v="CA-2013-109365"/>
    <x v="0"/>
    <x v="54"/>
    <d v="2013-11-09T00:00:00"/>
    <s v="Standard Class"/>
    <s v="XP-21865"/>
    <s v="Xylona Preis"/>
    <x v="0"/>
    <x v="0"/>
    <s v="Los Angeles"/>
    <x v="1"/>
    <n v="90049"/>
    <x v="1"/>
    <s v="OFF-FA-10001561"/>
    <x v="1"/>
    <x v="13"/>
    <s v="Stockwell Push Pins"/>
    <n v="15.260000000000002"/>
    <n v="7"/>
    <n v="0"/>
    <n v="5.0358000000000001"/>
  </r>
  <r>
    <n v="4482"/>
    <s v="CA-2013-109365"/>
    <x v="0"/>
    <x v="54"/>
    <d v="2013-11-09T00:00:00"/>
    <s v="Standard Class"/>
    <s v="XP-21865"/>
    <s v="Xylona Preis"/>
    <x v="0"/>
    <x v="0"/>
    <s v="Los Angeles"/>
    <x v="1"/>
    <n v="90049"/>
    <x v="1"/>
    <s v="OFF-AP-10002998"/>
    <x v="1"/>
    <x v="9"/>
    <s v="Holmes 99% HEPA Air Purifier"/>
    <n v="43.32"/>
    <n v="2"/>
    <n v="0"/>
    <n v="14.295599999999997"/>
  </r>
  <r>
    <n v="4483"/>
    <s v="CA-2013-109365"/>
    <x v="0"/>
    <x v="54"/>
    <d v="2013-11-09T00:00:00"/>
    <s v="Standard Class"/>
    <s v="XP-21865"/>
    <s v="Xylona Preis"/>
    <x v="0"/>
    <x v="0"/>
    <s v="Los Angeles"/>
    <x v="1"/>
    <n v="90049"/>
    <x v="1"/>
    <s v="OFF-BI-10003981"/>
    <x v="1"/>
    <x v="8"/>
    <s v="Avery Durable Plastic 1&quot; Binders"/>
    <n v="43.584000000000003"/>
    <n v="12"/>
    <n v="0.2"/>
    <n v="15.799199999999999"/>
  </r>
  <r>
    <n v="4484"/>
    <s v="CA-2013-109365"/>
    <x v="0"/>
    <x v="54"/>
    <d v="2013-11-09T00:00:00"/>
    <s v="Standard Class"/>
    <s v="XP-21865"/>
    <s v="Xylona Preis"/>
    <x v="0"/>
    <x v="0"/>
    <s v="Los Angeles"/>
    <x v="1"/>
    <n v="90049"/>
    <x v="1"/>
    <s v="OFF-PA-10001725"/>
    <x v="1"/>
    <x v="10"/>
    <s v="Xerox 1892"/>
    <n v="116.28"/>
    <n v="3"/>
    <n v="0"/>
    <n v="56.977199999999996"/>
  </r>
  <r>
    <n v="4485"/>
    <s v="CA-2013-109365"/>
    <x v="0"/>
    <x v="54"/>
    <d v="2013-11-09T00:00:00"/>
    <s v="Standard Class"/>
    <s v="XP-21865"/>
    <s v="Xylona Preis"/>
    <x v="0"/>
    <x v="0"/>
    <s v="Los Angeles"/>
    <x v="1"/>
    <n v="90049"/>
    <x v="1"/>
    <s v="OFF-BI-10002071"/>
    <x v="1"/>
    <x v="8"/>
    <s v="Fellowes Black Plastic Comb Bindings"/>
    <n v="9.2959999999999994"/>
    <n v="2"/>
    <n v="0.2"/>
    <n v="3.0211999999999994"/>
  </r>
  <r>
    <n v="4486"/>
    <s v="CA-2013-109365"/>
    <x v="0"/>
    <x v="54"/>
    <d v="2013-11-09T00:00:00"/>
    <s v="Standard Class"/>
    <s v="XP-21865"/>
    <s v="Xylona Preis"/>
    <x v="0"/>
    <x v="0"/>
    <s v="Los Angeles"/>
    <x v="1"/>
    <n v="90049"/>
    <x v="1"/>
    <s v="OFF-PA-10000477"/>
    <x v="1"/>
    <x v="10"/>
    <s v="Xerox 22"/>
    <n v="19.440000000000001"/>
    <n v="3"/>
    <n v="0"/>
    <n v="9.3312000000000008"/>
  </r>
  <r>
    <n v="4487"/>
    <s v="CA-2013-109365"/>
    <x v="0"/>
    <x v="54"/>
    <d v="2013-11-09T00:00:00"/>
    <s v="Standard Class"/>
    <s v="XP-21865"/>
    <s v="Xylona Preis"/>
    <x v="0"/>
    <x v="0"/>
    <s v="Los Angeles"/>
    <x v="1"/>
    <n v="90049"/>
    <x v="1"/>
    <s v="OFF-PA-10004359"/>
    <x v="1"/>
    <x v="10"/>
    <s v="Multicolor Computer Printout Paper"/>
    <n v="314.54999999999995"/>
    <n v="3"/>
    <n v="0"/>
    <n v="150.98399999999998"/>
  </r>
  <r>
    <n v="4488"/>
    <s v="CA-2012-162621"/>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s v="Houston"/>
    <x v="5"/>
    <n v="77036"/>
    <x v="2"/>
    <s v="OFF-SU-10003567"/>
    <x v="1"/>
    <x v="14"/>
    <s v="Stiletto Hand Letter Openers"/>
    <n v="69.12"/>
    <n v="9"/>
    <n v="0.2"/>
    <n v="-14.687999999999999"/>
  </r>
  <r>
    <n v="4490"/>
    <s v="CA-2012-162621"/>
    <x v="1"/>
    <x v="577"/>
    <d v="2012-09-11T00:00:00"/>
    <s v="Standard Class"/>
    <s v="CA-12055"/>
    <s v="Cathy Armstrong"/>
    <x v="2"/>
    <x v="0"/>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x v="0"/>
    <s v="Los Angeles"/>
    <x v="1"/>
    <n v="90032"/>
    <x v="1"/>
    <s v="FUR-TA-10001095"/>
    <x v="0"/>
    <x v="3"/>
    <s v="Chromcraft Round Conference Tables"/>
    <n v="418.29599999999994"/>
    <n v="3"/>
    <n v="0.2"/>
    <n v="5.2287000000000035"/>
  </r>
  <r>
    <n v="4492"/>
    <s v="CA-2011-150798"/>
    <x v="2"/>
    <x v="588"/>
    <d v="2011-12-03T00:00:00"/>
    <s v="Second Class"/>
    <s v="JK-15730"/>
    <s v="Joe Kamberova"/>
    <x v="0"/>
    <x v="0"/>
    <s v="Columbus"/>
    <x v="24"/>
    <n v="43229"/>
    <x v="3"/>
    <s v="TEC-CO-10001571"/>
    <x v="2"/>
    <x v="16"/>
    <s v="Sharp 1540cs Digital Laser Copier"/>
    <n v="659.98799999999994"/>
    <n v="2"/>
    <n v="0.4"/>
    <n v="109.99799999999999"/>
  </r>
  <r>
    <n v="4493"/>
    <s v="CA-2011-150798"/>
    <x v="2"/>
    <x v="588"/>
    <d v="2011-12-03T00:00:00"/>
    <s v="Second Class"/>
    <s v="JK-15730"/>
    <s v="Joe Kamberova"/>
    <x v="0"/>
    <x v="0"/>
    <s v="Columbus"/>
    <x v="24"/>
    <n v="43229"/>
    <x v="3"/>
    <s v="FUR-FU-10000221"/>
    <x v="0"/>
    <x v="5"/>
    <s v="Master Caster Door Stop, Brown"/>
    <n v="8.1280000000000001"/>
    <n v="2"/>
    <n v="0.2"/>
    <n v="1.4223999999999997"/>
  </r>
  <r>
    <n v="4494"/>
    <s v="CA-2011-150798"/>
    <x v="2"/>
    <x v="588"/>
    <d v="2011-12-03T00:00:00"/>
    <s v="Second Class"/>
    <s v="JK-15730"/>
    <s v="Joe Kamberova"/>
    <x v="0"/>
    <x v="0"/>
    <s v="Columbus"/>
    <x v="24"/>
    <n v="43229"/>
    <x v="3"/>
    <s v="OFF-PA-10001972"/>
    <x v="1"/>
    <x v="10"/>
    <s v="Xerox 214"/>
    <n v="36.288000000000011"/>
    <n v="7"/>
    <n v="0.2"/>
    <n v="12.700800000000001"/>
  </r>
  <r>
    <n v="4495"/>
    <s v="CA-2011-150798"/>
    <x v="2"/>
    <x v="588"/>
    <d v="2011-12-03T00:00:00"/>
    <s v="Second Class"/>
    <s v="JK-15730"/>
    <s v="Joe Kamberova"/>
    <x v="0"/>
    <x v="0"/>
    <s v="Columbus"/>
    <x v="24"/>
    <n v="43229"/>
    <x v="3"/>
    <s v="FUR-CH-10000015"/>
    <x v="0"/>
    <x v="1"/>
    <s v="Hon Multipurpose Stacking Arm Chairs"/>
    <n v="909.7199999999998"/>
    <n v="6"/>
    <n v="0.3"/>
    <n v="-51.983999999999924"/>
  </r>
  <r>
    <n v="4496"/>
    <s v="CA-2014-112753"/>
    <x v="3"/>
    <x v="978"/>
    <d v="2014-06-24T00:00:00"/>
    <s v="Standard Class"/>
    <s v="CC-12670"/>
    <s v="Craig Carreira"/>
    <x v="0"/>
    <x v="0"/>
    <s v="Los Angeles"/>
    <x v="1"/>
    <n v="90032"/>
    <x v="1"/>
    <s v="FUR-BO-10004015"/>
    <x v="0"/>
    <x v="0"/>
    <s v="Bush Andora Bookcase, Maple/Graphite Gray Finish"/>
    <n v="917.92349999999988"/>
    <n v="9"/>
    <n v="0.15"/>
    <n v="75.593699999999899"/>
  </r>
  <r>
    <n v="4497"/>
    <s v="CA-2014-112753"/>
    <x v="3"/>
    <x v="978"/>
    <d v="2014-06-24T00:00:00"/>
    <s v="Standard Class"/>
    <s v="CC-12670"/>
    <s v="Craig Carreira"/>
    <x v="0"/>
    <x v="0"/>
    <s v="Los Angeles"/>
    <x v="1"/>
    <n v="90032"/>
    <x v="1"/>
    <s v="OFF-PA-10002036"/>
    <x v="1"/>
    <x v="10"/>
    <s v="Xerox 1930"/>
    <n v="38.880000000000003"/>
    <n v="6"/>
    <n v="0"/>
    <n v="19.051200000000001"/>
  </r>
  <r>
    <n v="4498"/>
    <s v="CA-2014-155075"/>
    <x v="3"/>
    <x v="574"/>
    <d v="2014-12-10T00:00:00"/>
    <s v="Standard Class"/>
    <s v="GW-14605"/>
    <s v="Giulietta Weimer"/>
    <x v="0"/>
    <x v="0"/>
    <s v="Philadelphia"/>
    <x v="9"/>
    <n v="19140"/>
    <x v="3"/>
    <s v="OFF-BI-10003650"/>
    <x v="1"/>
    <x v="8"/>
    <s v="GBC DocuBind 300 Electric Binding Machine"/>
    <n v="631.17600000000016"/>
    <n v="4"/>
    <n v="0.7"/>
    <n v="-462.86239999999998"/>
  </r>
  <r>
    <n v="4499"/>
    <s v="CA-2011-103401"/>
    <x v="2"/>
    <x v="871"/>
    <d v="2011-11-26T00:00:00"/>
    <s v="Standard Class"/>
    <s v="GR-14560"/>
    <s v="Georgia Rosenberg"/>
    <x v="1"/>
    <x v="0"/>
    <s v="San Francisco"/>
    <x v="1"/>
    <n v="94110"/>
    <x v="1"/>
    <s v="OFF-PA-10003309"/>
    <x v="1"/>
    <x v="10"/>
    <s v="Xerox 211"/>
    <n v="12.96"/>
    <n v="2"/>
    <n v="0"/>
    <n v="6.2208000000000006"/>
  </r>
  <r>
    <n v="4500"/>
    <s v="CA-2013-124814"/>
    <x v="0"/>
    <x v="342"/>
    <d v="2013-04-17T00:00:00"/>
    <s v="Standard Class"/>
    <s v="FM-14215"/>
    <s v="Filia McAdams"/>
    <x v="1"/>
    <x v="0"/>
    <s v="Bakersfield"/>
    <x v="1"/>
    <n v="93309"/>
    <x v="1"/>
    <s v="OFF-PA-10002787"/>
    <x v="1"/>
    <x v="10"/>
    <s v="Xerox 227"/>
    <n v="12.96"/>
    <n v="2"/>
    <n v="0"/>
    <n v="6.2208000000000006"/>
  </r>
  <r>
    <n v="4501"/>
    <s v="CA-2013-124814"/>
    <x v="0"/>
    <x v="342"/>
    <d v="2013-04-17T00:00:00"/>
    <s v="Standard Class"/>
    <s v="FM-14215"/>
    <s v="Filia McAdams"/>
    <x v="1"/>
    <x v="0"/>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x v="0"/>
    <s v="Houston"/>
    <x v="5"/>
    <n v="77095"/>
    <x v="2"/>
    <s v="OFF-PA-10002005"/>
    <x v="1"/>
    <x v="10"/>
    <s v="Xerox 225"/>
    <n v="25.920000000000005"/>
    <n v="5"/>
    <n v="0.2"/>
    <n v="9.0719999999999992"/>
  </r>
  <r>
    <n v="4503"/>
    <s v="CA-2011-116757"/>
    <x v="2"/>
    <x v="479"/>
    <d v="2011-07-04T00:00:00"/>
    <s v="Standard Class"/>
    <s v="MS-17980"/>
    <s v="Michael Stewart"/>
    <x v="1"/>
    <x v="0"/>
    <s v="Houston"/>
    <x v="5"/>
    <n v="77095"/>
    <x v="2"/>
    <s v="OFF-FA-10002815"/>
    <x v="1"/>
    <x v="13"/>
    <s v="Staples"/>
    <n v="21.312000000000005"/>
    <n v="6"/>
    <n v="0.2"/>
    <n v="7.1928000000000001"/>
  </r>
  <r>
    <n v="4504"/>
    <s v="US-2011-13824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x v="0"/>
    <s v="Los Angeles"/>
    <x v="1"/>
    <n v="90045"/>
    <x v="1"/>
    <s v="OFF-AP-10000828"/>
    <x v="1"/>
    <x v="9"/>
    <s v="Avanti 4.4 Cu. Ft. Refrigerator"/>
    <n v="361.96"/>
    <n v="2"/>
    <n v="0"/>
    <n v="101.34879999999998"/>
  </r>
  <r>
    <n v="4506"/>
    <s v="US-2011-138247"/>
    <x v="2"/>
    <x v="163"/>
    <d v="2011-12-29T00:00:00"/>
    <s v="Standard Class"/>
    <s v="BF-11170"/>
    <s v="Ben Ferrer"/>
    <x v="2"/>
    <x v="0"/>
    <s v="Los Angeles"/>
    <x v="1"/>
    <n v="90045"/>
    <x v="1"/>
    <s v="TEC-AC-10004708"/>
    <x v="2"/>
    <x v="11"/>
    <s v="Sony 32GB Class 10 Micro SDHC R40 Memory Card"/>
    <n v="62.849999999999994"/>
    <n v="3"/>
    <n v="0"/>
    <n v="13.198499999999999"/>
  </r>
  <r>
    <n v="4507"/>
    <s v="US-2011-138247"/>
    <x v="2"/>
    <x v="163"/>
    <d v="2011-12-29T00:00:00"/>
    <s v="Standard Class"/>
    <s v="BF-11170"/>
    <s v="Ben Ferrer"/>
    <x v="2"/>
    <x v="0"/>
    <s v="Los Angeles"/>
    <x v="1"/>
    <n v="90045"/>
    <x v="1"/>
    <s v="TEC-PH-10001530"/>
    <x v="2"/>
    <x v="7"/>
    <s v="Cisco Unified IP Phone 7945G VoIP phone"/>
    <n v="818.37600000000009"/>
    <n v="3"/>
    <n v="0.2"/>
    <n v="51.148499999999984"/>
  </r>
  <r>
    <n v="4508"/>
    <s v="US-2011-138247"/>
    <x v="2"/>
    <x v="163"/>
    <d v="2011-12-29T00:00:00"/>
    <s v="Standard Class"/>
    <s v="BF-11170"/>
    <s v="Ben Ferrer"/>
    <x v="2"/>
    <x v="0"/>
    <s v="Los Angeles"/>
    <x v="1"/>
    <n v="90045"/>
    <x v="1"/>
    <s v="OFF-ST-10002301"/>
    <x v="1"/>
    <x v="4"/>
    <s v="Tennsco Commercial Shelving"/>
    <n v="20.34"/>
    <n v="1"/>
    <n v="0"/>
    <n v="0.20339999999999847"/>
  </r>
  <r>
    <n v="4509"/>
    <s v="US-2011-138247"/>
    <x v="2"/>
    <x v="163"/>
    <d v="2011-12-29T00:00:00"/>
    <s v="Standard Class"/>
    <s v="BF-11170"/>
    <s v="Ben Ferrer"/>
    <x v="2"/>
    <x v="0"/>
    <s v="Los Angeles"/>
    <x v="1"/>
    <n v="90045"/>
    <x v="1"/>
    <s v="FUR-FU-10002554"/>
    <x v="0"/>
    <x v="5"/>
    <s v="Westinghouse Floor Lamp with Metal Mesh Shade, Black"/>
    <n v="23.99"/>
    <n v="1"/>
    <n v="0"/>
    <n v="5.5176999999999978"/>
  </r>
  <r>
    <n v="4510"/>
    <s v="CA-2014-167003"/>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x v="0"/>
    <s v="Springfield"/>
    <x v="25"/>
    <n v="65807"/>
    <x v="2"/>
    <s v="FUR-FU-10001085"/>
    <x v="0"/>
    <x v="5"/>
    <s v="3M Polarizing Light Filter Sleeves"/>
    <n v="37.299999999999997"/>
    <n v="2"/>
    <n v="0"/>
    <n v="17.157999999999998"/>
  </r>
  <r>
    <n v="4512"/>
    <s v="CA-2013-119935"/>
    <x v="0"/>
    <x v="338"/>
    <d v="2013-11-15T00:00:00"/>
    <s v="Standard Class"/>
    <s v="KM-16225"/>
    <s v="Kalyca Meade"/>
    <x v="1"/>
    <x v="0"/>
    <s v="Springfield"/>
    <x v="25"/>
    <n v="65807"/>
    <x v="2"/>
    <s v="OFF-BI-10001597"/>
    <x v="1"/>
    <x v="8"/>
    <s v="Wilson Jones Ledger-Size, Piano-Hinge Binder, 2&quot;, Blue"/>
    <n v="81.96"/>
    <n v="2"/>
    <n v="0"/>
    <n v="39.340799999999994"/>
  </r>
  <r>
    <n v="4513"/>
    <s v="CA-2013-118969"/>
    <x v="0"/>
    <x v="824"/>
    <d v="2013-10-04T00:00:00"/>
    <s v="First Class"/>
    <s v="LP-17095"/>
    <s v="Liz Preis"/>
    <x v="0"/>
    <x v="0"/>
    <s v="Phoenix"/>
    <x v="16"/>
    <n v="85023"/>
    <x v="1"/>
    <s v="OFF-BI-10002429"/>
    <x v="1"/>
    <x v="8"/>
    <s v="Premier Elliptical Ring Binder, Black"/>
    <n v="54.792000000000009"/>
    <n v="6"/>
    <n v="0.7"/>
    <n v="-40.180799999999991"/>
  </r>
  <r>
    <n v="4514"/>
    <s v="CA-2013-145240"/>
    <x v="0"/>
    <x v="47"/>
    <d v="2013-09-09T00:00:00"/>
    <s v="First Class"/>
    <s v="BG-11740"/>
    <s v="Bruce Geld"/>
    <x v="0"/>
    <x v="0"/>
    <s v="Houston"/>
    <x v="5"/>
    <n v="77070"/>
    <x v="2"/>
    <s v="OFF-ST-10001590"/>
    <x v="1"/>
    <x v="4"/>
    <s v="Tenex Personal Project File with Scoop Front Design, Black"/>
    <n v="10.784000000000001"/>
    <n v="1"/>
    <n v="0.2"/>
    <n v="0.8087999999999993"/>
  </r>
  <r>
    <n v="4515"/>
    <s v="CA-2013-120873"/>
    <x v="0"/>
    <x v="189"/>
    <d v="2013-11-02T00:00:00"/>
    <s v="Second Class"/>
    <s v="BW-11200"/>
    <s v="Ben Wallace"/>
    <x v="0"/>
    <x v="0"/>
    <s v="Hampton"/>
    <x v="17"/>
    <n v="23666"/>
    <x v="0"/>
    <s v="FUR-CH-10000847"/>
    <x v="0"/>
    <x v="1"/>
    <s v="Global Executive Mid-Back Manager's Chair"/>
    <n v="290.98"/>
    <n v="1"/>
    <n v="0"/>
    <n v="75.654799999999994"/>
  </r>
  <r>
    <n v="4516"/>
    <s v="US-2014-111920"/>
    <x v="3"/>
    <x v="760"/>
    <d v="2014-10-27T00:00:00"/>
    <s v="Standard Class"/>
    <s v="PS-18970"/>
    <s v="Paul Stevenson"/>
    <x v="2"/>
    <x v="0"/>
    <s v="Tulsa"/>
    <x v="26"/>
    <n v="74133"/>
    <x v="2"/>
    <s v="OFF-AR-10003179"/>
    <x v="1"/>
    <x v="6"/>
    <s v="Dixon Ticonderoga Core-Lock Colored Pencils"/>
    <n v="36.44"/>
    <n v="4"/>
    <n v="0"/>
    <n v="12.025199999999998"/>
  </r>
  <r>
    <n v="4517"/>
    <s v="US-2013-128678"/>
    <x v="0"/>
    <x v="306"/>
    <d v="2013-09-21T00:00:00"/>
    <s v="Standard Class"/>
    <s v="RB-19570"/>
    <s v="Rob Beeghly"/>
    <x v="0"/>
    <x v="0"/>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x v="0"/>
    <s v="Seattle"/>
    <x v="4"/>
    <n v="98105"/>
    <x v="1"/>
    <s v="OFF-BI-10002103"/>
    <x v="1"/>
    <x v="8"/>
    <s v="Cardinal Slant-D Ring Binder, Heavy Gauge Vinyl"/>
    <n v="48.664000000000001"/>
    <n v="7"/>
    <n v="0.2"/>
    <n v="15.815799999999999"/>
  </r>
  <r>
    <n v="4519"/>
    <s v="CA-2013-101385"/>
    <x v="0"/>
    <x v="477"/>
    <d v="2013-10-02T00:00:00"/>
    <s v="Standard Class"/>
    <s v="JW-16075"/>
    <s v="Julia West"/>
    <x v="0"/>
    <x v="0"/>
    <s v="San Francisco"/>
    <x v="1"/>
    <n v="94109"/>
    <x v="1"/>
    <s v="OFF-AR-10004441"/>
    <x v="1"/>
    <x v="6"/>
    <s v="BIC Brite Liner Highlighters"/>
    <n v="16.559999999999999"/>
    <n v="4"/>
    <n v="0"/>
    <n v="6.9551999999999996"/>
  </r>
  <r>
    <n v="4520"/>
    <s v="CA-2014-107167"/>
    <x v="3"/>
    <x v="193"/>
    <d v="2014-06-15T00:00:00"/>
    <s v="Standard Class"/>
    <s v="ND-18460"/>
    <s v="Neil Ducich"/>
    <x v="1"/>
    <x v="0"/>
    <s v="Jacksonville"/>
    <x v="2"/>
    <n v="32216"/>
    <x v="0"/>
    <s v="OFF-ST-10003805"/>
    <x v="1"/>
    <x v="4"/>
    <s v="24 Capacity Maxi Data Binder Racks, Pearl"/>
    <n v="1347.5200000000002"/>
    <n v="8"/>
    <n v="0.2"/>
    <n v="84.219999999999857"/>
  </r>
  <r>
    <n v="4521"/>
    <s v="CA-2011-109491"/>
    <x v="2"/>
    <x v="980"/>
    <d v="2011-02-27T00:00:00"/>
    <s v="Standard Class"/>
    <s v="LC-16930"/>
    <s v="Linda Cazamias"/>
    <x v="1"/>
    <x v="0"/>
    <s v="Richmond"/>
    <x v="14"/>
    <n v="47374"/>
    <x v="2"/>
    <s v="TEC-AC-10001284"/>
    <x v="2"/>
    <x v="11"/>
    <s v="Enermax Briskie RF Wireless Keyboard and Mouse Combo"/>
    <n v="62.31"/>
    <n v="3"/>
    <n v="0"/>
    <n v="22.4316"/>
  </r>
  <r>
    <n v="4522"/>
    <s v="CA-2011-109491"/>
    <x v="2"/>
    <x v="980"/>
    <d v="2011-02-27T00:00:00"/>
    <s v="Standard Class"/>
    <s v="LC-16930"/>
    <s v="Linda Cazamias"/>
    <x v="1"/>
    <x v="0"/>
    <s v="Richmond"/>
    <x v="14"/>
    <n v="47374"/>
    <x v="2"/>
    <s v="FUR-FU-10000221"/>
    <x v="0"/>
    <x v="5"/>
    <s v="Master Caster Door Stop, Brown"/>
    <n v="20.32"/>
    <n v="4"/>
    <n v="0"/>
    <n v="6.9087999999999994"/>
  </r>
  <r>
    <n v="4523"/>
    <s v="CA-2014-105445"/>
    <x v="3"/>
    <x v="297"/>
    <d v="2014-02-26T00:00:00"/>
    <s v="Second Class"/>
    <s v="BP-11095"/>
    <s v="Bart Pistole"/>
    <x v="1"/>
    <x v="0"/>
    <s v="Louisville"/>
    <x v="22"/>
    <n v="80027"/>
    <x v="1"/>
    <s v="OFF-FA-10001229"/>
    <x v="1"/>
    <x v="13"/>
    <s v="Staples"/>
    <n v="9.4320000000000004"/>
    <n v="3"/>
    <n v="0.2"/>
    <n v="3.065399999999999"/>
  </r>
  <r>
    <n v="4524"/>
    <s v="CA-2011-107454"/>
    <x v="2"/>
    <x v="981"/>
    <d v="2011-11-06T00:00:00"/>
    <s v="Standard Class"/>
    <s v="RD-19720"/>
    <s v="Roger Demir"/>
    <x v="0"/>
    <x v="0"/>
    <s v="New York City"/>
    <x v="15"/>
    <n v="10024"/>
    <x v="3"/>
    <s v="OFF-LA-10001569"/>
    <x v="1"/>
    <x v="2"/>
    <s v="Avery 499"/>
    <n v="34.86"/>
    <n v="7"/>
    <n v="0"/>
    <n v="16.035599999999999"/>
  </r>
  <r>
    <n v="4525"/>
    <s v="CA-2011-107454"/>
    <x v="2"/>
    <x v="981"/>
    <d v="2011-11-06T00:00:00"/>
    <s v="Standard Class"/>
    <s v="RD-19720"/>
    <s v="Roger Demir"/>
    <x v="0"/>
    <x v="0"/>
    <s v="New York City"/>
    <x v="15"/>
    <n v="10024"/>
    <x v="3"/>
    <s v="FUR-FU-10004018"/>
    <x v="0"/>
    <x v="5"/>
    <s v="Tensor Computer Mounted Lamp"/>
    <n v="89.34"/>
    <n v="6"/>
    <n v="0"/>
    <n v="24.121800000000004"/>
  </r>
  <r>
    <n v="4526"/>
    <s v="US-2014-105046"/>
    <x v="3"/>
    <x v="729"/>
    <d v="2014-07-24T00:00:00"/>
    <s v="Standard Class"/>
    <s v="BE-11335"/>
    <s v="Bill Eplett"/>
    <x v="2"/>
    <x v="0"/>
    <s v="Rome"/>
    <x v="15"/>
    <n v="13440"/>
    <x v="3"/>
    <s v="TEC-PH-10004536"/>
    <x v="2"/>
    <x v="7"/>
    <s v="Avaya 5420 Digital phone"/>
    <n v="269.98"/>
    <n v="2"/>
    <n v="0"/>
    <n v="67.495000000000005"/>
  </r>
  <r>
    <n v="4527"/>
    <s v="US-2014-105046"/>
    <x v="3"/>
    <x v="729"/>
    <d v="2014-07-24T00:00:00"/>
    <s v="Standard Class"/>
    <s v="BE-11335"/>
    <s v="Bill Eplett"/>
    <x v="2"/>
    <x v="0"/>
    <s v="Rome"/>
    <x v="15"/>
    <n v="13440"/>
    <x v="3"/>
    <s v="OFF-PA-10004353"/>
    <x v="1"/>
    <x v="10"/>
    <s v="Southworth 25% Cotton Premium Laser Paper and Envelopes"/>
    <n v="99.9"/>
    <n v="5"/>
    <n v="0"/>
    <n v="47.952000000000005"/>
  </r>
  <r>
    <n v="4528"/>
    <s v="US-2014-105046"/>
    <x v="3"/>
    <x v="729"/>
    <d v="2014-07-24T00:00:00"/>
    <s v="Standard Class"/>
    <s v="BE-11335"/>
    <s v="Bill Eplett"/>
    <x v="2"/>
    <x v="0"/>
    <s v="Rome"/>
    <x v="15"/>
    <n v="13440"/>
    <x v="3"/>
    <s v="FUR-FU-10004848"/>
    <x v="0"/>
    <x v="5"/>
    <s v="DAX Solid Wood Frames"/>
    <n v="39.08"/>
    <n v="4"/>
    <n v="0"/>
    <n v="14.459599999999998"/>
  </r>
  <r>
    <n v="4529"/>
    <s v="CA-2014-152856"/>
    <x v="3"/>
    <x v="565"/>
    <d v="2014-09-11T00:00:00"/>
    <s v="Second Class"/>
    <s v="RS-19765"/>
    <s v="Roland Schwarz"/>
    <x v="1"/>
    <x v="0"/>
    <s v="Marion"/>
    <x v="24"/>
    <n v="43302"/>
    <x v="3"/>
    <s v="TEC-AC-10004864"/>
    <x v="2"/>
    <x v="11"/>
    <s v="Memorex Micro Travel Drive 32 GB"/>
    <n v="116.83199999999999"/>
    <n v="4"/>
    <n v="0.2"/>
    <n v="33.589200000000005"/>
  </r>
  <r>
    <n v="4530"/>
    <s v="CA-2013-134691"/>
    <x v="0"/>
    <x v="696"/>
    <d v="2013-11-19T00:00:00"/>
    <s v="Standard Class"/>
    <s v="KC-16540"/>
    <s v="Kelly Collister"/>
    <x v="0"/>
    <x v="0"/>
    <s v="Houston"/>
    <x v="5"/>
    <n v="77041"/>
    <x v="2"/>
    <s v="OFF-BI-10002393"/>
    <x v="1"/>
    <x v="8"/>
    <s v="Binder Posts"/>
    <n v="2.2959999999999994"/>
    <n v="2"/>
    <n v="0.8"/>
    <n v="-3.9032000000000009"/>
  </r>
  <r>
    <n v="4531"/>
    <s v="CA-2013-118759"/>
    <x v="0"/>
    <x v="696"/>
    <d v="2013-11-18T00:00:00"/>
    <s v="First Class"/>
    <s v="MB-17305"/>
    <s v="Maria Bertelson"/>
    <x v="0"/>
    <x v="0"/>
    <s v="New York City"/>
    <x v="15"/>
    <n v="10009"/>
    <x v="3"/>
    <s v="FUR-CH-10002335"/>
    <x v="0"/>
    <x v="1"/>
    <s v="Hon GuestStacker Chair"/>
    <n v="408.00599999999997"/>
    <n v="2"/>
    <n v="0.1"/>
    <n v="72.534400000000005"/>
  </r>
  <r>
    <n v="4532"/>
    <s v="CA-2013-118759"/>
    <x v="0"/>
    <x v="696"/>
    <d v="2013-11-18T00:00:00"/>
    <s v="First Class"/>
    <s v="MB-17305"/>
    <s v="Maria Bertelson"/>
    <x v="0"/>
    <x v="0"/>
    <s v="New York City"/>
    <x v="15"/>
    <n v="10009"/>
    <x v="3"/>
    <s v="OFF-ST-10001590"/>
    <x v="1"/>
    <x v="4"/>
    <s v="Tenex Personal Project File with Scoop Front Design, Black"/>
    <n v="40.44"/>
    <n v="3"/>
    <n v="0"/>
    <n v="10.514399999999998"/>
  </r>
  <r>
    <n v="4533"/>
    <s v="CA-2011-140403"/>
    <x v="2"/>
    <x v="982"/>
    <d v="2011-10-10T00:00:00"/>
    <s v="Same Day"/>
    <s v="TN-21040"/>
    <s v="Tanja Norvell"/>
    <x v="2"/>
    <x v="0"/>
    <s v="Manteca"/>
    <x v="1"/>
    <n v="95336"/>
    <x v="1"/>
    <s v="FUR-CH-10002774"/>
    <x v="0"/>
    <x v="1"/>
    <s v="Global Deluxe Stacking Chair, Gray"/>
    <n v="122.352"/>
    <n v="3"/>
    <n v="0.2"/>
    <n v="13.764599999999994"/>
  </r>
  <r>
    <n v="4534"/>
    <s v="CA-2011-140403"/>
    <x v="2"/>
    <x v="982"/>
    <d v="2011-10-10T00:00:00"/>
    <s v="Same Day"/>
    <s v="TN-21040"/>
    <s v="Tanja Norvell"/>
    <x v="2"/>
    <x v="0"/>
    <s v="Manteca"/>
    <x v="1"/>
    <n v="95336"/>
    <x v="1"/>
    <s v="OFF-EN-10001219"/>
    <x v="1"/>
    <x v="12"/>
    <s v="#10- 4 1/8&quot; x 9 1/2&quot; Security-Tint Envelopes"/>
    <n v="15.28"/>
    <n v="2"/>
    <n v="0"/>
    <n v="7.4871999999999996"/>
  </r>
  <r>
    <n v="4535"/>
    <s v="CA-2012-163104"/>
    <x v="1"/>
    <x v="531"/>
    <d v="2012-03-26T00:00:00"/>
    <s v="Standard Class"/>
    <s v="MC-18130"/>
    <s v="Mike Caudle"/>
    <x v="1"/>
    <x v="0"/>
    <s v="Los Angeles"/>
    <x v="1"/>
    <n v="90004"/>
    <x v="1"/>
    <s v="OFF-PA-10001947"/>
    <x v="1"/>
    <x v="10"/>
    <s v="Xerox 1974"/>
    <n v="11.96"/>
    <n v="2"/>
    <n v="0"/>
    <n v="5.8604000000000003"/>
  </r>
  <r>
    <n v="4536"/>
    <s v="CA-2014-138464"/>
    <x v="3"/>
    <x v="141"/>
    <d v="2014-07-13T00:00:00"/>
    <s v="Standard Class"/>
    <s v="VF-21715"/>
    <s v="Vicky Freymann"/>
    <x v="2"/>
    <x v="0"/>
    <s v="Seattle"/>
    <x v="4"/>
    <n v="98115"/>
    <x v="1"/>
    <s v="FUR-FU-10003142"/>
    <x v="0"/>
    <x v="5"/>
    <s v="Master Big Foot Doorstop, Beige"/>
    <n v="15.84"/>
    <n v="3"/>
    <n v="0"/>
    <n v="4.9103999999999992"/>
  </r>
  <r>
    <n v="4537"/>
    <s v="CA-2014-138464"/>
    <x v="3"/>
    <x v="141"/>
    <d v="2014-07-13T00:00:00"/>
    <s v="Standard Class"/>
    <s v="VF-21715"/>
    <s v="Vicky Freymann"/>
    <x v="2"/>
    <x v="0"/>
    <s v="Seattle"/>
    <x v="4"/>
    <n v="98115"/>
    <x v="1"/>
    <s v="OFF-BI-10001543"/>
    <x v="1"/>
    <x v="8"/>
    <s v="GBC VeloBinder Manual Binding System"/>
    <n v="86.376000000000005"/>
    <n v="3"/>
    <n v="0.2"/>
    <n v="30.231600000000007"/>
  </r>
  <r>
    <n v="4538"/>
    <s v="CA-2014-138464"/>
    <x v="3"/>
    <x v="141"/>
    <d v="2014-07-13T00:00:00"/>
    <s v="Standard Class"/>
    <s v="VF-21715"/>
    <s v="Vicky Freymann"/>
    <x v="2"/>
    <x v="0"/>
    <s v="Seattle"/>
    <x v="4"/>
    <n v="98115"/>
    <x v="1"/>
    <s v="OFF-AR-10003560"/>
    <x v="1"/>
    <x v="6"/>
    <s v="Zebra Zazzle Fluorescent Highlighters"/>
    <n v="18.240000000000002"/>
    <n v="3"/>
    <n v="0"/>
    <n v="6.2015999999999991"/>
  </r>
  <r>
    <n v="4539"/>
    <s v="CA-2014-138464"/>
    <x v="3"/>
    <x v="141"/>
    <d v="2014-07-13T00:00:00"/>
    <s v="Standard Class"/>
    <s v="VF-21715"/>
    <s v="Vicky Freymann"/>
    <x v="2"/>
    <x v="0"/>
    <s v="Seattle"/>
    <x v="4"/>
    <n v="98115"/>
    <x v="1"/>
    <s v="OFF-AR-10004757"/>
    <x v="1"/>
    <x v="6"/>
    <s v="Crayola Colored Pencils"/>
    <n v="13.12"/>
    <n v="4"/>
    <n v="0"/>
    <n v="4.3295999999999992"/>
  </r>
  <r>
    <n v="4540"/>
    <s v="CA-2012-104129"/>
    <x v="1"/>
    <x v="914"/>
    <d v="2012-03-02T00:00:00"/>
    <s v="Standard Class"/>
    <s v="ES-14080"/>
    <s v="Erin Smith"/>
    <x v="1"/>
    <x v="0"/>
    <s v="Providence"/>
    <x v="34"/>
    <n v="2908"/>
    <x v="3"/>
    <s v="TEC-PH-10003800"/>
    <x v="2"/>
    <x v="7"/>
    <s v="i.Sound Portable Power - 8000 mAh"/>
    <n v="105.98"/>
    <n v="2"/>
    <n v="0"/>
    <n v="1.0597999999999956"/>
  </r>
  <r>
    <n v="4541"/>
    <s v="CA-2012-104129"/>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s v="Chicago"/>
    <x v="10"/>
    <n v="60653"/>
    <x v="2"/>
    <s v="OFF-BI-10000756"/>
    <x v="1"/>
    <x v="8"/>
    <s v="Storex DuraTech Recycled Plastic Frosted Binders"/>
    <n v="5.9359999999999991"/>
    <n v="7"/>
    <n v="0.8"/>
    <n v="-8.9040000000000035"/>
  </r>
  <r>
    <n v="4543"/>
    <s v="CA-2014-113474"/>
    <x v="3"/>
    <x v="983"/>
    <d v="2014-04-01T00:00:00"/>
    <s v="First Class"/>
    <s v="TM-21490"/>
    <s v="Tony Molinari"/>
    <x v="0"/>
    <x v="0"/>
    <s v="Oklahoma City"/>
    <x v="26"/>
    <n v="73120"/>
    <x v="2"/>
    <s v="OFF-EN-10004206"/>
    <x v="1"/>
    <x v="12"/>
    <s v="Multimedia Mailers"/>
    <n v="325.86"/>
    <n v="2"/>
    <n v="0"/>
    <n v="149.8956"/>
  </r>
  <r>
    <n v="4544"/>
    <s v="CA-2012-126557"/>
    <x v="1"/>
    <x v="984"/>
    <d v="2012-07-17T00:00:00"/>
    <s v="Second Class"/>
    <s v="RL-19615"/>
    <s v="Rob Lucas"/>
    <x v="0"/>
    <x v="0"/>
    <s v="Chicago"/>
    <x v="10"/>
    <n v="60610"/>
    <x v="2"/>
    <s v="FUR-CH-10004477"/>
    <x v="0"/>
    <x v="1"/>
    <s v="Global Push Button Manager's Chair, Indigo"/>
    <n v="383.60699999999997"/>
    <n v="9"/>
    <n v="0.3"/>
    <n v="-5.4801000000000215"/>
  </r>
  <r>
    <n v="4545"/>
    <s v="CA-2012-126557"/>
    <x v="1"/>
    <x v="984"/>
    <d v="2012-07-17T00:00:00"/>
    <s v="Second Class"/>
    <s v="RL-19615"/>
    <s v="Rob Lucas"/>
    <x v="0"/>
    <x v="0"/>
    <s v="Chicago"/>
    <x v="10"/>
    <n v="60610"/>
    <x v="2"/>
    <s v="TEC-PH-10003505"/>
    <x v="2"/>
    <x v="7"/>
    <s v="Geemarc AmpliPOWER60"/>
    <n v="148.47999999999999"/>
    <n v="2"/>
    <n v="0.2"/>
    <n v="16.703999999999986"/>
  </r>
  <r>
    <n v="4546"/>
    <s v="CA-2012-126557"/>
    <x v="1"/>
    <x v="984"/>
    <d v="2012-07-17T00:00:00"/>
    <s v="Second Class"/>
    <s v="RL-19615"/>
    <s v="Rob Lucas"/>
    <x v="0"/>
    <x v="0"/>
    <s v="Chicago"/>
    <x v="10"/>
    <n v="60610"/>
    <x v="2"/>
    <s v="TEC-PH-10000526"/>
    <x v="2"/>
    <x v="7"/>
    <s v="Vtech CS6719"/>
    <n v="537.54399999999998"/>
    <n v="7"/>
    <n v="0.2"/>
    <n v="53.754400000000004"/>
  </r>
  <r>
    <n v="4547"/>
    <s v="CA-2012-126557"/>
    <x v="1"/>
    <x v="984"/>
    <d v="2012-07-17T00:00:00"/>
    <s v="Second Class"/>
    <s v="RL-19615"/>
    <s v="Rob Lucas"/>
    <x v="0"/>
    <x v="0"/>
    <s v="Chicago"/>
    <x v="10"/>
    <n v="60610"/>
    <x v="2"/>
    <s v="OFF-BI-10003314"/>
    <x v="1"/>
    <x v="8"/>
    <s v="Tuff Stuff Recycled Round Ring Binders"/>
    <n v="1.9279999999999997"/>
    <n v="2"/>
    <n v="0.8"/>
    <n v="-2.9884000000000004"/>
  </r>
  <r>
    <n v="4548"/>
    <s v="CA-2012-126557"/>
    <x v="1"/>
    <x v="984"/>
    <d v="2012-07-17T00:00:00"/>
    <s v="Second Class"/>
    <s v="RL-19615"/>
    <s v="Rob Lucas"/>
    <x v="0"/>
    <x v="0"/>
    <s v="Chicago"/>
    <x v="10"/>
    <n v="60610"/>
    <x v="2"/>
    <s v="OFF-AR-10003190"/>
    <x v="1"/>
    <x v="6"/>
    <s v="Newell 32"/>
    <n v="6.911999999999999"/>
    <n v="3"/>
    <n v="0.2"/>
    <n v="0.69120000000000026"/>
  </r>
  <r>
    <n v="4549"/>
    <s v="CA-2012-126557"/>
    <x v="1"/>
    <x v="984"/>
    <d v="2012-07-17T00:00:00"/>
    <s v="Second Class"/>
    <s v="RL-19615"/>
    <s v="Rob Lucas"/>
    <x v="0"/>
    <x v="0"/>
    <s v="Chicago"/>
    <x v="10"/>
    <n v="60610"/>
    <x v="2"/>
    <s v="FUR-FU-10001861"/>
    <x v="0"/>
    <x v="5"/>
    <s v="Floodlight Indoor Halogen Bulbs, 1 Bulb per Pack, 60 Watts"/>
    <n v="7.76"/>
    <n v="1"/>
    <n v="0.6"/>
    <n v="-2.1340000000000003"/>
  </r>
  <r>
    <n v="4550"/>
    <s v="CA-2012-126557"/>
    <x v="1"/>
    <x v="984"/>
    <d v="2012-07-17T00:00:00"/>
    <s v="Second Class"/>
    <s v="RL-19615"/>
    <s v="Rob Lucas"/>
    <x v="0"/>
    <x v="0"/>
    <s v="Chicago"/>
    <x v="10"/>
    <n v="60610"/>
    <x v="2"/>
    <s v="TEC-PH-10003963"/>
    <x v="2"/>
    <x v="7"/>
    <s v="GE 2-Jack Phone Line Splitter"/>
    <n v="659.16800000000012"/>
    <n v="4"/>
    <n v="0.2"/>
    <n v="49.437599999999975"/>
  </r>
  <r>
    <n v="4551"/>
    <s v="US-2014-107636"/>
    <x v="3"/>
    <x v="504"/>
    <d v="2014-05-03T00:00:00"/>
    <s v="First Class"/>
    <s v="NM-18520"/>
    <s v="Neoma Murray"/>
    <x v="0"/>
    <x v="0"/>
    <s v="Manchester"/>
    <x v="29"/>
    <n v="6040"/>
    <x v="3"/>
    <s v="OFF-LA-10003388"/>
    <x v="1"/>
    <x v="2"/>
    <s v="Avery 5"/>
    <n v="5.76"/>
    <n v="2"/>
    <n v="0"/>
    <n v="2.8224"/>
  </r>
  <r>
    <n v="4552"/>
    <s v="US-2011-165862"/>
    <x v="2"/>
    <x v="985"/>
    <d v="2011-07-17T00:00:00"/>
    <s v="Standard Class"/>
    <s v="GK-14620"/>
    <s v="Grace Kelly"/>
    <x v="1"/>
    <x v="0"/>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x v="0"/>
    <s v="San Francisco"/>
    <x v="1"/>
    <n v="94122"/>
    <x v="1"/>
    <s v="FUR-CH-10004886"/>
    <x v="0"/>
    <x v="1"/>
    <s v="Bevis Steel Folding Chairs"/>
    <n v="230.28000000000003"/>
    <n v="3"/>
    <n v="0.2"/>
    <n v="23.027999999999992"/>
  </r>
  <r>
    <n v="4554"/>
    <s v="US-2011-106334"/>
    <x v="2"/>
    <x v="422"/>
    <d v="2012-01-02T00:00:00"/>
    <s v="Standard Class"/>
    <s v="JF-15490"/>
    <s v="Jeremy Farry"/>
    <x v="0"/>
    <x v="0"/>
    <s v="San Francisco"/>
    <x v="1"/>
    <n v="94122"/>
    <x v="1"/>
    <s v="OFF-PA-10003657"/>
    <x v="1"/>
    <x v="10"/>
    <s v="Xerox 1927"/>
    <n v="12.84"/>
    <n v="3"/>
    <n v="0"/>
    <n v="5.7779999999999987"/>
  </r>
  <r>
    <n v="4555"/>
    <s v="CA-2013-101448"/>
    <x v="0"/>
    <x v="535"/>
    <d v="2013-03-02T00:00:00"/>
    <s v="Second Class"/>
    <s v="EB-13930"/>
    <s v="Eric Barreto"/>
    <x v="0"/>
    <x v="0"/>
    <s v="La Crosse"/>
    <x v="6"/>
    <n v="54601"/>
    <x v="2"/>
    <s v="OFF-BI-10004738"/>
    <x v="1"/>
    <x v="8"/>
    <s v="Flexible Leather- Look Classic Collection Ring Binder"/>
    <n v="56.820000000000007"/>
    <n v="3"/>
    <n v="0"/>
    <n v="28.410000000000004"/>
  </r>
  <r>
    <n v="4556"/>
    <s v="CA-2012-130218"/>
    <x v="1"/>
    <x v="391"/>
    <d v="2012-03-26T00:00:00"/>
    <s v="First Class"/>
    <s v="SG-20470"/>
    <s v="Sheri Gordon"/>
    <x v="0"/>
    <x v="0"/>
    <s v="Florence"/>
    <x v="20"/>
    <n v="29501"/>
    <x v="0"/>
    <s v="OFF-FA-10003112"/>
    <x v="1"/>
    <x v="13"/>
    <s v="Staples"/>
    <n v="31.56"/>
    <n v="4"/>
    <n v="0"/>
    <n v="14.201999999999998"/>
  </r>
  <r>
    <n v="4557"/>
    <s v="CA-2012-130218"/>
    <x v="1"/>
    <x v="391"/>
    <d v="2012-03-26T00:00:00"/>
    <s v="First Class"/>
    <s v="SG-20470"/>
    <s v="Sheri Gordon"/>
    <x v="0"/>
    <x v="0"/>
    <s v="Florence"/>
    <x v="20"/>
    <n v="29501"/>
    <x v="0"/>
    <s v="OFF-ST-10002486"/>
    <x v="1"/>
    <x v="4"/>
    <s v="Eldon Shelf Savers Cubes and Bins"/>
    <n v="27.92"/>
    <n v="4"/>
    <n v="0"/>
    <n v="0.5583999999999989"/>
  </r>
  <r>
    <n v="4558"/>
    <s v="US-2014-117331"/>
    <x v="3"/>
    <x v="208"/>
    <d v="2014-10-29T00:00:00"/>
    <s v="Standard Class"/>
    <s v="ND-18370"/>
    <s v="Natalie DeCherney"/>
    <x v="0"/>
    <x v="0"/>
    <s v="Glendale"/>
    <x v="16"/>
    <n v="85301"/>
    <x v="1"/>
    <s v="OFF-BI-10003984"/>
    <x v="1"/>
    <x v="8"/>
    <s v="Lock-Up Easel 'Spel-Binder'"/>
    <n v="8.5590000000000011"/>
    <n v="1"/>
    <n v="0.7"/>
    <n v="-6.5618999999999996"/>
  </r>
  <r>
    <n v="4559"/>
    <s v="CA-2011-127383"/>
    <x v="2"/>
    <x v="520"/>
    <d v="2012-01-05T00:00:00"/>
    <s v="Standard Class"/>
    <s v="CM-11815"/>
    <s v="Candace McMahon"/>
    <x v="1"/>
    <x v="0"/>
    <s v="El Paso"/>
    <x v="5"/>
    <n v="79907"/>
    <x v="2"/>
    <s v="OFF-EN-10004773"/>
    <x v="1"/>
    <x v="12"/>
    <s v="Staples"/>
    <n v="49.568000000000005"/>
    <n v="2"/>
    <n v="0.2"/>
    <n v="17.968399999999995"/>
  </r>
  <r>
    <n v="4560"/>
    <s v="CA-2011-110219"/>
    <x v="2"/>
    <x v="952"/>
    <d v="2011-05-08T00:00:00"/>
    <s v="First Class"/>
    <s v="EB-13870"/>
    <s v="Emily Burns"/>
    <x v="0"/>
    <x v="0"/>
    <s v="San Antonio"/>
    <x v="5"/>
    <n v="78207"/>
    <x v="2"/>
    <s v="FUR-CH-10001146"/>
    <x v="0"/>
    <x v="1"/>
    <s v="Global Value Mid-Back Manager's Chair, Gray"/>
    <n v="127.869"/>
    <n v="3"/>
    <n v="0.3"/>
    <n v="-9.1335000000000122"/>
  </r>
  <r>
    <n v="4561"/>
    <s v="CA-2012-118871"/>
    <x v="1"/>
    <x v="784"/>
    <d v="2012-12-09T00:00:00"/>
    <s v="Second Class"/>
    <s v="HM-14860"/>
    <s v="Harry Marie"/>
    <x v="1"/>
    <x v="0"/>
    <s v="Los Angeles"/>
    <x v="1"/>
    <n v="90049"/>
    <x v="1"/>
    <s v="OFF-EN-10003296"/>
    <x v="1"/>
    <x v="12"/>
    <s v="Tyvek Side-Opening Peel &amp; Seel Expanding Envelopes"/>
    <n v="271.44"/>
    <n v="3"/>
    <n v="0"/>
    <n v="122.148"/>
  </r>
  <r>
    <n v="4562"/>
    <s v="CA-2012-118871"/>
    <x v="1"/>
    <x v="784"/>
    <d v="2012-12-09T00:00:00"/>
    <s v="Second Class"/>
    <s v="HM-14860"/>
    <s v="Harry Marie"/>
    <x v="1"/>
    <x v="0"/>
    <s v="Los Angeles"/>
    <x v="1"/>
    <n v="90049"/>
    <x v="1"/>
    <s v="TEC-PH-10000193"/>
    <x v="2"/>
    <x v="7"/>
    <s v="Jensen SMPS-640 - speaker phone"/>
    <n v="110.352"/>
    <n v="3"/>
    <n v="0.2"/>
    <n v="8.2763999999999953"/>
  </r>
  <r>
    <n v="4563"/>
    <s v="CA-2012-118871"/>
    <x v="1"/>
    <x v="784"/>
    <d v="2012-12-09T00:00:00"/>
    <s v="Second Class"/>
    <s v="HM-14860"/>
    <s v="Harry Marie"/>
    <x v="1"/>
    <x v="0"/>
    <s v="Los Angeles"/>
    <x v="1"/>
    <n v="90049"/>
    <x v="1"/>
    <s v="FUR-FU-10002111"/>
    <x v="0"/>
    <x v="5"/>
    <s v="Master Caster Door Stop, Large Brown"/>
    <n v="36.4"/>
    <n v="5"/>
    <n v="0"/>
    <n v="13.832000000000001"/>
  </r>
  <r>
    <n v="4564"/>
    <s v="CA-2014-12949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x v="0"/>
    <s v="Mesa"/>
    <x v="16"/>
    <n v="85204"/>
    <x v="1"/>
    <s v="OFF-ST-10004950"/>
    <x v="1"/>
    <x v="4"/>
    <s v="Acco Perma 3000 Stacking Storage Drawers"/>
    <n v="100.70400000000001"/>
    <n v="6"/>
    <n v="0.2"/>
    <n v="-1.2588000000000008"/>
  </r>
  <r>
    <n v="4566"/>
    <s v="US-2014-149510"/>
    <x v="3"/>
    <x v="734"/>
    <d v="2014-12-11T00:00:00"/>
    <s v="Standard Class"/>
    <s v="MC-17575"/>
    <s v="Matt Collins"/>
    <x v="0"/>
    <x v="0"/>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x v="0"/>
    <s v="Fayetteville"/>
    <x v="3"/>
    <n v="28314"/>
    <x v="0"/>
    <s v="OFF-BI-10004233"/>
    <x v="1"/>
    <x v="8"/>
    <s v="GBC Pre-Punched Binding Paper, Plastic, White, 8-1/2&quot; x 11&quot;"/>
    <n v="28.782000000000004"/>
    <n v="6"/>
    <n v="0.7"/>
    <n v="-21.1068"/>
  </r>
  <r>
    <n v="4568"/>
    <s v="US-2014-149510"/>
    <x v="3"/>
    <x v="734"/>
    <d v="2014-12-11T00:00:00"/>
    <s v="Standard Class"/>
    <s v="MC-17575"/>
    <s v="Matt Collins"/>
    <x v="0"/>
    <x v="0"/>
    <s v="Fayetteville"/>
    <x v="3"/>
    <n v="28314"/>
    <x v="0"/>
    <s v="OFF-PA-10001892"/>
    <x v="1"/>
    <x v="10"/>
    <s v="Rediform Wirebound &quot;Phone Memo&quot; Message Book, 11 x 5-3/4"/>
    <n v="24.448"/>
    <n v="4"/>
    <n v="0.2"/>
    <n v="8.8623999999999992"/>
  </r>
  <r>
    <n v="4569"/>
    <s v="CA-2012-111990"/>
    <x v="1"/>
    <x v="627"/>
    <d v="2012-11-13T00:00:00"/>
    <s v="Standard Class"/>
    <s v="DB-13660"/>
    <s v="Duane Benoit"/>
    <x v="0"/>
    <x v="0"/>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x v="0"/>
    <s v="San Jose"/>
    <x v="1"/>
    <n v="95123"/>
    <x v="1"/>
    <s v="FUR-FU-10004017"/>
    <x v="0"/>
    <x v="5"/>
    <s v="Executive Impressions 13&quot; Chairman Wall Clock"/>
    <n v="76.14"/>
    <n v="3"/>
    <n v="0"/>
    <n v="26.648999999999997"/>
  </r>
  <r>
    <n v="4571"/>
    <s v="US-2012-152128"/>
    <x v="1"/>
    <x v="442"/>
    <d v="2012-05-27T00:00:00"/>
    <s v="Second Class"/>
    <s v="NM-18445"/>
    <s v="Nathan Mautz"/>
    <x v="2"/>
    <x v="0"/>
    <s v="Wichita"/>
    <x v="41"/>
    <n v="67212"/>
    <x v="2"/>
    <s v="OFF-AR-10002445"/>
    <x v="1"/>
    <x v="6"/>
    <s v="SANFORD Major Accent Highlighters"/>
    <n v="21.240000000000002"/>
    <n v="3"/>
    <n v="0"/>
    <n v="8.071200000000001"/>
  </r>
  <r>
    <n v="4572"/>
    <s v="US-2012-152128"/>
    <x v="1"/>
    <x v="442"/>
    <d v="2012-05-27T00:00:00"/>
    <s v="Second Class"/>
    <s v="NM-18445"/>
    <s v="Nathan Mautz"/>
    <x v="2"/>
    <x v="0"/>
    <s v="Wichita"/>
    <x v="41"/>
    <n v="67212"/>
    <x v="2"/>
    <s v="OFF-BI-10001718"/>
    <x v="1"/>
    <x v="8"/>
    <s v="GBC DocuBind P50 Personal Binding Machine"/>
    <n v="127.96"/>
    <n v="2"/>
    <n v="0"/>
    <n v="60.141199999999998"/>
  </r>
  <r>
    <n v="4573"/>
    <s v="CA-2014-126662"/>
    <x v="3"/>
    <x v="729"/>
    <d v="2014-07-22T00:00:00"/>
    <s v="Standard Class"/>
    <s v="AB-10255"/>
    <s v="Alejandro Ballentine"/>
    <x v="2"/>
    <x v="0"/>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x v="0"/>
    <s v="Jackson"/>
    <x v="12"/>
    <n v="49201"/>
    <x v="2"/>
    <s v="TEC-PH-10002103"/>
    <x v="2"/>
    <x v="7"/>
    <s v="Jabra SPEAK 410"/>
    <n v="657.93"/>
    <n v="7"/>
    <n v="0"/>
    <n v="184.22039999999998"/>
  </r>
  <r>
    <n v="4575"/>
    <s v="CA-2013-139395"/>
    <x v="0"/>
    <x v="939"/>
    <d v="2013-12-19T00:00:00"/>
    <s v="Standard Class"/>
    <s v="MG-17650"/>
    <s v="Matthew Grinstein"/>
    <x v="2"/>
    <x v="0"/>
    <s v="Jackson"/>
    <x v="12"/>
    <n v="49201"/>
    <x v="2"/>
    <s v="FUR-FU-10003724"/>
    <x v="0"/>
    <x v="5"/>
    <s v="Westinghouse Clip-On Gooseneck Lamps"/>
    <n v="33.479999999999997"/>
    <n v="4"/>
    <n v="0"/>
    <n v="8.7047999999999988"/>
  </r>
  <r>
    <n v="4576"/>
    <s v="CA-2013-139395"/>
    <x v="0"/>
    <x v="939"/>
    <d v="2013-12-19T00:00:00"/>
    <s v="Standard Class"/>
    <s v="MG-17650"/>
    <s v="Matthew Grinstein"/>
    <x v="2"/>
    <x v="0"/>
    <s v="Jackson"/>
    <x v="12"/>
    <n v="49201"/>
    <x v="2"/>
    <s v="OFF-AR-10003732"/>
    <x v="1"/>
    <x v="6"/>
    <s v="Newell 333"/>
    <n v="13.899999999999999"/>
    <n v="5"/>
    <n v="0"/>
    <n v="3.6139999999999994"/>
  </r>
  <r>
    <n v="4577"/>
    <s v="CA-2013-139395"/>
    <x v="0"/>
    <x v="939"/>
    <d v="2013-12-19T00:00:00"/>
    <s v="Standard Class"/>
    <s v="MG-17650"/>
    <s v="Matthew Grinstein"/>
    <x v="2"/>
    <x v="0"/>
    <s v="Jackson"/>
    <x v="12"/>
    <n v="49201"/>
    <x v="2"/>
    <s v="OFF-ST-10000885"/>
    <x v="1"/>
    <x v="4"/>
    <s v="Fellowes Desktop Hanging File Manager"/>
    <n v="26.86"/>
    <n v="2"/>
    <n v="0"/>
    <n v="6.7149999999999999"/>
  </r>
  <r>
    <n v="4578"/>
    <s v="US-2011-121734"/>
    <x v="2"/>
    <x v="909"/>
    <d v="2011-04-16T00:00:00"/>
    <s v="Standard Class"/>
    <s v="SE-20110"/>
    <s v="Sanjit Engle"/>
    <x v="0"/>
    <x v="0"/>
    <s v="Lewiston"/>
    <x v="45"/>
    <n v="83501"/>
    <x v="1"/>
    <s v="OFF-BI-10004817"/>
    <x v="1"/>
    <x v="8"/>
    <s v="GBC Personal VeloBind Strips"/>
    <n v="9.5840000000000014"/>
    <n v="1"/>
    <n v="0.2"/>
    <n v="3.3543999999999996"/>
  </r>
  <r>
    <n v="4579"/>
    <s v="CA-2012-110947"/>
    <x v="1"/>
    <x v="988"/>
    <d v="2012-06-15T00:00:00"/>
    <s v="Standard Class"/>
    <s v="AG-10765"/>
    <s v="Anthony Garverick"/>
    <x v="2"/>
    <x v="0"/>
    <s v="Hampton"/>
    <x v="17"/>
    <n v="23666"/>
    <x v="0"/>
    <s v="OFF-BI-10001670"/>
    <x v="1"/>
    <x v="8"/>
    <s v="Vinyl Sectional Post Binders"/>
    <n v="113.10000000000001"/>
    <n v="3"/>
    <n v="0"/>
    <n v="56.550000000000004"/>
  </r>
  <r>
    <n v="4580"/>
    <s v="US-2011-150126"/>
    <x v="2"/>
    <x v="923"/>
    <d v="2011-08-02T00:00:00"/>
    <s v="Standard Class"/>
    <s v="AS-10045"/>
    <s v="Aaron Smayling"/>
    <x v="1"/>
    <x v="0"/>
    <s v="New York City"/>
    <x v="15"/>
    <n v="10035"/>
    <x v="3"/>
    <s v="OFF-PA-10002709"/>
    <x v="1"/>
    <x v="10"/>
    <s v="Xerox 1956"/>
    <n v="65.78"/>
    <n v="11"/>
    <n v="0"/>
    <n v="32.232199999999999"/>
  </r>
  <r>
    <n v="4581"/>
    <s v="CA-2012-164427"/>
    <x v="1"/>
    <x v="374"/>
    <d v="2012-08-06T00:00:00"/>
    <s v="Standard Class"/>
    <s v="AR-10405"/>
    <s v="Allen Rosenblatt"/>
    <x v="1"/>
    <x v="0"/>
    <s v="Hattiesburg"/>
    <x v="35"/>
    <n v="39401"/>
    <x v="0"/>
    <s v="TEC-AC-10004469"/>
    <x v="2"/>
    <x v="11"/>
    <s v="Microsoft Sculpt Comfort Mouse"/>
    <n v="239.70000000000002"/>
    <n v="6"/>
    <n v="0"/>
    <n v="105.46800000000002"/>
  </r>
  <r>
    <n v="4582"/>
    <s v="CA-2013-120250"/>
    <x v="0"/>
    <x v="251"/>
    <d v="2013-09-23T00:00:00"/>
    <s v="First Class"/>
    <s v="AP-10720"/>
    <s v="Anne Pryor"/>
    <x v="2"/>
    <x v="0"/>
    <s v="Philadelphia"/>
    <x v="9"/>
    <n v="19140"/>
    <x v="3"/>
    <s v="FUR-FU-10003424"/>
    <x v="0"/>
    <x v="5"/>
    <s v="Nu-Dell Oak Frame"/>
    <n v="25.632000000000001"/>
    <n v="3"/>
    <n v="0.2"/>
    <n v="3.8447999999999967"/>
  </r>
  <r>
    <n v="4583"/>
    <s v="CA-2013-121993"/>
    <x v="0"/>
    <x v="224"/>
    <d v="2013-06-13T00:00:00"/>
    <s v="First Class"/>
    <s v="JB-16000"/>
    <s v="Joy Bell-"/>
    <x v="0"/>
    <x v="0"/>
    <s v="Philadelphia"/>
    <x v="9"/>
    <n v="19140"/>
    <x v="3"/>
    <s v="OFF-LA-10003720"/>
    <x v="1"/>
    <x v="2"/>
    <s v="Avery 487"/>
    <n v="23.616"/>
    <n v="8"/>
    <n v="0.2"/>
    <n v="7.9703999999999997"/>
  </r>
  <r>
    <n v="4584"/>
    <s v="US-2013-100405"/>
    <x v="0"/>
    <x v="370"/>
    <d v="2013-08-29T00:00:00"/>
    <s v="Second Class"/>
    <s v="TS-21430"/>
    <s v="Tom Stivers"/>
    <x v="1"/>
    <x v="0"/>
    <s v="Los Angeles"/>
    <x v="1"/>
    <n v="90045"/>
    <x v="1"/>
    <s v="OFF-AR-10000390"/>
    <x v="1"/>
    <x v="6"/>
    <s v="Newell Chalk Holder"/>
    <n v="8.26"/>
    <n v="2"/>
    <n v="0"/>
    <n v="3.7995999999999999"/>
  </r>
  <r>
    <n v="4585"/>
    <s v="US-2014-163790"/>
    <x v="3"/>
    <x v="808"/>
    <d v="2014-11-05T00:00:00"/>
    <s v="Second Class"/>
    <s v="NL-18310"/>
    <s v="Nancy Lomonaco"/>
    <x v="2"/>
    <x v="0"/>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x v="0"/>
    <s v="Danville"/>
    <x v="1"/>
    <n v="94526"/>
    <x v="1"/>
    <s v="OFF-AR-10003469"/>
    <x v="1"/>
    <x v="6"/>
    <s v="Nontoxic Chalk"/>
    <n v="8.8000000000000007"/>
    <n v="5"/>
    <n v="0"/>
    <n v="4.2240000000000002"/>
  </r>
  <r>
    <n v="4587"/>
    <s v="US-2014-163790"/>
    <x v="3"/>
    <x v="808"/>
    <d v="2014-11-05T00:00:00"/>
    <s v="Second Class"/>
    <s v="NL-18310"/>
    <s v="Nancy Lomonaco"/>
    <x v="2"/>
    <x v="0"/>
    <s v="Danville"/>
    <x v="1"/>
    <n v="94526"/>
    <x v="1"/>
    <s v="OFF-BI-10003718"/>
    <x v="1"/>
    <x v="8"/>
    <s v="GBC Therma-A-Bind 250T Electric Binding System"/>
    <n v="590.35199999999998"/>
    <n v="6"/>
    <n v="0.2"/>
    <n v="206.62319999999997"/>
  </r>
  <r>
    <n v="4588"/>
    <s v="US-2014-163790"/>
    <x v="3"/>
    <x v="808"/>
    <d v="2014-11-05T00:00:00"/>
    <s v="Second Class"/>
    <s v="NL-18310"/>
    <s v="Nancy Lomonaco"/>
    <x v="2"/>
    <x v="0"/>
    <s v="Danville"/>
    <x v="1"/>
    <n v="94526"/>
    <x v="1"/>
    <s v="OFF-FA-10004838"/>
    <x v="1"/>
    <x v="13"/>
    <s v="Super Bands, 12/Pack"/>
    <n v="5.58"/>
    <n v="3"/>
    <n v="0"/>
    <n v="0.16740000000000022"/>
  </r>
  <r>
    <n v="4589"/>
    <s v="US-2014-163790"/>
    <x v="3"/>
    <x v="808"/>
    <d v="2014-11-05T00:00:00"/>
    <s v="Second Class"/>
    <s v="NL-18310"/>
    <s v="Nancy Lomonaco"/>
    <x v="2"/>
    <x v="0"/>
    <s v="Danville"/>
    <x v="1"/>
    <n v="94526"/>
    <x v="1"/>
    <s v="FUR-FU-10002508"/>
    <x v="0"/>
    <x v="5"/>
    <s v="Document Clip Frames"/>
    <n v="25.02"/>
    <n v="3"/>
    <n v="0"/>
    <n v="10.508400000000002"/>
  </r>
  <r>
    <n v="4590"/>
    <s v="US-2014-163790"/>
    <x v="3"/>
    <x v="808"/>
    <d v="2014-11-05T00:00:00"/>
    <s v="Second Class"/>
    <s v="NL-18310"/>
    <s v="Nancy Lomonaco"/>
    <x v="2"/>
    <x v="0"/>
    <s v="Danville"/>
    <x v="1"/>
    <n v="94526"/>
    <x v="1"/>
    <s v="OFF-ST-10001511"/>
    <x v="1"/>
    <x v="4"/>
    <s v="Space Solutions Commercial Steel Shelving"/>
    <n v="452.55000000000007"/>
    <n v="7"/>
    <n v="0"/>
    <n v="22.627499999999962"/>
  </r>
  <r>
    <n v="4591"/>
    <s v="CA-2013-129868"/>
    <x v="0"/>
    <x v="482"/>
    <d v="2014-01-01T00:00:00"/>
    <s v="Standard Class"/>
    <s v="MC-18130"/>
    <s v="Mike Caudle"/>
    <x v="1"/>
    <x v="0"/>
    <s v="Los Angeles"/>
    <x v="1"/>
    <n v="90004"/>
    <x v="1"/>
    <s v="OFF-SU-10000952"/>
    <x v="1"/>
    <x v="14"/>
    <s v="Fiskars Home &amp; Office Scissors"/>
    <n v="17.760000000000002"/>
    <n v="2"/>
    <n v="0"/>
    <n v="4.9728000000000012"/>
  </r>
  <r>
    <n v="4592"/>
    <s v="CA-2013-129868"/>
    <x v="0"/>
    <x v="482"/>
    <d v="2014-01-01T00:00:00"/>
    <s v="Standard Class"/>
    <s v="MC-18130"/>
    <s v="Mike Caudle"/>
    <x v="1"/>
    <x v="0"/>
    <s v="Los Angeles"/>
    <x v="1"/>
    <n v="90004"/>
    <x v="1"/>
    <s v="TEC-PH-10002275"/>
    <x v="2"/>
    <x v="7"/>
    <s v="Mitel 5320 IP Phone VoIP phone"/>
    <n v="302.38400000000001"/>
    <n v="2"/>
    <n v="0.2"/>
    <n v="30.238400000000013"/>
  </r>
  <r>
    <n v="4593"/>
    <s v="CA-2013-129868"/>
    <x v="0"/>
    <x v="482"/>
    <d v="2014-01-01T00:00:00"/>
    <s v="Standard Class"/>
    <s v="MC-18130"/>
    <s v="Mike Caudle"/>
    <x v="1"/>
    <x v="0"/>
    <s v="Los Angeles"/>
    <x v="1"/>
    <n v="90004"/>
    <x v="1"/>
    <s v="FUR-CH-10003535"/>
    <x v="0"/>
    <x v="1"/>
    <s v="Global Armless Task Chair, Royal Blue"/>
    <n v="146.352"/>
    <n v="3"/>
    <n v="0.2"/>
    <n v="-5.4882000000000062"/>
  </r>
  <r>
    <n v="4594"/>
    <s v="CA-2013-129868"/>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x v="0"/>
    <s v="Los Angeles"/>
    <x v="1"/>
    <n v="90004"/>
    <x v="1"/>
    <s v="FUR-TA-10003473"/>
    <x v="0"/>
    <x v="3"/>
    <s v="Bretford Rectangular Conference Table Tops"/>
    <n v="902.71199999999999"/>
    <n v="3"/>
    <n v="0.2"/>
    <n v="33.851700000000051"/>
  </r>
  <r>
    <n v="4596"/>
    <s v="CA-2013-129868"/>
    <x v="0"/>
    <x v="482"/>
    <d v="2014-01-01T00:00:00"/>
    <s v="Standard Class"/>
    <s v="MC-18130"/>
    <s v="Mike Caudle"/>
    <x v="1"/>
    <x v="0"/>
    <s v="Los Angeles"/>
    <x v="1"/>
    <n v="90004"/>
    <x v="1"/>
    <s v="OFF-AR-10001897"/>
    <x v="1"/>
    <x v="6"/>
    <s v="Model L Table or Wall-Mount Pencil Sharpener"/>
    <n v="53.97"/>
    <n v="3"/>
    <n v="0"/>
    <n v="15.111600000000001"/>
  </r>
  <r>
    <n v="4597"/>
    <s v="CA-2013-140564"/>
    <x v="0"/>
    <x v="5"/>
    <d v="2013-12-11T00:00:00"/>
    <s v="Second Class"/>
    <s v="TC-21475"/>
    <s v="Tony Chapman"/>
    <x v="2"/>
    <x v="0"/>
    <s v="Washington"/>
    <x v="40"/>
    <n v="20016"/>
    <x v="3"/>
    <s v="OFF-AR-10000034"/>
    <x v="1"/>
    <x v="6"/>
    <s v="BIC Brite Liner Grip Highlighters, Assorted, 5/Pack"/>
    <n v="33.92"/>
    <n v="8"/>
    <n v="0"/>
    <n v="13.2288"/>
  </r>
  <r>
    <n v="4598"/>
    <s v="US-2014-169502"/>
    <x v="3"/>
    <x v="735"/>
    <d v="2014-09-02T00:00:00"/>
    <s v="Standard Class"/>
    <s v="MG-17650"/>
    <s v="Matthew Grinstein"/>
    <x v="2"/>
    <x v="0"/>
    <s v="Milwaukee"/>
    <x v="6"/>
    <n v="53209"/>
    <x v="2"/>
    <s v="OFF-SU-10004115"/>
    <x v="1"/>
    <x v="14"/>
    <s v="Acme Stainless Steel Office Snips"/>
    <n v="21.81"/>
    <n v="3"/>
    <n v="0"/>
    <n v="5.8887000000000009"/>
  </r>
  <r>
    <n v="4599"/>
    <s v="US-2014-169502"/>
    <x v="3"/>
    <x v="735"/>
    <d v="2014-09-02T00:00:00"/>
    <s v="Standard Class"/>
    <s v="MG-17650"/>
    <s v="Matthew Grinstein"/>
    <x v="2"/>
    <x v="0"/>
    <s v="Milwaukee"/>
    <x v="6"/>
    <n v="53209"/>
    <x v="2"/>
    <s v="OFF-AP-10001947"/>
    <x v="1"/>
    <x v="9"/>
    <s v="Acco 6 Outlet Guardian Premium Plus Surge Suppressor"/>
    <n v="91.6"/>
    <n v="5"/>
    <n v="0"/>
    <n v="26.563999999999997"/>
  </r>
  <r>
    <n v="4600"/>
    <s v="CA-2012-146948"/>
    <x v="1"/>
    <x v="747"/>
    <d v="2012-07-20T00:00:00"/>
    <s v="Standard Class"/>
    <s v="MG-17890"/>
    <s v="Michael Granlund"/>
    <x v="2"/>
    <x v="0"/>
    <s v="Baltimore"/>
    <x v="39"/>
    <n v="21215"/>
    <x v="3"/>
    <s v="FUR-CH-10004853"/>
    <x v="0"/>
    <x v="1"/>
    <s v="Global Manager's Adjustable Task Chair, Storm"/>
    <n v="150.97999999999999"/>
    <n v="1"/>
    <n v="0"/>
    <n v="43.784199999999984"/>
  </r>
  <r>
    <n v="4601"/>
    <s v="CA-2012-146948"/>
    <x v="1"/>
    <x v="747"/>
    <d v="2012-07-20T00:00:00"/>
    <s v="Standard Class"/>
    <s v="MG-17890"/>
    <s v="Michael Granlund"/>
    <x v="2"/>
    <x v="0"/>
    <s v="Baltimore"/>
    <x v="39"/>
    <n v="21215"/>
    <x v="3"/>
    <s v="OFF-EN-10000483"/>
    <x v="1"/>
    <x v="12"/>
    <s v="White Envelopes, White Envelopes with Clear Poly Window"/>
    <n v="137.25"/>
    <n v="9"/>
    <n v="0"/>
    <n v="63.134999999999991"/>
  </r>
  <r>
    <n v="4602"/>
    <s v="CA-2012-146948"/>
    <x v="1"/>
    <x v="747"/>
    <d v="2012-07-20T00:00:00"/>
    <s v="Standard Class"/>
    <s v="MG-17890"/>
    <s v="Michael Granlund"/>
    <x v="2"/>
    <x v="0"/>
    <s v="Baltimore"/>
    <x v="39"/>
    <n v="21215"/>
    <x v="3"/>
    <s v="OFF-FA-10001332"/>
    <x v="1"/>
    <x v="13"/>
    <s v="Acco Banker's Clasps, 5 3/4&quot;-Long"/>
    <n v="11.52"/>
    <n v="4"/>
    <n v="0"/>
    <n v="5.4143999999999997"/>
  </r>
  <r>
    <n v="4603"/>
    <s v="US-2012-113327"/>
    <x v="1"/>
    <x v="989"/>
    <d v="2012-05-29T00:00:00"/>
    <s v="Second Class"/>
    <s v="BF-11170"/>
    <s v="Ben Ferrer"/>
    <x v="2"/>
    <x v="0"/>
    <s v="Jacksonville"/>
    <x v="3"/>
    <n v="28540"/>
    <x v="0"/>
    <s v="OFF-PA-10003790"/>
    <x v="1"/>
    <x v="10"/>
    <s v="Xerox 1991"/>
    <n v="18.272000000000002"/>
    <n v="1"/>
    <n v="0.2"/>
    <n v="5.9383999999999988"/>
  </r>
  <r>
    <n v="4604"/>
    <s v="US-2012-113327"/>
    <x v="1"/>
    <x v="989"/>
    <d v="2012-05-29T00:00:00"/>
    <s v="Second Class"/>
    <s v="BF-11170"/>
    <s v="Ben Ferrer"/>
    <x v="2"/>
    <x v="0"/>
    <s v="Jacksonville"/>
    <x v="3"/>
    <n v="28540"/>
    <x v="0"/>
    <s v="OFF-PA-10003134"/>
    <x v="1"/>
    <x v="10"/>
    <s v="Xerox 1937"/>
    <n v="153.72800000000001"/>
    <n v="4"/>
    <n v="0.2"/>
    <n v="53.804799999999986"/>
  </r>
  <r>
    <n v="4605"/>
    <s v="US-2012-113327"/>
    <x v="1"/>
    <x v="989"/>
    <d v="2012-05-29T00:00:00"/>
    <s v="Second Class"/>
    <s v="BF-11170"/>
    <s v="Ben Ferrer"/>
    <x v="2"/>
    <x v="0"/>
    <s v="Jacksonville"/>
    <x v="3"/>
    <n v="28540"/>
    <x v="0"/>
    <s v="OFF-EN-10004459"/>
    <x v="1"/>
    <x v="12"/>
    <s v="Security-Tint Envelopes"/>
    <n v="12.224"/>
    <n v="2"/>
    <n v="0.2"/>
    <n v="4.4311999999999996"/>
  </r>
  <r>
    <n v="4606"/>
    <s v="US-2012-113327"/>
    <x v="1"/>
    <x v="989"/>
    <d v="2012-05-29T00:00:00"/>
    <s v="Second Class"/>
    <s v="BF-11170"/>
    <s v="Ben Ferrer"/>
    <x v="2"/>
    <x v="0"/>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x v="0"/>
    <s v="Rochester"/>
    <x v="15"/>
    <n v="14609"/>
    <x v="3"/>
    <s v="TEC-PH-10004093"/>
    <x v="2"/>
    <x v="7"/>
    <s v="Panasonic Kx-TS550"/>
    <n v="45.99"/>
    <n v="1"/>
    <n v="0"/>
    <n v="13.3371"/>
  </r>
  <r>
    <n v="4608"/>
    <s v="CA-2012-135020"/>
    <x v="1"/>
    <x v="71"/>
    <d v="2012-06-02T00:00:00"/>
    <s v="Standard Class"/>
    <s v="MS-17770"/>
    <s v="Maxwell Schwartz"/>
    <x v="0"/>
    <x v="0"/>
    <s v="Rochester"/>
    <x v="15"/>
    <n v="14609"/>
    <x v="3"/>
    <s v="OFF-ST-10001490"/>
    <x v="1"/>
    <x v="4"/>
    <s v="Hot File 7-Pocket, Floor Stand"/>
    <n v="535.41"/>
    <n v="3"/>
    <n v="0"/>
    <n v="160.62299999999993"/>
  </r>
  <r>
    <n v="4609"/>
    <s v="CA-2012-135020"/>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s v="Rochester"/>
    <x v="15"/>
    <n v="14609"/>
    <x v="3"/>
    <s v="OFF-PA-10004255"/>
    <x v="1"/>
    <x v="10"/>
    <s v="Xerox 219"/>
    <n v="45.36"/>
    <n v="7"/>
    <n v="0"/>
    <n v="21.772800000000004"/>
  </r>
  <r>
    <n v="4611"/>
    <s v="US-2014-141852"/>
    <x v="3"/>
    <x v="45"/>
    <d v="2014-11-15T00:00:00"/>
    <s v="Standard Class"/>
    <s v="JE-15745"/>
    <s v="Joel Eaton"/>
    <x v="0"/>
    <x v="0"/>
    <s v="Oceanside"/>
    <x v="1"/>
    <n v="92054"/>
    <x v="1"/>
    <s v="FUR-FU-10000023"/>
    <x v="0"/>
    <x v="5"/>
    <s v="Eldon Wave Desk Accessories"/>
    <n v="47.12"/>
    <n v="8"/>
    <n v="0"/>
    <n v="20.732800000000001"/>
  </r>
  <r>
    <n v="4612"/>
    <s v="CA-2013-109407"/>
    <x v="0"/>
    <x v="990"/>
    <d v="2013-01-26T00:00:00"/>
    <s v="Second Class"/>
    <s v="HG-14965"/>
    <s v="Henry Goldwyn"/>
    <x v="1"/>
    <x v="0"/>
    <s v="Gulfport"/>
    <x v="35"/>
    <n v="39503"/>
    <x v="0"/>
    <s v="OFF-BI-10000285"/>
    <x v="1"/>
    <x v="8"/>
    <s v="XtraLife ClearVue Slant-D Ring Binders by Cardinal"/>
    <n v="31.36"/>
    <n v="4"/>
    <n v="0"/>
    <n v="15.68"/>
  </r>
  <r>
    <n v="4613"/>
    <s v="US-2014-165953"/>
    <x v="3"/>
    <x v="413"/>
    <d v="2014-01-07T00:00:00"/>
    <s v="Standard Class"/>
    <s v="EP-13915"/>
    <s v="Emily Phan"/>
    <x v="0"/>
    <x v="0"/>
    <s v="Jacksonville"/>
    <x v="2"/>
    <n v="32216"/>
    <x v="0"/>
    <s v="OFF-AR-10000588"/>
    <x v="1"/>
    <x v="6"/>
    <s v="Newell 345"/>
    <n v="47.616"/>
    <n v="3"/>
    <n v="0.2"/>
    <n v="3.571200000000001"/>
  </r>
  <r>
    <n v="4614"/>
    <s v="US-2014-165953"/>
    <x v="3"/>
    <x v="413"/>
    <d v="2014-01-07T00:00:00"/>
    <s v="Standard Class"/>
    <s v="EP-13915"/>
    <s v="Emily Phan"/>
    <x v="0"/>
    <x v="0"/>
    <s v="Jacksonville"/>
    <x v="2"/>
    <n v="32216"/>
    <x v="0"/>
    <s v="OFF-PA-10002250"/>
    <x v="1"/>
    <x v="10"/>
    <s v="Things To Do Today Pad"/>
    <n v="23.480000000000004"/>
    <n v="5"/>
    <n v="0.2"/>
    <n v="8.218"/>
  </r>
  <r>
    <n v="4615"/>
    <s v="CA-2013-144540"/>
    <x v="0"/>
    <x v="64"/>
    <d v="2013-09-11T00:00:00"/>
    <s v="Standard Class"/>
    <s v="GH-14410"/>
    <s v="Gary Hansen"/>
    <x v="2"/>
    <x v="0"/>
    <s v="Houston"/>
    <x v="5"/>
    <n v="77070"/>
    <x v="2"/>
    <s v="OFF-AP-10002457"/>
    <x v="1"/>
    <x v="9"/>
    <s v="Eureka The Boss Plus 12-Amp Hard Box Upright Vacuum, Red"/>
    <n v="62.789999999999992"/>
    <n v="3"/>
    <n v="0.8"/>
    <n v="-166.39350000000002"/>
  </r>
  <r>
    <n v="4616"/>
    <s v="CA-2013-144540"/>
    <x v="0"/>
    <x v="64"/>
    <d v="2013-09-11T00:00:00"/>
    <s v="Standard Class"/>
    <s v="GH-14410"/>
    <s v="Gary Hansen"/>
    <x v="2"/>
    <x v="0"/>
    <s v="Houston"/>
    <x v="5"/>
    <n v="77070"/>
    <x v="2"/>
    <s v="OFF-FA-10002763"/>
    <x v="1"/>
    <x v="13"/>
    <s v="Advantus Map Pennant Flags and Round Head Tacks"/>
    <n v="28.44"/>
    <n v="9"/>
    <n v="0.2"/>
    <n v="4.2659999999999973"/>
  </r>
  <r>
    <n v="4617"/>
    <s v="CA-2012-159863"/>
    <x v="1"/>
    <x v="406"/>
    <d v="2012-09-07T00:00:00"/>
    <s v="Second Class"/>
    <s v="DS-13180"/>
    <s v="David Smith"/>
    <x v="1"/>
    <x v="0"/>
    <s v="Houston"/>
    <x v="5"/>
    <n v="77095"/>
    <x v="2"/>
    <s v="TEC-AC-10000109"/>
    <x v="2"/>
    <x v="11"/>
    <s v="Sony Micro Vault Click 16 GB USB 2.0 Flash Drive"/>
    <n v="134.376"/>
    <n v="3"/>
    <n v="0.2"/>
    <n v="6.7188000000000088"/>
  </r>
  <r>
    <n v="4618"/>
    <s v="CA-2012-117800"/>
    <x v="1"/>
    <x v="481"/>
    <d v="2012-09-26T00:00:00"/>
    <s v="Standard Class"/>
    <s v="TH-21550"/>
    <s v="Tracy Hopkins"/>
    <x v="2"/>
    <x v="0"/>
    <s v="Everett"/>
    <x v="31"/>
    <n v="2149"/>
    <x v="3"/>
    <s v="TEC-PH-10002415"/>
    <x v="2"/>
    <x v="7"/>
    <s v="Polycom VoiceStation 500 Conference phone"/>
    <n v="589.9"/>
    <n v="2"/>
    <n v="0"/>
    <n v="147.47500000000002"/>
  </r>
  <r>
    <n v="4619"/>
    <s v="CA-2012-117800"/>
    <x v="1"/>
    <x v="481"/>
    <d v="2012-09-26T00:00:00"/>
    <s v="Standard Class"/>
    <s v="TH-21550"/>
    <s v="Tracy Hopkins"/>
    <x v="2"/>
    <x v="0"/>
    <s v="Everett"/>
    <x v="31"/>
    <n v="2149"/>
    <x v="3"/>
    <s v="FUR-CH-10000785"/>
    <x v="0"/>
    <x v="1"/>
    <s v="Global Ergonomic Managers Chair"/>
    <n v="542.93999999999994"/>
    <n v="3"/>
    <n v="0"/>
    <n v="141.1644"/>
  </r>
  <r>
    <n v="4620"/>
    <s v="CA-2014-145219"/>
    <x v="3"/>
    <x v="165"/>
    <d v="2014-12-26T00:00:00"/>
    <s v="First Class"/>
    <s v="RM-19675"/>
    <s v="Robert Marley"/>
    <x v="2"/>
    <x v="0"/>
    <s v="Los Angeles"/>
    <x v="1"/>
    <n v="90049"/>
    <x v="1"/>
    <s v="TEC-CO-10001449"/>
    <x v="2"/>
    <x v="16"/>
    <s v="Hewlett Packard LaserJet 3310 Copier"/>
    <n v="2879.9520000000002"/>
    <n v="6"/>
    <n v="0.2"/>
    <n v="1007.9831999999999"/>
  </r>
  <r>
    <n v="4621"/>
    <s v="CA-2014-145219"/>
    <x v="3"/>
    <x v="165"/>
    <d v="2014-12-26T00:00:00"/>
    <s v="First Class"/>
    <s v="RM-19675"/>
    <s v="Robert Marley"/>
    <x v="2"/>
    <x v="0"/>
    <s v="Los Angeles"/>
    <x v="1"/>
    <n v="90049"/>
    <x v="1"/>
    <s v="OFF-BI-10001670"/>
    <x v="1"/>
    <x v="8"/>
    <s v="Vinyl Sectional Post Binders"/>
    <n v="90.480000000000018"/>
    <n v="3"/>
    <n v="0.2"/>
    <n v="33.93"/>
  </r>
  <r>
    <n v="4622"/>
    <s v="CA-2012-161214"/>
    <x v="1"/>
    <x v="348"/>
    <d v="2012-10-08T00:00:00"/>
    <s v="Second Class"/>
    <s v="SF-20965"/>
    <s v="Sylvia Foulston"/>
    <x v="1"/>
    <x v="0"/>
    <s v="Wilmington"/>
    <x v="13"/>
    <n v="19805"/>
    <x v="3"/>
    <s v="OFF-ST-10001328"/>
    <x v="1"/>
    <x v="4"/>
    <s v="Personal Filing Tote with Lid, Black/Gray"/>
    <n v="77.55"/>
    <n v="5"/>
    <n v="0"/>
    <n v="21.714000000000002"/>
  </r>
  <r>
    <n v="4623"/>
    <s v="CA-2014-147228"/>
    <x v="3"/>
    <x v="428"/>
    <d v="2014-09-15T00:00:00"/>
    <s v="Standard Class"/>
    <s v="SO-20335"/>
    <s v="Sean O'Donnell"/>
    <x v="0"/>
    <x v="0"/>
    <s v="Columbia"/>
    <x v="18"/>
    <n v="38401"/>
    <x v="0"/>
    <s v="OFF-SU-10001225"/>
    <x v="1"/>
    <x v="14"/>
    <s v="Staples"/>
    <n v="8.8320000000000007"/>
    <n v="3"/>
    <n v="0.2"/>
    <n v="-1.9872000000000005"/>
  </r>
  <r>
    <n v="4624"/>
    <s v="CA-2014-147228"/>
    <x v="3"/>
    <x v="428"/>
    <d v="2014-09-15T00:00:00"/>
    <s v="Standard Class"/>
    <s v="SO-20335"/>
    <s v="Sean O'Donnell"/>
    <x v="0"/>
    <x v="0"/>
    <s v="Columbia"/>
    <x v="18"/>
    <n v="38401"/>
    <x v="0"/>
    <s v="OFF-PA-10000357"/>
    <x v="1"/>
    <x v="10"/>
    <s v="Xerox 1888"/>
    <n v="177.536"/>
    <n v="4"/>
    <n v="0.2"/>
    <n v="62.137599999999992"/>
  </r>
  <r>
    <n v="4625"/>
    <s v="CA-2014-147228"/>
    <x v="3"/>
    <x v="428"/>
    <d v="2014-09-15T00:00:00"/>
    <s v="Standard Class"/>
    <s v="SO-20335"/>
    <s v="Sean O'Donnell"/>
    <x v="0"/>
    <x v="0"/>
    <s v="Columbia"/>
    <x v="18"/>
    <n v="38401"/>
    <x v="0"/>
    <s v="OFF-ST-10000046"/>
    <x v="1"/>
    <x v="4"/>
    <s v="Fellowes Super Stor/Drawer Files"/>
    <n v="258.48"/>
    <n v="2"/>
    <n v="0.2"/>
    <n v="-3.2309999999999945"/>
  </r>
  <r>
    <n v="4626"/>
    <s v="CA-2014-147228"/>
    <x v="3"/>
    <x v="428"/>
    <d v="2014-09-15T00:00:00"/>
    <s v="Standard Class"/>
    <s v="SO-20335"/>
    <s v="Sean O'Donnell"/>
    <x v="0"/>
    <x v="0"/>
    <s v="Columbia"/>
    <x v="18"/>
    <n v="38401"/>
    <x v="0"/>
    <s v="FUR-FU-10000023"/>
    <x v="0"/>
    <x v="5"/>
    <s v="Eldon Wave Desk Accessories"/>
    <n v="14.135999999999999"/>
    <n v="3"/>
    <n v="0.2"/>
    <n v="4.240800000000001"/>
  </r>
  <r>
    <n v="4627"/>
    <s v="CA-2013-101336"/>
    <x v="0"/>
    <x v="373"/>
    <d v="2013-11-19T00:00:00"/>
    <s v="Standard Class"/>
    <s v="CK-12760"/>
    <s v="Cyma Kinney"/>
    <x v="1"/>
    <x v="0"/>
    <s v="New York City"/>
    <x v="15"/>
    <n v="10011"/>
    <x v="3"/>
    <s v="OFF-ST-10003455"/>
    <x v="1"/>
    <x v="4"/>
    <s v="Tenex File Box, Personal Filing Tote with Lid, Black"/>
    <n v="77.55"/>
    <n v="5"/>
    <n v="0"/>
    <n v="20.163000000000004"/>
  </r>
  <r>
    <n v="4628"/>
    <s v="CA-2013-101336"/>
    <x v="0"/>
    <x v="373"/>
    <d v="2013-11-19T00:00:00"/>
    <s v="Standard Class"/>
    <s v="CK-12760"/>
    <s v="Cyma Kinney"/>
    <x v="1"/>
    <x v="0"/>
    <s v="New York City"/>
    <x v="15"/>
    <n v="10011"/>
    <x v="3"/>
    <s v="OFF-ST-10000876"/>
    <x v="1"/>
    <x v="4"/>
    <s v="Eldon Simplefile Box Office"/>
    <n v="24.88"/>
    <n v="2"/>
    <n v="0"/>
    <n v="6.9664000000000001"/>
  </r>
  <r>
    <n v="4629"/>
    <s v="CA-2013-101336"/>
    <x v="0"/>
    <x v="373"/>
    <d v="2013-11-19T00:00:00"/>
    <s v="Standard Class"/>
    <s v="CK-12760"/>
    <s v="Cyma Kinney"/>
    <x v="1"/>
    <x v="0"/>
    <s v="New York City"/>
    <x v="15"/>
    <n v="10011"/>
    <x v="3"/>
    <s v="OFF-AR-10003582"/>
    <x v="1"/>
    <x v="6"/>
    <s v="Boston Electric Pencil Sharpener, Model 1818, Charcoal Black"/>
    <n v="140.75"/>
    <n v="5"/>
    <n v="0"/>
    <n v="39.410000000000011"/>
  </r>
  <r>
    <n v="4630"/>
    <s v="CA-2013-101336"/>
    <x v="0"/>
    <x v="373"/>
    <d v="2013-11-19T00:00:00"/>
    <s v="Standard Class"/>
    <s v="CK-12760"/>
    <s v="Cyma Kinney"/>
    <x v="1"/>
    <x v="0"/>
    <s v="New York City"/>
    <x v="15"/>
    <n v="10011"/>
    <x v="3"/>
    <s v="OFF-ST-10004258"/>
    <x v="1"/>
    <x v="4"/>
    <s v="Portable Personal File Box"/>
    <n v="36.630000000000003"/>
    <n v="3"/>
    <n v="0"/>
    <n v="9.8901000000000039"/>
  </r>
  <r>
    <n v="4631"/>
    <s v="US-2012-126235"/>
    <x v="1"/>
    <x v="52"/>
    <d v="2012-10-15T00:00:00"/>
    <s v="Same Day"/>
    <s v="GA-14725"/>
    <s v="Guy Armstrong"/>
    <x v="0"/>
    <x v="0"/>
    <s v="Mount Pleasant"/>
    <x v="12"/>
    <n v="48858"/>
    <x v="2"/>
    <s v="FUR-FU-10000719"/>
    <x v="0"/>
    <x v="5"/>
    <s v="DAX Cubicle Frames, 8-1/2 x 11"/>
    <n v="17.14"/>
    <n v="2"/>
    <n v="0"/>
    <n v="6.1704000000000008"/>
  </r>
  <r>
    <n v="4632"/>
    <s v="CA-2014-168396"/>
    <x v="3"/>
    <x v="646"/>
    <d v="2014-08-09T00:00:00"/>
    <s v="Second Class"/>
    <s v="BD-11725"/>
    <s v="Bruce Degenhardt"/>
    <x v="0"/>
    <x v="0"/>
    <s v="San Francisco"/>
    <x v="1"/>
    <n v="94122"/>
    <x v="1"/>
    <s v="OFF-LA-10001297"/>
    <x v="1"/>
    <x v="2"/>
    <s v="Avery 473"/>
    <n v="51.75"/>
    <n v="5"/>
    <n v="0"/>
    <n v="24.84"/>
  </r>
  <r>
    <n v="4633"/>
    <s v="CA-2014-168396"/>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x v="0"/>
    <s v="San Francisco"/>
    <x v="1"/>
    <n v="94122"/>
    <x v="1"/>
    <s v="FUR-BO-10003893"/>
    <x v="0"/>
    <x v="0"/>
    <s v="Sauder Camden County Collection Library"/>
    <n v="586.39800000000002"/>
    <n v="6"/>
    <n v="0.15"/>
    <n v="34.493999999999971"/>
  </r>
  <r>
    <n v="4635"/>
    <s v="CA-2012-130456"/>
    <x v="1"/>
    <x v="291"/>
    <d v="2012-08-26T00:00:00"/>
    <s v="Standard Class"/>
    <s v="DS-13180"/>
    <s v="David Smith"/>
    <x v="1"/>
    <x v="0"/>
    <s v="San Francisco"/>
    <x v="1"/>
    <n v="94122"/>
    <x v="1"/>
    <s v="OFF-ST-10000736"/>
    <x v="1"/>
    <x v="4"/>
    <s v="Carina Double Wide Media Storage Towers in Natural &amp; Black"/>
    <n v="80.98"/>
    <n v="1"/>
    <n v="0"/>
    <n v="3.2391999999999967"/>
  </r>
  <r>
    <n v="4636"/>
    <s v="CA-2014-116288"/>
    <x v="3"/>
    <x v="846"/>
    <d v="2014-03-18T00:00:00"/>
    <s v="Standard Class"/>
    <s v="BS-11380"/>
    <s v="Bill Stewart"/>
    <x v="1"/>
    <x v="0"/>
    <s v="San Francisco"/>
    <x v="1"/>
    <n v="94122"/>
    <x v="1"/>
    <s v="OFF-ST-10000736"/>
    <x v="1"/>
    <x v="4"/>
    <s v="Carina Double Wide Media Storage Towers in Natural &amp; Black"/>
    <n v="242.94"/>
    <n v="3"/>
    <n v="0"/>
    <n v="9.7175999999999902"/>
  </r>
  <r>
    <n v="4637"/>
    <s v="CA-2014-168228"/>
    <x v="3"/>
    <x v="842"/>
    <d v="2014-04-30T00:00:00"/>
    <s v="First Class"/>
    <s v="AP-10915"/>
    <s v="Arthur Prichep"/>
    <x v="0"/>
    <x v="0"/>
    <s v="Los Angeles"/>
    <x v="1"/>
    <n v="90045"/>
    <x v="1"/>
    <s v="OFF-AR-10003373"/>
    <x v="1"/>
    <x v="6"/>
    <s v="Boston School Pro Electric Pencil Sharpener, 1670"/>
    <n v="123.92"/>
    <n v="4"/>
    <n v="0"/>
    <n v="33.458399999999997"/>
  </r>
  <r>
    <n v="4638"/>
    <s v="CA-2014-168228"/>
    <x v="3"/>
    <x v="842"/>
    <d v="2014-04-30T00:00:00"/>
    <s v="First Class"/>
    <s v="AP-10915"/>
    <s v="Arthur Prichep"/>
    <x v="0"/>
    <x v="0"/>
    <s v="Los Angeles"/>
    <x v="1"/>
    <n v="90045"/>
    <x v="1"/>
    <s v="OFF-AR-10000390"/>
    <x v="1"/>
    <x v="6"/>
    <s v="Newell Chalk Holder"/>
    <n v="12.39"/>
    <n v="3"/>
    <n v="0"/>
    <n v="5.6993999999999998"/>
  </r>
  <r>
    <n v="4639"/>
    <s v="CA-2014-168228"/>
    <x v="3"/>
    <x v="842"/>
    <d v="2014-04-30T00:00:00"/>
    <s v="First Class"/>
    <s v="AP-10915"/>
    <s v="Arthur Prichep"/>
    <x v="0"/>
    <x v="0"/>
    <s v="Los Angeles"/>
    <x v="1"/>
    <n v="90045"/>
    <x v="1"/>
    <s v="OFF-AR-10001725"/>
    <x v="1"/>
    <x v="6"/>
    <s v="Boston Home &amp; Office Model 2000 Electric Pencil Sharpeners"/>
    <n v="47.3"/>
    <n v="2"/>
    <n v="0"/>
    <n v="12.298000000000002"/>
  </r>
  <r>
    <n v="4640"/>
    <s v="CA-2013-102162"/>
    <x v="0"/>
    <x v="108"/>
    <d v="2013-09-17T00:00:00"/>
    <s v="Standard Class"/>
    <s v="JF-15565"/>
    <s v="Jill Fjeld"/>
    <x v="0"/>
    <x v="0"/>
    <s v="Newport News"/>
    <x v="17"/>
    <n v="23602"/>
    <x v="0"/>
    <s v="TEC-CO-10001943"/>
    <x v="2"/>
    <x v="16"/>
    <s v="Canon PC-428 Personal Copier"/>
    <n v="1599.92"/>
    <n v="8"/>
    <n v="0"/>
    <n v="751.9624"/>
  </r>
  <r>
    <n v="4641"/>
    <s v="CA-2013-102162"/>
    <x v="0"/>
    <x v="108"/>
    <d v="2013-09-17T00:00:00"/>
    <s v="Standard Class"/>
    <s v="JF-15565"/>
    <s v="Jill Fjeld"/>
    <x v="0"/>
    <x v="0"/>
    <s v="Newport News"/>
    <x v="17"/>
    <n v="23602"/>
    <x v="0"/>
    <s v="OFF-EN-10002312"/>
    <x v="1"/>
    <x v="12"/>
    <s v="#10 Self-Seal White Envelopes"/>
    <n v="11.09"/>
    <n v="1"/>
    <n v="0"/>
    <n v="5.4340999999999999"/>
  </r>
  <r>
    <n v="4642"/>
    <s v="CA-2014-130141"/>
    <x v="3"/>
    <x v="760"/>
    <d v="2014-10-25T00:00:00"/>
    <s v="Second Class"/>
    <s v="HA-14905"/>
    <s v="Helen Abelman"/>
    <x v="0"/>
    <x v="0"/>
    <s v="Fort Collins"/>
    <x v="22"/>
    <n v="80525"/>
    <x v="1"/>
    <s v="OFF-BI-10000831"/>
    <x v="1"/>
    <x v="8"/>
    <s v="Storex Flexible Poly Binders with Double Pockets"/>
    <n v="3.1680000000000006"/>
    <n v="4"/>
    <n v="0.7"/>
    <n v="-2.5343999999999998"/>
  </r>
  <r>
    <n v="4643"/>
    <s v="CA-2014-130141"/>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x v="0"/>
    <s v="Seattle"/>
    <x v="4"/>
    <n v="98105"/>
    <x v="1"/>
    <s v="OFF-BI-10002003"/>
    <x v="1"/>
    <x v="8"/>
    <s v="Ibico Presentation Index for Binding Systems"/>
    <n v="6.3680000000000003"/>
    <n v="2"/>
    <n v="0.2"/>
    <n v="2.1492"/>
  </r>
  <r>
    <n v="4645"/>
    <s v="CA-2012-147501"/>
    <x v="1"/>
    <x v="991"/>
    <d v="2012-08-06T00:00:00"/>
    <s v="Standard Class"/>
    <s v="Co-12640"/>
    <s v="Corey-Lock"/>
    <x v="0"/>
    <x v="0"/>
    <s v="Seattle"/>
    <x v="4"/>
    <n v="98105"/>
    <x v="1"/>
    <s v="TEC-MA-10001972"/>
    <x v="2"/>
    <x v="15"/>
    <s v="Okidata C331dn Printer"/>
    <n v="558.4"/>
    <n v="2"/>
    <n v="0.2"/>
    <n v="41.880000000000024"/>
  </r>
  <r>
    <n v="4646"/>
    <s v="CA-2013-143910"/>
    <x v="0"/>
    <x v="399"/>
    <d v="2013-08-17T00:00:00"/>
    <s v="Standard Class"/>
    <s v="BC-11125"/>
    <s v="Becky Castell"/>
    <x v="2"/>
    <x v="0"/>
    <s v="New York City"/>
    <x v="15"/>
    <n v="10011"/>
    <x v="3"/>
    <s v="FUR-CH-10000225"/>
    <x v="0"/>
    <x v="1"/>
    <s v="Global Geo Office Task Chair, Gray"/>
    <n v="145.76400000000001"/>
    <n v="2"/>
    <n v="0.1"/>
    <n v="-8.0980000000000167"/>
  </r>
  <r>
    <n v="4647"/>
    <s v="CA-2011-146885"/>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s v="Seattle"/>
    <x v="4"/>
    <n v="98103"/>
    <x v="1"/>
    <s v="OFF-PA-10003228"/>
    <x v="1"/>
    <x v="10"/>
    <s v="Xerox 1917"/>
    <n v="440.18999999999994"/>
    <n v="9"/>
    <n v="0"/>
    <n v="206.88929999999996"/>
  </r>
  <r>
    <n v="4650"/>
    <s v="CA-2014-129357"/>
    <x v="3"/>
    <x v="304"/>
    <d v="2014-05-20T00:00:00"/>
    <s v="Standard Class"/>
    <s v="KB-16585"/>
    <s v="Ken Black"/>
    <x v="1"/>
    <x v="0"/>
    <s v="Seattle"/>
    <x v="4"/>
    <n v="98103"/>
    <x v="1"/>
    <s v="OFF-SU-10004498"/>
    <x v="1"/>
    <x v="14"/>
    <s v="Martin-Yale Premier Letter Opener"/>
    <n v="64.400000000000006"/>
    <n v="5"/>
    <n v="0"/>
    <n v="1.9320000000000004"/>
  </r>
  <r>
    <n v="4651"/>
    <s v="CA-2014-150987"/>
    <x v="3"/>
    <x v="798"/>
    <d v="2014-04-13T00:00:00"/>
    <s v="Standard Class"/>
    <s v="AH-10120"/>
    <s v="Adrian Hane"/>
    <x v="2"/>
    <x v="0"/>
    <s v="San Francisco"/>
    <x v="1"/>
    <n v="94110"/>
    <x v="1"/>
    <s v="OFF-PA-10001878"/>
    <x v="1"/>
    <x v="10"/>
    <s v="Xerox 1891"/>
    <n v="244.54999999999998"/>
    <n v="5"/>
    <n v="0"/>
    <n v="114.93849999999998"/>
  </r>
  <r>
    <n v="4652"/>
    <s v="CA-2014-150987"/>
    <x v="3"/>
    <x v="798"/>
    <d v="2014-04-13T00:00:00"/>
    <s v="Standard Class"/>
    <s v="AH-10120"/>
    <s v="Adrian Hane"/>
    <x v="2"/>
    <x v="0"/>
    <s v="San Francisco"/>
    <x v="1"/>
    <n v="94110"/>
    <x v="1"/>
    <s v="OFF-PA-10002923"/>
    <x v="1"/>
    <x v="10"/>
    <s v="Xerox 1942"/>
    <n v="195.76"/>
    <n v="4"/>
    <n v="0"/>
    <n v="97.88"/>
  </r>
  <r>
    <n v="4653"/>
    <s v="CA-2014-132647"/>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s v="Perth Amboy"/>
    <x v="30"/>
    <n v="8861"/>
    <x v="3"/>
    <s v="OFF-ST-10003123"/>
    <x v="1"/>
    <x v="4"/>
    <s v="Fellowes Bases and Tops For Staxonsteel/High-Stak Systems"/>
    <n v="166.45"/>
    <n v="5"/>
    <n v="0"/>
    <n v="39.947999999999993"/>
  </r>
  <r>
    <n v="4655"/>
    <s v="CA-2014-159107"/>
    <x v="3"/>
    <x v="92"/>
    <d v="2014-06-27T00:00:00"/>
    <s v="Second Class"/>
    <s v="KT-16480"/>
    <s v="Kean Thornton"/>
    <x v="0"/>
    <x v="0"/>
    <s v="San Francisco"/>
    <x v="1"/>
    <n v="94110"/>
    <x v="1"/>
    <s v="OFF-FA-10001332"/>
    <x v="1"/>
    <x v="13"/>
    <s v="Acco Banker's Clasps, 5 3/4&quot;-Long"/>
    <n v="2.88"/>
    <n v="1"/>
    <n v="0"/>
    <n v="1.3535999999999999"/>
  </r>
  <r>
    <n v="4656"/>
    <s v="CA-2011-160738"/>
    <x v="2"/>
    <x v="952"/>
    <d v="2011-05-10T00:00:00"/>
    <s v="Standard Class"/>
    <s v="KH-16330"/>
    <s v="Katharine Harms"/>
    <x v="1"/>
    <x v="0"/>
    <s v="Freeport"/>
    <x v="10"/>
    <n v="61032"/>
    <x v="2"/>
    <s v="OFF-ST-10003442"/>
    <x v="1"/>
    <x v="4"/>
    <s v="Eldon Portable Mobile Manager"/>
    <n v="45.248000000000005"/>
    <n v="2"/>
    <n v="0.2"/>
    <n v="3.9591999999999992"/>
  </r>
  <r>
    <n v="4657"/>
    <s v="CA-2012-112130"/>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x v="0"/>
    <s v="Philadelphia"/>
    <x v="9"/>
    <n v="19140"/>
    <x v="3"/>
    <s v="OFF-AP-10003266"/>
    <x v="1"/>
    <x v="9"/>
    <s v="Holmes Replacement Filter for HEPA Air Cleaner, Large Room"/>
    <n v="23.696000000000002"/>
    <n v="2"/>
    <n v="0.2"/>
    <n v="6.5164"/>
  </r>
  <r>
    <n v="4659"/>
    <s v="CA-2012-112130"/>
    <x v="1"/>
    <x v="910"/>
    <d v="2012-05-07T00:00:00"/>
    <s v="Standard Class"/>
    <s v="SV-20785"/>
    <s v="Stewart Visinsky"/>
    <x v="0"/>
    <x v="0"/>
    <s v="Philadelphia"/>
    <x v="9"/>
    <n v="19140"/>
    <x v="3"/>
    <s v="OFF-PA-10002230"/>
    <x v="1"/>
    <x v="10"/>
    <s v="Xerox 1897"/>
    <n v="7.9680000000000009"/>
    <n v="2"/>
    <n v="0.2"/>
    <n v="2.8884000000000007"/>
  </r>
  <r>
    <n v="4660"/>
    <s v="CA-2012-112130"/>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x v="0"/>
    <s v="Philadelphia"/>
    <x v="9"/>
    <n v="19140"/>
    <x v="3"/>
    <s v="TEC-AC-10001542"/>
    <x v="2"/>
    <x v="11"/>
    <s v="SanDisk Cruzer 16 GB USB Flash Drive"/>
    <n v="27.552000000000003"/>
    <n v="3"/>
    <n v="0.2"/>
    <n v="-0.3444000000000047"/>
  </r>
  <r>
    <n v="4662"/>
    <s v="CA-2012-112130"/>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s v="Philadelphia"/>
    <x v="9"/>
    <n v="19140"/>
    <x v="3"/>
    <s v="OFF-ST-10000563"/>
    <x v="1"/>
    <x v="4"/>
    <s v="Fellowes Bankers Box Stor/Drawer Steel Plus"/>
    <n v="76.75200000000001"/>
    <n v="3"/>
    <n v="0.2"/>
    <n v="-9.5940000000000012"/>
  </r>
  <r>
    <n v="4664"/>
    <s v="CA-2013-111409"/>
    <x v="0"/>
    <x v="31"/>
    <d v="2013-09-23T00:00:00"/>
    <s v="Standard Class"/>
    <s v="PO-18850"/>
    <s v="Patrick O'Brill"/>
    <x v="0"/>
    <x v="0"/>
    <s v="Jacksonville"/>
    <x v="2"/>
    <n v="32216"/>
    <x v="0"/>
    <s v="OFF-LA-10002787"/>
    <x v="1"/>
    <x v="2"/>
    <s v="Avery 480"/>
    <n v="3"/>
    <n v="1"/>
    <n v="0.2"/>
    <n v="1.0499999999999998"/>
  </r>
  <r>
    <n v="4665"/>
    <s v="CA-2013-116232"/>
    <x v="0"/>
    <x v="897"/>
    <d v="2013-09-27T00:00:00"/>
    <s v="Standard Class"/>
    <s v="AC-10450"/>
    <s v="Amy Cox"/>
    <x v="0"/>
    <x v="0"/>
    <s v="Pembroke Pines"/>
    <x v="2"/>
    <n v="33024"/>
    <x v="0"/>
    <s v="OFF-BI-10004022"/>
    <x v="1"/>
    <x v="8"/>
    <s v="Acco Suede Grain Vinyl Round Ring Binder"/>
    <n v="7.5060000000000002"/>
    <n v="9"/>
    <n v="0.7"/>
    <n v="-6.0047999999999977"/>
  </r>
  <r>
    <n v="4666"/>
    <s v="CA-2013-116232"/>
    <x v="0"/>
    <x v="897"/>
    <d v="2013-09-27T00:00:00"/>
    <s v="Standard Class"/>
    <s v="AC-10450"/>
    <s v="Amy Cox"/>
    <x v="0"/>
    <x v="0"/>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x v="0"/>
    <s v="Seattle"/>
    <x v="4"/>
    <n v="98115"/>
    <x v="1"/>
    <s v="FUR-FU-10000076"/>
    <x v="0"/>
    <x v="5"/>
    <s v="24-Hour Round Wall Clock"/>
    <n v="79.92"/>
    <n v="4"/>
    <n v="0"/>
    <n v="34.365600000000008"/>
  </r>
  <r>
    <n v="4668"/>
    <s v="CA-2013-116547"/>
    <x v="0"/>
    <x v="994"/>
    <d v="2013-01-17T00:00:00"/>
    <s v="Standard Class"/>
    <s v="KB-16585"/>
    <s v="Ken Black"/>
    <x v="1"/>
    <x v="0"/>
    <s v="Seattle"/>
    <x v="4"/>
    <n v="98115"/>
    <x v="1"/>
    <s v="TEC-AC-10002335"/>
    <x v="2"/>
    <x v="11"/>
    <s v="Logitech Media Keyboard K200"/>
    <n v="69.98"/>
    <n v="2"/>
    <n v="0"/>
    <n v="13.296199999999999"/>
  </r>
  <r>
    <n v="4669"/>
    <s v="US-2014-133200"/>
    <x v="3"/>
    <x v="636"/>
    <d v="2014-05-12T00:00:00"/>
    <s v="Standard Class"/>
    <s v="DB-13555"/>
    <s v="Dorothy Badders"/>
    <x v="1"/>
    <x v="0"/>
    <s v="Fort Worth"/>
    <x v="5"/>
    <n v="76106"/>
    <x v="2"/>
    <s v="OFF-BI-10002827"/>
    <x v="1"/>
    <x v="8"/>
    <s v="Avery Durable Poly Binders"/>
    <n v="11.059999999999999"/>
    <n v="10"/>
    <n v="0.8"/>
    <n v="-18.802"/>
  </r>
  <r>
    <n v="4670"/>
    <s v="US-2014-133200"/>
    <x v="3"/>
    <x v="636"/>
    <d v="2014-05-12T00:00:00"/>
    <s v="Standard Class"/>
    <s v="DB-13555"/>
    <s v="Dorothy Badders"/>
    <x v="1"/>
    <x v="0"/>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x v="0"/>
    <s v="Fort Worth"/>
    <x v="5"/>
    <n v="76106"/>
    <x v="2"/>
    <s v="OFF-ST-10001932"/>
    <x v="1"/>
    <x v="4"/>
    <s v="Fellowes Staxonsteel Drawer Files"/>
    <n v="772.68000000000006"/>
    <n v="5"/>
    <n v="0.2"/>
    <n v="-57.950999999999993"/>
  </r>
  <r>
    <n v="4672"/>
    <s v="CA-2013-133550"/>
    <x v="0"/>
    <x v="995"/>
    <d v="2013-08-07T00:00:00"/>
    <s v="Standard Class"/>
    <s v="KL-16645"/>
    <s v="Ken Lonsdale"/>
    <x v="0"/>
    <x v="0"/>
    <s v="Detroit"/>
    <x v="12"/>
    <n v="48205"/>
    <x v="2"/>
    <s v="OFF-AP-10001005"/>
    <x v="1"/>
    <x v="9"/>
    <s v="Honeywell Quietcare HEPA Air Cleaner"/>
    <n v="283.14000000000004"/>
    <n v="4"/>
    <n v="0.1"/>
    <n v="72.357999999999976"/>
  </r>
  <r>
    <n v="4673"/>
    <s v="CA-2013-133550"/>
    <x v="0"/>
    <x v="995"/>
    <d v="2013-08-07T00:00:00"/>
    <s v="Standard Class"/>
    <s v="KL-16645"/>
    <s v="Ken Lonsdale"/>
    <x v="0"/>
    <x v="0"/>
    <s v="Detroit"/>
    <x v="12"/>
    <n v="48205"/>
    <x v="2"/>
    <s v="TEC-PH-10004042"/>
    <x v="2"/>
    <x v="7"/>
    <s v="ClearOne Communications CHAT 70 OC Speaker Phone"/>
    <n v="635.96"/>
    <n v="4"/>
    <n v="0"/>
    <n v="165.34960000000001"/>
  </r>
  <r>
    <n v="4674"/>
    <s v="CA-2013-133550"/>
    <x v="0"/>
    <x v="995"/>
    <d v="2013-08-07T00:00:00"/>
    <s v="Standard Class"/>
    <s v="KL-16645"/>
    <s v="Ken Lonsdale"/>
    <x v="0"/>
    <x v="0"/>
    <s v="Detroit"/>
    <x v="12"/>
    <n v="48205"/>
    <x v="2"/>
    <s v="TEC-PH-10001079"/>
    <x v="2"/>
    <x v="7"/>
    <s v="Polycom SoundPoint Pro SE-225 Corded phone"/>
    <n v="118.99"/>
    <n v="1"/>
    <n v="0"/>
    <n v="33.3172"/>
  </r>
  <r>
    <n v="4675"/>
    <s v="CA-2013-133550"/>
    <x v="0"/>
    <x v="995"/>
    <d v="2013-08-07T00:00:00"/>
    <s v="Standard Class"/>
    <s v="KL-16645"/>
    <s v="Ken Lonsdale"/>
    <x v="0"/>
    <x v="0"/>
    <s v="Detroit"/>
    <x v="12"/>
    <n v="48205"/>
    <x v="2"/>
    <s v="FUR-FU-10002918"/>
    <x v="0"/>
    <x v="5"/>
    <s v="Eldon ClusterMat Chair Mat with Cordless Antistatic Protection"/>
    <n v="272.94"/>
    <n v="3"/>
    <n v="0"/>
    <n v="30.023400000000009"/>
  </r>
  <r>
    <n v="4676"/>
    <s v="CA-2014-139416"/>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x v="0"/>
    <s v="Logan"/>
    <x v="7"/>
    <n v="84321"/>
    <x v="1"/>
    <s v="OFF-BI-10001617"/>
    <x v="1"/>
    <x v="8"/>
    <s v="GBC Wire Binding Combs"/>
    <n v="33.088000000000001"/>
    <n v="4"/>
    <n v="0.2"/>
    <n v="11.167199999999999"/>
  </r>
  <r>
    <n v="4678"/>
    <s v="CA-2011-114510"/>
    <x v="2"/>
    <x v="619"/>
    <d v="2011-03-19T00:00:00"/>
    <s v="Standard Class"/>
    <s v="JF-15295"/>
    <s v="Jason Fortune-"/>
    <x v="0"/>
    <x v="0"/>
    <s v="Logan"/>
    <x v="7"/>
    <n v="84321"/>
    <x v="1"/>
    <s v="OFF-ST-10000736"/>
    <x v="1"/>
    <x v="4"/>
    <s v="Carina Double Wide Media Storage Towers in Natural &amp; Black"/>
    <n v="80.98"/>
    <n v="1"/>
    <n v="0"/>
    <n v="3.2391999999999967"/>
  </r>
  <r>
    <n v="4679"/>
    <s v="CA-2011-114510"/>
    <x v="2"/>
    <x v="619"/>
    <d v="2011-03-19T00:00:00"/>
    <s v="Standard Class"/>
    <s v="JF-15295"/>
    <s v="Jason Fortune-"/>
    <x v="0"/>
    <x v="0"/>
    <s v="Logan"/>
    <x v="7"/>
    <n v="84321"/>
    <x v="1"/>
    <s v="TEC-AC-10004877"/>
    <x v="2"/>
    <x v="11"/>
    <s v="Imation 30456 USB Flash Drive 8GB"/>
    <n v="82.800000000000011"/>
    <n v="12"/>
    <n v="0"/>
    <n v="6.6239999999999952"/>
  </r>
  <r>
    <n v="4680"/>
    <s v="CA-2011-114510"/>
    <x v="2"/>
    <x v="619"/>
    <d v="2011-03-19T00:00:00"/>
    <s v="Standard Class"/>
    <s v="JF-15295"/>
    <s v="Jason Fortune-"/>
    <x v="0"/>
    <x v="0"/>
    <s v="Logan"/>
    <x v="7"/>
    <n v="84321"/>
    <x v="1"/>
    <s v="OFF-ST-10003221"/>
    <x v="1"/>
    <x v="4"/>
    <s v="Staples"/>
    <n v="21.36"/>
    <n v="2"/>
    <n v="0"/>
    <n v="5.7672000000000008"/>
  </r>
  <r>
    <n v="4681"/>
    <s v="CA-2011-114510"/>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x v="0"/>
    <s v="Auburn"/>
    <x v="15"/>
    <n v="13021"/>
    <x v="3"/>
    <s v="OFF-FA-10000936"/>
    <x v="1"/>
    <x v="13"/>
    <s v="Acco Hot Clips Clips to Go"/>
    <n v="29.61"/>
    <n v="9"/>
    <n v="0"/>
    <n v="13.324499999999999"/>
  </r>
  <r>
    <n v="4683"/>
    <s v="CA-2013-127698"/>
    <x v="0"/>
    <x v="49"/>
    <d v="2013-12-02T00:00:00"/>
    <s v="Same Day"/>
    <s v="MV-18190"/>
    <s v="Mike Vittorini"/>
    <x v="0"/>
    <x v="0"/>
    <s v="Raleigh"/>
    <x v="3"/>
    <n v="27604"/>
    <x v="0"/>
    <s v="TEC-PH-10003811"/>
    <x v="2"/>
    <x v="7"/>
    <s v="Jabra Supreme Plus Driver Edition Headset"/>
    <n v="863.928"/>
    <n v="9"/>
    <n v="0.2"/>
    <n v="86.392799999999994"/>
  </r>
  <r>
    <n v="4684"/>
    <s v="CA-2013-159912"/>
    <x v="0"/>
    <x v="48"/>
    <d v="2013-09-04T00:00:00"/>
    <s v="Standard Class"/>
    <s v="GB-14530"/>
    <s v="George Bell"/>
    <x v="1"/>
    <x v="0"/>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x v="0"/>
    <s v="Philadelphia"/>
    <x v="9"/>
    <n v="19120"/>
    <x v="3"/>
    <s v="FUR-BO-10002853"/>
    <x v="0"/>
    <x v="0"/>
    <s v="O'Sullivan 5-Shelf Heavy-Duty Bookcases"/>
    <n v="163.88"/>
    <n v="4"/>
    <n v="0.5"/>
    <n v="-81.94"/>
  </r>
  <r>
    <n v="4686"/>
    <s v="CA-2013-159912"/>
    <x v="0"/>
    <x v="48"/>
    <d v="2013-09-04T00:00:00"/>
    <s v="Standard Class"/>
    <s v="GB-14530"/>
    <s v="George Bell"/>
    <x v="1"/>
    <x v="0"/>
    <s v="Philadelphia"/>
    <x v="9"/>
    <n v="19120"/>
    <x v="3"/>
    <s v="OFF-BI-10002071"/>
    <x v="1"/>
    <x v="8"/>
    <s v="Fellowes Black Plastic Comb Bindings"/>
    <n v="3.4860000000000002"/>
    <n v="2"/>
    <n v="0.7"/>
    <n v="-2.7887999999999993"/>
  </r>
  <r>
    <n v="4687"/>
    <s v="CA-2013-159912"/>
    <x v="0"/>
    <x v="48"/>
    <d v="2013-09-04T00:00:00"/>
    <s v="Standard Class"/>
    <s v="GB-14530"/>
    <s v="George Bell"/>
    <x v="1"/>
    <x v="0"/>
    <s v="Philadelphia"/>
    <x v="9"/>
    <n v="19120"/>
    <x v="3"/>
    <s v="OFF-FA-10000053"/>
    <x v="1"/>
    <x v="13"/>
    <s v="Revere Boxed Rubber Bands by Revere"/>
    <n v="10.584"/>
    <n v="7"/>
    <n v="0.2"/>
    <n v="-2.3813999999999993"/>
  </r>
  <r>
    <n v="4688"/>
    <s v="CA-2013-101987"/>
    <x v="0"/>
    <x v="890"/>
    <d v="2013-07-01T00:00:00"/>
    <s v="Standard Class"/>
    <s v="HL-15040"/>
    <s v="Hunter Lopez"/>
    <x v="0"/>
    <x v="0"/>
    <s v="Richmond"/>
    <x v="14"/>
    <n v="47374"/>
    <x v="2"/>
    <s v="TEC-PH-10001305"/>
    <x v="2"/>
    <x v="7"/>
    <s v="Panasonic KX TS208W Corded phone"/>
    <n v="440.91"/>
    <n v="9"/>
    <n v="0"/>
    <n v="123.45480000000005"/>
  </r>
  <r>
    <n v="4689"/>
    <s v="US-2014-154851"/>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x v="0"/>
    <s v="Tucson"/>
    <x v="16"/>
    <n v="85705"/>
    <x v="1"/>
    <s v="FUR-FU-10001876"/>
    <x v="0"/>
    <x v="5"/>
    <s v="Computer Room Manger, 14&quot;"/>
    <n v="51.967999999999996"/>
    <n v="2"/>
    <n v="0.2"/>
    <n v="10.393599999999998"/>
  </r>
  <r>
    <n v="4691"/>
    <s v="CA-2011-138681"/>
    <x v="2"/>
    <x v="414"/>
    <d v="2011-12-22T00:00:00"/>
    <s v="First Class"/>
    <s v="CT-11995"/>
    <s v="Carol Triggs"/>
    <x v="0"/>
    <x v="0"/>
    <s v="Tucson"/>
    <x v="16"/>
    <n v="85705"/>
    <x v="1"/>
    <s v="TEC-AC-10003628"/>
    <x v="2"/>
    <x v="11"/>
    <s v="Logitech 910-002974 M325 Wireless Mouse for Web Scrolling"/>
    <n v="71.975999999999999"/>
    <n v="3"/>
    <n v="0.2"/>
    <n v="21.592800000000011"/>
  </r>
  <r>
    <n v="4692"/>
    <s v="CA-2011-138681"/>
    <x v="2"/>
    <x v="414"/>
    <d v="2011-12-22T00:00:00"/>
    <s v="First Class"/>
    <s v="CT-11995"/>
    <s v="Carol Triggs"/>
    <x v="0"/>
    <x v="0"/>
    <s v="Tucson"/>
    <x v="16"/>
    <n v="85705"/>
    <x v="1"/>
    <s v="FUR-CH-10004860"/>
    <x v="0"/>
    <x v="1"/>
    <s v="Global Low Back Tilter Chair"/>
    <n v="242.35200000000003"/>
    <n v="3"/>
    <n v="0.2"/>
    <n v="-42.411600000000035"/>
  </r>
  <r>
    <n v="4693"/>
    <s v="CA-2011-138681"/>
    <x v="2"/>
    <x v="414"/>
    <d v="2011-12-22T00:00:00"/>
    <s v="First Class"/>
    <s v="CT-11995"/>
    <s v="Carol Triggs"/>
    <x v="0"/>
    <x v="0"/>
    <s v="Tucson"/>
    <x v="16"/>
    <n v="85705"/>
    <x v="1"/>
    <s v="OFF-PA-10000357"/>
    <x v="1"/>
    <x v="10"/>
    <s v="Xerox 1888"/>
    <n v="221.92000000000002"/>
    <n v="5"/>
    <n v="0.2"/>
    <n v="77.671999999999983"/>
  </r>
  <r>
    <n v="4694"/>
    <s v="CA-2011-138681"/>
    <x v="2"/>
    <x v="414"/>
    <d v="2011-12-22T00:00:00"/>
    <s v="First Class"/>
    <s v="CT-11995"/>
    <s v="Carol Triggs"/>
    <x v="0"/>
    <x v="0"/>
    <s v="Tucson"/>
    <x v="16"/>
    <n v="85705"/>
    <x v="1"/>
    <s v="OFF-PA-10003270"/>
    <x v="1"/>
    <x v="10"/>
    <s v="Xerox 1954"/>
    <n v="8.4480000000000004"/>
    <n v="2"/>
    <n v="0.2"/>
    <n v="2.6399999999999997"/>
  </r>
  <r>
    <n v="4695"/>
    <s v="US-2012-138121"/>
    <x v="1"/>
    <x v="997"/>
    <d v="2012-12-17T00:00:00"/>
    <s v="Same Day"/>
    <s v="JL-15835"/>
    <s v="John Lee"/>
    <x v="0"/>
    <x v="0"/>
    <s v="Detroit"/>
    <x v="12"/>
    <n v="48205"/>
    <x v="2"/>
    <s v="OFF-BI-10000320"/>
    <x v="1"/>
    <x v="8"/>
    <s v="GBC Plastic Binding Combs"/>
    <n v="29.52"/>
    <n v="4"/>
    <n v="0"/>
    <n v="14.4648"/>
  </r>
  <r>
    <n v="4696"/>
    <s v="US-2012-138121"/>
    <x v="1"/>
    <x v="997"/>
    <d v="2012-12-17T00:00:00"/>
    <s v="Same Day"/>
    <s v="JL-15835"/>
    <s v="John Lee"/>
    <x v="0"/>
    <x v="0"/>
    <s v="Detroit"/>
    <x v="12"/>
    <n v="48205"/>
    <x v="2"/>
    <s v="FUR-CH-10003846"/>
    <x v="0"/>
    <x v="1"/>
    <s v="Hon Valutask Swivel Chairs"/>
    <n v="302.94"/>
    <n v="3"/>
    <n v="0"/>
    <n v="48.470400000000012"/>
  </r>
  <r>
    <n v="4697"/>
    <s v="US-2012-138121"/>
    <x v="1"/>
    <x v="997"/>
    <d v="2012-12-17T00:00:00"/>
    <s v="Same Day"/>
    <s v="JL-15835"/>
    <s v="John Lee"/>
    <x v="0"/>
    <x v="0"/>
    <s v="Detroit"/>
    <x v="12"/>
    <n v="48205"/>
    <x v="2"/>
    <s v="FUR-CH-10004875"/>
    <x v="0"/>
    <x v="1"/>
    <s v="Harbour Creations 67200 Series Stacking Chairs"/>
    <n v="142.36000000000001"/>
    <n v="2"/>
    <n v="0"/>
    <n v="38.437200000000004"/>
  </r>
  <r>
    <n v="4698"/>
    <s v="US-2012-138121"/>
    <x v="1"/>
    <x v="997"/>
    <d v="2012-12-17T00:00:00"/>
    <s v="Same Day"/>
    <s v="JL-15835"/>
    <s v="John Lee"/>
    <x v="0"/>
    <x v="0"/>
    <s v="Detroit"/>
    <x v="12"/>
    <n v="48205"/>
    <x v="2"/>
    <s v="FUR-CH-10003817"/>
    <x v="0"/>
    <x v="1"/>
    <s v="Global Value Steno Chair, Gray"/>
    <n v="546.66"/>
    <n v="9"/>
    <n v="0"/>
    <n v="136.66500000000002"/>
  </r>
  <r>
    <n v="4699"/>
    <s v="US-2012-138121"/>
    <x v="1"/>
    <x v="997"/>
    <d v="2012-12-17T00:00:00"/>
    <s v="Same Day"/>
    <s v="JL-15835"/>
    <s v="John Lee"/>
    <x v="0"/>
    <x v="0"/>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x v="0"/>
    <s v="Austin"/>
    <x v="5"/>
    <n v="78745"/>
    <x v="2"/>
    <s v="OFF-AR-10003481"/>
    <x v="1"/>
    <x v="6"/>
    <s v="Newell 348"/>
    <n v="5.2480000000000002"/>
    <n v="2"/>
    <n v="0.2"/>
    <n v="0.59039999999999915"/>
  </r>
  <r>
    <n v="4701"/>
    <s v="CA-2014-140298"/>
    <x v="3"/>
    <x v="943"/>
    <d v="2014-05-18T00:00:00"/>
    <s v="Standard Class"/>
    <s v="JK-16120"/>
    <s v="Julie Kriz"/>
    <x v="2"/>
    <x v="0"/>
    <s v="Austin"/>
    <x v="5"/>
    <n v="78745"/>
    <x v="2"/>
    <s v="OFF-ST-10004180"/>
    <x v="1"/>
    <x v="4"/>
    <s v="Safco Commercial Shelving"/>
    <n v="74.415999999999997"/>
    <n v="2"/>
    <n v="0.2"/>
    <n v="-14.883200000000002"/>
  </r>
  <r>
    <n v="4702"/>
    <s v="CA-2014-140298"/>
    <x v="3"/>
    <x v="943"/>
    <d v="2014-05-18T00:00:00"/>
    <s v="Standard Class"/>
    <s v="JK-16120"/>
    <s v="Julie Kriz"/>
    <x v="2"/>
    <x v="0"/>
    <s v="Austin"/>
    <x v="5"/>
    <n v="78745"/>
    <x v="2"/>
    <s v="OFF-PA-10003657"/>
    <x v="1"/>
    <x v="10"/>
    <s v="Xerox 1927"/>
    <n v="6.8480000000000008"/>
    <n v="2"/>
    <n v="0.2"/>
    <n v="2.1399999999999992"/>
  </r>
  <r>
    <n v="4703"/>
    <s v="CA-2014-140298"/>
    <x v="3"/>
    <x v="943"/>
    <d v="2014-05-18T00:00:00"/>
    <s v="Standard Class"/>
    <s v="JK-16120"/>
    <s v="Julie Kriz"/>
    <x v="2"/>
    <x v="0"/>
    <s v="Austin"/>
    <x v="5"/>
    <n v="78745"/>
    <x v="2"/>
    <s v="FUR-FU-10001967"/>
    <x v="0"/>
    <x v="5"/>
    <s v="Telescoping Adjustable Floor Lamp"/>
    <n v="7.9959999999999996"/>
    <n v="1"/>
    <n v="0.6"/>
    <n v="-6.9964999999999993"/>
  </r>
  <r>
    <n v="4704"/>
    <s v="CA-2013-166240"/>
    <x v="0"/>
    <x v="890"/>
    <d v="2013-06-29T00:00:00"/>
    <s v="Standard Class"/>
    <s v="DH-13075"/>
    <s v="Dave Hallsten"/>
    <x v="1"/>
    <x v="0"/>
    <s v="Houston"/>
    <x v="5"/>
    <n v="77095"/>
    <x v="2"/>
    <s v="OFF-AP-10002082"/>
    <x v="1"/>
    <x v="9"/>
    <s v="Holmes HEPA Air Purifier"/>
    <n v="8.711999999999998"/>
    <n v="2"/>
    <n v="0.8"/>
    <n v="-19.602000000000007"/>
  </r>
  <r>
    <n v="4705"/>
    <s v="CA-2013-158435"/>
    <x v="0"/>
    <x v="624"/>
    <d v="2013-05-19T00:00:00"/>
    <s v="First Class"/>
    <s v="AG-10900"/>
    <s v="Arthur Gainer"/>
    <x v="0"/>
    <x v="0"/>
    <s v="Waterbury"/>
    <x v="29"/>
    <n v="6708"/>
    <x v="3"/>
    <s v="OFF-SU-10000381"/>
    <x v="1"/>
    <x v="14"/>
    <s v="Acme Forged Steel Scissors with Black Enamel Handles"/>
    <n v="65.17"/>
    <n v="7"/>
    <n v="0"/>
    <n v="18.899299999999997"/>
  </r>
  <r>
    <n v="4706"/>
    <s v="CA-2013-158435"/>
    <x v="0"/>
    <x v="624"/>
    <d v="2013-05-19T00:00:00"/>
    <s v="First Class"/>
    <s v="AG-10900"/>
    <s v="Arthur Gainer"/>
    <x v="0"/>
    <x v="0"/>
    <s v="Waterbury"/>
    <x v="29"/>
    <n v="6708"/>
    <x v="3"/>
    <s v="OFF-LA-10002475"/>
    <x v="1"/>
    <x v="2"/>
    <s v="Avery 519"/>
    <n v="14.62"/>
    <n v="2"/>
    <n v="0"/>
    <n v="6.8713999999999995"/>
  </r>
  <r>
    <n v="4707"/>
    <s v="CA-2013-158435"/>
    <x v="0"/>
    <x v="624"/>
    <d v="2013-05-19T00:00:00"/>
    <s v="First Class"/>
    <s v="AG-10900"/>
    <s v="Arthur Gainer"/>
    <x v="0"/>
    <x v="0"/>
    <s v="Waterbury"/>
    <x v="29"/>
    <n v="6708"/>
    <x v="3"/>
    <s v="FUR-FU-10003975"/>
    <x v="0"/>
    <x v="5"/>
    <s v="Eldon Advantage Chair Mats for Low to Medium Pile Carpets"/>
    <n v="173.24"/>
    <n v="4"/>
    <n v="0"/>
    <n v="17.323999999999984"/>
  </r>
  <r>
    <n v="4708"/>
    <s v="CA-2014-138149"/>
    <x v="3"/>
    <x v="222"/>
    <d v="2014-07-01T00:00:00"/>
    <s v="First Class"/>
    <s v="WB-21850"/>
    <s v="William Brown"/>
    <x v="0"/>
    <x v="0"/>
    <s v="Los Angeles"/>
    <x v="1"/>
    <n v="90049"/>
    <x v="1"/>
    <s v="OFF-BI-10003091"/>
    <x v="1"/>
    <x v="8"/>
    <s v="GBC DocuBind TL200 Manual Binding Machine"/>
    <n v="895.92"/>
    <n v="5"/>
    <n v="0.2"/>
    <n v="302.37299999999993"/>
  </r>
  <r>
    <n v="4709"/>
    <s v="CA-2014-138149"/>
    <x v="3"/>
    <x v="222"/>
    <d v="2014-07-01T00:00:00"/>
    <s v="First Class"/>
    <s v="WB-21850"/>
    <s v="William Brown"/>
    <x v="0"/>
    <x v="0"/>
    <s v="Los Angeles"/>
    <x v="1"/>
    <n v="90049"/>
    <x v="1"/>
    <s v="OFF-ST-10002974"/>
    <x v="1"/>
    <x v="4"/>
    <s v="Trav-L-File Heavy-Duty Shuttle II, Black"/>
    <n v="130.71"/>
    <n v="3"/>
    <n v="0"/>
    <n v="39.212999999999994"/>
  </r>
  <r>
    <n v="4710"/>
    <s v="CA-2014-138149"/>
    <x v="3"/>
    <x v="222"/>
    <d v="2014-07-01T00:00:00"/>
    <s v="First Class"/>
    <s v="WB-21850"/>
    <s v="William Brown"/>
    <x v="0"/>
    <x v="0"/>
    <s v="Los Angeles"/>
    <x v="1"/>
    <n v="90049"/>
    <x v="1"/>
    <s v="OFF-AR-10000255"/>
    <x v="1"/>
    <x v="6"/>
    <s v="Newell 328"/>
    <n v="11.68"/>
    <n v="2"/>
    <n v="0"/>
    <n v="3.0367999999999995"/>
  </r>
  <r>
    <n v="4711"/>
    <s v="CA-2014-138149"/>
    <x v="3"/>
    <x v="222"/>
    <d v="2014-07-01T00:00:00"/>
    <s v="First Class"/>
    <s v="WB-21850"/>
    <s v="William Brown"/>
    <x v="0"/>
    <x v="0"/>
    <s v="Los Angeles"/>
    <x v="1"/>
    <n v="90049"/>
    <x v="1"/>
    <s v="TEC-AC-10001284"/>
    <x v="2"/>
    <x v="11"/>
    <s v="Enermax Briskie RF Wireless Keyboard and Mouse Combo"/>
    <n v="62.31"/>
    <n v="3"/>
    <n v="0"/>
    <n v="22.4316"/>
  </r>
  <r>
    <n v="4712"/>
    <s v="CA-2011-112403"/>
    <x v="2"/>
    <x v="691"/>
    <d v="2011-03-31T00:00:00"/>
    <s v="Same Day"/>
    <s v="JO-15280"/>
    <s v="Jas O'Carroll"/>
    <x v="0"/>
    <x v="0"/>
    <s v="Philadelphia"/>
    <x v="9"/>
    <n v="19120"/>
    <x v="3"/>
    <s v="OFF-BI-10003529"/>
    <x v="1"/>
    <x v="8"/>
    <s v="Avery Round Ring Poly Binders"/>
    <n v="0.85200000000000009"/>
    <n v="1"/>
    <n v="0.7"/>
    <n v="-0.59639999999999982"/>
  </r>
  <r>
    <n v="4713"/>
    <s v="CA-2011-108273"/>
    <x v="2"/>
    <x v="757"/>
    <d v="2011-12-21T00:00:00"/>
    <s v="Standard Class"/>
    <s v="EJ-13720"/>
    <s v="Ed Jacobs"/>
    <x v="0"/>
    <x v="0"/>
    <s v="Huntsville"/>
    <x v="5"/>
    <n v="77340"/>
    <x v="2"/>
    <s v="OFF-PA-10000029"/>
    <x v="1"/>
    <x v="10"/>
    <s v="Xerox 224"/>
    <n v="36.288000000000011"/>
    <n v="7"/>
    <n v="0.2"/>
    <n v="12.700800000000001"/>
  </r>
  <r>
    <n v="4714"/>
    <s v="CA-2011-108273"/>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x v="0"/>
    <s v="Portland"/>
    <x v="21"/>
    <n v="97206"/>
    <x v="1"/>
    <s v="TEC-PH-10002200"/>
    <x v="2"/>
    <x v="7"/>
    <s v="Aastra 6757i CT Wireless VoIP phone"/>
    <n v="344.70400000000001"/>
    <n v="2"/>
    <n v="0.2"/>
    <n v="38.779199999999989"/>
  </r>
  <r>
    <n v="4716"/>
    <s v="US-2012-122910"/>
    <x v="1"/>
    <x v="793"/>
    <d v="2012-05-16T00:00:00"/>
    <s v="Standard Class"/>
    <s v="LT-16765"/>
    <s v="Larry Tron"/>
    <x v="0"/>
    <x v="0"/>
    <s v="Louisville"/>
    <x v="22"/>
    <n v="80027"/>
    <x v="1"/>
    <s v="TEC-PH-10000441"/>
    <x v="2"/>
    <x v="7"/>
    <s v="VTech DS6151"/>
    <n v="201.584"/>
    <n v="2"/>
    <n v="0.2"/>
    <n v="20.158400000000015"/>
  </r>
  <r>
    <n v="4717"/>
    <s v="CA-2014-143126"/>
    <x v="3"/>
    <x v="734"/>
    <d v="2014-12-08T00:00:00"/>
    <s v="Second Class"/>
    <s v="CM-12655"/>
    <s v="Corinna Mitchell"/>
    <x v="2"/>
    <x v="0"/>
    <s v="Seattle"/>
    <x v="4"/>
    <n v="98115"/>
    <x v="1"/>
    <s v="FUR-TA-10002958"/>
    <x v="0"/>
    <x v="3"/>
    <s v="Bevis Oval Conference Table, Walnut"/>
    <n v="521.96"/>
    <n v="2"/>
    <n v="0"/>
    <n v="88.733199999999954"/>
  </r>
  <r>
    <n v="4718"/>
    <s v="CA-2012-129042"/>
    <x v="1"/>
    <x v="295"/>
    <d v="2012-12-17T00:00:00"/>
    <s v="Standard Class"/>
    <s v="EM-13960"/>
    <s v="Eric Murdock"/>
    <x v="0"/>
    <x v="0"/>
    <s v="Baltimore"/>
    <x v="39"/>
    <n v="21215"/>
    <x v="3"/>
    <s v="OFF-AR-10001662"/>
    <x v="1"/>
    <x v="6"/>
    <s v="Rogers Handheld Barrel Pencil Sharpener"/>
    <n v="8.2200000000000006"/>
    <n v="3"/>
    <n v="0"/>
    <n v="2.2194000000000007"/>
  </r>
  <r>
    <n v="4719"/>
    <s v="CA-2012-109736"/>
    <x v="1"/>
    <x v="998"/>
    <d v="2012-10-11T00:00:00"/>
    <s v="First Class"/>
    <s v="DJ-13420"/>
    <s v="Denny Joy"/>
    <x v="1"/>
    <x v="0"/>
    <s v="San Francisco"/>
    <x v="1"/>
    <n v="94109"/>
    <x v="1"/>
    <s v="OFF-PA-10004101"/>
    <x v="1"/>
    <x v="10"/>
    <s v="Xerox 1894"/>
    <n v="45.36"/>
    <n v="7"/>
    <n v="0"/>
    <n v="21.772800000000004"/>
  </r>
  <r>
    <n v="4720"/>
    <s v="CA-2012-142601"/>
    <x v="1"/>
    <x v="24"/>
    <d v="2012-04-20T00:00:00"/>
    <s v="Second Class"/>
    <s v="DE-13255"/>
    <s v="Deanra Eno"/>
    <x v="2"/>
    <x v="0"/>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x v="0"/>
    <s v="Los Angeles"/>
    <x v="1"/>
    <n v="90004"/>
    <x v="1"/>
    <s v="OFF-PA-10000483"/>
    <x v="1"/>
    <x v="10"/>
    <s v="Xerox 19"/>
    <n v="61.96"/>
    <n v="2"/>
    <n v="0"/>
    <n v="27.881999999999998"/>
  </r>
  <r>
    <n v="4722"/>
    <s v="CA-2011-106229"/>
    <x v="2"/>
    <x v="159"/>
    <d v="2011-06-11T00:00:00"/>
    <s v="Second Class"/>
    <s v="NR-18550"/>
    <s v="Nick Radford"/>
    <x v="0"/>
    <x v="0"/>
    <s v="Aurora"/>
    <x v="10"/>
    <n v="60505"/>
    <x v="2"/>
    <s v="FUR-TA-10002041"/>
    <x v="0"/>
    <x v="3"/>
    <s v="Bevis Round Conference Table Top, X-Base"/>
    <n v="268.935"/>
    <n v="3"/>
    <n v="0.5"/>
    <n v="-209.76929999999999"/>
  </r>
  <r>
    <n v="4723"/>
    <s v="US-2014-135230"/>
    <x v="3"/>
    <x v="853"/>
    <d v="2014-09-08T00:00:00"/>
    <s v="Standard Class"/>
    <s v="CK-12325"/>
    <s v="Christine Kargatis"/>
    <x v="2"/>
    <x v="0"/>
    <s v="Seattle"/>
    <x v="4"/>
    <n v="98103"/>
    <x v="1"/>
    <s v="OFF-AR-10001166"/>
    <x v="1"/>
    <x v="6"/>
    <s v="Staples"/>
    <n v="7.58"/>
    <n v="1"/>
    <n v="0"/>
    <n v="2.9561999999999999"/>
  </r>
  <r>
    <n v="4724"/>
    <s v="CA-2013-159653"/>
    <x v="0"/>
    <x v="730"/>
    <d v="2013-05-23T00:00:00"/>
    <s v="Same Day"/>
    <s v="JF-15490"/>
    <s v="Jeremy Farry"/>
    <x v="0"/>
    <x v="0"/>
    <s v="Athens"/>
    <x v="32"/>
    <n v="30605"/>
    <x v="0"/>
    <s v="OFF-LA-10004345"/>
    <x v="1"/>
    <x v="2"/>
    <s v="Avery 493"/>
    <n v="14.73"/>
    <n v="3"/>
    <n v="0"/>
    <n v="7.2176999999999998"/>
  </r>
  <r>
    <n v="4725"/>
    <s v="CA-2013-131968"/>
    <x v="0"/>
    <x v="583"/>
    <d v="2013-11-16T00:00:00"/>
    <s v="Standard Class"/>
    <s v="LB-16795"/>
    <s v="Laurel Beltran"/>
    <x v="2"/>
    <x v="0"/>
    <s v="Apopka"/>
    <x v="2"/>
    <n v="32712"/>
    <x v="0"/>
    <s v="OFF-BI-10002852"/>
    <x v="1"/>
    <x v="8"/>
    <s v="Ibico Standard Transparent Covers"/>
    <n v="9.8880000000000017"/>
    <n v="2"/>
    <n v="0.7"/>
    <n v="-6.921599999999998"/>
  </r>
  <r>
    <n v="4726"/>
    <s v="CA-2013-131968"/>
    <x v="0"/>
    <x v="583"/>
    <d v="2013-11-16T00:00:00"/>
    <s v="Standard Class"/>
    <s v="LB-16795"/>
    <s v="Laurel Beltran"/>
    <x v="2"/>
    <x v="0"/>
    <s v="Apopka"/>
    <x v="2"/>
    <n v="32712"/>
    <x v="0"/>
    <s v="OFF-AP-10001058"/>
    <x v="1"/>
    <x v="9"/>
    <s v="Sanyo 2.5 Cubic Foot Mid-Size Office Refrigerators"/>
    <n v="671.5440000000001"/>
    <n v="3"/>
    <n v="0.2"/>
    <n v="50.36579999999995"/>
  </r>
  <r>
    <n v="4727"/>
    <s v="CA-2011-119151"/>
    <x v="2"/>
    <x v="641"/>
    <d v="2011-11-29T00:00:00"/>
    <s v="Second Class"/>
    <s v="MP-18175"/>
    <s v="Mike Pelletier"/>
    <x v="2"/>
    <x v="0"/>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x v="0"/>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x v="0"/>
    <s v="San Francisco"/>
    <x v="1"/>
    <n v="94110"/>
    <x v="1"/>
    <s v="OFF-BI-10003684"/>
    <x v="1"/>
    <x v="8"/>
    <s v="Wilson Jones Legal Size Ring Binders"/>
    <n v="123.14399999999999"/>
    <n v="7"/>
    <n v="0.2"/>
    <n v="46.178999999999988"/>
  </r>
  <r>
    <n v="4730"/>
    <s v="CA-2013-124681"/>
    <x v="0"/>
    <x v="427"/>
    <d v="2013-07-24T00:00:00"/>
    <s v="Second Class"/>
    <s v="SV-20935"/>
    <s v="Susan Vittorini"/>
    <x v="0"/>
    <x v="0"/>
    <s v="Dallas"/>
    <x v="5"/>
    <n v="75217"/>
    <x v="2"/>
    <s v="TEC-AC-10000487"/>
    <x v="2"/>
    <x v="11"/>
    <s v="SanDisk Cruzer 4 GB USB Flash Drive"/>
    <n v="15.576000000000001"/>
    <n v="3"/>
    <n v="0.2"/>
    <n v="3.3098999999999998"/>
  </r>
  <r>
    <n v="4731"/>
    <s v="US-2012-103996"/>
    <x v="1"/>
    <x v="368"/>
    <d v="2012-03-31T00:00:00"/>
    <s v="Second Class"/>
    <s v="RB-19435"/>
    <s v="Richard Bierner"/>
    <x v="0"/>
    <x v="0"/>
    <s v="San Diego"/>
    <x v="1"/>
    <n v="92105"/>
    <x v="1"/>
    <s v="OFF-PA-10001736"/>
    <x v="1"/>
    <x v="10"/>
    <s v="Xerox 1880"/>
    <n v="212.64"/>
    <n v="6"/>
    <n v="0"/>
    <n v="99.940799999999982"/>
  </r>
  <r>
    <n v="4732"/>
    <s v="US-2012-103996"/>
    <x v="1"/>
    <x v="368"/>
    <d v="2012-03-31T00:00:00"/>
    <s v="Second Class"/>
    <s v="RB-19435"/>
    <s v="Richard Bierner"/>
    <x v="0"/>
    <x v="0"/>
    <s v="San Diego"/>
    <x v="1"/>
    <n v="92105"/>
    <x v="1"/>
    <s v="OFF-PA-10001609"/>
    <x v="1"/>
    <x v="10"/>
    <s v="Tops Wirebound Message Log Books"/>
    <n v="9.870000000000001"/>
    <n v="3"/>
    <n v="0"/>
    <n v="4.5401999999999996"/>
  </r>
  <r>
    <n v="4733"/>
    <s v="US-2012-103996"/>
    <x v="1"/>
    <x v="368"/>
    <d v="2012-03-31T00:00:00"/>
    <s v="Second Class"/>
    <s v="RB-19435"/>
    <s v="Richard Bierner"/>
    <x v="0"/>
    <x v="0"/>
    <s v="San Diego"/>
    <x v="1"/>
    <n v="92105"/>
    <x v="1"/>
    <s v="TEC-AC-10003116"/>
    <x v="2"/>
    <x v="11"/>
    <s v="Memorex Froggy Flash Drive 8 GB"/>
    <n v="53.25"/>
    <n v="3"/>
    <n v="0"/>
    <n v="20.767499999999998"/>
  </r>
  <r>
    <n v="4734"/>
    <s v="US-2012-103996"/>
    <x v="1"/>
    <x v="368"/>
    <d v="2012-03-31T00:00:00"/>
    <s v="Second Class"/>
    <s v="RB-19435"/>
    <s v="Richard Bierner"/>
    <x v="0"/>
    <x v="0"/>
    <s v="San Diego"/>
    <x v="1"/>
    <n v="92105"/>
    <x v="1"/>
    <s v="FUR-FU-10004586"/>
    <x v="0"/>
    <x v="5"/>
    <s v="G.E. Longer-Life Indoor Recessed Floodlight Bulbs"/>
    <n v="19.919999999999998"/>
    <n v="3"/>
    <n v="0"/>
    <n v="9.5615999999999985"/>
  </r>
  <r>
    <n v="4735"/>
    <s v="CA-2013-120530"/>
    <x v="0"/>
    <x v="281"/>
    <d v="2013-04-13T00:00:00"/>
    <s v="Standard Class"/>
    <s v="Dl-13600"/>
    <s v="Dorris liebe"/>
    <x v="1"/>
    <x v="0"/>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x v="0"/>
    <s v="Lewiston"/>
    <x v="43"/>
    <n v="4240"/>
    <x v="3"/>
    <s v="OFF-BI-10004970"/>
    <x v="1"/>
    <x v="8"/>
    <s v="ACCOHIDE 3-Ring Binder, Blue, 1&quot;"/>
    <n v="8.26"/>
    <n v="2"/>
    <n v="0"/>
    <n v="3.8822000000000001"/>
  </r>
  <r>
    <n v="4737"/>
    <s v="CA-2012-155054"/>
    <x v="1"/>
    <x v="385"/>
    <d v="2012-06-19T00:00:00"/>
    <s v="Standard Class"/>
    <s v="PS-19045"/>
    <s v="Penelope Sewall"/>
    <x v="2"/>
    <x v="0"/>
    <s v="Lewiston"/>
    <x v="43"/>
    <n v="4240"/>
    <x v="3"/>
    <s v="OFF-BI-10002824"/>
    <x v="1"/>
    <x v="8"/>
    <s v="Recycled Easel Ring Binders"/>
    <n v="29.84"/>
    <n v="2"/>
    <n v="0"/>
    <n v="13.427999999999997"/>
  </r>
  <r>
    <n v="4738"/>
    <s v="CA-2012-155054"/>
    <x v="1"/>
    <x v="385"/>
    <d v="2012-06-19T00:00:00"/>
    <s v="Standard Class"/>
    <s v="PS-19045"/>
    <s v="Penelope Sewall"/>
    <x v="2"/>
    <x v="0"/>
    <s v="Lewiston"/>
    <x v="43"/>
    <n v="4240"/>
    <x v="3"/>
    <s v="TEC-AC-10003657"/>
    <x v="2"/>
    <x v="11"/>
    <s v="Lenovo 17-Key USB Numeric Keypad"/>
    <n v="67.98"/>
    <n v="2"/>
    <n v="0"/>
    <n v="14.955599999999997"/>
  </r>
  <r>
    <n v="4739"/>
    <s v="CA-2012-10572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x v="0"/>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x v="0"/>
    <s v="Seattle"/>
    <x v="4"/>
    <n v="98115"/>
    <x v="1"/>
    <s v="OFF-LA-10004853"/>
    <x v="1"/>
    <x v="2"/>
    <s v="Avery 483"/>
    <n v="9.9600000000000009"/>
    <n v="2"/>
    <n v="0"/>
    <n v="4.5815999999999999"/>
  </r>
  <r>
    <n v="4742"/>
    <s v="CA-2014-164364"/>
    <x v="3"/>
    <x v="105"/>
    <d v="2014-11-17T00:00:00"/>
    <s v="Standard Class"/>
    <s v="CS-12355"/>
    <s v="Christine Sundaresam"/>
    <x v="0"/>
    <x v="0"/>
    <s v="Seattle"/>
    <x v="4"/>
    <n v="98115"/>
    <x v="1"/>
    <s v="OFF-AR-10000315"/>
    <x v="1"/>
    <x v="6"/>
    <s v="Dixon Ticonderoga Maple Cedar Pencil, #2"/>
    <n v="9.2099999999999991"/>
    <n v="3"/>
    <n v="0"/>
    <n v="2.3025000000000002"/>
  </r>
  <r>
    <n v="4743"/>
    <s v="CA-2014-164364"/>
    <x v="3"/>
    <x v="105"/>
    <d v="2014-11-17T00:00:00"/>
    <s v="Standard Class"/>
    <s v="CS-12355"/>
    <s v="Christine Sundaresam"/>
    <x v="0"/>
    <x v="0"/>
    <s v="Seattle"/>
    <x v="4"/>
    <n v="98115"/>
    <x v="1"/>
    <s v="OFF-SU-10000381"/>
    <x v="1"/>
    <x v="14"/>
    <s v="Acme Forged Steel Scissors with Black Enamel Handles"/>
    <n v="27.93"/>
    <n v="3"/>
    <n v="0"/>
    <n v="8.0996999999999986"/>
  </r>
  <r>
    <n v="4744"/>
    <s v="CA-2014-168123"/>
    <x v="3"/>
    <x v="916"/>
    <d v="2014-03-06T00:00:00"/>
    <s v="Same Day"/>
    <s v="JD-16060"/>
    <s v="Julia Dunbar"/>
    <x v="0"/>
    <x v="0"/>
    <s v="Rochester"/>
    <x v="11"/>
    <n v="55901"/>
    <x v="2"/>
    <s v="OFF-FA-10002763"/>
    <x v="1"/>
    <x v="13"/>
    <s v="Advantus Map Pennant Flags and Round Head Tacks"/>
    <n v="7.9"/>
    <n v="2"/>
    <n v="0"/>
    <n v="2.5279999999999996"/>
  </r>
  <r>
    <n v="4745"/>
    <s v="CA-2014-168123"/>
    <x v="3"/>
    <x v="916"/>
    <d v="2014-03-06T00:00:00"/>
    <s v="Same Day"/>
    <s v="JD-16060"/>
    <s v="Julia Dunbar"/>
    <x v="0"/>
    <x v="0"/>
    <s v="Rochester"/>
    <x v="11"/>
    <n v="55901"/>
    <x v="2"/>
    <s v="OFF-ST-10000877"/>
    <x v="1"/>
    <x v="4"/>
    <s v="Recycled Steel Personal File for Standard File Folders"/>
    <n v="221.16"/>
    <n v="4"/>
    <n v="0"/>
    <n v="57.501599999999996"/>
  </r>
  <r>
    <n v="4746"/>
    <s v="CA-2014-168123"/>
    <x v="3"/>
    <x v="916"/>
    <d v="2014-03-06T00:00:00"/>
    <s v="Same Day"/>
    <s v="JD-16060"/>
    <s v="Julia Dunbar"/>
    <x v="0"/>
    <x v="0"/>
    <s v="Rochester"/>
    <x v="11"/>
    <n v="55901"/>
    <x v="2"/>
    <s v="OFF-BI-10001071"/>
    <x v="1"/>
    <x v="8"/>
    <s v="GBC ProClick Punch Binding System"/>
    <n v="127.96"/>
    <n v="2"/>
    <n v="0"/>
    <n v="62.700400000000002"/>
  </r>
  <r>
    <n v="4747"/>
    <s v="CA-2014-168123"/>
    <x v="3"/>
    <x v="916"/>
    <d v="2014-03-06T00:00:00"/>
    <s v="Same Day"/>
    <s v="JD-16060"/>
    <s v="Julia Dunbar"/>
    <x v="0"/>
    <x v="0"/>
    <s v="Rochester"/>
    <x v="11"/>
    <n v="55901"/>
    <x v="2"/>
    <s v="OFF-BI-10001097"/>
    <x v="1"/>
    <x v="8"/>
    <s v="Avery Hole Reinforcements"/>
    <n v="18.690000000000001"/>
    <n v="3"/>
    <n v="0"/>
    <n v="9.158100000000001"/>
  </r>
  <r>
    <n v="4748"/>
    <s v="CA-2013-120005"/>
    <x v="0"/>
    <x v="840"/>
    <d v="2013-03-04T00:00:00"/>
    <s v="Same Day"/>
    <s v="TS-21160"/>
    <s v="Theresa Swint"/>
    <x v="1"/>
    <x v="0"/>
    <s v="San Francisco"/>
    <x v="1"/>
    <n v="94110"/>
    <x v="1"/>
    <s v="OFF-SU-10004782"/>
    <x v="1"/>
    <x v="14"/>
    <s v="Elite 5&quot; Scissors"/>
    <n v="25.349999999999998"/>
    <n v="3"/>
    <n v="0"/>
    <n v="7.6049999999999978"/>
  </r>
  <r>
    <n v="4749"/>
    <s v="CA-2013-120005"/>
    <x v="0"/>
    <x v="840"/>
    <d v="2013-03-04T00:00:00"/>
    <s v="Same Day"/>
    <s v="TS-21160"/>
    <s v="Theresa Swint"/>
    <x v="1"/>
    <x v="0"/>
    <s v="San Francisco"/>
    <x v="1"/>
    <n v="94110"/>
    <x v="1"/>
    <s v="FUR-FU-10000672"/>
    <x v="0"/>
    <x v="5"/>
    <s v="Executive Impressions 10&quot; Spectator Wall Clock"/>
    <n v="35.28"/>
    <n v="3"/>
    <n v="0"/>
    <n v="11.995199999999997"/>
  </r>
  <r>
    <n v="4750"/>
    <s v="CA-2013-123526"/>
    <x v="0"/>
    <x v="435"/>
    <d v="2013-12-26T00:00:00"/>
    <s v="First Class"/>
    <s v="BV-11245"/>
    <s v="Benjamin Venier"/>
    <x v="1"/>
    <x v="0"/>
    <s v="Seattle"/>
    <x v="4"/>
    <n v="98103"/>
    <x v="1"/>
    <s v="OFF-PA-10002986"/>
    <x v="1"/>
    <x v="10"/>
    <s v="Xerox 1898"/>
    <n v="33.4"/>
    <n v="5"/>
    <n v="0"/>
    <n v="16.032"/>
  </r>
  <r>
    <n v="4751"/>
    <s v="CA-2013-127649"/>
    <x v="0"/>
    <x v="877"/>
    <d v="2013-10-10T00:00:00"/>
    <s v="First Class"/>
    <s v="DL-13495"/>
    <s v="Dionis Lloyd"/>
    <x v="1"/>
    <x v="0"/>
    <s v="Spokane"/>
    <x v="4"/>
    <n v="99207"/>
    <x v="1"/>
    <s v="TEC-MA-10001972"/>
    <x v="2"/>
    <x v="15"/>
    <s v="Okidata C331dn Printer"/>
    <n v="837.59999999999991"/>
    <n v="3"/>
    <n v="0.2"/>
    <n v="62.82000000000005"/>
  </r>
  <r>
    <n v="4752"/>
    <s v="CA-2013-159989"/>
    <x v="0"/>
    <x v="10"/>
    <d v="2013-12-14T00:00:00"/>
    <s v="Standard Class"/>
    <s v="EB-13870"/>
    <s v="Emily Burns"/>
    <x v="0"/>
    <x v="0"/>
    <s v="Franklin"/>
    <x v="18"/>
    <n v="37064"/>
    <x v="0"/>
    <s v="TEC-PH-10000169"/>
    <x v="2"/>
    <x v="7"/>
    <s v="ARKON Windshield Dashboard Air Vent Car Mount Holder"/>
    <n v="40.68"/>
    <n v="3"/>
    <n v="0.2"/>
    <n v="-9.153000000000004"/>
  </r>
  <r>
    <n v="4753"/>
    <s v="CA-2014-103499"/>
    <x v="3"/>
    <x v="225"/>
    <d v="2014-11-25T00:00:00"/>
    <s v="Standard Class"/>
    <s v="ES-14020"/>
    <s v="Erica Smith"/>
    <x v="0"/>
    <x v="0"/>
    <s v="Jackson"/>
    <x v="18"/>
    <n v="38301"/>
    <x v="0"/>
    <s v="FUR-CH-10001482"/>
    <x v="0"/>
    <x v="1"/>
    <s v="Office Star - Mesh Screen back chair with Vinyl seat"/>
    <n v="209.56799999999998"/>
    <n v="2"/>
    <n v="0.2"/>
    <n v="-23.576400000000007"/>
  </r>
  <r>
    <n v="4754"/>
    <s v="US-2012-167220"/>
    <x v="1"/>
    <x v="295"/>
    <d v="2012-12-16T00:00:00"/>
    <s v="Standard Class"/>
    <s v="JB-15925"/>
    <s v="Joni Blumstein"/>
    <x v="0"/>
    <x v="0"/>
    <s v="Austin"/>
    <x v="5"/>
    <n v="78745"/>
    <x v="2"/>
    <s v="TEC-AC-10002018"/>
    <x v="2"/>
    <x v="11"/>
    <s v="AmazonBasics 3-Button USB Wired Mouse"/>
    <n v="22.368000000000002"/>
    <n v="4"/>
    <n v="0.2"/>
    <n v="6.4308000000000014"/>
  </r>
  <r>
    <n v="4755"/>
    <s v="CA-2014-126354"/>
    <x v="3"/>
    <x v="447"/>
    <d v="2014-02-09T00:00:00"/>
    <s v="Standard Class"/>
    <s v="SC-20380"/>
    <s v="Shahid Collister"/>
    <x v="0"/>
    <x v="0"/>
    <s v="Pembroke Pines"/>
    <x v="2"/>
    <n v="33024"/>
    <x v="0"/>
    <s v="OFF-BI-10000301"/>
    <x v="1"/>
    <x v="8"/>
    <s v="GBC Instant Report Kit"/>
    <n v="3.8820000000000006"/>
    <n v="2"/>
    <n v="0.7"/>
    <n v="-2.5880000000000001"/>
  </r>
  <r>
    <n v="4756"/>
    <s v="CA-2014-126354"/>
    <x v="3"/>
    <x v="447"/>
    <d v="2014-02-09T00:00:00"/>
    <s v="Standard Class"/>
    <s v="SC-20380"/>
    <s v="Shahid Collister"/>
    <x v="0"/>
    <x v="0"/>
    <s v="Pembroke Pines"/>
    <x v="2"/>
    <n v="33024"/>
    <x v="0"/>
    <s v="OFF-PA-10004381"/>
    <x v="1"/>
    <x v="10"/>
    <s v="14-7/8 x 11 Blue Bar Computer Printout Paper"/>
    <n v="115.29600000000001"/>
    <n v="3"/>
    <n v="0.2"/>
    <n v="40.353599999999986"/>
  </r>
  <r>
    <n v="4757"/>
    <s v="CA-2014-169817"/>
    <x v="3"/>
    <x v="296"/>
    <d v="2014-09-26T00:00:00"/>
    <s v="Standard Class"/>
    <s v="EB-13870"/>
    <s v="Emily Burns"/>
    <x v="0"/>
    <x v="0"/>
    <s v="Philadelphia"/>
    <x v="9"/>
    <n v="19143"/>
    <x v="3"/>
    <s v="OFF-BI-10004141"/>
    <x v="1"/>
    <x v="8"/>
    <s v="Insertable Tab Indexes For Data Binders"/>
    <n v="1.9080000000000004"/>
    <n v="2"/>
    <n v="0.7"/>
    <n v="-1.5264000000000002"/>
  </r>
  <r>
    <n v="4758"/>
    <s v="US-2014-144582"/>
    <x v="3"/>
    <x v="504"/>
    <d v="2014-05-06T00:00:00"/>
    <s v="Standard Class"/>
    <s v="TC-21475"/>
    <s v="Tony Chapman"/>
    <x v="2"/>
    <x v="0"/>
    <s v="Danville"/>
    <x v="10"/>
    <n v="61832"/>
    <x v="2"/>
    <s v="OFF-BI-10001575"/>
    <x v="1"/>
    <x v="8"/>
    <s v="GBC Linen Binding Covers"/>
    <n v="43.371999999999993"/>
    <n v="7"/>
    <n v="0.8"/>
    <n v="-69.395200000000031"/>
  </r>
  <r>
    <n v="4759"/>
    <s v="CA-2011-121573"/>
    <x v="2"/>
    <x v="935"/>
    <d v="2011-11-07T00:00:00"/>
    <s v="Standard Class"/>
    <s v="SG-20605"/>
    <s v="Speros Goranitis"/>
    <x v="0"/>
    <x v="0"/>
    <s v="New York City"/>
    <x v="15"/>
    <n v="10009"/>
    <x v="3"/>
    <s v="TEC-PH-10000984"/>
    <x v="2"/>
    <x v="7"/>
    <s v="Panasonic KX-TG9471B"/>
    <n v="783.96"/>
    <n v="4"/>
    <n v="0"/>
    <n v="219.50880000000006"/>
  </r>
  <r>
    <n v="4760"/>
    <s v="CA-2011-121573"/>
    <x v="2"/>
    <x v="935"/>
    <d v="2011-11-07T00:00:00"/>
    <s v="Standard Class"/>
    <s v="SG-20605"/>
    <s v="Speros Goranitis"/>
    <x v="0"/>
    <x v="0"/>
    <s v="New York City"/>
    <x v="15"/>
    <n v="10009"/>
    <x v="3"/>
    <s v="OFF-BI-10000666"/>
    <x v="1"/>
    <x v="8"/>
    <s v="Surelock Post Binders"/>
    <n v="48.896000000000001"/>
    <n v="2"/>
    <n v="0.2"/>
    <n v="18.335999999999999"/>
  </r>
  <r>
    <n v="4761"/>
    <s v="CA-2011-121573"/>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x v="0"/>
    <s v="Columbus"/>
    <x v="24"/>
    <n v="43229"/>
    <x v="3"/>
    <s v="OFF-LA-10003720"/>
    <x v="1"/>
    <x v="2"/>
    <s v="Avery 487"/>
    <n v="5.9039999999999999"/>
    <n v="2"/>
    <n v="0.2"/>
    <n v="1.9925999999999999"/>
  </r>
  <r>
    <n v="4763"/>
    <s v="CA-2013-117660"/>
    <x v="0"/>
    <x v="945"/>
    <d v="2014-01-05T00:00:00"/>
    <s v="Standard Class"/>
    <s v="BM-11785"/>
    <s v="Bryan Mills"/>
    <x v="0"/>
    <x v="0"/>
    <s v="Columbus"/>
    <x v="24"/>
    <n v="43229"/>
    <x v="3"/>
    <s v="OFF-SU-10001664"/>
    <x v="1"/>
    <x v="14"/>
    <s v="Acme Office Executive Series Stainless Steel Trimmers"/>
    <n v="13.712000000000002"/>
    <n v="2"/>
    <n v="0.2"/>
    <n v="1.0284"/>
  </r>
  <r>
    <n v="4764"/>
    <s v="CA-2011-112851"/>
    <x v="2"/>
    <x v="328"/>
    <d v="2011-09-21T00:00:00"/>
    <s v="Standard Class"/>
    <s v="NR-18550"/>
    <s v="Nick Radford"/>
    <x v="0"/>
    <x v="0"/>
    <s v="Chula Vista"/>
    <x v="1"/>
    <n v="91911"/>
    <x v="1"/>
    <s v="OFF-EN-10001453"/>
    <x v="1"/>
    <x v="12"/>
    <s v="Tyvek Interoffice Envelopes, 9 1/2&quot; x 12 1/2&quot;, 100/Box"/>
    <n v="182.94"/>
    <n v="3"/>
    <n v="0"/>
    <n v="85.981799999999993"/>
  </r>
  <r>
    <n v="4765"/>
    <s v="CA-2014-123701"/>
    <x v="3"/>
    <x v="221"/>
    <d v="2014-11-28T00:00:00"/>
    <s v="First Class"/>
    <s v="PG-18820"/>
    <s v="Patrick Gardner"/>
    <x v="0"/>
    <x v="0"/>
    <s v="San Francisco"/>
    <x v="1"/>
    <n v="94110"/>
    <x v="1"/>
    <s v="OFF-AR-10001860"/>
    <x v="1"/>
    <x v="6"/>
    <s v="BIC Liqua Brite Liner"/>
    <n v="27.76"/>
    <n v="4"/>
    <n v="0"/>
    <n v="9.9936000000000007"/>
  </r>
  <r>
    <n v="4766"/>
    <s v="CA-2012-118227"/>
    <x v="1"/>
    <x v="999"/>
    <d v="2012-04-28T00:00:00"/>
    <s v="Standard Class"/>
    <s v="DB-13270"/>
    <s v="Deborah Brumfield"/>
    <x v="2"/>
    <x v="0"/>
    <s v="New York City"/>
    <x v="15"/>
    <n v="10009"/>
    <x v="3"/>
    <s v="OFF-AR-10001044"/>
    <x v="1"/>
    <x v="6"/>
    <s v="BOSTON Ranger #55 Pencil Sharpener, Black"/>
    <n v="25.99"/>
    <n v="1"/>
    <n v="0"/>
    <n v="7.5370999999999988"/>
  </r>
  <r>
    <n v="4767"/>
    <s v="CA-2012-123155"/>
    <x v="1"/>
    <x v="1000"/>
    <d v="2012-03-12T00:00:00"/>
    <s v="First Class"/>
    <s v="NS-18640"/>
    <s v="Noel Staavos"/>
    <x v="1"/>
    <x v="0"/>
    <s v="San Antonio"/>
    <x v="5"/>
    <n v="78207"/>
    <x v="2"/>
    <s v="TEC-AC-10002473"/>
    <x v="2"/>
    <x v="11"/>
    <s v="Maxell 4.7GB DVD-R"/>
    <n v="113.52000000000001"/>
    <n v="5"/>
    <n v="0.2"/>
    <n v="29.798999999999999"/>
  </r>
  <r>
    <n v="4768"/>
    <s v="CA-2012-123155"/>
    <x v="1"/>
    <x v="1000"/>
    <d v="2012-03-12T00:00:00"/>
    <s v="First Class"/>
    <s v="NS-18640"/>
    <s v="Noel Staavos"/>
    <x v="1"/>
    <x v="0"/>
    <s v="San Antonio"/>
    <x v="5"/>
    <n v="78207"/>
    <x v="2"/>
    <s v="TEC-PH-10001809"/>
    <x v="2"/>
    <x v="7"/>
    <s v="Panasonic KX T7736-B Digital phone"/>
    <n v="359.88"/>
    <n v="3"/>
    <n v="0.2"/>
    <n v="22.492499999999993"/>
  </r>
  <r>
    <n v="4769"/>
    <s v="CA-2014-158883"/>
    <x v="3"/>
    <x v="455"/>
    <d v="2014-06-04T00:00:00"/>
    <s v="Same Day"/>
    <s v="CS-11860"/>
    <s v="Cari Schnelling"/>
    <x v="0"/>
    <x v="0"/>
    <s v="Jacksonville"/>
    <x v="3"/>
    <n v="28540"/>
    <x v="0"/>
    <s v="OFF-PA-10004733"/>
    <x v="1"/>
    <x v="10"/>
    <s v="Things To Do Today Spiral Book"/>
    <n v="25.344000000000001"/>
    <n v="4"/>
    <n v="0.2"/>
    <n v="9.1871999999999989"/>
  </r>
  <r>
    <n v="4770"/>
    <s v="US-2013-114888"/>
    <x v="0"/>
    <x v="251"/>
    <d v="2013-09-25T00:00:00"/>
    <s v="Second Class"/>
    <s v="CC-12430"/>
    <s v="Chuck Clark"/>
    <x v="2"/>
    <x v="0"/>
    <s v="San Francisco"/>
    <x v="1"/>
    <n v="94109"/>
    <x v="1"/>
    <s v="OFF-BI-10003355"/>
    <x v="1"/>
    <x v="8"/>
    <s v="Cardinal Holdit Business Card Pockets"/>
    <n v="11.952000000000002"/>
    <n v="3"/>
    <n v="0.2"/>
    <n v="4.1832000000000003"/>
  </r>
  <r>
    <n v="4771"/>
    <s v="US-2013-114888"/>
    <x v="0"/>
    <x v="251"/>
    <d v="2013-09-25T00:00:00"/>
    <s v="Second Class"/>
    <s v="CC-12430"/>
    <s v="Chuck Clark"/>
    <x v="2"/>
    <x v="0"/>
    <s v="San Francisco"/>
    <x v="1"/>
    <n v="94109"/>
    <x v="1"/>
    <s v="OFF-SU-10001212"/>
    <x v="1"/>
    <x v="14"/>
    <s v="Kleencut Forged Office Shears by Acme United Corporation"/>
    <n v="6.24"/>
    <n v="3"/>
    <n v="0"/>
    <n v="1.8719999999999997"/>
  </r>
  <r>
    <n v="4772"/>
    <s v="US-2011-167262"/>
    <x v="2"/>
    <x v="656"/>
    <d v="2011-11-03T00:00:00"/>
    <s v="Second Class"/>
    <s v="AC-10450"/>
    <s v="Amy Cox"/>
    <x v="0"/>
    <x v="0"/>
    <s v="Avondale"/>
    <x v="16"/>
    <n v="85323"/>
    <x v="1"/>
    <s v="TEC-PH-10000486"/>
    <x v="2"/>
    <x v="7"/>
    <s v="Plantronics HL10 Handset Lifter"/>
    <n v="742.33600000000001"/>
    <n v="8"/>
    <n v="0.2"/>
    <n v="83.512799999999913"/>
  </r>
  <r>
    <n v="4773"/>
    <s v="CA-2014-119746"/>
    <x v="3"/>
    <x v="51"/>
    <d v="2014-11-28T00:00:00"/>
    <s v="Standard Class"/>
    <s v="CM-12385"/>
    <s v="Christopher Martinez"/>
    <x v="0"/>
    <x v="0"/>
    <s v="Chicago"/>
    <x v="10"/>
    <n v="60610"/>
    <x v="2"/>
    <s v="FUR-FU-10004909"/>
    <x v="0"/>
    <x v="5"/>
    <s v="Contemporary Wood/Metal Frame"/>
    <n v="6.4640000000000004"/>
    <n v="1"/>
    <n v="0.6"/>
    <n v="-4.0400000000000009"/>
  </r>
  <r>
    <n v="4774"/>
    <s v="CA-2014-119746"/>
    <x v="3"/>
    <x v="51"/>
    <d v="2014-11-28T00:00:00"/>
    <s v="Standard Class"/>
    <s v="CM-12385"/>
    <s v="Christopher Martinez"/>
    <x v="0"/>
    <x v="0"/>
    <s v="Chicago"/>
    <x v="10"/>
    <n v="60610"/>
    <x v="2"/>
    <s v="OFF-LA-10001613"/>
    <x v="1"/>
    <x v="2"/>
    <s v="Avery File Folder Labels"/>
    <n v="11.52"/>
    <n v="5"/>
    <n v="0.2"/>
    <n v="4.1760000000000002"/>
  </r>
  <r>
    <n v="4775"/>
    <s v="CA-2014-119746"/>
    <x v="3"/>
    <x v="51"/>
    <d v="2014-11-28T00:00:00"/>
    <s v="Standard Class"/>
    <s v="CM-12385"/>
    <s v="Christopher Martinez"/>
    <x v="0"/>
    <x v="0"/>
    <s v="Chicago"/>
    <x v="10"/>
    <n v="60610"/>
    <x v="2"/>
    <s v="TEC-PH-10004447"/>
    <x v="2"/>
    <x v="7"/>
    <s v="Toshiba IPT2010-SD IP Telephone"/>
    <n v="222.38400000000001"/>
    <n v="2"/>
    <n v="0.2"/>
    <n v="16.678799999999995"/>
  </r>
  <r>
    <n v="4776"/>
    <s v="CA-2014-108091"/>
    <x v="3"/>
    <x v="673"/>
    <d v="2014-11-22T00:00:00"/>
    <s v="Standard Class"/>
    <s v="EK-13795"/>
    <s v="Eileen Kiefer"/>
    <x v="2"/>
    <x v="0"/>
    <s v="Escondido"/>
    <x v="1"/>
    <n v="92025"/>
    <x v="1"/>
    <s v="OFF-AR-10000255"/>
    <x v="1"/>
    <x v="6"/>
    <s v="Newell 328"/>
    <n v="23.36"/>
    <n v="4"/>
    <n v="0"/>
    <n v="6.073599999999999"/>
  </r>
  <r>
    <n v="4777"/>
    <s v="CA-2013-101630"/>
    <x v="0"/>
    <x v="317"/>
    <d v="2013-02-23T00:00:00"/>
    <s v="Second Class"/>
    <s v="CK-12760"/>
    <s v="Cyma Kinney"/>
    <x v="1"/>
    <x v="0"/>
    <s v="Long Beach"/>
    <x v="15"/>
    <n v="11561"/>
    <x v="3"/>
    <s v="OFF-LA-10004425"/>
    <x v="1"/>
    <x v="2"/>
    <s v="Staples"/>
    <n v="8.67"/>
    <n v="3"/>
    <n v="0"/>
    <n v="4.0749000000000004"/>
  </r>
  <r>
    <n v="4778"/>
    <s v="CA-2013-101630"/>
    <x v="0"/>
    <x v="317"/>
    <d v="2013-02-23T00:00:00"/>
    <s v="Second Class"/>
    <s v="CK-12760"/>
    <s v="Cyma Kinney"/>
    <x v="1"/>
    <x v="0"/>
    <s v="Long Beach"/>
    <x v="15"/>
    <n v="11561"/>
    <x v="3"/>
    <s v="OFF-SU-10001664"/>
    <x v="1"/>
    <x v="14"/>
    <s v="Acme Office Executive Series Stainless Steel Trimmers"/>
    <n v="25.71"/>
    <n v="3"/>
    <n v="0"/>
    <n v="6.6846000000000005"/>
  </r>
  <r>
    <n v="4779"/>
    <s v="CA-2014-132346"/>
    <x v="3"/>
    <x v="659"/>
    <d v="2014-11-12T00:00:00"/>
    <s v="Standard Class"/>
    <s v="PK-19075"/>
    <s v="Pete Kriz"/>
    <x v="0"/>
    <x v="0"/>
    <s v="Newark"/>
    <x v="13"/>
    <n v="19711"/>
    <x v="3"/>
    <s v="OFF-AP-10000696"/>
    <x v="1"/>
    <x v="9"/>
    <s v="Holmes Odor Grabber"/>
    <n v="100.94"/>
    <n v="7"/>
    <n v="0"/>
    <n v="33.310199999999995"/>
  </r>
  <r>
    <n v="4780"/>
    <s v="CA-2011-150301"/>
    <x v="2"/>
    <x v="1001"/>
    <d v="2011-07-10T00:00:00"/>
    <s v="First Class"/>
    <s v="MH-18025"/>
    <s v="Michelle Huthwaite"/>
    <x v="0"/>
    <x v="0"/>
    <s v="Buffalo"/>
    <x v="15"/>
    <n v="14215"/>
    <x v="3"/>
    <s v="FUR-CH-10002647"/>
    <x v="0"/>
    <x v="1"/>
    <s v="Situations Contoured Folding Chairs, 4/Set"/>
    <n v="63.882000000000005"/>
    <n v="1"/>
    <n v="0.1"/>
    <n v="10.647000000000004"/>
  </r>
  <r>
    <n v="4781"/>
    <s v="CA-2011-159310"/>
    <x v="2"/>
    <x v="845"/>
    <d v="2011-11-12T00:00:00"/>
    <s v="Standard Class"/>
    <s v="SC-20725"/>
    <s v="Steven Cartwright"/>
    <x v="0"/>
    <x v="0"/>
    <s v="Houston"/>
    <x v="5"/>
    <n v="77070"/>
    <x v="2"/>
    <s v="FUR-CH-10002758"/>
    <x v="0"/>
    <x v="1"/>
    <s v="Hon Deluxe Fabric Upholstered Stacking Chairs, Squared Back"/>
    <n v="683.14399999999989"/>
    <n v="4"/>
    <n v="0.3"/>
    <n v="0"/>
  </r>
  <r>
    <n v="4782"/>
    <s v="CA-2011-159310"/>
    <x v="2"/>
    <x v="845"/>
    <d v="2011-11-12T00:00:00"/>
    <s v="Standard Class"/>
    <s v="SC-20725"/>
    <s v="Steven Cartwright"/>
    <x v="0"/>
    <x v="0"/>
    <s v="Houston"/>
    <x v="5"/>
    <n v="77070"/>
    <x v="2"/>
    <s v="OFF-BI-10000201"/>
    <x v="1"/>
    <x v="8"/>
    <s v="Avery Triangle Shaped Sheet Lifters, Black, 2/Pack"/>
    <n v="1.4759999999999995"/>
    <n v="3"/>
    <n v="0.8"/>
    <n v="-2.214"/>
  </r>
  <r>
    <n v="4783"/>
    <s v="CA-2011-159310"/>
    <x v="2"/>
    <x v="845"/>
    <d v="2011-11-12T00:00:00"/>
    <s v="Standard Class"/>
    <s v="SC-20725"/>
    <s v="Steven Cartwright"/>
    <x v="0"/>
    <x v="0"/>
    <s v="Houston"/>
    <x v="5"/>
    <n v="77070"/>
    <x v="2"/>
    <s v="OFF-SU-10004115"/>
    <x v="1"/>
    <x v="14"/>
    <s v="Acme Stainless Steel Office Snips"/>
    <n v="40.711999999999996"/>
    <n v="7"/>
    <n v="0.2"/>
    <n v="3.5623000000000022"/>
  </r>
  <r>
    <n v="4784"/>
    <s v="US-2014-147984"/>
    <x v="3"/>
    <x v="480"/>
    <d v="2014-02-02T00:00:00"/>
    <s v="Standard Class"/>
    <s v="GB-14575"/>
    <s v="Giulietta Baptist"/>
    <x v="0"/>
    <x v="0"/>
    <s v="Wichita"/>
    <x v="41"/>
    <n v="67212"/>
    <x v="2"/>
    <s v="OFF-PA-10000806"/>
    <x v="1"/>
    <x v="10"/>
    <s v="Xerox 1934"/>
    <n v="279.89999999999998"/>
    <n v="5"/>
    <n v="0"/>
    <n v="137.15100000000001"/>
  </r>
  <r>
    <n v="4785"/>
    <s v="CA-2012-104346"/>
    <x v="1"/>
    <x v="555"/>
    <d v="2012-12-16T00:00:00"/>
    <s v="Standard Class"/>
    <s v="IM-15070"/>
    <s v="Irene Maddox"/>
    <x v="0"/>
    <x v="0"/>
    <s v="Colorado Springs"/>
    <x v="22"/>
    <n v="80906"/>
    <x v="1"/>
    <s v="OFF-AR-10001473"/>
    <x v="1"/>
    <x v="6"/>
    <s v="Newell 313"/>
    <n v="13.120000000000001"/>
    <n v="5"/>
    <n v="0.2"/>
    <n v="1.1480000000000006"/>
  </r>
  <r>
    <n v="4786"/>
    <s v="CA-2012-104346"/>
    <x v="1"/>
    <x v="555"/>
    <d v="2012-12-16T00:00:00"/>
    <s v="Standard Class"/>
    <s v="IM-15070"/>
    <s v="Irene Maddox"/>
    <x v="0"/>
    <x v="0"/>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x v="0"/>
    <s v="Colorado Springs"/>
    <x v="22"/>
    <n v="80906"/>
    <x v="1"/>
    <s v="OFF-AR-10001545"/>
    <x v="1"/>
    <x v="6"/>
    <s v="Newell 326"/>
    <n v="4.2240000000000002"/>
    <n v="3"/>
    <n v="0.2"/>
    <n v="0.47519999999999984"/>
  </r>
  <r>
    <n v="4788"/>
    <s v="CA-2012-104346"/>
    <x v="1"/>
    <x v="555"/>
    <d v="2012-12-16T00:00:00"/>
    <s v="Standard Class"/>
    <s v="IM-15070"/>
    <s v="Irene Maddox"/>
    <x v="0"/>
    <x v="0"/>
    <s v="Colorado Springs"/>
    <x v="22"/>
    <n v="80906"/>
    <x v="1"/>
    <s v="TEC-AC-10004396"/>
    <x v="2"/>
    <x v="11"/>
    <s v="Logitech Keyboard K120"/>
    <n v="58.08"/>
    <n v="4"/>
    <n v="0.2"/>
    <n v="-6.5339999999999954"/>
  </r>
  <r>
    <n v="4789"/>
    <s v="CA-2012-104346"/>
    <x v="1"/>
    <x v="555"/>
    <d v="2012-12-16T00:00:00"/>
    <s v="Standard Class"/>
    <s v="IM-15070"/>
    <s v="Irene Maddox"/>
    <x v="0"/>
    <x v="0"/>
    <s v="Colorado Springs"/>
    <x v="22"/>
    <n v="80906"/>
    <x v="1"/>
    <s v="FUR-FU-10002456"/>
    <x v="0"/>
    <x v="5"/>
    <s v="Master Caster Door Stop, Large Neon Orange"/>
    <n v="52.416000000000004"/>
    <n v="9"/>
    <n v="0.2"/>
    <n v="15.069600000000007"/>
  </r>
  <r>
    <n v="4790"/>
    <s v="CA-2012-104346"/>
    <x v="1"/>
    <x v="555"/>
    <d v="2012-12-16T00:00:00"/>
    <s v="Standard Class"/>
    <s v="IM-15070"/>
    <s v="Irene Maddox"/>
    <x v="0"/>
    <x v="0"/>
    <s v="Colorado Springs"/>
    <x v="22"/>
    <n v="80906"/>
    <x v="1"/>
    <s v="FUR-FU-10001473"/>
    <x v="0"/>
    <x v="5"/>
    <s v="DAX Wood Document Frame"/>
    <n v="54.920000000000009"/>
    <n v="5"/>
    <n v="0.2"/>
    <n v="10.983999999999996"/>
  </r>
  <r>
    <n v="4791"/>
    <s v="CA-2012-104346"/>
    <x v="1"/>
    <x v="555"/>
    <d v="2012-12-16T00:00:00"/>
    <s v="Standard Class"/>
    <s v="IM-15070"/>
    <s v="Irene Maddox"/>
    <x v="0"/>
    <x v="0"/>
    <s v="Colorado Springs"/>
    <x v="22"/>
    <n v="80906"/>
    <x v="1"/>
    <s v="FUR-TA-10000849"/>
    <x v="0"/>
    <x v="3"/>
    <s v="Bevis Rectangular Conference Tables"/>
    <n v="364.95"/>
    <n v="5"/>
    <n v="0.5"/>
    <n v="-248.16599999999994"/>
  </r>
  <r>
    <n v="4792"/>
    <s v="CA-2012-104346"/>
    <x v="1"/>
    <x v="555"/>
    <d v="2012-12-16T00:00:00"/>
    <s v="Standard Class"/>
    <s v="IM-15070"/>
    <s v="Irene Maddox"/>
    <x v="0"/>
    <x v="0"/>
    <s v="Colorado Springs"/>
    <x v="22"/>
    <n v="80906"/>
    <x v="1"/>
    <s v="OFF-PA-10001166"/>
    <x v="1"/>
    <x v="10"/>
    <s v="Xerox 1932"/>
    <n v="85.055999999999997"/>
    <n v="3"/>
    <n v="0.2"/>
    <n v="28.706399999999991"/>
  </r>
  <r>
    <n v="4793"/>
    <s v="CA-2012-104346"/>
    <x v="1"/>
    <x v="555"/>
    <d v="2012-12-16T00:00:00"/>
    <s v="Standard Class"/>
    <s v="IM-15070"/>
    <s v="Irene Maddox"/>
    <x v="0"/>
    <x v="0"/>
    <s v="Colorado Springs"/>
    <x v="22"/>
    <n v="80906"/>
    <x v="1"/>
    <s v="OFF-PA-10003256"/>
    <x v="1"/>
    <x v="10"/>
    <s v="Avery Personal Creations Heavyweight Cards"/>
    <n v="27.695999999999998"/>
    <n v="3"/>
    <n v="0.2"/>
    <n v="9.6935999999999964"/>
  </r>
  <r>
    <n v="4794"/>
    <s v="US-2012-141684"/>
    <x v="1"/>
    <x v="685"/>
    <d v="2012-07-04T00:00:00"/>
    <s v="Standard Class"/>
    <s v="MM-18055"/>
    <s v="Michelle Moray"/>
    <x v="0"/>
    <x v="0"/>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x v="0"/>
    <s v="Los Angeles"/>
    <x v="1"/>
    <n v="90036"/>
    <x v="1"/>
    <s v="FUR-FU-10001215"/>
    <x v="0"/>
    <x v="5"/>
    <s v="Howard Miller 11-1/2&quot; Diameter Brentwood Wall Clock"/>
    <n v="43.13"/>
    <n v="1"/>
    <n v="0"/>
    <n v="18.114600000000003"/>
  </r>
  <r>
    <n v="4796"/>
    <s v="CA-2012-120516"/>
    <x v="1"/>
    <x v="863"/>
    <d v="2012-08-17T00:00:00"/>
    <s v="Standard Class"/>
    <s v="CK-12595"/>
    <s v="Clytie Kelty"/>
    <x v="0"/>
    <x v="0"/>
    <s v="Marietta"/>
    <x v="32"/>
    <n v="30062"/>
    <x v="0"/>
    <s v="OFF-BI-10004187"/>
    <x v="1"/>
    <x v="8"/>
    <s v="Staples"/>
    <n v="5.64"/>
    <n v="3"/>
    <n v="0"/>
    <n v="2.7071999999999994"/>
  </r>
  <r>
    <n v="4797"/>
    <s v="US-2013-148901"/>
    <x v="0"/>
    <x v="675"/>
    <d v="2013-05-20T00:00:00"/>
    <s v="Standard Class"/>
    <s v="MK-17905"/>
    <s v="Michael Kennedy"/>
    <x v="1"/>
    <x v="0"/>
    <s v="Jacksonville"/>
    <x v="2"/>
    <n v="32216"/>
    <x v="0"/>
    <s v="OFF-BI-10001718"/>
    <x v="1"/>
    <x v="8"/>
    <s v="GBC DocuBind P50 Personal Binding Machine"/>
    <n v="57.582000000000008"/>
    <n v="3"/>
    <n v="0.7"/>
    <n v="-44.146199999999979"/>
  </r>
  <r>
    <n v="4798"/>
    <s v="US-2013-148901"/>
    <x v="0"/>
    <x v="675"/>
    <d v="2013-05-20T00:00:00"/>
    <s v="Standard Class"/>
    <s v="MK-17905"/>
    <s v="Michael Kennedy"/>
    <x v="1"/>
    <x v="0"/>
    <s v="Jacksonville"/>
    <x v="2"/>
    <n v="32216"/>
    <x v="0"/>
    <s v="OFF-PA-10004983"/>
    <x v="1"/>
    <x v="10"/>
    <s v="Xerox 23"/>
    <n v="31.104000000000006"/>
    <n v="6"/>
    <n v="0.2"/>
    <n v="10.8864"/>
  </r>
  <r>
    <n v="4799"/>
    <s v="US-2013-148901"/>
    <x v="0"/>
    <x v="675"/>
    <d v="2013-05-20T00:00:00"/>
    <s v="Standard Class"/>
    <s v="MK-17905"/>
    <s v="Michael Kennedy"/>
    <x v="1"/>
    <x v="0"/>
    <s v="Jacksonville"/>
    <x v="2"/>
    <n v="32216"/>
    <x v="0"/>
    <s v="FUR-FU-10002396"/>
    <x v="0"/>
    <x v="5"/>
    <s v="DAX Copper Panel Document Frame, 5 x 7 Size"/>
    <n v="30.192"/>
    <n v="3"/>
    <n v="0.2"/>
    <n v="8.3028000000000031"/>
  </r>
  <r>
    <n v="4800"/>
    <s v="US-2013-148901"/>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s v="Jacksonville"/>
    <x v="2"/>
    <n v="32216"/>
    <x v="0"/>
    <s v="OFF-AR-10002467"/>
    <x v="1"/>
    <x v="6"/>
    <s v="Dixon Ticonderoga Pencils"/>
    <n v="4.7679999999999998"/>
    <n v="2"/>
    <n v="0.2"/>
    <n v="0.41720000000000046"/>
  </r>
  <r>
    <n v="4802"/>
    <s v="US-2013-148901"/>
    <x v="0"/>
    <x v="675"/>
    <d v="2013-05-20T00:00:00"/>
    <s v="Standard Class"/>
    <s v="MK-17905"/>
    <s v="Michael Kennedy"/>
    <x v="1"/>
    <x v="0"/>
    <s v="Jacksonville"/>
    <x v="2"/>
    <n v="32216"/>
    <x v="0"/>
    <s v="OFF-BI-10004002"/>
    <x v="1"/>
    <x v="8"/>
    <s v="Wilson Jones International Size A4 Ring Binders"/>
    <n v="10.380000000000003"/>
    <n v="2"/>
    <n v="0.7"/>
    <n v="-7.6119999999999983"/>
  </r>
  <r>
    <n v="4803"/>
    <s v="US-2013-148901"/>
    <x v="0"/>
    <x v="675"/>
    <d v="2013-05-20T00:00:00"/>
    <s v="Standard Class"/>
    <s v="MK-17905"/>
    <s v="Michael Kennedy"/>
    <x v="1"/>
    <x v="0"/>
    <s v="Jacksonville"/>
    <x v="2"/>
    <n v="32216"/>
    <x v="0"/>
    <s v="OFF-BI-10002309"/>
    <x v="1"/>
    <x v="8"/>
    <s v="Avery Heavy-Duty EZD  Binder With Locking Rings"/>
    <n v="13.392000000000003"/>
    <n v="8"/>
    <n v="0.7"/>
    <n v="-9.8207999999999984"/>
  </r>
  <r>
    <n v="4804"/>
    <s v="CA-2014-136364"/>
    <x v="3"/>
    <x v="1002"/>
    <d v="2014-07-18T00:00:00"/>
    <s v="Second Class"/>
    <s v="MH-17455"/>
    <s v="Mark Hamilton"/>
    <x v="0"/>
    <x v="0"/>
    <s v="Philadelphia"/>
    <x v="9"/>
    <n v="19140"/>
    <x v="3"/>
    <s v="TEC-PH-10003885"/>
    <x v="2"/>
    <x v="7"/>
    <s v="Cisco SPA508G"/>
    <n v="39.593999999999994"/>
    <n v="1"/>
    <n v="0.4"/>
    <n v="-7.2589000000000041"/>
  </r>
  <r>
    <n v="4805"/>
    <s v="CA-2014-136364"/>
    <x v="3"/>
    <x v="1002"/>
    <d v="2014-07-18T00:00:00"/>
    <s v="Second Class"/>
    <s v="MH-17455"/>
    <s v="Mark Hamilton"/>
    <x v="0"/>
    <x v="0"/>
    <s v="Philadelphia"/>
    <x v="9"/>
    <n v="19140"/>
    <x v="3"/>
    <s v="FUR-FU-10002501"/>
    <x v="0"/>
    <x v="5"/>
    <s v="Nu-Dell Executive Frame"/>
    <n v="91.00800000000001"/>
    <n v="9"/>
    <n v="0.2"/>
    <n v="19.339199999999998"/>
  </r>
  <r>
    <n v="4806"/>
    <s v="CA-2012-137708"/>
    <x v="1"/>
    <x v="6"/>
    <d v="2012-11-25T00:00:00"/>
    <s v="Second Class"/>
    <s v="NG-18430"/>
    <s v="Nathan Gelder"/>
    <x v="0"/>
    <x v="0"/>
    <s v="Los Angeles"/>
    <x v="1"/>
    <n v="90008"/>
    <x v="1"/>
    <s v="OFF-PA-10000176"/>
    <x v="1"/>
    <x v="10"/>
    <s v="Xerox 1887"/>
    <n v="37.94"/>
    <n v="2"/>
    <n v="0"/>
    <n v="18.211199999999998"/>
  </r>
  <r>
    <n v="4807"/>
    <s v="CA-2012-137708"/>
    <x v="1"/>
    <x v="6"/>
    <d v="2012-11-25T00:00:00"/>
    <s v="Second Class"/>
    <s v="NG-18430"/>
    <s v="Nathan Gelder"/>
    <x v="0"/>
    <x v="0"/>
    <s v="Los Angeles"/>
    <x v="1"/>
    <n v="90008"/>
    <x v="1"/>
    <s v="OFF-PA-10000327"/>
    <x v="1"/>
    <x v="10"/>
    <s v="Xerox 1971"/>
    <n v="42.800000000000004"/>
    <n v="10"/>
    <n v="0"/>
    <n v="19.259999999999998"/>
  </r>
  <r>
    <n v="4808"/>
    <s v="CA-2012-137708"/>
    <x v="1"/>
    <x v="6"/>
    <d v="2012-11-25T00:00:00"/>
    <s v="Second Class"/>
    <s v="NG-18430"/>
    <s v="Nathan Gelder"/>
    <x v="0"/>
    <x v="0"/>
    <s v="Los Angeles"/>
    <x v="1"/>
    <n v="90008"/>
    <x v="1"/>
    <s v="OFF-ST-10004634"/>
    <x v="1"/>
    <x v="4"/>
    <s v="Personal Folder Holder, Ebony"/>
    <n v="33.630000000000003"/>
    <n v="3"/>
    <n v="0"/>
    <n v="10.088999999999999"/>
  </r>
  <r>
    <n v="4809"/>
    <s v="CA-2011-149055"/>
    <x v="2"/>
    <x v="533"/>
    <d v="2011-11-28T00:00:00"/>
    <s v="Standard Class"/>
    <s v="PB-19210"/>
    <s v="Phillip Breyer"/>
    <x v="1"/>
    <x v="0"/>
    <s v="Philadelphia"/>
    <x v="9"/>
    <n v="19134"/>
    <x v="3"/>
    <s v="OFF-EN-10003040"/>
    <x v="1"/>
    <x v="12"/>
    <s v="Quality Park Security Envelopes"/>
    <n v="62.808000000000007"/>
    <n v="3"/>
    <n v="0.2"/>
    <n v="21.197700000000001"/>
  </r>
  <r>
    <n v="4810"/>
    <s v="CA-2012-151589"/>
    <x v="1"/>
    <x v="17"/>
    <d v="2012-12-30T00:00:00"/>
    <s v="First Class"/>
    <s v="RE-19450"/>
    <s v="Richard Eichhorn"/>
    <x v="0"/>
    <x v="0"/>
    <s v="Eau Claire"/>
    <x v="6"/>
    <n v="54703"/>
    <x v="2"/>
    <s v="OFF-PA-10003228"/>
    <x v="1"/>
    <x v="10"/>
    <s v="Xerox 1917"/>
    <n v="195.64"/>
    <n v="4"/>
    <n v="0"/>
    <n v="91.950799999999987"/>
  </r>
  <r>
    <n v="4811"/>
    <s v="CA-2012-151589"/>
    <x v="1"/>
    <x v="17"/>
    <d v="2012-12-30T00:00:00"/>
    <s v="First Class"/>
    <s v="RE-19450"/>
    <s v="Richard Eichhorn"/>
    <x v="0"/>
    <x v="0"/>
    <s v="Eau Claire"/>
    <x v="6"/>
    <n v="54703"/>
    <x v="2"/>
    <s v="TEC-PH-10004345"/>
    <x v="2"/>
    <x v="7"/>
    <s v="Cisco SPA 502G IP Phone"/>
    <n v="239.9"/>
    <n v="2"/>
    <n v="0"/>
    <n v="71.97"/>
  </r>
  <r>
    <n v="4812"/>
    <s v="CA-2013-121370"/>
    <x v="0"/>
    <x v="696"/>
    <d v="2013-11-20T00:00:00"/>
    <s v="Second Class"/>
    <s v="EB-14110"/>
    <s v="Eugene Barchas"/>
    <x v="0"/>
    <x v="0"/>
    <s v="Philadelphia"/>
    <x v="9"/>
    <n v="19134"/>
    <x v="3"/>
    <s v="FUR-CH-10000785"/>
    <x v="0"/>
    <x v="1"/>
    <s v="Global Ergonomic Managers Chair"/>
    <n v="380.05799999999994"/>
    <n v="3"/>
    <n v="0.3"/>
    <n v="-21.717600000000004"/>
  </r>
  <r>
    <n v="4813"/>
    <s v="CA-2013-121370"/>
    <x v="0"/>
    <x v="696"/>
    <d v="2013-11-20T00:00:00"/>
    <s v="Second Class"/>
    <s v="EB-14110"/>
    <s v="Eugene Barchas"/>
    <x v="0"/>
    <x v="0"/>
    <s v="Philadelphia"/>
    <x v="9"/>
    <n v="19134"/>
    <x v="3"/>
    <s v="TEC-CO-10004115"/>
    <x v="2"/>
    <x v="16"/>
    <s v="Sharp AL-1530CS Digital Copier"/>
    <n v="1199.9759999999999"/>
    <n v="4"/>
    <n v="0.4"/>
    <n v="179.99639999999999"/>
  </r>
  <r>
    <n v="4814"/>
    <s v="CA-2013-121370"/>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x v="0"/>
    <s v="Los Angeles"/>
    <x v="1"/>
    <n v="90004"/>
    <x v="1"/>
    <s v="OFF-PA-10002751"/>
    <x v="1"/>
    <x v="10"/>
    <s v="Xerox 1920"/>
    <n v="17.940000000000001"/>
    <n v="3"/>
    <n v="0"/>
    <n v="8.0730000000000004"/>
  </r>
  <r>
    <n v="4816"/>
    <s v="CA-2011-139598"/>
    <x v="2"/>
    <x v="58"/>
    <d v="2011-12-31T00:00:00"/>
    <s v="Standard Class"/>
    <s v="MG-17695"/>
    <s v="Maureen Gnade"/>
    <x v="0"/>
    <x v="0"/>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x v="0"/>
    <s v="Philadelphia"/>
    <x v="9"/>
    <n v="19134"/>
    <x v="3"/>
    <s v="OFF-AP-10002998"/>
    <x v="1"/>
    <x v="9"/>
    <s v="Holmes 99% HEPA Air Purifier"/>
    <n v="34.655999999999999"/>
    <n v="2"/>
    <n v="0.2"/>
    <n v="5.6315999999999971"/>
  </r>
  <r>
    <n v="4818"/>
    <s v="CA-2011-139598"/>
    <x v="2"/>
    <x v="58"/>
    <d v="2011-12-31T00:00:00"/>
    <s v="Standard Class"/>
    <s v="MG-17695"/>
    <s v="Maureen Gnade"/>
    <x v="0"/>
    <x v="0"/>
    <s v="Philadelphia"/>
    <x v="9"/>
    <n v="19134"/>
    <x v="3"/>
    <s v="OFF-AP-10003287"/>
    <x v="1"/>
    <x v="9"/>
    <s v="Tripp Lite TLP810NET Broadband Surge for Modem/Fax"/>
    <n v="81.552000000000007"/>
    <n v="2"/>
    <n v="0.2"/>
    <n v="8.1551999999999971"/>
  </r>
  <r>
    <n v="4819"/>
    <s v="CA-2011-139598"/>
    <x v="2"/>
    <x v="58"/>
    <d v="2011-12-31T00:00:00"/>
    <s v="Standard Class"/>
    <s v="MG-17695"/>
    <s v="Maureen Gnade"/>
    <x v="0"/>
    <x v="0"/>
    <s v="Philadelphia"/>
    <x v="9"/>
    <n v="19134"/>
    <x v="3"/>
    <s v="OFF-ST-10001370"/>
    <x v="1"/>
    <x v="4"/>
    <s v="Sensible Storage WireTech Storage Systems"/>
    <n v="227.13600000000002"/>
    <n v="4"/>
    <n v="0.2"/>
    <n v="-42.588000000000036"/>
  </r>
  <r>
    <n v="4820"/>
    <s v="CA-2014-117436"/>
    <x v="3"/>
    <x v="110"/>
    <d v="2014-06-15T00:00:00"/>
    <s v="Standard Class"/>
    <s v="LW-17125"/>
    <s v="Liz Willingham"/>
    <x v="0"/>
    <x v="0"/>
    <s v="Norwich"/>
    <x v="29"/>
    <n v="6360"/>
    <x v="3"/>
    <s v="OFF-BI-10004040"/>
    <x v="1"/>
    <x v="8"/>
    <s v="Wilson Jones Impact Binders"/>
    <n v="10.36"/>
    <n v="2"/>
    <n v="0"/>
    <n v="5.0763999999999996"/>
  </r>
  <r>
    <n v="4821"/>
    <s v="CA-2012-140025"/>
    <x v="1"/>
    <x v="1003"/>
    <d v="2012-04-11T00:00:00"/>
    <s v="Standard Class"/>
    <s v="PF-19120"/>
    <s v="Peter Fuller"/>
    <x v="0"/>
    <x v="0"/>
    <s v="San Antonio"/>
    <x v="5"/>
    <n v="78207"/>
    <x v="2"/>
    <s v="OFF-AP-10002651"/>
    <x v="1"/>
    <x v="9"/>
    <s v="Hoover Upright Vacuum With Dirt Cup"/>
    <n v="463.24799999999988"/>
    <n v="8"/>
    <n v="0.8"/>
    <n v="-1181.2824000000003"/>
  </r>
  <r>
    <n v="4822"/>
    <s v="CA-2012-140025"/>
    <x v="1"/>
    <x v="1003"/>
    <d v="2012-04-11T00:00:00"/>
    <s v="Standard Class"/>
    <s v="PF-19120"/>
    <s v="Peter Fuller"/>
    <x v="0"/>
    <x v="0"/>
    <s v="San Antonio"/>
    <x v="5"/>
    <n v="78207"/>
    <x v="2"/>
    <s v="TEC-AC-10002402"/>
    <x v="2"/>
    <x v="11"/>
    <s v="Razer Kraken PRO Over Ear PC and Music Headset"/>
    <n v="383.952"/>
    <n v="6"/>
    <n v="0.2"/>
    <n v="47.993999999999971"/>
  </r>
  <r>
    <n v="4823"/>
    <s v="CA-2013-134222"/>
    <x v="0"/>
    <x v="212"/>
    <d v="2013-07-12T00:00:00"/>
    <s v="Same Day"/>
    <s v="NZ-18565"/>
    <s v="Nick Zandusky"/>
    <x v="2"/>
    <x v="0"/>
    <s v="Yuma"/>
    <x v="16"/>
    <n v="85364"/>
    <x v="1"/>
    <s v="OFF-BI-10001658"/>
    <x v="1"/>
    <x v="8"/>
    <s v="GBC Standard Therm-A-Bind Covers"/>
    <n v="44.856000000000009"/>
    <n v="6"/>
    <n v="0.7"/>
    <n v="-35.884799999999984"/>
  </r>
  <r>
    <n v="4824"/>
    <s v="CA-2013-140018"/>
    <x v="0"/>
    <x v="831"/>
    <d v="2013-11-27T00:00:00"/>
    <s v="Standard Class"/>
    <s v="CK-12205"/>
    <s v="Chloris Kastensmidt"/>
    <x v="0"/>
    <x v="0"/>
    <s v="Columbus"/>
    <x v="24"/>
    <n v="43229"/>
    <x v="3"/>
    <s v="TEC-MA-10000752"/>
    <x v="2"/>
    <x v="15"/>
    <s v="Texas Instrument TI-15 Fraction Calculator"/>
    <n v="30.345000000000006"/>
    <n v="7"/>
    <n v="0.7"/>
    <n v="-24.275999999999996"/>
  </r>
  <r>
    <n v="4825"/>
    <s v="CA-2013-140018"/>
    <x v="0"/>
    <x v="831"/>
    <d v="2013-11-27T00:00:00"/>
    <s v="Standard Class"/>
    <s v="CK-12205"/>
    <s v="Chloris Kastensmidt"/>
    <x v="0"/>
    <x v="0"/>
    <s v="Columbus"/>
    <x v="24"/>
    <n v="43229"/>
    <x v="3"/>
    <s v="FUR-CH-10003817"/>
    <x v="0"/>
    <x v="1"/>
    <s v="Global Value Steno Chair, Gray"/>
    <n v="127.554"/>
    <n v="3"/>
    <n v="0.3"/>
    <n v="-9.1109999999999971"/>
  </r>
  <r>
    <n v="4826"/>
    <s v="CA-2013-140018"/>
    <x v="0"/>
    <x v="831"/>
    <d v="2013-11-27T00:00:00"/>
    <s v="Standard Class"/>
    <s v="CK-12205"/>
    <s v="Chloris Kastensmidt"/>
    <x v="0"/>
    <x v="0"/>
    <s v="Columbus"/>
    <x v="24"/>
    <n v="43229"/>
    <x v="3"/>
    <s v="FUR-FU-10001876"/>
    <x v="0"/>
    <x v="5"/>
    <s v="Computer Room Manger, 14&quot;"/>
    <n v="77.951999999999998"/>
    <n v="3"/>
    <n v="0.2"/>
    <n v="15.590399999999995"/>
  </r>
  <r>
    <n v="4827"/>
    <s v="US-2014-136707"/>
    <x v="3"/>
    <x v="105"/>
    <d v="2014-11-16T00:00:00"/>
    <s v="First Class"/>
    <s v="JE-15610"/>
    <s v="Jim Epp"/>
    <x v="1"/>
    <x v="0"/>
    <s v="Los Angeles"/>
    <x v="1"/>
    <n v="90036"/>
    <x v="1"/>
    <s v="OFF-BI-10003460"/>
    <x v="1"/>
    <x v="8"/>
    <s v="Acco 3-Hole Punch"/>
    <n v="14.016"/>
    <n v="4"/>
    <n v="0.2"/>
    <n v="4.9055999999999997"/>
  </r>
  <r>
    <n v="4828"/>
    <s v="CA-2011-152562"/>
    <x v="2"/>
    <x v="301"/>
    <d v="2011-11-08T00:00:00"/>
    <s v="Standard Class"/>
    <s v="JO-15145"/>
    <s v="Jack O'Briant"/>
    <x v="1"/>
    <x v="0"/>
    <s v="Richmond"/>
    <x v="0"/>
    <n v="40475"/>
    <x v="0"/>
    <s v="OFF-ST-10000464"/>
    <x v="1"/>
    <x v="4"/>
    <s v="Multi-Use Personal File Cart and Caster Set, Three Stacking Bins"/>
    <n v="69.52"/>
    <n v="2"/>
    <n v="0"/>
    <n v="19.465600000000002"/>
  </r>
  <r>
    <n v="4829"/>
    <s v="CA-2011-152562"/>
    <x v="2"/>
    <x v="301"/>
    <d v="2011-11-08T00:00:00"/>
    <s v="Standard Class"/>
    <s v="JO-15145"/>
    <s v="Jack O'Briant"/>
    <x v="1"/>
    <x v="0"/>
    <s v="Richmond"/>
    <x v="0"/>
    <n v="40475"/>
    <x v="0"/>
    <s v="OFF-AR-10001919"/>
    <x v="1"/>
    <x v="6"/>
    <s v="OIC #2 Pencils, Medium Soft"/>
    <n v="5.64"/>
    <n v="3"/>
    <n v="0"/>
    <n v="1.6355999999999997"/>
  </r>
  <r>
    <n v="4830"/>
    <s v="CA-2013-152408"/>
    <x v="0"/>
    <x v="666"/>
    <d v="2013-05-22T00:00:00"/>
    <s v="Standard Class"/>
    <s v="TT-21220"/>
    <s v="Thomas Thornton"/>
    <x v="0"/>
    <x v="0"/>
    <s v="New York City"/>
    <x v="15"/>
    <n v="10035"/>
    <x v="3"/>
    <s v="OFF-BI-10002393"/>
    <x v="1"/>
    <x v="8"/>
    <s v="Binder Posts"/>
    <n v="13.776000000000002"/>
    <n v="3"/>
    <n v="0.2"/>
    <n v="4.4771999999999998"/>
  </r>
  <r>
    <n v="4831"/>
    <s v="CA-2011-120278"/>
    <x v="2"/>
    <x v="845"/>
    <d v="2011-11-12T00:00:00"/>
    <s v="Standard Class"/>
    <s v="MS-17365"/>
    <s v="Maribeth Schnelling"/>
    <x v="0"/>
    <x v="0"/>
    <s v="Wausau"/>
    <x v="6"/>
    <n v="54401"/>
    <x v="2"/>
    <s v="OFF-AP-10001293"/>
    <x v="1"/>
    <x v="9"/>
    <s v="Belkin 8 Outlet Surge Protector"/>
    <n v="245.88"/>
    <n v="6"/>
    <n v="0"/>
    <n v="68.846399999999988"/>
  </r>
  <r>
    <n v="4832"/>
    <s v="CA-2011-120278"/>
    <x v="2"/>
    <x v="845"/>
    <d v="2011-11-12T00:00:00"/>
    <s v="Standard Class"/>
    <s v="MS-17365"/>
    <s v="Maribeth Schnelling"/>
    <x v="0"/>
    <x v="0"/>
    <s v="Wausau"/>
    <x v="6"/>
    <n v="54401"/>
    <x v="2"/>
    <s v="OFF-ST-10004258"/>
    <x v="1"/>
    <x v="4"/>
    <s v="Portable Personal File Box"/>
    <n v="36.630000000000003"/>
    <n v="3"/>
    <n v="0"/>
    <n v="9.8901000000000039"/>
  </r>
  <r>
    <n v="4833"/>
    <s v="CA-2011-120278"/>
    <x v="2"/>
    <x v="845"/>
    <d v="2011-11-12T00:00:00"/>
    <s v="Standard Class"/>
    <s v="MS-17365"/>
    <s v="Maribeth Schnelling"/>
    <x v="0"/>
    <x v="0"/>
    <s v="Wausau"/>
    <x v="6"/>
    <n v="54401"/>
    <x v="2"/>
    <s v="OFF-ST-10002214"/>
    <x v="1"/>
    <x v="4"/>
    <s v="X-Rack File for Hanging Folders"/>
    <n v="22.58"/>
    <n v="2"/>
    <n v="0"/>
    <n v="5.8707999999999991"/>
  </r>
  <r>
    <n v="4834"/>
    <s v="CA-2011-120278"/>
    <x v="2"/>
    <x v="845"/>
    <d v="2011-11-12T00:00:00"/>
    <s v="Standard Class"/>
    <s v="MS-17365"/>
    <s v="Maribeth Schnelling"/>
    <x v="0"/>
    <x v="0"/>
    <s v="Wausau"/>
    <x v="6"/>
    <n v="54401"/>
    <x v="2"/>
    <s v="OFF-BI-10004970"/>
    <x v="1"/>
    <x v="8"/>
    <s v="ACCOHIDE 3-Ring Binder, Blue, 1&quot;"/>
    <n v="12.39"/>
    <n v="3"/>
    <n v="0"/>
    <n v="5.8232999999999997"/>
  </r>
  <r>
    <n v="4835"/>
    <s v="CA-2014-167661"/>
    <x v="3"/>
    <x v="361"/>
    <d v="2014-10-11T00:00:00"/>
    <s v="Standard Class"/>
    <s v="MP-18175"/>
    <s v="Mike Pelletier"/>
    <x v="2"/>
    <x v="0"/>
    <s v="San Francisco"/>
    <x v="1"/>
    <n v="94110"/>
    <x v="1"/>
    <s v="OFF-BI-10002571"/>
    <x v="1"/>
    <x v="8"/>
    <s v="Avery Framed View Binder, EZD Ring (Locking), Navy, 1 1/2&quot;"/>
    <n v="39.92"/>
    <n v="5"/>
    <n v="0.2"/>
    <n v="13.472999999999999"/>
  </r>
  <r>
    <n v="4836"/>
    <s v="CA-2014-167661"/>
    <x v="3"/>
    <x v="361"/>
    <d v="2014-10-11T00:00:00"/>
    <s v="Standard Class"/>
    <s v="MP-18175"/>
    <s v="Mike Pelletier"/>
    <x v="2"/>
    <x v="0"/>
    <s v="San Francisco"/>
    <x v="1"/>
    <n v="94110"/>
    <x v="1"/>
    <s v="OFF-PA-10002581"/>
    <x v="1"/>
    <x v="10"/>
    <s v="Xerox 1951"/>
    <n v="61.96"/>
    <n v="2"/>
    <n v="0"/>
    <n v="27.881999999999998"/>
  </r>
  <r>
    <n v="4837"/>
    <s v="CA-2014-167661"/>
    <x v="3"/>
    <x v="361"/>
    <d v="2014-10-11T00:00:00"/>
    <s v="Standard Class"/>
    <s v="MP-18175"/>
    <s v="Mike Pelletier"/>
    <x v="2"/>
    <x v="0"/>
    <s v="San Francisco"/>
    <x v="1"/>
    <n v="94110"/>
    <x v="1"/>
    <s v="OFF-BI-10001097"/>
    <x v="1"/>
    <x v="8"/>
    <s v="Avery Hole Reinforcements"/>
    <n v="19.936000000000003"/>
    <n v="4"/>
    <n v="0.2"/>
    <n v="7.2267999999999999"/>
  </r>
  <r>
    <n v="4838"/>
    <s v="CA-2014-106831"/>
    <x v="3"/>
    <x v="702"/>
    <d v="2014-06-04T00:00:00"/>
    <s v="First Class"/>
    <s v="FH-14350"/>
    <s v="Fred Harton"/>
    <x v="0"/>
    <x v="0"/>
    <s v="Dublin"/>
    <x v="24"/>
    <n v="43017"/>
    <x v="3"/>
    <s v="OFF-BI-10003429"/>
    <x v="1"/>
    <x v="8"/>
    <s v="Cardinal HOLDit! Binder Insert Strips,Extra Strips"/>
    <n v="3.7980000000000005"/>
    <n v="2"/>
    <n v="0.7"/>
    <n v="-2.6585999999999999"/>
  </r>
  <r>
    <n v="4839"/>
    <s v="CA-2014-106831"/>
    <x v="3"/>
    <x v="702"/>
    <d v="2014-06-04T00:00:00"/>
    <s v="First Class"/>
    <s v="FH-14350"/>
    <s v="Fred Harton"/>
    <x v="0"/>
    <x v="0"/>
    <s v="Dublin"/>
    <x v="24"/>
    <n v="43017"/>
    <x v="3"/>
    <s v="OFF-PA-10000682"/>
    <x v="1"/>
    <x v="10"/>
    <s v="Xerox 1924"/>
    <n v="27.744000000000003"/>
    <n v="6"/>
    <n v="0.2"/>
    <n v="10.057200000000002"/>
  </r>
  <r>
    <n v="4840"/>
    <s v="CA-2014-106831"/>
    <x v="3"/>
    <x v="702"/>
    <d v="2014-06-04T00:00:00"/>
    <s v="First Class"/>
    <s v="FH-14350"/>
    <s v="Fred Harton"/>
    <x v="0"/>
    <x v="0"/>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x v="0"/>
    <s v="Henderson"/>
    <x v="0"/>
    <n v="42420"/>
    <x v="0"/>
    <s v="FUR-FU-10000629"/>
    <x v="0"/>
    <x v="5"/>
    <s v="9-3/4 Diameter Round Wall Clock"/>
    <n v="27.58"/>
    <n v="2"/>
    <n v="0"/>
    <n v="11.583600000000001"/>
  </r>
  <r>
    <n v="4842"/>
    <s v="CA-2013-136049"/>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x v="0"/>
    <s v="Memphis"/>
    <x v="18"/>
    <n v="38109"/>
    <x v="0"/>
    <s v="OFF-ST-10001418"/>
    <x v="1"/>
    <x v="4"/>
    <s v="Carina Media Storage Towers in Natural &amp; Black"/>
    <n v="243.92"/>
    <n v="5"/>
    <n v="0.2"/>
    <n v="-54.881999999999998"/>
  </r>
  <r>
    <n v="4844"/>
    <s v="US-2013-139388"/>
    <x v="0"/>
    <x v="77"/>
    <d v="2013-11-10T00:00:00"/>
    <s v="First Class"/>
    <s v="CC-12475"/>
    <s v="Cindy Chapman"/>
    <x v="0"/>
    <x v="0"/>
    <s v="Lakewood"/>
    <x v="30"/>
    <n v="8701"/>
    <x v="3"/>
    <s v="OFF-FA-10004968"/>
    <x v="1"/>
    <x v="13"/>
    <s v="Rubber Band Ball"/>
    <n v="14.96"/>
    <n v="4"/>
    <n v="0"/>
    <n v="0.2992000000000008"/>
  </r>
  <r>
    <n v="4845"/>
    <s v="US-2011-128685"/>
    <x v="2"/>
    <x v="527"/>
    <d v="2011-04-05T00:00:00"/>
    <s v="First Class"/>
    <s v="MZ-17515"/>
    <s v="Mary Zewe"/>
    <x v="1"/>
    <x v="0"/>
    <s v="Los Angeles"/>
    <x v="1"/>
    <n v="90008"/>
    <x v="1"/>
    <s v="OFF-BI-10004140"/>
    <x v="1"/>
    <x v="8"/>
    <s v="Avery Non-Stick Binders"/>
    <n v="7.1840000000000011"/>
    <n v="2"/>
    <n v="0.2"/>
    <n v="2.2449999999999992"/>
  </r>
  <r>
    <n v="4846"/>
    <s v="CA-2012-124044"/>
    <x v="1"/>
    <x v="862"/>
    <d v="2012-07-26T00:00:00"/>
    <s v="Second Class"/>
    <s v="MS-17830"/>
    <s v="Melanie Seite"/>
    <x v="0"/>
    <x v="0"/>
    <s v="Rochester"/>
    <x v="15"/>
    <n v="14609"/>
    <x v="3"/>
    <s v="OFF-BI-10003460"/>
    <x v="1"/>
    <x v="8"/>
    <s v="Acco 3-Hole Punch"/>
    <n v="10.512"/>
    <n v="3"/>
    <n v="0.2"/>
    <n v="3.6791999999999998"/>
  </r>
  <r>
    <n v="4847"/>
    <s v="CA-2011-164469"/>
    <x v="2"/>
    <x v="402"/>
    <d v="2011-06-27T00:00:00"/>
    <s v="Second Class"/>
    <s v="GK-14620"/>
    <s v="Grace Kelly"/>
    <x v="1"/>
    <x v="0"/>
    <s v="Salem"/>
    <x v="21"/>
    <n v="97301"/>
    <x v="1"/>
    <s v="TEC-PH-10002115"/>
    <x v="2"/>
    <x v="7"/>
    <s v="Plantronics 81402"/>
    <n v="263.96000000000004"/>
    <n v="5"/>
    <n v="0.2"/>
    <n v="19.796999999999997"/>
  </r>
  <r>
    <n v="4848"/>
    <s v="CA-2011-164469"/>
    <x v="2"/>
    <x v="402"/>
    <d v="2011-06-27T00:00:00"/>
    <s v="Second Class"/>
    <s v="GK-14620"/>
    <s v="Grace Kelly"/>
    <x v="1"/>
    <x v="0"/>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x v="0"/>
    <s v="Salem"/>
    <x v="21"/>
    <n v="97301"/>
    <x v="1"/>
    <s v="OFF-AR-10000475"/>
    <x v="1"/>
    <x v="6"/>
    <s v="Hunt BOSTON Vista Battery-Operated Pencil Sharpener, Black"/>
    <n v="9.3280000000000012"/>
    <n v="1"/>
    <n v="0.2"/>
    <n v="0.8162000000000007"/>
  </r>
  <r>
    <n v="4850"/>
    <s v="CA-2011-107818"/>
    <x v="2"/>
    <x v="78"/>
    <d v="2011-09-14T00:00:00"/>
    <s v="Standard Class"/>
    <s v="MC-17275"/>
    <s v="Marc Crier"/>
    <x v="0"/>
    <x v="0"/>
    <s v="Pasco"/>
    <x v="4"/>
    <n v="99301"/>
    <x v="1"/>
    <s v="OFF-AR-10003045"/>
    <x v="1"/>
    <x v="6"/>
    <s v="Prang Colored Pencils"/>
    <n v="5.88"/>
    <n v="2"/>
    <n v="0"/>
    <n v="2.6459999999999999"/>
  </r>
  <r>
    <n v="4851"/>
    <s v="CA-2011-107818"/>
    <x v="2"/>
    <x v="78"/>
    <d v="2011-09-14T00:00:00"/>
    <s v="Standard Class"/>
    <s v="MC-17275"/>
    <s v="Marc Crier"/>
    <x v="0"/>
    <x v="0"/>
    <s v="Pasco"/>
    <x v="4"/>
    <n v="99301"/>
    <x v="1"/>
    <s v="FUR-CH-10000454"/>
    <x v="0"/>
    <x v="1"/>
    <s v="Hon Deluxe Fabric Upholstered Stacking Chairs, Rounded Back"/>
    <n v="975.92"/>
    <n v="5"/>
    <n v="0.2"/>
    <n v="121.98999999999992"/>
  </r>
  <r>
    <n v="4852"/>
    <s v="CA-2011-107818"/>
    <x v="2"/>
    <x v="78"/>
    <d v="2011-09-14T00:00:00"/>
    <s v="Standard Class"/>
    <s v="MC-17275"/>
    <s v="Marc Crier"/>
    <x v="0"/>
    <x v="0"/>
    <s v="Pasco"/>
    <x v="4"/>
    <n v="99301"/>
    <x v="1"/>
    <s v="OFF-AR-10000380"/>
    <x v="1"/>
    <x v="6"/>
    <s v="Hunt PowerHouse Electric Pencil Sharpener, Blue"/>
    <n v="303.83999999999997"/>
    <n v="8"/>
    <n v="0"/>
    <n v="91.151999999999958"/>
  </r>
  <r>
    <n v="4853"/>
    <s v="CA-2011-107818"/>
    <x v="2"/>
    <x v="78"/>
    <d v="2011-09-14T00:00:00"/>
    <s v="Standard Class"/>
    <s v="MC-17275"/>
    <s v="Marc Crier"/>
    <x v="0"/>
    <x v="0"/>
    <s v="Pasco"/>
    <x v="4"/>
    <n v="99301"/>
    <x v="1"/>
    <s v="OFF-ST-10000736"/>
    <x v="1"/>
    <x v="4"/>
    <s v="Carina Double Wide Media Storage Towers in Natural &amp; Black"/>
    <n v="485.88"/>
    <n v="6"/>
    <n v="0"/>
    <n v="19.43519999999998"/>
  </r>
  <r>
    <n v="4854"/>
    <s v="CA-2011-113320"/>
    <x v="2"/>
    <x v="432"/>
    <d v="2011-12-15T00:00:00"/>
    <s v="Second Class"/>
    <s v="LH-17155"/>
    <s v="Logan Haushalter"/>
    <x v="0"/>
    <x v="0"/>
    <s v="Oakland"/>
    <x v="1"/>
    <n v="94601"/>
    <x v="1"/>
    <s v="FUR-FU-10004270"/>
    <x v="0"/>
    <x v="5"/>
    <s v="Eldon Image Series Desk Accessories, Burgundy"/>
    <n v="12.54"/>
    <n v="3"/>
    <n v="0"/>
    <n v="4.5144000000000002"/>
  </r>
  <r>
    <n v="4855"/>
    <s v="CA-2011-113320"/>
    <x v="2"/>
    <x v="432"/>
    <d v="2011-12-15T00:00:00"/>
    <s v="Second Class"/>
    <s v="LH-17155"/>
    <s v="Logan Haushalter"/>
    <x v="0"/>
    <x v="0"/>
    <s v="Oakland"/>
    <x v="1"/>
    <n v="94601"/>
    <x v="1"/>
    <s v="OFF-ST-10000617"/>
    <x v="1"/>
    <x v="4"/>
    <s v="Woodgrain Magazine Files by Perma"/>
    <n v="8.94"/>
    <n v="3"/>
    <n v="0"/>
    <n v="0.62579999999999902"/>
  </r>
  <r>
    <n v="4856"/>
    <s v="CA-2011-113320"/>
    <x v="2"/>
    <x v="432"/>
    <d v="2011-12-15T00:00:00"/>
    <s v="Second Class"/>
    <s v="LH-17155"/>
    <s v="Logan Haushalter"/>
    <x v="0"/>
    <x v="0"/>
    <s v="Oakland"/>
    <x v="1"/>
    <n v="94601"/>
    <x v="1"/>
    <s v="FUR-FU-10001706"/>
    <x v="0"/>
    <x v="5"/>
    <s v="Longer-Life Soft White Bulbs"/>
    <n v="9.24"/>
    <n v="3"/>
    <n v="0"/>
    <n v="4.4352"/>
  </r>
  <r>
    <n v="4857"/>
    <s v="CA-2012-137526"/>
    <x v="1"/>
    <x v="1004"/>
    <d v="2012-01-17T00:00:00"/>
    <s v="Standard Class"/>
    <s v="PB-19150"/>
    <s v="Philip Brown"/>
    <x v="0"/>
    <x v="0"/>
    <s v="Los Angeles"/>
    <x v="1"/>
    <n v="90004"/>
    <x v="1"/>
    <s v="OFF-BI-10003364"/>
    <x v="1"/>
    <x v="8"/>
    <s v="Binding Machine Supplies"/>
    <n v="70.00800000000001"/>
    <n v="3"/>
    <n v="0.2"/>
    <n v="24.502800000000001"/>
  </r>
  <r>
    <n v="4858"/>
    <s v="CA-2012-137526"/>
    <x v="1"/>
    <x v="1004"/>
    <d v="2012-01-17T00:00:00"/>
    <s v="Standard Class"/>
    <s v="PB-19150"/>
    <s v="Philip Brown"/>
    <x v="0"/>
    <x v="0"/>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x v="0"/>
    <s v="Los Angeles"/>
    <x v="1"/>
    <n v="90004"/>
    <x v="1"/>
    <s v="FUR-FU-10004845"/>
    <x v="0"/>
    <x v="5"/>
    <s v="Deflect-o EconoMat Nonstudded, No Bevel Mat"/>
    <n v="464.84999999999997"/>
    <n v="9"/>
    <n v="0"/>
    <n v="92.969999999999985"/>
  </r>
  <r>
    <n v="4860"/>
    <s v="CA-2014-136063"/>
    <x v="3"/>
    <x v="934"/>
    <d v="2014-12-20T00:00:00"/>
    <s v="Standard Class"/>
    <s v="SS-20140"/>
    <s v="Saphhira Shifley"/>
    <x v="1"/>
    <x v="0"/>
    <s v="Oak Park"/>
    <x v="10"/>
    <n v="60302"/>
    <x v="2"/>
    <s v="OFF-AR-10000823"/>
    <x v="1"/>
    <x v="6"/>
    <s v="Newell 307"/>
    <n v="10.192000000000002"/>
    <n v="7"/>
    <n v="0.2"/>
    <n v="1.0192000000000001"/>
  </r>
  <r>
    <n v="4861"/>
    <s v="CA-2013-101546"/>
    <x v="0"/>
    <x v="122"/>
    <d v="2013-12-25T00:00:00"/>
    <s v="Standard Class"/>
    <s v="GK-14620"/>
    <s v="Grace Kelly"/>
    <x v="1"/>
    <x v="0"/>
    <s v="Morristown"/>
    <x v="30"/>
    <n v="7960"/>
    <x v="3"/>
    <s v="OFF-BI-10001359"/>
    <x v="1"/>
    <x v="8"/>
    <s v="GBC DocuBind TL300 Electric Binding System"/>
    <n v="1793.98"/>
    <n v="2"/>
    <n v="0"/>
    <n v="843.17059999999992"/>
  </r>
  <r>
    <n v="4862"/>
    <s v="CA-2011-138940"/>
    <x v="2"/>
    <x v="909"/>
    <d v="2011-04-16T00:00:00"/>
    <s v="Second Class"/>
    <s v="GM-14455"/>
    <s v="Gary Mitchum"/>
    <x v="2"/>
    <x v="0"/>
    <s v="Austin"/>
    <x v="5"/>
    <n v="78745"/>
    <x v="2"/>
    <s v="TEC-PH-10001835"/>
    <x v="2"/>
    <x v="7"/>
    <s v="Jawbone JAMBOX Wireless Bluetooth Speaker"/>
    <n v="758.35200000000009"/>
    <n v="6"/>
    <n v="0.2"/>
    <n v="265.42320000000001"/>
  </r>
  <r>
    <n v="4863"/>
    <s v="CA-2013-125164"/>
    <x v="0"/>
    <x v="338"/>
    <d v="2013-11-15T00:00:00"/>
    <s v="Standard Class"/>
    <s v="SH-19975"/>
    <s v="Sally Hughsby"/>
    <x v="1"/>
    <x v="0"/>
    <s v="New York City"/>
    <x v="15"/>
    <n v="10011"/>
    <x v="3"/>
    <s v="OFF-BI-10001191"/>
    <x v="1"/>
    <x v="8"/>
    <s v="Canvas Sectional Post Binders"/>
    <n v="20.368000000000002"/>
    <n v="1"/>
    <n v="0.2"/>
    <n v="7.3834"/>
  </r>
  <r>
    <n v="4864"/>
    <s v="CA-2013-125164"/>
    <x v="0"/>
    <x v="338"/>
    <d v="2013-11-15T00:00:00"/>
    <s v="Standard Class"/>
    <s v="SH-19975"/>
    <s v="Sally Hughsby"/>
    <x v="1"/>
    <x v="0"/>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x v="0"/>
    <s v="New York City"/>
    <x v="15"/>
    <n v="10024"/>
    <x v="3"/>
    <s v="TEC-PH-10001425"/>
    <x v="2"/>
    <x v="7"/>
    <s v="Mophie Juice Pack Helium for iPhone"/>
    <n v="239.96999999999997"/>
    <n v="3"/>
    <n v="0"/>
    <n v="67.191599999999994"/>
  </r>
  <r>
    <n v="4866"/>
    <s v="CA-2014-122490"/>
    <x v="3"/>
    <x v="38"/>
    <d v="2014-11-19T00:00:00"/>
    <s v="Standard Class"/>
    <s v="TT-21070"/>
    <s v="Ted Trevino"/>
    <x v="0"/>
    <x v="0"/>
    <s v="Seattle"/>
    <x v="4"/>
    <n v="98103"/>
    <x v="1"/>
    <s v="FUR-CH-10001215"/>
    <x v="0"/>
    <x v="1"/>
    <s v="Global Troy Executive Leather Low-Back Tilter"/>
    <n v="2404.7040000000002"/>
    <n v="6"/>
    <n v="0.2"/>
    <n v="150.29399999999998"/>
  </r>
  <r>
    <n v="4867"/>
    <s v="CA-2014-122490"/>
    <x v="3"/>
    <x v="38"/>
    <d v="2014-11-19T00:00:00"/>
    <s v="Standard Class"/>
    <s v="TT-21070"/>
    <s v="Ted Trevino"/>
    <x v="0"/>
    <x v="0"/>
    <s v="Seattle"/>
    <x v="4"/>
    <n v="98103"/>
    <x v="1"/>
    <s v="OFF-BI-10001718"/>
    <x v="1"/>
    <x v="8"/>
    <s v="GBC DocuBind P50 Personal Binding Machine"/>
    <n v="563.024"/>
    <n v="11"/>
    <n v="0.2"/>
    <n v="190.02059999999997"/>
  </r>
  <r>
    <n v="4868"/>
    <s v="CA-2014-122490"/>
    <x v="3"/>
    <x v="38"/>
    <d v="2014-11-19T00:00:00"/>
    <s v="Standard Class"/>
    <s v="TT-21070"/>
    <s v="Ted Trevino"/>
    <x v="0"/>
    <x v="0"/>
    <s v="Seattle"/>
    <x v="4"/>
    <n v="98103"/>
    <x v="1"/>
    <s v="OFF-ST-10000991"/>
    <x v="1"/>
    <x v="4"/>
    <s v="Space Solutions HD Industrial Steel Shelving."/>
    <n v="344.90999999999997"/>
    <n v="3"/>
    <n v="0"/>
    <n v="10.347300000000004"/>
  </r>
  <r>
    <n v="4869"/>
    <s v="CA-2014-122490"/>
    <x v="3"/>
    <x v="38"/>
    <d v="2014-11-19T00:00:00"/>
    <s v="Standard Class"/>
    <s v="TT-21070"/>
    <s v="Ted Trevino"/>
    <x v="0"/>
    <x v="0"/>
    <s v="Seattle"/>
    <x v="4"/>
    <n v="98103"/>
    <x v="1"/>
    <s v="OFF-LA-10001613"/>
    <x v="1"/>
    <x v="2"/>
    <s v="Avery File Folder Labels"/>
    <n v="8.64"/>
    <n v="3"/>
    <n v="0"/>
    <n v="4.2336"/>
  </r>
  <r>
    <n v="4870"/>
    <s v="CA-2014-131366"/>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x v="0"/>
    <s v="Lancaster"/>
    <x v="9"/>
    <n v="17602"/>
    <x v="3"/>
    <s v="OFF-PA-10000675"/>
    <x v="1"/>
    <x v="10"/>
    <s v="Xerox 1919"/>
    <n v="229.54400000000001"/>
    <n v="7"/>
    <n v="0.2"/>
    <n v="83.209699999999998"/>
  </r>
  <r>
    <n v="4872"/>
    <s v="CA-2014-164042"/>
    <x v="3"/>
    <x v="979"/>
    <d v="2014-05-28T00:00:00"/>
    <s v="Standard Class"/>
    <s v="KL-16645"/>
    <s v="Ken Lonsdale"/>
    <x v="0"/>
    <x v="0"/>
    <s v="Houston"/>
    <x v="5"/>
    <n v="77095"/>
    <x v="2"/>
    <s v="OFF-FA-10000840"/>
    <x v="1"/>
    <x v="13"/>
    <s v="OIC Thumb-Tacks"/>
    <n v="1.8239999999999998"/>
    <n v="2"/>
    <n v="0.2"/>
    <n v="0.61559999999999993"/>
  </r>
  <r>
    <n v="4873"/>
    <s v="CA-2014-164042"/>
    <x v="3"/>
    <x v="979"/>
    <d v="2014-05-28T00:00:00"/>
    <s v="Standard Class"/>
    <s v="KL-16645"/>
    <s v="Ken Lonsdale"/>
    <x v="0"/>
    <x v="0"/>
    <s v="Houston"/>
    <x v="5"/>
    <n v="77095"/>
    <x v="2"/>
    <s v="OFF-AP-10001947"/>
    <x v="1"/>
    <x v="9"/>
    <s v="Acco 6 Outlet Guardian Premium Plus Surge Suppressor"/>
    <n v="18.319999999999997"/>
    <n v="5"/>
    <n v="0.8"/>
    <n v="-46.716000000000008"/>
  </r>
  <r>
    <n v="4874"/>
    <s v="CA-2014-164042"/>
    <x v="3"/>
    <x v="979"/>
    <d v="2014-05-28T00:00:00"/>
    <s v="Standard Class"/>
    <s v="KL-16645"/>
    <s v="Ken Lonsdale"/>
    <x v="0"/>
    <x v="0"/>
    <s v="Houston"/>
    <x v="5"/>
    <n v="77095"/>
    <x v="2"/>
    <s v="OFF-ST-10002301"/>
    <x v="1"/>
    <x v="4"/>
    <s v="Tennsco Commercial Shelving"/>
    <n v="48.816000000000003"/>
    <n v="3"/>
    <n v="0.2"/>
    <n v="-11.593800000000005"/>
  </r>
  <r>
    <n v="4875"/>
    <s v="CA-2014-164042"/>
    <x v="3"/>
    <x v="979"/>
    <d v="2014-05-28T00:00:00"/>
    <s v="Standard Class"/>
    <s v="KL-16645"/>
    <s v="Ken Lonsdale"/>
    <x v="0"/>
    <x v="0"/>
    <s v="Houston"/>
    <x v="5"/>
    <n v="77095"/>
    <x v="2"/>
    <s v="OFF-BI-10001922"/>
    <x v="1"/>
    <x v="8"/>
    <s v="Storex Dura Pro Binders"/>
    <n v="1.1879999999999997"/>
    <n v="1"/>
    <n v="0.8"/>
    <n v="-1.9602000000000008"/>
  </r>
  <r>
    <n v="4876"/>
    <s v="CA-2011-132864"/>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x v="0"/>
    <s v="Durham"/>
    <x v="3"/>
    <n v="27707"/>
    <x v="0"/>
    <s v="OFF-ST-10000532"/>
    <x v="1"/>
    <x v="4"/>
    <s v="Advantus Rolling Drawer Organizers"/>
    <n v="61.567999999999998"/>
    <n v="2"/>
    <n v="0.2"/>
    <n v="4.6175999999999995"/>
  </r>
  <r>
    <n v="4878"/>
    <s v="US-2011-155817"/>
    <x v="2"/>
    <x v="462"/>
    <d v="2011-10-09T00:00:00"/>
    <s v="Standard Class"/>
    <s v="SL-20155"/>
    <s v="Sara Luxemburg"/>
    <x v="2"/>
    <x v="0"/>
    <s v="Durham"/>
    <x v="3"/>
    <n v="27707"/>
    <x v="0"/>
    <s v="OFF-AR-10002335"/>
    <x v="1"/>
    <x v="6"/>
    <s v="DIXON Oriole Pencils"/>
    <n v="6.1920000000000002"/>
    <n v="3"/>
    <n v="0.2"/>
    <n v="0.46440000000000037"/>
  </r>
  <r>
    <n v="4879"/>
    <s v="US-2013-131891"/>
    <x v="0"/>
    <x v="875"/>
    <d v="2013-08-01T00:00:00"/>
    <s v="First Class"/>
    <s v="PW-19240"/>
    <s v="Pierre Wener"/>
    <x v="0"/>
    <x v="0"/>
    <s v="Pensacola"/>
    <x v="2"/>
    <n v="32503"/>
    <x v="0"/>
    <s v="OFF-BI-10000201"/>
    <x v="1"/>
    <x v="8"/>
    <s v="Avery Triangle Shaped Sheet Lifters, Black, 2/Pack"/>
    <n v="2.2140000000000004"/>
    <n v="3"/>
    <n v="0.7"/>
    <n v="-1.4760000000000004"/>
  </r>
  <r>
    <n v="4880"/>
    <s v="CA-2014-143567"/>
    <x v="3"/>
    <x v="808"/>
    <d v="2014-11-06T00:00:00"/>
    <s v="Second Class"/>
    <s v="TB-21175"/>
    <s v="Thomas Boland"/>
    <x v="1"/>
    <x v="0"/>
    <s v="Henderson"/>
    <x v="0"/>
    <n v="42420"/>
    <x v="0"/>
    <s v="OFF-EN-10004846"/>
    <x v="1"/>
    <x v="12"/>
    <s v="Letter or Legal Size Expandable Poly String Tie Envelopes"/>
    <n v="5.32"/>
    <n v="2"/>
    <n v="0"/>
    <n v="2.6068000000000002"/>
  </r>
  <r>
    <n v="4881"/>
    <s v="CA-2014-143567"/>
    <x v="3"/>
    <x v="808"/>
    <d v="2014-11-06T00:00:00"/>
    <s v="Second Class"/>
    <s v="TB-21175"/>
    <s v="Thomas Boland"/>
    <x v="1"/>
    <x v="0"/>
    <s v="Henderson"/>
    <x v="0"/>
    <n v="42420"/>
    <x v="0"/>
    <s v="FUR-CH-10000454"/>
    <x v="0"/>
    <x v="1"/>
    <s v="Hon Deluxe Fabric Upholstered Stacking Chairs, Rounded Back"/>
    <n v="975.92"/>
    <n v="4"/>
    <n v="0"/>
    <n v="292.77599999999995"/>
  </r>
  <r>
    <n v="4882"/>
    <s v="CA-2014-143567"/>
    <x v="3"/>
    <x v="808"/>
    <d v="2014-11-06T00:00:00"/>
    <s v="Second Class"/>
    <s v="TB-21175"/>
    <s v="Thomas Boland"/>
    <x v="1"/>
    <x v="0"/>
    <s v="Henderson"/>
    <x v="0"/>
    <n v="42420"/>
    <x v="0"/>
    <s v="TEC-AC-10004145"/>
    <x v="2"/>
    <x v="11"/>
    <s v="Logitech diNovo Edge Keyboard"/>
    <n v="2249.91"/>
    <n v="9"/>
    <n v="0"/>
    <n v="517.47930000000008"/>
  </r>
  <r>
    <n v="4883"/>
    <s v="CA-2014-143567"/>
    <x v="3"/>
    <x v="808"/>
    <d v="2014-11-06T00:00:00"/>
    <s v="Second Class"/>
    <s v="TB-21175"/>
    <s v="Thomas Boland"/>
    <x v="1"/>
    <x v="0"/>
    <s v="Henderson"/>
    <x v="0"/>
    <n v="42420"/>
    <x v="0"/>
    <s v="OFF-ST-10001580"/>
    <x v="1"/>
    <x v="4"/>
    <s v="Super Decoflex Portable Personal File"/>
    <n v="59.92"/>
    <n v="4"/>
    <n v="0"/>
    <n v="16.7776"/>
  </r>
  <r>
    <n v="4884"/>
    <s v="CA-2014-104080"/>
    <x v="3"/>
    <x v="144"/>
    <d v="2014-03-16T00:00:00"/>
    <s v="Standard Class"/>
    <s v="AH-10210"/>
    <s v="Alan Hwang"/>
    <x v="0"/>
    <x v="0"/>
    <s v="Anaheim"/>
    <x v="1"/>
    <n v="92804"/>
    <x v="1"/>
    <s v="OFF-BI-10003876"/>
    <x v="1"/>
    <x v="8"/>
    <s v="Green Canvas Binder for 8-1/2&quot; x 14&quot; Sheets"/>
    <n v="171.20000000000002"/>
    <n v="5"/>
    <n v="0.2"/>
    <n v="64.199999999999989"/>
  </r>
  <r>
    <n v="4885"/>
    <s v="CA-2014-104080"/>
    <x v="3"/>
    <x v="144"/>
    <d v="2014-03-16T00:00:00"/>
    <s v="Standard Class"/>
    <s v="AH-10210"/>
    <s v="Alan Hwang"/>
    <x v="0"/>
    <x v="0"/>
    <s v="Anaheim"/>
    <x v="1"/>
    <n v="92804"/>
    <x v="1"/>
    <s v="OFF-AR-10001972"/>
    <x v="1"/>
    <x v="6"/>
    <s v="Newell 323"/>
    <n v="3.36"/>
    <n v="2"/>
    <n v="0"/>
    <n v="0.87360000000000015"/>
  </r>
  <r>
    <n v="4886"/>
    <s v="CA-2011-151379"/>
    <x v="2"/>
    <x v="757"/>
    <d v="2011-12-20T00:00:00"/>
    <s v="Standard Class"/>
    <s v="SC-20695"/>
    <s v="Steve Chapman"/>
    <x v="1"/>
    <x v="0"/>
    <s v="Detroit"/>
    <x v="12"/>
    <n v="48227"/>
    <x v="2"/>
    <s v="OFF-PA-10000595"/>
    <x v="1"/>
    <x v="10"/>
    <s v="Xerox 1929"/>
    <n v="114.2"/>
    <n v="5"/>
    <n v="0"/>
    <n v="52.531999999999996"/>
  </r>
  <r>
    <n v="4887"/>
    <s v="CA-2013-163167"/>
    <x v="0"/>
    <x v="85"/>
    <d v="2013-12-02T00:00:00"/>
    <s v="Second Class"/>
    <s v="RF-19345"/>
    <s v="Randy Ferguson"/>
    <x v="1"/>
    <x v="0"/>
    <s v="Marietta"/>
    <x v="32"/>
    <n v="30062"/>
    <x v="0"/>
    <s v="FUR-CH-10004477"/>
    <x v="0"/>
    <x v="1"/>
    <s v="Global Push Button Manager's Chair, Indigo"/>
    <n v="182.67000000000002"/>
    <n v="3"/>
    <n v="0"/>
    <n v="52.974299999999992"/>
  </r>
  <r>
    <n v="4888"/>
    <s v="CA-2013-163167"/>
    <x v="0"/>
    <x v="85"/>
    <d v="2013-12-02T00:00:00"/>
    <s v="Second Class"/>
    <s v="RF-19345"/>
    <s v="Randy Ferguson"/>
    <x v="1"/>
    <x v="0"/>
    <s v="Marietta"/>
    <x v="32"/>
    <n v="30062"/>
    <x v="0"/>
    <s v="TEC-AC-10003441"/>
    <x v="2"/>
    <x v="11"/>
    <s v="Kingston Digital DataTraveler 32GB USB 2.0"/>
    <n v="101.69999999999999"/>
    <n v="6"/>
    <n v="0"/>
    <n v="6.1019999999999968"/>
  </r>
  <r>
    <n v="4889"/>
    <s v="CA-2013-163167"/>
    <x v="0"/>
    <x v="85"/>
    <d v="2013-12-02T00:00:00"/>
    <s v="Second Class"/>
    <s v="RF-19345"/>
    <s v="Randy Ferguson"/>
    <x v="1"/>
    <x v="0"/>
    <s v="Marietta"/>
    <x v="32"/>
    <n v="30062"/>
    <x v="0"/>
    <s v="OFF-ST-10004459"/>
    <x v="1"/>
    <x v="4"/>
    <s v="Tennsco Single-Tier Lockers"/>
    <n v="1126.02"/>
    <n v="3"/>
    <n v="0"/>
    <n v="56.300999999999988"/>
  </r>
  <r>
    <n v="4890"/>
    <s v="CA-2013-163167"/>
    <x v="0"/>
    <x v="85"/>
    <d v="2013-12-02T00:00:00"/>
    <s v="Second Class"/>
    <s v="RF-19345"/>
    <s v="Randy Ferguson"/>
    <x v="1"/>
    <x v="0"/>
    <s v="Marietta"/>
    <x v="32"/>
    <n v="30062"/>
    <x v="0"/>
    <s v="OFF-ST-10003805"/>
    <x v="1"/>
    <x v="4"/>
    <s v="24 Capacity Maxi Data Binder Racks, Pearl"/>
    <n v="1263.3000000000002"/>
    <n v="6"/>
    <n v="0"/>
    <n v="315.82499999999993"/>
  </r>
  <r>
    <n v="4891"/>
    <s v="CA-2013-135776"/>
    <x v="0"/>
    <x v="443"/>
    <d v="2013-12-31T00:00:00"/>
    <s v="Standard Class"/>
    <s v="EH-13765"/>
    <s v="Edward Hooks"/>
    <x v="1"/>
    <x v="0"/>
    <s v="Seattle"/>
    <x v="4"/>
    <n v="98103"/>
    <x v="1"/>
    <s v="OFF-AR-10001246"/>
    <x v="1"/>
    <x v="6"/>
    <s v="Newell 317"/>
    <n v="8.82"/>
    <n v="3"/>
    <n v="0"/>
    <n v="2.5577999999999994"/>
  </r>
  <r>
    <n v="4892"/>
    <s v="CA-2013-135776"/>
    <x v="0"/>
    <x v="443"/>
    <d v="2013-12-31T00:00:00"/>
    <s v="Standard Class"/>
    <s v="EH-13765"/>
    <s v="Edward Hooks"/>
    <x v="1"/>
    <x v="0"/>
    <s v="Seattle"/>
    <x v="4"/>
    <n v="98103"/>
    <x v="1"/>
    <s v="OFF-PA-10001295"/>
    <x v="1"/>
    <x v="10"/>
    <s v="Computer Printout Paper with Letter-Trim Perforations"/>
    <n v="37.94"/>
    <n v="2"/>
    <n v="0"/>
    <n v="18.211199999999998"/>
  </r>
  <r>
    <n v="4893"/>
    <s v="CA-2013-135776"/>
    <x v="0"/>
    <x v="443"/>
    <d v="2013-12-31T00:00:00"/>
    <s v="Standard Class"/>
    <s v="EH-13765"/>
    <s v="Edward Hooks"/>
    <x v="1"/>
    <x v="0"/>
    <s v="Seattle"/>
    <x v="4"/>
    <n v="98103"/>
    <x v="1"/>
    <s v="OFF-AR-10001231"/>
    <x v="1"/>
    <x v="6"/>
    <s v="Sanford EarthWrite Recycled Pencils, Medium Soft, #2"/>
    <n v="4.2"/>
    <n v="2"/>
    <n v="0"/>
    <n v="1.1760000000000002"/>
  </r>
  <r>
    <n v="4894"/>
    <s v="CA-2013-135776"/>
    <x v="0"/>
    <x v="443"/>
    <d v="2013-12-31T00:00:00"/>
    <s v="Standard Class"/>
    <s v="EH-13765"/>
    <s v="Edward Hooks"/>
    <x v="1"/>
    <x v="0"/>
    <s v="Seattle"/>
    <x v="4"/>
    <n v="98103"/>
    <x v="1"/>
    <s v="OFF-ST-10002743"/>
    <x v="1"/>
    <x v="4"/>
    <s v="SAFCO Boltless Steel Shelving"/>
    <n v="227.28"/>
    <n v="2"/>
    <n v="0"/>
    <n v="2.2727999999999895"/>
  </r>
  <r>
    <n v="4895"/>
    <s v="CA-2013-135776"/>
    <x v="0"/>
    <x v="443"/>
    <d v="2013-12-31T00:00:00"/>
    <s v="Standard Class"/>
    <s v="EH-13765"/>
    <s v="Edward Hooks"/>
    <x v="1"/>
    <x v="0"/>
    <s v="Seattle"/>
    <x v="4"/>
    <n v="98103"/>
    <x v="1"/>
    <s v="OFF-PA-10004327"/>
    <x v="1"/>
    <x v="10"/>
    <s v="Xerox 1911"/>
    <n v="47.9"/>
    <n v="1"/>
    <n v="0"/>
    <n v="22.991999999999997"/>
  </r>
  <r>
    <n v="4896"/>
    <s v="CA-2013-135776"/>
    <x v="0"/>
    <x v="443"/>
    <d v="2013-12-31T00:00:00"/>
    <s v="Standard Class"/>
    <s v="EH-13765"/>
    <s v="Edward Hooks"/>
    <x v="1"/>
    <x v="0"/>
    <s v="Seattle"/>
    <x v="4"/>
    <n v="98103"/>
    <x v="1"/>
    <s v="OFF-EN-10004773"/>
    <x v="1"/>
    <x v="12"/>
    <s v="Staples"/>
    <n v="61.96"/>
    <n v="2"/>
    <n v="0"/>
    <n v="30.360399999999998"/>
  </r>
  <r>
    <n v="4897"/>
    <s v="CA-2013-135776"/>
    <x v="0"/>
    <x v="443"/>
    <d v="2013-12-31T00:00:00"/>
    <s v="Standard Class"/>
    <s v="EH-13765"/>
    <s v="Edward Hooks"/>
    <x v="1"/>
    <x v="0"/>
    <s v="Seattle"/>
    <x v="4"/>
    <n v="98103"/>
    <x v="1"/>
    <s v="OFF-ST-10003470"/>
    <x v="1"/>
    <x v="4"/>
    <s v="Tennsco Snap-Together Open Shelving Units, Starter Sets and Add-On Units"/>
    <n v="1117.92"/>
    <n v="4"/>
    <n v="0"/>
    <n v="55.895999999999958"/>
  </r>
  <r>
    <n v="4898"/>
    <s v="US-2011-122021"/>
    <x v="2"/>
    <x v="771"/>
    <d v="2011-10-17T00:00:00"/>
    <s v="First Class"/>
    <s v="AC-10660"/>
    <s v="Anna Chung"/>
    <x v="0"/>
    <x v="0"/>
    <s v="Parma"/>
    <x v="24"/>
    <n v="44134"/>
    <x v="3"/>
    <s v="FUR-CH-10003761"/>
    <x v="0"/>
    <x v="1"/>
    <s v="Global Italian Leather Office Chair"/>
    <n v="183.37199999999999"/>
    <n v="2"/>
    <n v="0.3"/>
    <n v="-7.8588000000000022"/>
  </r>
  <r>
    <n v="4899"/>
    <s v="US-2011-122021"/>
    <x v="2"/>
    <x v="771"/>
    <d v="2011-10-17T00:00:00"/>
    <s v="First Class"/>
    <s v="AC-10660"/>
    <s v="Anna Chung"/>
    <x v="0"/>
    <x v="0"/>
    <s v="Parma"/>
    <x v="24"/>
    <n v="44134"/>
    <x v="3"/>
    <s v="OFF-PA-10002230"/>
    <x v="1"/>
    <x v="10"/>
    <s v="Xerox 1897"/>
    <n v="7.9680000000000009"/>
    <n v="2"/>
    <n v="0.2"/>
    <n v="2.8884000000000007"/>
  </r>
  <r>
    <n v="4900"/>
    <s v="CA-2013-130484"/>
    <x v="0"/>
    <x v="250"/>
    <d v="2013-08-28T00:00:00"/>
    <s v="Standard Class"/>
    <s v="SG-20470"/>
    <s v="Sheri Gordon"/>
    <x v="0"/>
    <x v="0"/>
    <s v="Gresham"/>
    <x v="21"/>
    <n v="97030"/>
    <x v="1"/>
    <s v="OFF-BI-10000088"/>
    <x v="1"/>
    <x v="8"/>
    <s v="GBC Imprintable Covers"/>
    <n v="26.352000000000004"/>
    <n v="8"/>
    <n v="0.7"/>
    <n v="-18.446399999999997"/>
  </r>
  <r>
    <n v="4901"/>
    <s v="CA-2014-120936"/>
    <x v="3"/>
    <x v="94"/>
    <d v="2014-12-22T00:00:00"/>
    <s v="Standard Class"/>
    <s v="CA-12310"/>
    <s v="Christine Abelman"/>
    <x v="1"/>
    <x v="0"/>
    <s v="Anaheim"/>
    <x v="1"/>
    <n v="92804"/>
    <x v="1"/>
    <s v="OFF-ST-10001526"/>
    <x v="1"/>
    <x v="4"/>
    <s v="Iceberg Mobile Mega Data/Printer Cart "/>
    <n v="481.32"/>
    <n v="4"/>
    <n v="0"/>
    <n v="125.14319999999998"/>
  </r>
  <r>
    <n v="4902"/>
    <s v="CA-2014-120936"/>
    <x v="3"/>
    <x v="94"/>
    <d v="2014-12-22T00:00:00"/>
    <s v="Standard Class"/>
    <s v="CA-12310"/>
    <s v="Christine Abelman"/>
    <x v="1"/>
    <x v="0"/>
    <s v="Anaheim"/>
    <x v="1"/>
    <n v="92804"/>
    <x v="1"/>
    <s v="OFF-SU-10002557"/>
    <x v="1"/>
    <x v="14"/>
    <s v="Fiskars Spring-Action Scissors"/>
    <n v="13.98"/>
    <n v="1"/>
    <n v="0"/>
    <n v="3.6348000000000003"/>
  </r>
  <r>
    <n v="4903"/>
    <s v="CA-2014-110884"/>
    <x v="3"/>
    <x v="469"/>
    <d v="2014-03-13T00:00:00"/>
    <s v="Standard Class"/>
    <s v="SH-20395"/>
    <s v="Shahid Hopkins"/>
    <x v="0"/>
    <x v="0"/>
    <s v="New York City"/>
    <x v="15"/>
    <n v="10035"/>
    <x v="3"/>
    <s v="OFF-BI-10003669"/>
    <x v="1"/>
    <x v="8"/>
    <s v="3M Organizer Strips"/>
    <n v="25.92"/>
    <n v="6"/>
    <n v="0.2"/>
    <n v="9.0719999999999992"/>
  </r>
  <r>
    <n v="4904"/>
    <s v="CA-2014-11088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x v="0"/>
    <s v="Houston"/>
    <x v="5"/>
    <n v="77070"/>
    <x v="2"/>
    <s v="FUR-CH-10003746"/>
    <x v="0"/>
    <x v="1"/>
    <s v="Hon 4070 Series Pagoda Round Back Stacking Chairs"/>
    <n v="674.05799999999999"/>
    <n v="3"/>
    <n v="0.3"/>
    <n v="-19.258800000000008"/>
  </r>
  <r>
    <n v="4906"/>
    <s v="US-2011-146353"/>
    <x v="2"/>
    <x v="1005"/>
    <d v="2011-10-16T00:00:00"/>
    <s v="Second Class"/>
    <s v="JE-15610"/>
    <s v="Jim Epp"/>
    <x v="1"/>
    <x v="0"/>
    <s v="Concord"/>
    <x v="38"/>
    <n v="3301"/>
    <x v="3"/>
    <s v="OFF-BI-10003476"/>
    <x v="1"/>
    <x v="8"/>
    <s v="Avery Metallic Poly Binders"/>
    <n v="22.92"/>
    <n v="4"/>
    <n v="0"/>
    <n v="11.0016"/>
  </r>
  <r>
    <n v="4907"/>
    <s v="US-2011-146353"/>
    <x v="2"/>
    <x v="1005"/>
    <d v="2011-10-16T00:00:00"/>
    <s v="Second Class"/>
    <s v="JE-15610"/>
    <s v="Jim Epp"/>
    <x v="1"/>
    <x v="0"/>
    <s v="Concord"/>
    <x v="38"/>
    <n v="3301"/>
    <x v="3"/>
    <s v="OFF-ST-10001469"/>
    <x v="1"/>
    <x v="4"/>
    <s v="Fellowes Bankers Box Recycled Super Stor/Drawer"/>
    <n v="269.89999999999998"/>
    <n v="5"/>
    <n v="0"/>
    <n v="16.193999999999988"/>
  </r>
  <r>
    <n v="4908"/>
    <s v="CA-2011-133809"/>
    <x v="2"/>
    <x v="728"/>
    <d v="2011-11-23T00:00:00"/>
    <s v="Second Class"/>
    <s v="MS-17530"/>
    <s v="MaryBeth Skach"/>
    <x v="0"/>
    <x v="0"/>
    <s v="Fairfield"/>
    <x v="24"/>
    <n v="45014"/>
    <x v="3"/>
    <s v="OFF-BI-10001757"/>
    <x v="1"/>
    <x v="8"/>
    <s v="Pressboard Hanging Data Binders for Unburst Sheets"/>
    <n v="11.808000000000002"/>
    <n v="8"/>
    <n v="0.7"/>
    <n v="-8.659200000000002"/>
  </r>
  <r>
    <n v="4909"/>
    <s v="CA-2011-133809"/>
    <x v="2"/>
    <x v="728"/>
    <d v="2011-11-23T00:00:00"/>
    <s v="Second Class"/>
    <s v="MS-17530"/>
    <s v="MaryBeth Skach"/>
    <x v="0"/>
    <x v="0"/>
    <s v="Fairfield"/>
    <x v="24"/>
    <n v="45014"/>
    <x v="3"/>
    <s v="TEC-PH-10004875"/>
    <x v="2"/>
    <x v="7"/>
    <s v="PNY Rapid USB Car Charger - Black"/>
    <n v="9.5879999999999992"/>
    <n v="2"/>
    <n v="0.4"/>
    <n v="-2.0773999999999999"/>
  </r>
  <r>
    <n v="4910"/>
    <s v="CA-2014-127306"/>
    <x v="3"/>
    <x v="424"/>
    <d v="2014-01-19T00:00:00"/>
    <s v="Standard Class"/>
    <s v="BH-11710"/>
    <s v="Brosina Hoffman"/>
    <x v="0"/>
    <x v="0"/>
    <s v="Johnson City"/>
    <x v="18"/>
    <n v="37604"/>
    <x v="0"/>
    <s v="OFF-EN-10001219"/>
    <x v="1"/>
    <x v="12"/>
    <s v="#10- 4 1/8&quot; x 9 1/2&quot; Security-Tint Envelopes"/>
    <n v="18.335999999999999"/>
    <n v="3"/>
    <n v="0.2"/>
    <n v="6.6467999999999989"/>
  </r>
  <r>
    <n v="4911"/>
    <s v="CA-2014-127306"/>
    <x v="3"/>
    <x v="424"/>
    <d v="2014-01-19T00:00:00"/>
    <s v="Standard Class"/>
    <s v="BH-11710"/>
    <s v="Brosina Hoffman"/>
    <x v="0"/>
    <x v="0"/>
    <s v="Johnson City"/>
    <x v="18"/>
    <n v="37604"/>
    <x v="0"/>
    <s v="OFF-PA-10000019"/>
    <x v="1"/>
    <x v="10"/>
    <s v="Xerox 1931"/>
    <n v="36.288000000000011"/>
    <n v="7"/>
    <n v="0.2"/>
    <n v="12.700800000000001"/>
  </r>
  <r>
    <n v="4912"/>
    <s v="CA-2014-127306"/>
    <x v="3"/>
    <x v="424"/>
    <d v="2014-01-19T00:00:00"/>
    <s v="Standard Class"/>
    <s v="BH-11710"/>
    <s v="Brosina Hoffman"/>
    <x v="0"/>
    <x v="0"/>
    <s v="Johnson City"/>
    <x v="18"/>
    <n v="37604"/>
    <x v="0"/>
    <s v="TEC-PH-10001924"/>
    <x v="2"/>
    <x v="7"/>
    <s v="iHome FM Clock Radio with Lightning Dock"/>
    <n v="111.98399999999999"/>
    <n v="2"/>
    <n v="0.2"/>
    <n v="6.9990000000000059"/>
  </r>
  <r>
    <n v="4913"/>
    <s v="CA-2014-127306"/>
    <x v="3"/>
    <x v="424"/>
    <d v="2014-01-19T00:00:00"/>
    <s v="Standard Class"/>
    <s v="BH-11710"/>
    <s v="Brosina Hoffman"/>
    <x v="0"/>
    <x v="0"/>
    <s v="Johnson City"/>
    <x v="18"/>
    <n v="37604"/>
    <x v="0"/>
    <s v="OFF-BI-10002003"/>
    <x v="1"/>
    <x v="8"/>
    <s v="Ibico Presentation Index for Binding Systems"/>
    <n v="5.9700000000000006"/>
    <n v="5"/>
    <n v="0.7"/>
    <n v="-4.577"/>
  </r>
  <r>
    <n v="4914"/>
    <s v="CA-2014-127306"/>
    <x v="3"/>
    <x v="424"/>
    <d v="2014-01-19T00:00:00"/>
    <s v="Standard Class"/>
    <s v="BH-11710"/>
    <s v="Brosina Hoffman"/>
    <x v="0"/>
    <x v="0"/>
    <s v="Johnson City"/>
    <x v="18"/>
    <n v="37604"/>
    <x v="0"/>
    <s v="OFF-BI-10003727"/>
    <x v="1"/>
    <x v="8"/>
    <s v="Avery Durable Slant Ring Binders With Label Holder"/>
    <n v="2.508"/>
    <n v="2"/>
    <n v="0.7"/>
    <n v="-1.8391999999999999"/>
  </r>
  <r>
    <n v="4915"/>
    <s v="CA-2012-161830"/>
    <x v="1"/>
    <x v="496"/>
    <d v="2012-09-26T00:00:00"/>
    <s v="Second Class"/>
    <s v="ME-17725"/>
    <s v="Max Engle"/>
    <x v="0"/>
    <x v="0"/>
    <s v="Seattle"/>
    <x v="4"/>
    <n v="98105"/>
    <x v="1"/>
    <s v="OFF-AR-10004042"/>
    <x v="1"/>
    <x v="6"/>
    <s v="BOSTON Model 1800 Electric Pencil Sharpeners, Putty/Woodgrain"/>
    <n v="35.96"/>
    <n v="2"/>
    <n v="0"/>
    <n v="10.428399999999996"/>
  </r>
  <r>
    <n v="4916"/>
    <s v="CA-2012-161830"/>
    <x v="1"/>
    <x v="496"/>
    <d v="2012-09-26T00:00:00"/>
    <s v="Second Class"/>
    <s v="ME-17725"/>
    <s v="Max Engle"/>
    <x v="0"/>
    <x v="0"/>
    <s v="Seattle"/>
    <x v="4"/>
    <n v="98105"/>
    <x v="1"/>
    <s v="OFF-BI-10001097"/>
    <x v="1"/>
    <x v="8"/>
    <s v="Avery Hole Reinforcements"/>
    <n v="14.952000000000002"/>
    <n v="3"/>
    <n v="0.2"/>
    <n v="5.4201000000000006"/>
  </r>
  <r>
    <n v="4917"/>
    <s v="CA-2014-163125"/>
    <x v="3"/>
    <x v="449"/>
    <d v="2014-10-12T00:00:00"/>
    <s v="Second Class"/>
    <s v="MB-17305"/>
    <s v="Maria Bertelson"/>
    <x v="0"/>
    <x v="0"/>
    <s v="League City"/>
    <x v="5"/>
    <n v="77573"/>
    <x v="2"/>
    <s v="OFF-AR-10004344"/>
    <x v="1"/>
    <x v="6"/>
    <s v="Bulldog Vacuum Base Pencil Sharpener"/>
    <n v="67.144000000000005"/>
    <n v="7"/>
    <n v="0.2"/>
    <n v="5.8750999999999962"/>
  </r>
  <r>
    <n v="4918"/>
    <s v="CA-2014-163125"/>
    <x v="3"/>
    <x v="449"/>
    <d v="2014-10-12T00:00:00"/>
    <s v="Second Class"/>
    <s v="MB-17305"/>
    <s v="Maria Bertelson"/>
    <x v="0"/>
    <x v="0"/>
    <s v="League City"/>
    <x v="5"/>
    <n v="77573"/>
    <x v="2"/>
    <s v="FUR-CH-10001802"/>
    <x v="0"/>
    <x v="1"/>
    <s v="Hon Every-Day Chair Series Swivel Task Chairs"/>
    <n v="254.05799999999999"/>
    <n v="3"/>
    <n v="0.3"/>
    <n v="-32.664599999999993"/>
  </r>
  <r>
    <n v="4919"/>
    <s v="CA-2013-160304"/>
    <x v="0"/>
    <x v="1006"/>
    <d v="2013-01-07T00:00:00"/>
    <s v="Standard Class"/>
    <s v="BM-11575"/>
    <s v="Brendan Murry"/>
    <x v="1"/>
    <x v="0"/>
    <s v="Gaithersburg"/>
    <x v="39"/>
    <n v="20877"/>
    <x v="3"/>
    <s v="FUR-BO-10004709"/>
    <x v="0"/>
    <x v="0"/>
    <s v="Bush Westfield Collection Bookcases, Medium Cherry Finish"/>
    <n v="173.94"/>
    <n v="3"/>
    <n v="0"/>
    <n v="38.266800000000003"/>
  </r>
  <r>
    <n v="4920"/>
    <s v="CA-2013-160304"/>
    <x v="0"/>
    <x v="1006"/>
    <d v="2013-01-07T00:00:00"/>
    <s v="Standard Class"/>
    <s v="BM-11575"/>
    <s v="Brendan Murry"/>
    <x v="1"/>
    <x v="0"/>
    <s v="Gaithersburg"/>
    <x v="39"/>
    <n v="20877"/>
    <x v="3"/>
    <s v="TEC-PH-10000455"/>
    <x v="2"/>
    <x v="7"/>
    <s v="GE 30522EE2"/>
    <n v="231.98"/>
    <n v="2"/>
    <n v="0"/>
    <n v="67.274199999999979"/>
  </r>
  <r>
    <n v="4921"/>
    <s v="CA-2014-101728"/>
    <x v="3"/>
    <x v="971"/>
    <d v="2014-08-24T00:00:00"/>
    <s v="Standard Class"/>
    <s v="SC-20575"/>
    <s v="Sonia Cooley"/>
    <x v="0"/>
    <x v="0"/>
    <s v="Chicago"/>
    <x v="10"/>
    <n v="60653"/>
    <x v="2"/>
    <s v="OFF-BI-10002393"/>
    <x v="1"/>
    <x v="8"/>
    <s v="Binder Posts"/>
    <n v="2.2959999999999994"/>
    <n v="2"/>
    <n v="0.8"/>
    <n v="-3.9032000000000009"/>
  </r>
  <r>
    <n v="4922"/>
    <s v="CA-2014-114055"/>
    <x v="3"/>
    <x v="53"/>
    <d v="2014-12-30T00:00:00"/>
    <s v="Second Class"/>
    <s v="MH-18115"/>
    <s v="Mick Hernandez"/>
    <x v="2"/>
    <x v="0"/>
    <s v="Huntsville"/>
    <x v="19"/>
    <n v="35810"/>
    <x v="0"/>
    <s v="OFF-PA-10004381"/>
    <x v="1"/>
    <x v="10"/>
    <s v="14-7/8 x 11 Blue Bar Computer Printout Paper"/>
    <n v="96.08"/>
    <n v="2"/>
    <n v="0"/>
    <n v="46.118399999999994"/>
  </r>
  <r>
    <n v="4923"/>
    <s v="CA-2014-114055"/>
    <x v="3"/>
    <x v="53"/>
    <d v="2014-12-30T00:00:00"/>
    <s v="Second Class"/>
    <s v="MH-18115"/>
    <s v="Mick Hernandez"/>
    <x v="2"/>
    <x v="0"/>
    <s v="Huntsville"/>
    <x v="19"/>
    <n v="35810"/>
    <x v="0"/>
    <s v="OFF-FA-10003059"/>
    <x v="1"/>
    <x v="13"/>
    <s v="Assorted Color Push Pins"/>
    <n v="3.62"/>
    <n v="2"/>
    <n v="0"/>
    <n v="1.1945999999999999"/>
  </r>
  <r>
    <n v="4924"/>
    <s v="CA-2014-114055"/>
    <x v="3"/>
    <x v="53"/>
    <d v="2014-12-30T00:00:00"/>
    <s v="Second Class"/>
    <s v="MH-18115"/>
    <s v="Mick Hernandez"/>
    <x v="2"/>
    <x v="0"/>
    <s v="Huntsville"/>
    <x v="19"/>
    <n v="35810"/>
    <x v="0"/>
    <s v="OFF-PA-10000994"/>
    <x v="1"/>
    <x v="10"/>
    <s v="Xerox 1915"/>
    <n v="629.09999999999991"/>
    <n v="6"/>
    <n v="0"/>
    <n v="301.96799999999996"/>
  </r>
  <r>
    <n v="4925"/>
    <s v="CA-2014-114055"/>
    <x v="3"/>
    <x v="53"/>
    <d v="2014-12-30T00:00:00"/>
    <s v="Second Class"/>
    <s v="MH-18115"/>
    <s v="Mick Hernandez"/>
    <x v="2"/>
    <x v="0"/>
    <s v="Huntsville"/>
    <x v="19"/>
    <n v="35810"/>
    <x v="0"/>
    <s v="TEC-PH-10002890"/>
    <x v="2"/>
    <x v="7"/>
    <s v="AT&amp;T 17929 Lendline Telephone"/>
    <n v="90.48"/>
    <n v="2"/>
    <n v="0"/>
    <n v="23.524799999999999"/>
  </r>
  <r>
    <n v="4926"/>
    <s v="CA-2014-126438"/>
    <x v="3"/>
    <x v="18"/>
    <d v="2014-09-14T00:00:00"/>
    <s v="First Class"/>
    <s v="AR-10345"/>
    <s v="Alex Russell"/>
    <x v="1"/>
    <x v="0"/>
    <s v="Lawrence"/>
    <x v="31"/>
    <n v="1841"/>
    <x v="3"/>
    <s v="OFF-AR-10003338"/>
    <x v="1"/>
    <x v="6"/>
    <s v="Eberhard Faber 3 1/2&quot; Golf Pencils"/>
    <n v="14.88"/>
    <n v="2"/>
    <n v="0"/>
    <n v="3.7200000000000006"/>
  </r>
  <r>
    <n v="4927"/>
    <s v="CA-2014-117653"/>
    <x v="3"/>
    <x v="15"/>
    <d v="2014-10-24T00:00:00"/>
    <s v="Standard Class"/>
    <s v="MO-17500"/>
    <s v="Mary O'Rourke"/>
    <x v="0"/>
    <x v="0"/>
    <s v="Chicago"/>
    <x v="10"/>
    <n v="60623"/>
    <x v="2"/>
    <s v="FUR-TA-10003008"/>
    <x v="0"/>
    <x v="3"/>
    <s v="Lesro Round Back Collection Coffee Table, End Table"/>
    <n v="91.275000000000006"/>
    <n v="1"/>
    <n v="0.5"/>
    <n v="-67.543499999999995"/>
  </r>
  <r>
    <n v="4928"/>
    <s v="CA-2014-143245"/>
    <x v="3"/>
    <x v="96"/>
    <d v="2014-12-07T00:00:00"/>
    <s v="Standard Class"/>
    <s v="AD-10180"/>
    <s v="Alan Dominguez"/>
    <x v="2"/>
    <x v="0"/>
    <s v="Fairfield"/>
    <x v="29"/>
    <n v="6824"/>
    <x v="3"/>
    <s v="OFF-PA-10001972"/>
    <x v="1"/>
    <x v="10"/>
    <s v="Xerox 214"/>
    <n v="19.440000000000001"/>
    <n v="3"/>
    <n v="0"/>
    <n v="9.3312000000000008"/>
  </r>
  <r>
    <n v="4929"/>
    <s v="CA-2014-143245"/>
    <x v="3"/>
    <x v="96"/>
    <d v="2014-12-07T00:00:00"/>
    <s v="Standard Class"/>
    <s v="AD-10180"/>
    <s v="Alan Dominguez"/>
    <x v="2"/>
    <x v="0"/>
    <s v="Fairfield"/>
    <x v="29"/>
    <n v="6824"/>
    <x v="3"/>
    <s v="FUR-CH-10000155"/>
    <x v="0"/>
    <x v="1"/>
    <s v="Global Comet Stacking Armless Chair"/>
    <n v="897.15000000000009"/>
    <n v="3"/>
    <n v="0"/>
    <n v="251.20200000000003"/>
  </r>
  <r>
    <n v="4930"/>
    <s v="US-2011-138828"/>
    <x v="2"/>
    <x v="814"/>
    <d v="2011-09-03T00:00:00"/>
    <s v="First Class"/>
    <s v="KD-16345"/>
    <s v="Katherine Ducich"/>
    <x v="0"/>
    <x v="0"/>
    <s v="New York City"/>
    <x v="15"/>
    <n v="10009"/>
    <x v="3"/>
    <s v="OFF-AR-10000658"/>
    <x v="1"/>
    <x v="6"/>
    <s v="Newell 324"/>
    <n v="57.75"/>
    <n v="5"/>
    <n v="0"/>
    <n v="16.170000000000002"/>
  </r>
  <r>
    <n v="4931"/>
    <s v="US-2011-138828"/>
    <x v="2"/>
    <x v="814"/>
    <d v="2011-09-03T00:00:00"/>
    <s v="First Class"/>
    <s v="KD-16345"/>
    <s v="Katherine Ducich"/>
    <x v="0"/>
    <x v="0"/>
    <s v="New York City"/>
    <x v="15"/>
    <n v="10009"/>
    <x v="3"/>
    <s v="OFF-PA-10000349"/>
    <x v="1"/>
    <x v="10"/>
    <s v="Staples"/>
    <n v="14.940000000000001"/>
    <n v="3"/>
    <n v="0"/>
    <n v="7.0218000000000007"/>
  </r>
  <r>
    <n v="4932"/>
    <s v="CA-2014-143651"/>
    <x v="3"/>
    <x v="613"/>
    <d v="2014-03-31T00:00:00"/>
    <s v="Standard Class"/>
    <s v="FM-14215"/>
    <s v="Filia McAdams"/>
    <x v="1"/>
    <x v="0"/>
    <s v="Seattle"/>
    <x v="4"/>
    <n v="98103"/>
    <x v="1"/>
    <s v="OFF-AR-10001446"/>
    <x v="1"/>
    <x v="6"/>
    <s v="Newell 309"/>
    <n v="23.1"/>
    <n v="2"/>
    <n v="0"/>
    <n v="6.93"/>
  </r>
  <r>
    <n v="4933"/>
    <s v="CA-2012-106978"/>
    <x v="1"/>
    <x v="694"/>
    <d v="2012-10-04T00:00:00"/>
    <s v="Standard Class"/>
    <s v="ZC-21910"/>
    <s v="Zuschuss Carroll"/>
    <x v="0"/>
    <x v="0"/>
    <s v="Aurora"/>
    <x v="22"/>
    <n v="80013"/>
    <x v="1"/>
    <s v="OFF-EN-10004483"/>
    <x v="1"/>
    <x v="12"/>
    <s v="#10 White Business Envelopes,4 1/8 x 9 1/2"/>
    <n v="12.536000000000001"/>
    <n v="1"/>
    <n v="0.2"/>
    <n v="4.2308999999999983"/>
  </r>
  <r>
    <n v="4934"/>
    <s v="CA-2012-106978"/>
    <x v="1"/>
    <x v="694"/>
    <d v="2012-10-04T00:00:00"/>
    <s v="Standard Class"/>
    <s v="ZC-21910"/>
    <s v="Zuschuss Carroll"/>
    <x v="0"/>
    <x v="0"/>
    <s v="Aurora"/>
    <x v="22"/>
    <n v="80013"/>
    <x v="1"/>
    <s v="OFF-BI-10002012"/>
    <x v="1"/>
    <x v="8"/>
    <s v="Wilson Jones Easy Flow II Sheet Lifters"/>
    <n v="1.0800000000000003"/>
    <n v="2"/>
    <n v="0.7"/>
    <n v="-0.79200000000000004"/>
  </r>
  <r>
    <n v="4935"/>
    <s v="CA-2012-106978"/>
    <x v="1"/>
    <x v="694"/>
    <d v="2012-10-04T00:00:00"/>
    <s v="Standard Class"/>
    <s v="ZC-21910"/>
    <s v="Zuschuss Carroll"/>
    <x v="0"/>
    <x v="0"/>
    <s v="Aurora"/>
    <x v="22"/>
    <n v="80013"/>
    <x v="1"/>
    <s v="OFF-FA-10003021"/>
    <x v="1"/>
    <x v="13"/>
    <s v="Staples"/>
    <n v="4.5120000000000005"/>
    <n v="3"/>
    <n v="0.2"/>
    <n v="0.84599999999999964"/>
  </r>
  <r>
    <n v="4936"/>
    <s v="CA-2012-155124"/>
    <x v="1"/>
    <x v="1007"/>
    <d v="2012-03-21T00:00:00"/>
    <s v="Standard Class"/>
    <s v="KS-16300"/>
    <s v="Karen Seio"/>
    <x v="1"/>
    <x v="0"/>
    <s v="Lehi"/>
    <x v="7"/>
    <n v="84043"/>
    <x v="1"/>
    <s v="TEC-PH-10003356"/>
    <x v="2"/>
    <x v="7"/>
    <s v="SmartStand Mobile Device Holder, Assorted Colors"/>
    <n v="16.776000000000003"/>
    <n v="3"/>
    <n v="0.2"/>
    <n v="1.6776"/>
  </r>
  <r>
    <n v="4937"/>
    <s v="CA-2014-150931"/>
    <x v="3"/>
    <x v="1008"/>
    <d v="2014-01-14T00:00:00"/>
    <s v="Standard Class"/>
    <s v="DP-13390"/>
    <s v="Dennis Pardue"/>
    <x v="2"/>
    <x v="0"/>
    <s v="Tuscaloosa"/>
    <x v="19"/>
    <n v="35401"/>
    <x v="0"/>
    <s v="OFF-BI-10004728"/>
    <x v="1"/>
    <x v="8"/>
    <s v="Wilson Jones Turn Tabs Binder Tool for Ring Binders"/>
    <n v="33.74"/>
    <n v="7"/>
    <n v="0"/>
    <n v="15.5204"/>
  </r>
  <r>
    <n v="4938"/>
    <s v="CA-2011-157147"/>
    <x v="2"/>
    <x v="286"/>
    <d v="2011-01-19T00:00:00"/>
    <s v="Standard Class"/>
    <s v="BD-11605"/>
    <s v="Brian Dahlen"/>
    <x v="0"/>
    <x v="0"/>
    <s v="San Francisco"/>
    <x v="1"/>
    <n v="94109"/>
    <x v="1"/>
    <s v="OFF-ST-10000078"/>
    <x v="1"/>
    <x v="4"/>
    <s v="Tennsco 6- and 18-Compartment Lockers"/>
    <n v="1325.8500000000001"/>
    <n v="5"/>
    <n v="0"/>
    <n v="238.65299999999991"/>
  </r>
  <r>
    <n v="4939"/>
    <s v="CA-2011-157147"/>
    <x v="2"/>
    <x v="286"/>
    <d v="2011-01-19T00:00:00"/>
    <s v="Standard Class"/>
    <s v="BD-11605"/>
    <s v="Brian Dahlen"/>
    <x v="0"/>
    <x v="0"/>
    <s v="San Francisco"/>
    <x v="1"/>
    <n v="94109"/>
    <x v="1"/>
    <s v="FUR-BO-10003034"/>
    <x v="0"/>
    <x v="0"/>
    <s v="O'Sullivan Elevations Bookcase, Cherry Finish"/>
    <n v="333.99899999999997"/>
    <n v="3"/>
    <n v="0.15"/>
    <n v="3.9294000000000082"/>
  </r>
  <r>
    <n v="4940"/>
    <s v="CA-2011-157147"/>
    <x v="2"/>
    <x v="286"/>
    <d v="2011-01-19T00:00:00"/>
    <s v="Standard Class"/>
    <s v="BD-11605"/>
    <s v="Brian Dahlen"/>
    <x v="0"/>
    <x v="0"/>
    <s v="San Francisco"/>
    <x v="1"/>
    <n v="94109"/>
    <x v="1"/>
    <s v="OFF-AR-10003514"/>
    <x v="1"/>
    <x v="6"/>
    <s v="4009 Highlighters by Sanford"/>
    <n v="19.899999999999999"/>
    <n v="5"/>
    <n v="0"/>
    <n v="6.5669999999999984"/>
  </r>
  <r>
    <n v="4941"/>
    <s v="CA-2012-156482"/>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x v="0"/>
    <s v="Wilmington"/>
    <x v="13"/>
    <n v="19805"/>
    <x v="3"/>
    <s v="FUR-BO-10002598"/>
    <x v="0"/>
    <x v="0"/>
    <s v="Hon Metal Bookcases, Putty"/>
    <n v="283.92"/>
    <n v="4"/>
    <n v="0"/>
    <n v="82.336799999999982"/>
  </r>
  <r>
    <n v="4943"/>
    <s v="CA-2012-156482"/>
    <x v="1"/>
    <x v="525"/>
    <d v="2012-02-13T00:00:00"/>
    <s v="Standard Class"/>
    <s v="IL-15100"/>
    <s v="Ivan Liston"/>
    <x v="0"/>
    <x v="0"/>
    <s v="Wilmington"/>
    <x v="13"/>
    <n v="19805"/>
    <x v="3"/>
    <s v="OFF-AR-10001022"/>
    <x v="1"/>
    <x v="6"/>
    <s v="SANFORD Liquid Accent Tank-Style Highlighters"/>
    <n v="5.68"/>
    <n v="2"/>
    <n v="0"/>
    <n v="1.7607999999999997"/>
  </r>
  <r>
    <n v="4944"/>
    <s v="CA-2014-106782"/>
    <x v="3"/>
    <x v="202"/>
    <d v="2014-12-28T00:00:00"/>
    <s v="Standard Class"/>
    <s v="LP-17095"/>
    <s v="Liz Preis"/>
    <x v="0"/>
    <x v="0"/>
    <s v="Lafayette"/>
    <x v="14"/>
    <n v="47905"/>
    <x v="2"/>
    <s v="OFF-ST-10004459"/>
    <x v="1"/>
    <x v="4"/>
    <s v="Tennsco Single-Tier Lockers"/>
    <n v="375.34"/>
    <n v="1"/>
    <n v="0"/>
    <n v="18.766999999999996"/>
  </r>
  <r>
    <n v="4945"/>
    <s v="CA-2013-151372"/>
    <x v="0"/>
    <x v="64"/>
    <d v="2013-09-07T00:00:00"/>
    <s v="First Class"/>
    <s v="JH-15985"/>
    <s v="Joseph Holt"/>
    <x v="0"/>
    <x v="0"/>
    <s v="Redondo Beach"/>
    <x v="1"/>
    <n v="90278"/>
    <x v="1"/>
    <s v="OFF-PA-10004381"/>
    <x v="1"/>
    <x v="10"/>
    <s v="14-7/8 x 11 Blue Bar Computer Printout Paper"/>
    <n v="96.08"/>
    <n v="2"/>
    <n v="0"/>
    <n v="46.118399999999994"/>
  </r>
  <r>
    <n v="4946"/>
    <s v="CA-2013-151372"/>
    <x v="0"/>
    <x v="64"/>
    <d v="2013-09-07T00:00:00"/>
    <s v="First Class"/>
    <s v="JH-15985"/>
    <s v="Joseph Holt"/>
    <x v="0"/>
    <x v="0"/>
    <s v="Redondo Beach"/>
    <x v="1"/>
    <n v="90278"/>
    <x v="1"/>
    <s v="OFF-BI-10000050"/>
    <x v="1"/>
    <x v="8"/>
    <s v="Angle-D Binders with Locking Rings, Label Holders"/>
    <n v="11.68"/>
    <n v="2"/>
    <n v="0.2"/>
    <n v="3.9419999999999993"/>
  </r>
  <r>
    <n v="4947"/>
    <s v="CA-2013-151372"/>
    <x v="0"/>
    <x v="64"/>
    <d v="2013-09-07T00:00:00"/>
    <s v="First Class"/>
    <s v="JH-15985"/>
    <s v="Joseph Holt"/>
    <x v="0"/>
    <x v="0"/>
    <s v="Redondo Beach"/>
    <x v="1"/>
    <n v="90278"/>
    <x v="1"/>
    <s v="OFF-FA-10000304"/>
    <x v="1"/>
    <x v="13"/>
    <s v="Advantus Push Pins"/>
    <n v="4.3600000000000003"/>
    <n v="2"/>
    <n v="0"/>
    <n v="1.7876000000000003"/>
  </r>
  <r>
    <n v="4948"/>
    <s v="CA-2011-102085"/>
    <x v="2"/>
    <x v="777"/>
    <d v="2011-10-09T00:00:00"/>
    <s v="Standard Class"/>
    <s v="JD-16015"/>
    <s v="Joy Daniels"/>
    <x v="0"/>
    <x v="0"/>
    <s v="Seattle"/>
    <x v="4"/>
    <n v="98115"/>
    <x v="1"/>
    <s v="OFF-LA-10002475"/>
    <x v="1"/>
    <x v="2"/>
    <s v="Avery 519"/>
    <n v="29.24"/>
    <n v="4"/>
    <n v="0"/>
    <n v="13.742799999999999"/>
  </r>
  <r>
    <n v="4949"/>
    <s v="CA-2014-107125"/>
    <x v="3"/>
    <x v="344"/>
    <d v="2014-12-03T00:00:00"/>
    <s v="Standard Class"/>
    <s v="BD-11320"/>
    <s v="Bill Donatelli"/>
    <x v="0"/>
    <x v="0"/>
    <s v="Los Angeles"/>
    <x v="1"/>
    <n v="90045"/>
    <x v="1"/>
    <s v="OFF-BI-10001989"/>
    <x v="1"/>
    <x v="8"/>
    <s v="Premium Transparent Presentation Covers by GBC"/>
    <n v="117.48800000000001"/>
    <n v="7"/>
    <n v="0.2"/>
    <n v="41.120799999999988"/>
  </r>
  <r>
    <n v="4950"/>
    <s v="CA-2014-107125"/>
    <x v="3"/>
    <x v="344"/>
    <d v="2014-12-03T00:00:00"/>
    <s v="Standard Class"/>
    <s v="BD-11320"/>
    <s v="Bill Donatelli"/>
    <x v="0"/>
    <x v="0"/>
    <s v="Los Angeles"/>
    <x v="1"/>
    <n v="90045"/>
    <x v="1"/>
    <s v="FUR-FU-10000732"/>
    <x v="0"/>
    <x v="5"/>
    <s v="Eldon 200 Class Desk Accessories"/>
    <n v="18.84"/>
    <n v="3"/>
    <n v="0"/>
    <n v="6.0287999999999995"/>
  </r>
  <r>
    <n v="4951"/>
    <s v="CA-2013-125815"/>
    <x v="0"/>
    <x v="99"/>
    <d v="2013-11-02T00:00:00"/>
    <s v="Second Class"/>
    <s v="DL-13330"/>
    <s v="Denise Leinenbach"/>
    <x v="0"/>
    <x v="0"/>
    <s v="New York City"/>
    <x v="15"/>
    <n v="10009"/>
    <x v="3"/>
    <s v="OFF-AR-10004441"/>
    <x v="1"/>
    <x v="6"/>
    <s v="BIC Brite Liner Highlighters"/>
    <n v="12.419999999999998"/>
    <n v="3"/>
    <n v="0"/>
    <n v="5.2164000000000001"/>
  </r>
  <r>
    <n v="4952"/>
    <s v="CA-2012-144190"/>
    <x v="1"/>
    <x v="988"/>
    <d v="2012-06-13T00:00:00"/>
    <s v="Standard Class"/>
    <s v="NC-18415"/>
    <s v="Nathan Cano"/>
    <x v="0"/>
    <x v="0"/>
    <s v="Royal Oak"/>
    <x v="12"/>
    <n v="48073"/>
    <x v="2"/>
    <s v="OFF-PA-10000304"/>
    <x v="1"/>
    <x v="10"/>
    <s v="Xerox 1995"/>
    <n v="12.96"/>
    <n v="2"/>
    <n v="0"/>
    <n v="6.2208000000000006"/>
  </r>
  <r>
    <n v="4953"/>
    <s v="CA-2014-117926"/>
    <x v="3"/>
    <x v="166"/>
    <d v="2014-12-13T00:00:00"/>
    <s v="Second Class"/>
    <s v="AS-10225"/>
    <s v="Alan Schoenberger"/>
    <x v="1"/>
    <x v="0"/>
    <s v="San Francisco"/>
    <x v="1"/>
    <n v="94109"/>
    <x v="1"/>
    <s v="OFF-AP-10002670"/>
    <x v="1"/>
    <x v="9"/>
    <s v="Belkin 8-Outlet Premiere SurgeMaster II Surge Protectors"/>
    <n v="69.48"/>
    <n v="1"/>
    <n v="0"/>
    <n v="20.843999999999994"/>
  </r>
  <r>
    <n v="4954"/>
    <s v="CA-2012-153906"/>
    <x v="1"/>
    <x v="199"/>
    <d v="2012-03-20T00:00:00"/>
    <s v="Standard Class"/>
    <s v="MS-17980"/>
    <s v="Michael Stewart"/>
    <x v="1"/>
    <x v="0"/>
    <s v="New York City"/>
    <x v="15"/>
    <n v="10009"/>
    <x v="3"/>
    <s v="TEC-PH-10001527"/>
    <x v="2"/>
    <x v="7"/>
    <s v="Plantronics MX500i Earset"/>
    <n v="85.9"/>
    <n v="2"/>
    <n v="0"/>
    <n v="2.5769999999999982"/>
  </r>
  <r>
    <n v="4955"/>
    <s v="CA-2011-160262"/>
    <x v="2"/>
    <x v="3"/>
    <d v="2011-06-13T00:00:00"/>
    <s v="Second Class"/>
    <s v="TS-21205"/>
    <s v="Thomas Seio"/>
    <x v="1"/>
    <x v="0"/>
    <s v="North Las Vegas"/>
    <x v="33"/>
    <n v="89031"/>
    <x v="1"/>
    <s v="OFF-AR-10002335"/>
    <x v="1"/>
    <x v="6"/>
    <s v="DIXON Oriole Pencils"/>
    <n v="18.060000000000002"/>
    <n v="7"/>
    <n v="0"/>
    <n v="4.6956000000000007"/>
  </r>
  <r>
    <n v="4956"/>
    <s v="CA-2011-160262"/>
    <x v="2"/>
    <x v="3"/>
    <d v="2011-06-13T00:00:00"/>
    <s v="Second Class"/>
    <s v="TS-21205"/>
    <s v="Thomas Seio"/>
    <x v="1"/>
    <x v="0"/>
    <s v="North Las Vegas"/>
    <x v="33"/>
    <n v="89031"/>
    <x v="1"/>
    <s v="OFF-PA-10003641"/>
    <x v="1"/>
    <x v="10"/>
    <s v="Xerox 1909"/>
    <n v="79.14"/>
    <n v="3"/>
    <n v="0"/>
    <n v="36.404399999999995"/>
  </r>
  <r>
    <n v="4957"/>
    <s v="CA-2011-160262"/>
    <x v="2"/>
    <x v="3"/>
    <d v="2011-06-13T00:00:00"/>
    <s v="Second Class"/>
    <s v="TS-21205"/>
    <s v="Thomas Seio"/>
    <x v="1"/>
    <x v="0"/>
    <s v="North Las Vegas"/>
    <x v="33"/>
    <n v="89031"/>
    <x v="1"/>
    <s v="FUR-FU-10002685"/>
    <x v="0"/>
    <x v="5"/>
    <s v="Executive Impressions 13-1/2&quot; Indoor/Outdoor Wall Clock"/>
    <n v="37.4"/>
    <n v="2"/>
    <n v="0"/>
    <n v="14.212"/>
  </r>
  <r>
    <n v="4958"/>
    <s v="CA-2012-127607"/>
    <x v="1"/>
    <x v="305"/>
    <d v="2012-03-26T00:00:00"/>
    <s v="Standard Class"/>
    <s v="JK-15730"/>
    <s v="Joe Kamberova"/>
    <x v="0"/>
    <x v="0"/>
    <s v="Carrollton"/>
    <x v="5"/>
    <n v="75007"/>
    <x v="2"/>
    <s v="OFF-BI-10001308"/>
    <x v="1"/>
    <x v="8"/>
    <s v="GBC Standard Plastic Binding Systems' Combs"/>
    <n v="2.5119999999999996"/>
    <n v="2"/>
    <n v="0.8"/>
    <n v="-4.3960000000000026"/>
  </r>
  <r>
    <n v="4959"/>
    <s v="CA-2012-127607"/>
    <x v="1"/>
    <x v="305"/>
    <d v="2012-03-26T00:00:00"/>
    <s v="Standard Class"/>
    <s v="JK-15730"/>
    <s v="Joe Kamberova"/>
    <x v="0"/>
    <x v="0"/>
    <s v="Carrollton"/>
    <x v="5"/>
    <n v="75007"/>
    <x v="2"/>
    <s v="OFF-FA-10003485"/>
    <x v="1"/>
    <x v="13"/>
    <s v="Staples"/>
    <n v="18.864000000000001"/>
    <n v="9"/>
    <n v="0.2"/>
    <n v="6.1307999999999998"/>
  </r>
  <r>
    <n v="4960"/>
    <s v="CA-2013-166226"/>
    <x v="0"/>
    <x v="741"/>
    <d v="2013-11-23T00:00:00"/>
    <s v="Standard Class"/>
    <s v="TC-21535"/>
    <s v="Tracy Collins"/>
    <x v="2"/>
    <x v="0"/>
    <s v="Los Angeles"/>
    <x v="1"/>
    <n v="90008"/>
    <x v="1"/>
    <s v="TEC-PH-10003357"/>
    <x v="2"/>
    <x v="7"/>
    <s v="Grandstream GXP2100 Mainstream Business Phone"/>
    <n v="61.192"/>
    <n v="1"/>
    <n v="0.2"/>
    <n v="6.1192000000000011"/>
  </r>
  <r>
    <n v="4961"/>
    <s v="CA-2013-166226"/>
    <x v="0"/>
    <x v="741"/>
    <d v="2013-11-23T00:00:00"/>
    <s v="Standard Class"/>
    <s v="TC-21535"/>
    <s v="Tracy Collins"/>
    <x v="2"/>
    <x v="0"/>
    <s v="Los Angeles"/>
    <x v="1"/>
    <n v="90008"/>
    <x v="1"/>
    <s v="OFF-AP-10002867"/>
    <x v="1"/>
    <x v="9"/>
    <s v="Fellowes Command Center 5-outlet power strip"/>
    <n v="67.84"/>
    <n v="1"/>
    <n v="0"/>
    <n v="18.316800000000001"/>
  </r>
  <r>
    <n v="4962"/>
    <s v="CA-2011-156587"/>
    <x v="2"/>
    <x v="1009"/>
    <d v="2011-03-08T00:00:00"/>
    <s v="First Class"/>
    <s v="AB-10015"/>
    <s v="Aaron Bergman"/>
    <x v="0"/>
    <x v="0"/>
    <s v="Seattle"/>
    <x v="4"/>
    <n v="98103"/>
    <x v="1"/>
    <s v="FUR-CH-10004477"/>
    <x v="0"/>
    <x v="1"/>
    <s v="Global Push Button Manager's Chair, Indigo"/>
    <n v="48.712000000000003"/>
    <n v="1"/>
    <n v="0.2"/>
    <n v="5.4800999999999966"/>
  </r>
  <r>
    <n v="4963"/>
    <s v="CA-2011-156587"/>
    <x v="2"/>
    <x v="1009"/>
    <d v="2011-03-08T00:00:00"/>
    <s v="First Class"/>
    <s v="AB-10015"/>
    <s v="Aaron Bergman"/>
    <x v="0"/>
    <x v="0"/>
    <s v="Seattle"/>
    <x v="4"/>
    <n v="98103"/>
    <x v="1"/>
    <s v="OFF-AR-10001427"/>
    <x v="1"/>
    <x v="6"/>
    <s v="Newell 330"/>
    <n v="17.940000000000001"/>
    <n v="3"/>
    <n v="0"/>
    <n v="4.6644000000000005"/>
  </r>
  <r>
    <n v="4964"/>
    <s v="CA-2011-156587"/>
    <x v="2"/>
    <x v="1009"/>
    <d v="2011-03-08T00:00:00"/>
    <s v="First Class"/>
    <s v="AB-10015"/>
    <s v="Aaron Bergman"/>
    <x v="0"/>
    <x v="0"/>
    <s v="Seattle"/>
    <x v="4"/>
    <n v="98103"/>
    <x v="1"/>
    <s v="OFF-ST-10002344"/>
    <x v="1"/>
    <x v="4"/>
    <s v="Carina 42&quot;Hx23 3/4&quot;W Media Storage Unit"/>
    <n v="242.94"/>
    <n v="3"/>
    <n v="0"/>
    <n v="4.8588000000000164"/>
  </r>
  <r>
    <n v="4965"/>
    <s v="CA-2013-141180"/>
    <x v="0"/>
    <x v="666"/>
    <d v="2013-05-20T00:00:00"/>
    <s v="Second Class"/>
    <s v="DP-13000"/>
    <s v="Darren Powers"/>
    <x v="0"/>
    <x v="0"/>
    <s v="Fort Lauderdale"/>
    <x v="2"/>
    <n v="33311"/>
    <x v="0"/>
    <s v="OFF-BI-10000301"/>
    <x v="1"/>
    <x v="8"/>
    <s v="GBC Instant Report Kit"/>
    <n v="7.7640000000000011"/>
    <n v="4"/>
    <n v="0.7"/>
    <n v="-5.1760000000000002"/>
  </r>
  <r>
    <n v="4966"/>
    <s v="CA-2012-109708"/>
    <x v="1"/>
    <x v="442"/>
    <d v="2012-05-28T00:00:00"/>
    <s v="Second Class"/>
    <s v="CY-12745"/>
    <s v="Craig Yedwab"/>
    <x v="1"/>
    <x v="0"/>
    <s v="Columbia"/>
    <x v="18"/>
    <n v="38401"/>
    <x v="0"/>
    <s v="TEC-PH-10001944"/>
    <x v="2"/>
    <x v="7"/>
    <s v="Wi-Ex zBoost YX540 Cellular Phone Signal Booster"/>
    <n v="467.03999999999996"/>
    <n v="4"/>
    <n v="0.2"/>
    <n v="58.379999999999939"/>
  </r>
  <r>
    <n v="4967"/>
    <s v="CA-2012-122406"/>
    <x v="1"/>
    <x v="991"/>
    <d v="2012-08-05T00:00:00"/>
    <s v="Second Class"/>
    <s v="BE-11455"/>
    <s v="Brad Eason"/>
    <x v="2"/>
    <x v="0"/>
    <s v="Providence"/>
    <x v="34"/>
    <n v="2908"/>
    <x v="3"/>
    <s v="TEC-PH-10001527"/>
    <x v="2"/>
    <x v="7"/>
    <s v="Plantronics MX500i Earset"/>
    <n v="128.85000000000002"/>
    <n v="3"/>
    <n v="0"/>
    <n v="3.8654999999999973"/>
  </r>
  <r>
    <n v="4968"/>
    <s v="CA-2012-122406"/>
    <x v="1"/>
    <x v="991"/>
    <d v="2012-08-05T00:00:00"/>
    <s v="Second Class"/>
    <s v="BE-11455"/>
    <s v="Brad Eason"/>
    <x v="2"/>
    <x v="0"/>
    <s v="Providence"/>
    <x v="34"/>
    <n v="2908"/>
    <x v="3"/>
    <s v="OFF-PA-10001307"/>
    <x v="1"/>
    <x v="10"/>
    <s v="Important Message Pads, 50 4-1/4 x 5-1/2 Forms per Pad"/>
    <n v="8.4"/>
    <n v="2"/>
    <n v="0"/>
    <n v="4.1159999999999997"/>
  </r>
  <r>
    <n v="4969"/>
    <s v="CA-2012-122406"/>
    <x v="1"/>
    <x v="991"/>
    <d v="2012-08-05T00:00:00"/>
    <s v="Second Class"/>
    <s v="BE-11455"/>
    <s v="Brad Eason"/>
    <x v="2"/>
    <x v="0"/>
    <s v="Providence"/>
    <x v="34"/>
    <n v="2908"/>
    <x v="3"/>
    <s v="TEC-AC-10004571"/>
    <x v="2"/>
    <x v="11"/>
    <s v="Logitech G700s Rechargeable Gaming Mouse"/>
    <n v="199.98"/>
    <n v="2"/>
    <n v="0"/>
    <n v="83.991600000000005"/>
  </r>
  <r>
    <n v="4970"/>
    <s v="CA-2012-122406"/>
    <x v="1"/>
    <x v="991"/>
    <d v="2012-08-05T00:00:00"/>
    <s v="Second Class"/>
    <s v="BE-11455"/>
    <s v="Brad Eason"/>
    <x v="2"/>
    <x v="0"/>
    <s v="Providence"/>
    <x v="34"/>
    <n v="2908"/>
    <x v="3"/>
    <s v="FUR-CH-10001973"/>
    <x v="0"/>
    <x v="1"/>
    <s v="Office Star Flex Back Scooter Chair with White Frame"/>
    <n v="110.98"/>
    <n v="1"/>
    <n v="0"/>
    <n v="15.537199999999999"/>
  </r>
  <r>
    <n v="4971"/>
    <s v="US-2013-153815"/>
    <x v="0"/>
    <x v="61"/>
    <d v="2013-11-10T00:00:00"/>
    <s v="First Class"/>
    <s v="KL-16555"/>
    <s v="Kelly Lampkin"/>
    <x v="1"/>
    <x v="0"/>
    <s v="Jacksonville"/>
    <x v="2"/>
    <n v="32216"/>
    <x v="0"/>
    <s v="FUR-CH-10000513"/>
    <x v="0"/>
    <x v="1"/>
    <s v="High-Back Leather Manager's Chair"/>
    <n v="207.98400000000004"/>
    <n v="2"/>
    <n v="0.2"/>
    <n v="-28.597800000000007"/>
  </r>
  <r>
    <n v="4972"/>
    <s v="US-2013-153815"/>
    <x v="0"/>
    <x v="61"/>
    <d v="2013-11-10T00:00:00"/>
    <s v="First Class"/>
    <s v="KL-16555"/>
    <s v="Kelly Lampkin"/>
    <x v="1"/>
    <x v="0"/>
    <s v="Jacksonville"/>
    <x v="2"/>
    <n v="32216"/>
    <x v="0"/>
    <s v="OFF-PA-10002421"/>
    <x v="1"/>
    <x v="10"/>
    <s v="Embossed Ink Jet Note Cards"/>
    <n v="36.112000000000002"/>
    <n v="2"/>
    <n v="0.2"/>
    <n v="12.639200000000001"/>
  </r>
  <r>
    <n v="4973"/>
    <s v="US-2013-153815"/>
    <x v="0"/>
    <x v="61"/>
    <d v="2013-11-10T00:00:00"/>
    <s v="First Class"/>
    <s v="KL-16555"/>
    <s v="Kelly Lampkin"/>
    <x v="1"/>
    <x v="0"/>
    <s v="Jacksonville"/>
    <x v="2"/>
    <n v="32216"/>
    <x v="0"/>
    <s v="FUR-FU-10004090"/>
    <x v="0"/>
    <x v="5"/>
    <s v="Executive Impressions 14&quot; Contract Wall Clock"/>
    <n v="35.568000000000005"/>
    <n v="2"/>
    <n v="0.2"/>
    <n v="5.7797999999999963"/>
  </r>
  <r>
    <n v="4974"/>
    <s v="US-2013-153815"/>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s v="Oceanside"/>
    <x v="1"/>
    <n v="92054"/>
    <x v="1"/>
    <s v="OFF-PA-10002246"/>
    <x v="1"/>
    <x v="10"/>
    <s v="Wirebound Four 2-3/4 x 5 Forms per Page, 400 Sets per Book"/>
    <n v="12.9"/>
    <n v="2"/>
    <n v="0"/>
    <n v="6.3209999999999997"/>
  </r>
  <r>
    <n v="4976"/>
    <s v="CA-2012-142202"/>
    <x v="1"/>
    <x v="227"/>
    <d v="2012-09-23T00:00:00"/>
    <s v="Second Class"/>
    <s v="JR-16210"/>
    <s v="Justin Ritter"/>
    <x v="1"/>
    <x v="0"/>
    <s v="Jacksonville"/>
    <x v="2"/>
    <n v="32216"/>
    <x v="0"/>
    <s v="TEC-AC-10003198"/>
    <x v="2"/>
    <x v="11"/>
    <s v="Enermax Acrylux Wireless Keyboard"/>
    <n v="717.12000000000012"/>
    <n v="9"/>
    <n v="0.2"/>
    <n v="152.38799999999992"/>
  </r>
  <r>
    <n v="4977"/>
    <s v="CA-2012-165050"/>
    <x v="1"/>
    <x v="214"/>
    <d v="2012-12-09T00:00:00"/>
    <s v="First Class"/>
    <s v="AH-10210"/>
    <s v="Alan Hwang"/>
    <x v="0"/>
    <x v="0"/>
    <s v="New York City"/>
    <x v="15"/>
    <n v="10024"/>
    <x v="3"/>
    <s v="OFF-BI-10001031"/>
    <x v="1"/>
    <x v="8"/>
    <s v="Pressboard Data Binders by Wilson Jones"/>
    <n v="21.36"/>
    <n v="5"/>
    <n v="0.2"/>
    <n v="7.2089999999999996"/>
  </r>
  <r>
    <n v="4978"/>
    <s v="CA-2012-165050"/>
    <x v="1"/>
    <x v="214"/>
    <d v="2012-12-09T00:00:00"/>
    <s v="First Class"/>
    <s v="AH-10210"/>
    <s v="Alan Hwang"/>
    <x v="0"/>
    <x v="0"/>
    <s v="New York City"/>
    <x v="15"/>
    <n v="10024"/>
    <x v="3"/>
    <s v="OFF-BI-10003727"/>
    <x v="1"/>
    <x v="8"/>
    <s v="Avery Durable Slant Ring Binders With Label Holder"/>
    <n v="6.6879999999999997"/>
    <n v="2"/>
    <n v="0.2"/>
    <n v="2.3407999999999998"/>
  </r>
  <r>
    <n v="4979"/>
    <s v="CA-2012-165050"/>
    <x v="1"/>
    <x v="214"/>
    <d v="2012-12-09T00:00:00"/>
    <s v="First Class"/>
    <s v="AH-10210"/>
    <s v="Alan Hwang"/>
    <x v="0"/>
    <x v="0"/>
    <s v="New York City"/>
    <x v="15"/>
    <n v="10024"/>
    <x v="3"/>
    <s v="TEC-PH-10001336"/>
    <x v="2"/>
    <x v="7"/>
    <s v="Digium D40 VoIP phone"/>
    <n v="773.94"/>
    <n v="6"/>
    <n v="0"/>
    <n v="224.4426"/>
  </r>
  <r>
    <n v="4980"/>
    <s v="US-2013-131114"/>
    <x v="0"/>
    <x v="10"/>
    <d v="2013-12-14T00:00:00"/>
    <s v="Second Class"/>
    <s v="RW-19630"/>
    <s v="Rob Williams"/>
    <x v="1"/>
    <x v="0"/>
    <s v="Chicago"/>
    <x v="10"/>
    <n v="60610"/>
    <x v="2"/>
    <s v="OFF-SU-10001664"/>
    <x v="1"/>
    <x v="14"/>
    <s v="Acme Office Executive Series Stainless Steel Trimmers"/>
    <n v="20.568000000000001"/>
    <n v="3"/>
    <n v="0.2"/>
    <n v="1.5426000000000002"/>
  </r>
  <r>
    <n v="4981"/>
    <s v="US-2013-131114"/>
    <x v="0"/>
    <x v="10"/>
    <d v="2013-12-14T00:00:00"/>
    <s v="Second Class"/>
    <s v="RW-19630"/>
    <s v="Rob Williams"/>
    <x v="1"/>
    <x v="0"/>
    <s v="Chicago"/>
    <x v="10"/>
    <n v="60610"/>
    <x v="2"/>
    <s v="OFF-AP-10003971"/>
    <x v="1"/>
    <x v="9"/>
    <s v="Belkin 6 Outlet Metallic Surge Strip"/>
    <n v="4.355999999999999"/>
    <n v="2"/>
    <n v="0.8"/>
    <n v="-11.761200000000002"/>
  </r>
  <r>
    <n v="4982"/>
    <s v="US-2013-131114"/>
    <x v="0"/>
    <x v="10"/>
    <d v="2013-12-14T00:00:00"/>
    <s v="Second Class"/>
    <s v="RW-19630"/>
    <s v="Rob Williams"/>
    <x v="1"/>
    <x v="0"/>
    <s v="Chicago"/>
    <x v="10"/>
    <n v="60610"/>
    <x v="2"/>
    <s v="TEC-AC-10000199"/>
    <x v="2"/>
    <x v="11"/>
    <s v="Kingston Digital DataTraveler 8GB USB 2.0"/>
    <n v="19.040000000000003"/>
    <n v="4"/>
    <n v="0.2"/>
    <n v="-1.4279999999999999"/>
  </r>
  <r>
    <n v="4983"/>
    <s v="CA-2011-160066"/>
    <x v="2"/>
    <x v="912"/>
    <d v="2011-11-22T00:00:00"/>
    <s v="Standard Class"/>
    <s v="AH-10075"/>
    <s v="Adam Hart"/>
    <x v="1"/>
    <x v="0"/>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x v="0"/>
    <s v="San Diego"/>
    <x v="1"/>
    <n v="92105"/>
    <x v="1"/>
    <s v="OFF-ST-10003442"/>
    <x v="1"/>
    <x v="4"/>
    <s v="Eldon Portable Mobile Manager"/>
    <n v="84.84"/>
    <n v="3"/>
    <n v="0"/>
    <n v="22.9068"/>
  </r>
  <r>
    <n v="4985"/>
    <s v="CA-2012-160696"/>
    <x v="1"/>
    <x v="684"/>
    <d v="2012-09-10T00:00:00"/>
    <s v="Standard Class"/>
    <s v="CK-12760"/>
    <s v="Cyma Kinney"/>
    <x v="1"/>
    <x v="0"/>
    <s v="Nashville"/>
    <x v="18"/>
    <n v="37211"/>
    <x v="0"/>
    <s v="OFF-FA-10003059"/>
    <x v="1"/>
    <x v="13"/>
    <s v="Assorted Color Push Pins"/>
    <n v="7.2400000000000011"/>
    <n v="5"/>
    <n v="0.2"/>
    <n v="1.1764999999999992"/>
  </r>
  <r>
    <n v="4986"/>
    <s v="CA-2011-125171"/>
    <x v="2"/>
    <x v="1010"/>
    <d v="2011-09-03T00:00:00"/>
    <s v="Same Day"/>
    <s v="AG-10390"/>
    <s v="Allen Goldenen"/>
    <x v="0"/>
    <x v="0"/>
    <s v="New York City"/>
    <x v="15"/>
    <n v="10009"/>
    <x v="3"/>
    <s v="OFF-LA-10001175"/>
    <x v="1"/>
    <x v="2"/>
    <s v="Avery 514"/>
    <n v="14.399999999999999"/>
    <n v="5"/>
    <n v="0"/>
    <n v="7.056"/>
  </r>
  <r>
    <n v="4987"/>
    <s v="CA-2013-149279"/>
    <x v="0"/>
    <x v="423"/>
    <d v="2013-04-29T00:00:00"/>
    <s v="Standard Class"/>
    <s v="CL-12700"/>
    <s v="Craig Leslie"/>
    <x v="2"/>
    <x v="0"/>
    <s v="Colorado Springs"/>
    <x v="22"/>
    <n v="80906"/>
    <x v="1"/>
    <s v="OFF-PA-10003441"/>
    <x v="1"/>
    <x v="10"/>
    <s v="Xerox 226"/>
    <n v="15.552000000000003"/>
    <n v="3"/>
    <n v="0.2"/>
    <n v="5.4432"/>
  </r>
  <r>
    <n v="4988"/>
    <s v="CA-2013-149279"/>
    <x v="0"/>
    <x v="423"/>
    <d v="2013-04-29T00:00:00"/>
    <s v="Standard Class"/>
    <s v="CL-12700"/>
    <s v="Craig Leslie"/>
    <x v="2"/>
    <x v="0"/>
    <s v="Colorado Springs"/>
    <x v="22"/>
    <n v="80906"/>
    <x v="1"/>
    <s v="FUR-CH-10004287"/>
    <x v="0"/>
    <x v="1"/>
    <s v="SAFCO Arco Folding Chair"/>
    <n v="1325.76"/>
    <n v="6"/>
    <n v="0.2"/>
    <n v="149.14799999999991"/>
  </r>
  <r>
    <n v="4989"/>
    <s v="CA-2013-149279"/>
    <x v="0"/>
    <x v="423"/>
    <d v="2013-04-29T00:00:00"/>
    <s v="Standard Class"/>
    <s v="CL-12700"/>
    <s v="Craig Leslie"/>
    <x v="2"/>
    <x v="0"/>
    <s v="Colorado Springs"/>
    <x v="22"/>
    <n v="80906"/>
    <x v="1"/>
    <s v="OFF-BI-10004040"/>
    <x v="1"/>
    <x v="8"/>
    <s v="Wilson Jones Impact Binders"/>
    <n v="3.1080000000000001"/>
    <n v="2"/>
    <n v="0.7"/>
    <n v="-2.1755999999999993"/>
  </r>
  <r>
    <n v="4990"/>
    <s v="CA-2014-107321"/>
    <x v="3"/>
    <x v="515"/>
    <d v="2014-09-05T00:00:00"/>
    <s v="Standard Class"/>
    <s v="AW-10930"/>
    <s v="Arthur Wiediger"/>
    <x v="2"/>
    <x v="0"/>
    <s v="San Francisco"/>
    <x v="1"/>
    <n v="94110"/>
    <x v="1"/>
    <s v="OFF-BI-10004022"/>
    <x v="1"/>
    <x v="8"/>
    <s v="Acco Suede Grain Vinyl Round Ring Binder"/>
    <n v="6.6719999999999988"/>
    <n v="3"/>
    <n v="0.2"/>
    <n v="2.1683999999999997"/>
  </r>
  <r>
    <n v="4991"/>
    <s v="CA-2014-107321"/>
    <x v="3"/>
    <x v="515"/>
    <d v="2014-09-05T00:00:00"/>
    <s v="Standard Class"/>
    <s v="AW-10930"/>
    <s v="Arthur Wiediger"/>
    <x v="2"/>
    <x v="0"/>
    <s v="San Francisco"/>
    <x v="1"/>
    <n v="94110"/>
    <x v="1"/>
    <s v="TEC-PH-10002200"/>
    <x v="2"/>
    <x v="7"/>
    <s v="Aastra 6757i CT Wireless VoIP phone"/>
    <n v="689.40800000000002"/>
    <n v="4"/>
    <n v="0.2"/>
    <n v="77.558399999999978"/>
  </r>
  <r>
    <n v="4992"/>
    <s v="US-2014-122714"/>
    <x v="3"/>
    <x v="226"/>
    <d v="2014-12-14T00:00:00"/>
    <s v="Standard Class"/>
    <s v="HG-14965"/>
    <s v="Henry Goldwyn"/>
    <x v="1"/>
    <x v="0"/>
    <s v="Chicago"/>
    <x v="10"/>
    <n v="60653"/>
    <x v="2"/>
    <s v="OFF-BI-10001120"/>
    <x v="1"/>
    <x v="8"/>
    <s v="Ibico EPK-21 Electric Binding System"/>
    <n v="1889.9899999999998"/>
    <n v="5"/>
    <n v="0.8"/>
    <n v="-2929.4845000000005"/>
  </r>
  <r>
    <n v="4993"/>
    <s v="CA-2012-153038"/>
    <x v="1"/>
    <x v="217"/>
    <d v="2012-12-25T00:00:00"/>
    <s v="Standard Class"/>
    <s v="RB-19645"/>
    <s v="Robert Barroso"/>
    <x v="1"/>
    <x v="0"/>
    <s v="Memphis"/>
    <x v="18"/>
    <n v="38109"/>
    <x v="0"/>
    <s v="OFF-EN-10000461"/>
    <x v="1"/>
    <x v="12"/>
    <s v="#10- 4 1/8&quot; x 9 1/2&quot; Recycled Envelopes"/>
    <n v="55.936000000000007"/>
    <n v="8"/>
    <n v="0.2"/>
    <n v="18.878399999999999"/>
  </r>
  <r>
    <n v="4994"/>
    <s v="CA-2012-153038"/>
    <x v="1"/>
    <x v="217"/>
    <d v="2012-12-25T00:00:00"/>
    <s v="Standard Class"/>
    <s v="RB-19645"/>
    <s v="Robert Barroso"/>
    <x v="1"/>
    <x v="0"/>
    <s v="Memphis"/>
    <x v="18"/>
    <n v="38109"/>
    <x v="0"/>
    <s v="OFF-LA-10004008"/>
    <x v="1"/>
    <x v="2"/>
    <s v="Avery 507"/>
    <n v="18.431999999999999"/>
    <n v="8"/>
    <n v="0.2"/>
    <n v="5.9903999999999984"/>
  </r>
  <r>
    <n v="4995"/>
    <s v="CA-2012-153038"/>
    <x v="1"/>
    <x v="217"/>
    <d v="2012-12-25T00:00:00"/>
    <s v="Standard Class"/>
    <s v="RB-19645"/>
    <s v="Robert Barroso"/>
    <x v="1"/>
    <x v="0"/>
    <s v="Memphis"/>
    <x v="18"/>
    <n v="38109"/>
    <x v="0"/>
    <s v="FUR-FU-10000221"/>
    <x v="0"/>
    <x v="5"/>
    <s v="Master Caster Door Stop, Brown"/>
    <n v="20.32"/>
    <n v="5"/>
    <n v="0.2"/>
    <n v="3.5559999999999992"/>
  </r>
  <r>
    <n v="4996"/>
    <s v="CA-2011-132227"/>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x v="0"/>
    <s v="Raleigh"/>
    <x v="3"/>
    <n v="27604"/>
    <x v="0"/>
    <s v="OFF-AP-10000390"/>
    <x v="1"/>
    <x v="9"/>
    <s v="Euro Pro Shark Stick Mini Vacuum"/>
    <n v="48.783999999999999"/>
    <n v="1"/>
    <n v="0.2"/>
    <n v="3.6587999999999976"/>
  </r>
  <r>
    <n v="4998"/>
    <s v="CA-2014-155824"/>
    <x v="3"/>
    <x v="434"/>
    <d v="2014-03-16T00:00:00"/>
    <s v="Standard Class"/>
    <s v="KS-16300"/>
    <s v="Karen Seio"/>
    <x v="1"/>
    <x v="0"/>
    <s v="Raleigh"/>
    <x v="3"/>
    <n v="27604"/>
    <x v="0"/>
    <s v="OFF-BI-10000014"/>
    <x v="1"/>
    <x v="8"/>
    <s v="Heavy-Duty E-Z-D Binders"/>
    <n v="13.092000000000002"/>
    <n v="4"/>
    <n v="0.7"/>
    <n v="-10.037199999999999"/>
  </r>
  <r>
    <n v="4999"/>
    <s v="CA-2013-129238"/>
    <x v="0"/>
    <x v="1011"/>
    <d v="2013-02-04T00:00:00"/>
    <s v="Standard Class"/>
    <s v="SC-20050"/>
    <s v="Sample Company A"/>
    <x v="2"/>
    <x v="0"/>
    <s v="Los Angeles"/>
    <x v="1"/>
    <n v="90045"/>
    <x v="1"/>
    <s v="TEC-PH-10004120"/>
    <x v="2"/>
    <x v="7"/>
    <s v="AT&amp;T 1080 Phone"/>
    <n v="109.59200000000001"/>
    <n v="1"/>
    <n v="0.2"/>
    <n v="8.2194000000000003"/>
  </r>
  <r>
    <n v="5000"/>
    <s v="CA-2013-129238"/>
    <x v="0"/>
    <x v="1011"/>
    <d v="2013-02-04T00:00:00"/>
    <s v="Standard Class"/>
    <s v="SC-20050"/>
    <s v="Sample Company A"/>
    <x v="2"/>
    <x v="0"/>
    <s v="Los Angeles"/>
    <x v="1"/>
    <n v="90045"/>
    <x v="1"/>
    <s v="OFF-PA-10002764"/>
    <x v="1"/>
    <x v="10"/>
    <s v="Staples"/>
    <n v="56.7"/>
    <n v="5"/>
    <n v="0"/>
    <n v="27.782999999999998"/>
  </r>
  <r>
    <n v="5001"/>
    <s v="CA-2014-159688"/>
    <x v="3"/>
    <x v="917"/>
    <d v="2014-05-13T00:00:00"/>
    <s v="Standard Class"/>
    <s v="AB-10060"/>
    <s v="Adam Bellavance"/>
    <x v="2"/>
    <x v="0"/>
    <s v="Los Angeles"/>
    <x v="1"/>
    <n v="90004"/>
    <x v="1"/>
    <s v="TEC-AC-10000736"/>
    <x v="2"/>
    <x v="11"/>
    <s v="Logitech G600 MMO Gaming Mouse"/>
    <n v="79.989999999999995"/>
    <n v="1"/>
    <n v="0"/>
    <n v="28.796399999999998"/>
  </r>
  <r>
    <n v="5002"/>
    <s v="CA-2013-13612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x v="0"/>
    <s v="Newport News"/>
    <x v="17"/>
    <n v="23602"/>
    <x v="0"/>
    <s v="OFF-PA-10004327"/>
    <x v="1"/>
    <x v="10"/>
    <s v="Xerox 1911"/>
    <n v="191.6"/>
    <n v="4"/>
    <n v="0"/>
    <n v="91.967999999999989"/>
  </r>
  <r>
    <n v="5004"/>
    <s v="CA-2013-155033"/>
    <x v="0"/>
    <x v="877"/>
    <d v="2013-10-13T00:00:00"/>
    <s v="Standard Class"/>
    <s v="CC-12475"/>
    <s v="Cindy Chapman"/>
    <x v="0"/>
    <x v="0"/>
    <s v="Los Angeles"/>
    <x v="1"/>
    <n v="90032"/>
    <x v="1"/>
    <s v="OFF-PA-10000143"/>
    <x v="1"/>
    <x v="10"/>
    <s v="Astroparche Fine Business Paper"/>
    <n v="10.56"/>
    <n v="2"/>
    <n v="0"/>
    <n v="5.0688000000000004"/>
  </r>
  <r>
    <n v="5005"/>
    <s v="CA-2011-156006"/>
    <x v="2"/>
    <x v="1013"/>
    <d v="2011-05-02T00:00:00"/>
    <s v="Second Class"/>
    <s v="TM-21010"/>
    <s v="Tamara Manning"/>
    <x v="0"/>
    <x v="0"/>
    <s v="Jackson"/>
    <x v="35"/>
    <n v="39212"/>
    <x v="0"/>
    <s v="TEC-AC-10002550"/>
    <x v="2"/>
    <x v="11"/>
    <s v="Maxell 4.7GB DVD-RW 3/Pack"/>
    <n v="47.79"/>
    <n v="3"/>
    <n v="0"/>
    <n v="16.2486"/>
  </r>
  <r>
    <n v="5006"/>
    <s v="CA-2012-158659"/>
    <x v="1"/>
    <x v="113"/>
    <d v="2012-11-14T00:00:00"/>
    <s v="Second Class"/>
    <s v="SC-20695"/>
    <s v="Steve Chapman"/>
    <x v="1"/>
    <x v="0"/>
    <s v="Richmond"/>
    <x v="14"/>
    <n v="47374"/>
    <x v="2"/>
    <s v="OFF-ST-10003306"/>
    <x v="1"/>
    <x v="4"/>
    <s v="Letter Size Cart"/>
    <n v="714.30000000000007"/>
    <n v="5"/>
    <n v="0"/>
    <n v="207.14699999999993"/>
  </r>
  <r>
    <n v="5007"/>
    <s v="CA-2012-169796"/>
    <x v="1"/>
    <x v="529"/>
    <d v="2012-11-14T00:00:00"/>
    <s v="Standard Class"/>
    <s v="Dp-13240"/>
    <s v="Dean percer"/>
    <x v="2"/>
    <x v="0"/>
    <s v="New York City"/>
    <x v="15"/>
    <n v="10035"/>
    <x v="3"/>
    <s v="TEC-MA-10000045"/>
    <x v="2"/>
    <x v="15"/>
    <s v="Zebra ZM400 Thermal Label Printer"/>
    <n v="2321.9"/>
    <n v="2"/>
    <n v="0"/>
    <n v="1114.5119999999999"/>
  </r>
  <r>
    <n v="5008"/>
    <s v="CA-2012-169796"/>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x v="0"/>
    <s v="Philadelphia"/>
    <x v="9"/>
    <n v="19134"/>
    <x v="3"/>
    <s v="OFF-BI-10004781"/>
    <x v="1"/>
    <x v="8"/>
    <s v="GBC Wire Binding Strips"/>
    <n v="9.5220000000000002"/>
    <n v="1"/>
    <n v="0.7"/>
    <n v="-6.9827999999999975"/>
  </r>
  <r>
    <n v="5010"/>
    <s v="CA-2012-102876"/>
    <x v="1"/>
    <x v="67"/>
    <d v="2012-09-14T00:00:00"/>
    <s v="Standard Class"/>
    <s v="LR-17035"/>
    <s v="Lisa Ryan"/>
    <x v="1"/>
    <x v="0"/>
    <s v="Philadelphia"/>
    <x v="9"/>
    <n v="19134"/>
    <x v="3"/>
    <s v="TEC-PH-10002680"/>
    <x v="2"/>
    <x v="7"/>
    <s v="Samsung Galaxy Note 3"/>
    <n v="791.96399999999994"/>
    <n v="6"/>
    <n v="0.4"/>
    <n v="-131.9940000000002"/>
  </r>
  <r>
    <n v="5011"/>
    <s v="CA-2012-102876"/>
    <x v="1"/>
    <x v="67"/>
    <d v="2012-09-14T00:00:00"/>
    <s v="Standard Class"/>
    <s v="LR-17035"/>
    <s v="Lisa Ryan"/>
    <x v="1"/>
    <x v="0"/>
    <s v="Philadelphia"/>
    <x v="9"/>
    <n v="19134"/>
    <x v="3"/>
    <s v="OFF-BI-10000848"/>
    <x v="1"/>
    <x v="8"/>
    <s v="Angle-D Ring Binders"/>
    <n v="4.9230000000000009"/>
    <n v="3"/>
    <n v="0.7"/>
    <n v="-3.9383999999999997"/>
  </r>
  <r>
    <n v="5012"/>
    <s v="US-2014-139647"/>
    <x v="3"/>
    <x v="943"/>
    <d v="2014-05-14T00:00:00"/>
    <s v="First Class"/>
    <s v="TS-21370"/>
    <s v="Todd Sumrall"/>
    <x v="1"/>
    <x v="0"/>
    <s v="Phoenix"/>
    <x v="16"/>
    <n v="85023"/>
    <x v="1"/>
    <s v="FUR-BO-10004467"/>
    <x v="0"/>
    <x v="0"/>
    <s v="Bestar Classic Bookcase"/>
    <n v="209.97900000000001"/>
    <n v="7"/>
    <n v="0.7"/>
    <n v="-356.96429999999998"/>
  </r>
  <r>
    <n v="5013"/>
    <s v="US-2014-160465"/>
    <x v="3"/>
    <x v="246"/>
    <d v="2014-07-27T00:00:00"/>
    <s v="Standard Class"/>
    <s v="SW-20350"/>
    <s v="Sean Wendt"/>
    <x v="2"/>
    <x v="0"/>
    <s v="Cleveland"/>
    <x v="24"/>
    <n v="44105"/>
    <x v="3"/>
    <s v="OFF-BI-10001670"/>
    <x v="1"/>
    <x v="8"/>
    <s v="Vinyl Sectional Post Binders"/>
    <n v="33.930000000000007"/>
    <n v="3"/>
    <n v="0.7"/>
    <n v="-22.619999999999997"/>
  </r>
  <r>
    <n v="5014"/>
    <s v="US-2014-160465"/>
    <x v="3"/>
    <x v="246"/>
    <d v="2014-07-27T00:00:00"/>
    <s v="Standard Class"/>
    <s v="SW-20350"/>
    <s v="Sean Wendt"/>
    <x v="2"/>
    <x v="0"/>
    <s v="Cleveland"/>
    <x v="24"/>
    <n v="44105"/>
    <x v="3"/>
    <s v="OFF-ST-10000136"/>
    <x v="1"/>
    <x v="4"/>
    <s v="Letter Size File"/>
    <n v="222.32000000000005"/>
    <n v="7"/>
    <n v="0.2"/>
    <n v="25.010999999999967"/>
  </r>
  <r>
    <n v="5015"/>
    <s v="US-2014-160465"/>
    <x v="3"/>
    <x v="246"/>
    <d v="2014-07-27T00:00:00"/>
    <s v="Standard Class"/>
    <s v="SW-20350"/>
    <s v="Sean Wendt"/>
    <x v="2"/>
    <x v="0"/>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x v="0"/>
    <s v="Toledo"/>
    <x v="24"/>
    <n v="43615"/>
    <x v="3"/>
    <s v="FUR-FU-10002960"/>
    <x v="0"/>
    <x v="5"/>
    <s v="Eldon 200 Class Desk Accessories, Burgundy"/>
    <n v="35.168000000000006"/>
    <n v="7"/>
    <n v="0.2"/>
    <n v="9.6712000000000025"/>
  </r>
  <r>
    <n v="5017"/>
    <s v="CA-2011-153850"/>
    <x v="2"/>
    <x v="156"/>
    <d v="2011-11-29T00:00:00"/>
    <s v="Standard Class"/>
    <s v="TH-21100"/>
    <s v="Thea Hendricks"/>
    <x v="0"/>
    <x v="0"/>
    <s v="Toledo"/>
    <x v="24"/>
    <n v="43615"/>
    <x v="3"/>
    <s v="TEC-PH-10002584"/>
    <x v="2"/>
    <x v="7"/>
    <s v="Samsung Galaxy S4"/>
    <n v="1502.376"/>
    <n v="4"/>
    <n v="0.4"/>
    <n v="-250.39600000000019"/>
  </r>
  <r>
    <n v="5018"/>
    <s v="CA-2011-127558"/>
    <x v="2"/>
    <x v="647"/>
    <d v="2011-11-18T00:00:00"/>
    <s v="First Class"/>
    <s v="SS-20410"/>
    <s v="Shahid Shariari"/>
    <x v="0"/>
    <x v="0"/>
    <s v="Los Angeles"/>
    <x v="1"/>
    <n v="90008"/>
    <x v="1"/>
    <s v="FUR-FU-10002505"/>
    <x v="0"/>
    <x v="5"/>
    <s v="Eldon 100 Class Desk Accessories"/>
    <n v="10.11"/>
    <n v="3"/>
    <n v="0"/>
    <n v="3.2351999999999994"/>
  </r>
  <r>
    <n v="5019"/>
    <s v="CA-2011-127558"/>
    <x v="2"/>
    <x v="647"/>
    <d v="2011-11-18T00:00:00"/>
    <s v="First Class"/>
    <s v="SS-20410"/>
    <s v="Shahid Shariari"/>
    <x v="0"/>
    <x v="0"/>
    <s v="Los Angeles"/>
    <x v="1"/>
    <n v="90008"/>
    <x v="1"/>
    <s v="TEC-AC-10003832"/>
    <x v="2"/>
    <x v="11"/>
    <s v="Logitech P710e Mobile Speakerphone"/>
    <n v="772.47"/>
    <n v="3"/>
    <n v="0"/>
    <n v="146.76929999999993"/>
  </r>
  <r>
    <n v="5020"/>
    <s v="CA-2011-127558"/>
    <x v="2"/>
    <x v="647"/>
    <d v="2011-11-18T00:00:00"/>
    <s v="First Class"/>
    <s v="SS-20410"/>
    <s v="Shahid Shariari"/>
    <x v="0"/>
    <x v="0"/>
    <s v="Los Angeles"/>
    <x v="1"/>
    <n v="90008"/>
    <x v="1"/>
    <s v="OFF-SU-10002537"/>
    <x v="1"/>
    <x v="14"/>
    <s v="Acme Box Cutter Scissors"/>
    <n v="20.46"/>
    <n v="2"/>
    <n v="0"/>
    <n v="5.3196000000000012"/>
  </r>
  <r>
    <n v="5021"/>
    <s v="CA-2014-136511"/>
    <x v="3"/>
    <x v="721"/>
    <d v="2014-03-26T00:00:00"/>
    <s v="Second Class"/>
    <s v="MZ-17515"/>
    <s v="Mary Zewe"/>
    <x v="1"/>
    <x v="0"/>
    <s v="New York City"/>
    <x v="15"/>
    <n v="10011"/>
    <x v="3"/>
    <s v="OFF-SU-10003505"/>
    <x v="1"/>
    <x v="14"/>
    <s v="Premier Electric Letter Opener"/>
    <n v="347.58"/>
    <n v="3"/>
    <n v="0"/>
    <n v="17.378999999999976"/>
  </r>
  <r>
    <n v="5022"/>
    <s v="CA-2013-133795"/>
    <x v="0"/>
    <x v="122"/>
    <d v="2013-12-25T00:00:00"/>
    <s v="Standard Class"/>
    <s v="JE-15475"/>
    <s v="Jeremy Ellison"/>
    <x v="0"/>
    <x v="0"/>
    <s v="San Diego"/>
    <x v="1"/>
    <n v="92037"/>
    <x v="1"/>
    <s v="TEC-AC-10001465"/>
    <x v="2"/>
    <x v="11"/>
    <s v="SanDisk Cruzer 64 GB USB Flash Drive"/>
    <n v="72.64"/>
    <n v="2"/>
    <n v="0"/>
    <n v="21.791999999999994"/>
  </r>
  <r>
    <n v="5023"/>
    <s v="CA-2013-133795"/>
    <x v="0"/>
    <x v="122"/>
    <d v="2013-12-25T00:00:00"/>
    <s v="Standard Class"/>
    <s v="JE-15475"/>
    <s v="Jeremy Ellison"/>
    <x v="0"/>
    <x v="0"/>
    <s v="San Diego"/>
    <x v="1"/>
    <n v="92037"/>
    <x v="1"/>
    <s v="TEC-AC-10003832"/>
    <x v="2"/>
    <x v="11"/>
    <s v="Logitech P710e Mobile Speakerphone"/>
    <n v="772.47"/>
    <n v="3"/>
    <n v="0"/>
    <n v="146.76929999999993"/>
  </r>
  <r>
    <n v="5024"/>
    <s v="CA-2013-133795"/>
    <x v="0"/>
    <x v="122"/>
    <d v="2013-12-25T00:00:00"/>
    <s v="Standard Class"/>
    <s v="JE-15475"/>
    <s v="Jeremy Ellison"/>
    <x v="0"/>
    <x v="0"/>
    <s v="San Diego"/>
    <x v="1"/>
    <n v="92037"/>
    <x v="1"/>
    <s v="FUR-FU-10003731"/>
    <x v="0"/>
    <x v="5"/>
    <s v="Eldon Expressions Wood and Plastic Desk Accessories, Oak"/>
    <n v="39.92"/>
    <n v="4"/>
    <n v="0"/>
    <n v="11.177600000000002"/>
  </r>
  <r>
    <n v="5025"/>
    <s v="US-2014-130953"/>
    <x v="3"/>
    <x v="570"/>
    <d v="2014-08-04T00:00:00"/>
    <s v="Standard Class"/>
    <s v="RF-19735"/>
    <s v="Roland Fjeld"/>
    <x v="0"/>
    <x v="0"/>
    <s v="Oklahoma City"/>
    <x v="26"/>
    <n v="73120"/>
    <x v="2"/>
    <s v="OFF-BI-10004828"/>
    <x v="1"/>
    <x v="8"/>
    <s v="GBC Poly Designer Binding Covers"/>
    <n v="33.479999999999997"/>
    <n v="2"/>
    <n v="0"/>
    <n v="16.405199999999997"/>
  </r>
  <r>
    <n v="5026"/>
    <s v="US-2014-130953"/>
    <x v="3"/>
    <x v="570"/>
    <d v="2014-08-04T00:00:00"/>
    <s v="Standard Class"/>
    <s v="RF-19735"/>
    <s v="Roland Fjeld"/>
    <x v="0"/>
    <x v="0"/>
    <s v="Oklahoma City"/>
    <x v="26"/>
    <n v="73120"/>
    <x v="2"/>
    <s v="TEC-PH-10003012"/>
    <x v="2"/>
    <x v="7"/>
    <s v="Nortel Meridian M3904 Professional Digital phone"/>
    <n v="461.97"/>
    <n v="3"/>
    <n v="0"/>
    <n v="133.97129999999996"/>
  </r>
  <r>
    <n v="5027"/>
    <s v="US-2014-130953"/>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x v="0"/>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x v="0"/>
    <s v="Chicago"/>
    <x v="10"/>
    <n v="60653"/>
    <x v="2"/>
    <s v="TEC-AC-10001606"/>
    <x v="2"/>
    <x v="11"/>
    <s v="Logitech Wireless Performance Mouse MX for PC and Mac"/>
    <n v="239.976"/>
    <n v="3"/>
    <n v="0.2"/>
    <n v="53.994600000000005"/>
  </r>
  <r>
    <n v="5030"/>
    <s v="CA-2014-139304"/>
    <x v="3"/>
    <x v="926"/>
    <d v="2014-02-03T00:00:00"/>
    <s v="Standard Class"/>
    <s v="VG-21790"/>
    <s v="Vivek Gonzalez"/>
    <x v="0"/>
    <x v="0"/>
    <s v="San Francisco"/>
    <x v="1"/>
    <n v="94109"/>
    <x v="1"/>
    <s v="OFF-AR-10001216"/>
    <x v="1"/>
    <x v="6"/>
    <s v="Newell 339"/>
    <n v="8.34"/>
    <n v="3"/>
    <n v="0"/>
    <n v="2.1683999999999997"/>
  </r>
  <r>
    <n v="5031"/>
    <s v="CA-2014-139304"/>
    <x v="3"/>
    <x v="926"/>
    <d v="2014-02-03T00:00:00"/>
    <s v="Standard Class"/>
    <s v="VG-21790"/>
    <s v="Vivek Gonzalez"/>
    <x v="0"/>
    <x v="0"/>
    <s v="San Francisco"/>
    <x v="1"/>
    <n v="94109"/>
    <x v="1"/>
    <s v="OFF-SU-10001664"/>
    <x v="1"/>
    <x v="14"/>
    <s v="Acme Office Executive Series Stainless Steel Trimmers"/>
    <n v="8.57"/>
    <n v="1"/>
    <n v="0"/>
    <n v="2.2282000000000002"/>
  </r>
  <r>
    <n v="5032"/>
    <s v="CA-2014-139304"/>
    <x v="3"/>
    <x v="926"/>
    <d v="2014-02-03T00:00:00"/>
    <s v="Standard Class"/>
    <s v="VG-21790"/>
    <s v="Vivek Gonzalez"/>
    <x v="0"/>
    <x v="0"/>
    <s v="San Francisco"/>
    <x v="1"/>
    <n v="94109"/>
    <x v="1"/>
    <s v="OFF-BI-10002498"/>
    <x v="1"/>
    <x v="8"/>
    <s v="Clear Mylar Reinforcing Strips"/>
    <n v="119.61600000000001"/>
    <n v="8"/>
    <n v="0.2"/>
    <n v="40.370399999999997"/>
  </r>
  <r>
    <n v="5033"/>
    <s v="CA-2013-155166"/>
    <x v="0"/>
    <x v="482"/>
    <d v="2014-01-03T00:00:00"/>
    <s v="Standard Class"/>
    <s v="BB-11545"/>
    <s v="Brenda Bowman"/>
    <x v="1"/>
    <x v="0"/>
    <s v="Vineland"/>
    <x v="30"/>
    <n v="8360"/>
    <x v="3"/>
    <s v="FUR-CH-10003968"/>
    <x v="0"/>
    <x v="1"/>
    <s v="Novimex Turbo Task Chair"/>
    <n v="212.94"/>
    <n v="3"/>
    <n v="0"/>
    <n v="25.552800000000005"/>
  </r>
  <r>
    <n v="5034"/>
    <s v="CA-2013-155166"/>
    <x v="0"/>
    <x v="482"/>
    <d v="2014-01-03T00:00:00"/>
    <s v="Standard Class"/>
    <s v="BB-11545"/>
    <s v="Brenda Bowman"/>
    <x v="1"/>
    <x v="0"/>
    <s v="Vineland"/>
    <x v="30"/>
    <n v="8360"/>
    <x v="3"/>
    <s v="OFF-AP-10002765"/>
    <x v="1"/>
    <x v="9"/>
    <s v="Fellowes Advanced Computer Series Surge Protectors"/>
    <n v="26.49"/>
    <n v="1"/>
    <n v="0"/>
    <n v="7.4172000000000011"/>
  </r>
  <r>
    <n v="5035"/>
    <s v="CA-2012-103954"/>
    <x v="1"/>
    <x v="101"/>
    <d v="2012-08-13T00:00:00"/>
    <s v="Second Class"/>
    <s v="HR-14770"/>
    <s v="Hallie Redmond"/>
    <x v="2"/>
    <x v="0"/>
    <s v="Milwaukee"/>
    <x v="6"/>
    <n v="53209"/>
    <x v="2"/>
    <s v="FUR-BO-10004690"/>
    <x v="0"/>
    <x v="0"/>
    <s v="O'Sullivan Cherrywood Estates Traditional Barrister Bookcase"/>
    <n v="687.4"/>
    <n v="5"/>
    <n v="0"/>
    <n v="48.117999999999981"/>
  </r>
  <r>
    <n v="5036"/>
    <s v="CA-2011-169803"/>
    <x v="2"/>
    <x v="322"/>
    <d v="2011-04-12T00:00:00"/>
    <s v="Standard Class"/>
    <s v="SC-20260"/>
    <s v="Scott Cohen"/>
    <x v="1"/>
    <x v="0"/>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x v="0"/>
    <s v="Seattle"/>
    <x v="4"/>
    <n v="98115"/>
    <x v="1"/>
    <s v="TEC-AC-10003441"/>
    <x v="2"/>
    <x v="11"/>
    <s v="Kingston Digital DataTraveler 32GB USB 2.0"/>
    <n v="33.9"/>
    <n v="2"/>
    <n v="0"/>
    <n v="2.0339999999999989"/>
  </r>
  <r>
    <n v="5038"/>
    <s v="CA-2014-141719"/>
    <x v="3"/>
    <x v="701"/>
    <d v="2014-11-22T00:00:00"/>
    <s v="Second Class"/>
    <s v="EG-13900"/>
    <s v="Emily Grady"/>
    <x v="0"/>
    <x v="0"/>
    <s v="Naperville"/>
    <x v="10"/>
    <n v="60540"/>
    <x v="2"/>
    <s v="TEC-AC-10003610"/>
    <x v="2"/>
    <x v="11"/>
    <s v="Logitech Illuminated - Keyboard"/>
    <n v="239.96000000000004"/>
    <n v="5"/>
    <n v="0.2"/>
    <n v="83.98599999999999"/>
  </r>
  <r>
    <n v="5039"/>
    <s v="CA-2012-136469"/>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x v="0"/>
    <s v="Wilmington"/>
    <x v="13"/>
    <n v="19805"/>
    <x v="3"/>
    <s v="TEC-PH-10001817"/>
    <x v="2"/>
    <x v="7"/>
    <s v="Wilson Electronics DB Pro Signal Booster"/>
    <n v="716"/>
    <n v="2"/>
    <n v="0"/>
    <n v="193.32000000000005"/>
  </r>
  <r>
    <n v="5041"/>
    <s v="CA-2012-136469"/>
    <x v="1"/>
    <x v="655"/>
    <d v="2012-07-12T00:00:00"/>
    <s v="First Class"/>
    <s v="TS-21370"/>
    <s v="Todd Sumrall"/>
    <x v="1"/>
    <x v="0"/>
    <s v="Wilmington"/>
    <x v="13"/>
    <n v="19805"/>
    <x v="3"/>
    <s v="OFF-BI-10004492"/>
    <x v="1"/>
    <x v="8"/>
    <s v="Tuf-Vin Binders"/>
    <n v="221.06"/>
    <n v="7"/>
    <n v="0"/>
    <n v="103.89819999999997"/>
  </r>
  <r>
    <n v="5042"/>
    <s v="CA-2013-158694"/>
    <x v="0"/>
    <x v="338"/>
    <d v="2013-11-14T00:00:00"/>
    <s v="Second Class"/>
    <s v="AI-10855"/>
    <s v="Arianne Irving"/>
    <x v="0"/>
    <x v="0"/>
    <s v="Los Angeles"/>
    <x v="1"/>
    <n v="90036"/>
    <x v="1"/>
    <s v="OFF-PA-10002421"/>
    <x v="1"/>
    <x v="10"/>
    <s v="Embossed Ink Jet Note Cards"/>
    <n v="67.710000000000008"/>
    <n v="3"/>
    <n v="0"/>
    <n v="32.500799999999998"/>
  </r>
  <r>
    <n v="5043"/>
    <s v="CA-2013-158694"/>
    <x v="0"/>
    <x v="338"/>
    <d v="2013-11-14T00:00:00"/>
    <s v="Second Class"/>
    <s v="AI-10855"/>
    <s v="Arianne Irving"/>
    <x v="0"/>
    <x v="0"/>
    <s v="Los Angeles"/>
    <x v="1"/>
    <n v="90036"/>
    <x v="1"/>
    <s v="OFF-AP-10000055"/>
    <x v="1"/>
    <x v="9"/>
    <s v="Belkin F9S820V06 8 Outlet Surge"/>
    <n v="129.91999999999999"/>
    <n v="4"/>
    <n v="0"/>
    <n v="38.975999999999985"/>
  </r>
  <r>
    <n v="5044"/>
    <s v="CA-2013-158694"/>
    <x v="0"/>
    <x v="338"/>
    <d v="2013-11-14T00:00:00"/>
    <s v="Second Class"/>
    <s v="AI-10855"/>
    <s v="Arianne Irving"/>
    <x v="0"/>
    <x v="0"/>
    <s v="Los Angeles"/>
    <x v="1"/>
    <n v="90036"/>
    <x v="1"/>
    <s v="FUR-FU-10000965"/>
    <x v="0"/>
    <x v="5"/>
    <s v="Howard Miller 11-1/2&quot; Diameter Ridgewood Wall Clock"/>
    <n v="467.46"/>
    <n v="9"/>
    <n v="0"/>
    <n v="191.65860000000001"/>
  </r>
  <r>
    <n v="5045"/>
    <s v="CA-2013-158694"/>
    <x v="0"/>
    <x v="338"/>
    <d v="2013-11-14T00:00:00"/>
    <s v="Second Class"/>
    <s v="AI-10855"/>
    <s v="Arianne Irving"/>
    <x v="0"/>
    <x v="0"/>
    <s v="Los Angeles"/>
    <x v="1"/>
    <n v="90036"/>
    <x v="1"/>
    <s v="OFF-PA-10001363"/>
    <x v="1"/>
    <x v="10"/>
    <s v="Xerox 1933"/>
    <n v="61.4"/>
    <n v="5"/>
    <n v="0"/>
    <n v="28.857999999999997"/>
  </r>
  <r>
    <n v="5046"/>
    <s v="CA-2013-158694"/>
    <x v="0"/>
    <x v="338"/>
    <d v="2013-11-14T00:00:00"/>
    <s v="Second Class"/>
    <s v="AI-10855"/>
    <s v="Arianne Irving"/>
    <x v="0"/>
    <x v="0"/>
    <s v="Los Angeles"/>
    <x v="1"/>
    <n v="90036"/>
    <x v="1"/>
    <s v="OFF-ST-10001496"/>
    <x v="1"/>
    <x v="4"/>
    <s v="Standard Rollaway File with Lock"/>
    <n v="720.76"/>
    <n v="4"/>
    <n v="0"/>
    <n v="187.39760000000001"/>
  </r>
  <r>
    <n v="5047"/>
    <s v="CA-2013-158694"/>
    <x v="0"/>
    <x v="338"/>
    <d v="2013-11-14T00:00:00"/>
    <s v="Second Class"/>
    <s v="AI-10855"/>
    <s v="Arianne Irving"/>
    <x v="0"/>
    <x v="0"/>
    <s v="Los Angeles"/>
    <x v="1"/>
    <n v="90036"/>
    <x v="1"/>
    <s v="OFF-BI-10004656"/>
    <x v="1"/>
    <x v="8"/>
    <s v="Peel &amp; Stick Add-On Corner Pockets"/>
    <n v="5.1840000000000011"/>
    <n v="3"/>
    <n v="0.2"/>
    <n v="1.8143999999999996"/>
  </r>
  <r>
    <n v="5048"/>
    <s v="CA-2013-158694"/>
    <x v="0"/>
    <x v="338"/>
    <d v="2013-11-14T00:00:00"/>
    <s v="Second Class"/>
    <s v="AI-10855"/>
    <s v="Arianne Irving"/>
    <x v="0"/>
    <x v="0"/>
    <s v="Los Angeles"/>
    <x v="1"/>
    <n v="90036"/>
    <x v="1"/>
    <s v="OFF-AR-10001227"/>
    <x v="1"/>
    <x v="6"/>
    <s v="Newell 338"/>
    <n v="14.7"/>
    <n v="5"/>
    <n v="0"/>
    <n v="3.9690000000000003"/>
  </r>
  <r>
    <n v="5049"/>
    <s v="US-2011-104759"/>
    <x v="2"/>
    <x v="691"/>
    <d v="2011-04-04T00:00:00"/>
    <s v="Standard Class"/>
    <s v="DD-13570"/>
    <s v="Dorothy Dickinson"/>
    <x v="0"/>
    <x v="0"/>
    <s v="Chicago"/>
    <x v="10"/>
    <n v="60610"/>
    <x v="2"/>
    <s v="OFF-BI-10002071"/>
    <x v="1"/>
    <x v="8"/>
    <s v="Fellowes Black Plastic Comb Bindings"/>
    <n v="8.1339999999999986"/>
    <n v="7"/>
    <n v="0.8"/>
    <n v="-13.827800000000003"/>
  </r>
  <r>
    <n v="5050"/>
    <s v="US-2011-104759"/>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x v="0"/>
    <s v="Philadelphia"/>
    <x v="9"/>
    <n v="19140"/>
    <x v="3"/>
    <s v="OFF-EN-10000483"/>
    <x v="1"/>
    <x v="12"/>
    <s v="White Envelopes, White Envelopes with Clear Poly Window"/>
    <n v="24.400000000000002"/>
    <n v="2"/>
    <n v="0.2"/>
    <n v="7.9299999999999971"/>
  </r>
  <r>
    <n v="5053"/>
    <s v="US-2014-120607"/>
    <x v="3"/>
    <x v="240"/>
    <d v="2014-05-20T00:00:00"/>
    <s v="Same Day"/>
    <s v="JC-15775"/>
    <s v="John Castell"/>
    <x v="0"/>
    <x v="0"/>
    <s v="Atlanta"/>
    <x v="32"/>
    <n v="30318"/>
    <x v="0"/>
    <s v="OFF-PA-10003129"/>
    <x v="1"/>
    <x v="10"/>
    <s v="Tops White Computer Printout Paper"/>
    <n v="195.64"/>
    <n v="4"/>
    <n v="0"/>
    <n v="91.950799999999987"/>
  </r>
  <r>
    <n v="5054"/>
    <s v="CA-2012-141243"/>
    <x v="1"/>
    <x v="928"/>
    <d v="2012-01-08T00:00:00"/>
    <s v="Second Class"/>
    <s v="AH-10465"/>
    <s v="Amy Hunt"/>
    <x v="0"/>
    <x v="0"/>
    <s v="Dallas"/>
    <x v="5"/>
    <n v="75217"/>
    <x v="2"/>
    <s v="TEC-AC-10003198"/>
    <x v="2"/>
    <x v="11"/>
    <s v="Enermax Acrylux Wireless Keyboard"/>
    <n v="398.40000000000003"/>
    <n v="5"/>
    <n v="0.2"/>
    <n v="84.659999999999982"/>
  </r>
  <r>
    <n v="5055"/>
    <s v="CA-2012-141243"/>
    <x v="1"/>
    <x v="928"/>
    <d v="2012-01-08T00:00:00"/>
    <s v="Second Class"/>
    <s v="AH-10465"/>
    <s v="Amy Hunt"/>
    <x v="0"/>
    <x v="0"/>
    <s v="Dallas"/>
    <x v="5"/>
    <n v="75217"/>
    <x v="2"/>
    <s v="OFF-AR-10001246"/>
    <x v="1"/>
    <x v="6"/>
    <s v="Newell 317"/>
    <n v="7.0559999999999992"/>
    <n v="3"/>
    <n v="0.2"/>
    <n v="0.79379999999999962"/>
  </r>
  <r>
    <n v="5056"/>
    <s v="CA-2012-141243"/>
    <x v="1"/>
    <x v="928"/>
    <d v="2012-01-08T00:00:00"/>
    <s v="Second Class"/>
    <s v="AH-10465"/>
    <s v="Amy Hunt"/>
    <x v="0"/>
    <x v="0"/>
    <s v="Dallas"/>
    <x v="5"/>
    <n v="75217"/>
    <x v="2"/>
    <s v="FUR-BO-10003272"/>
    <x v="0"/>
    <x v="0"/>
    <s v="O'Sullivan Living Dimensions 5-Shelf Bookcases"/>
    <n v="1352.3975999999998"/>
    <n v="9"/>
    <n v="0.32"/>
    <n v="-437.5404000000002"/>
  </r>
  <r>
    <n v="5057"/>
    <s v="CA-2012-162166"/>
    <x v="1"/>
    <x v="1014"/>
    <d v="2012-09-11T00:00:00"/>
    <s v="First Class"/>
    <s v="NM-18520"/>
    <s v="Neoma Murray"/>
    <x v="0"/>
    <x v="0"/>
    <s v="Moreno Valley"/>
    <x v="1"/>
    <n v="92553"/>
    <x v="1"/>
    <s v="OFF-PA-10002606"/>
    <x v="1"/>
    <x v="10"/>
    <s v="Xerox 1928"/>
    <n v="26.400000000000002"/>
    <n v="5"/>
    <n v="0"/>
    <n v="11.879999999999999"/>
  </r>
  <r>
    <n v="5058"/>
    <s v="CA-2012-162166"/>
    <x v="1"/>
    <x v="1014"/>
    <d v="2012-09-11T00:00:00"/>
    <s v="First Class"/>
    <s v="NM-18520"/>
    <s v="Neoma Murray"/>
    <x v="0"/>
    <x v="0"/>
    <s v="Moreno Valley"/>
    <x v="1"/>
    <n v="92553"/>
    <x v="1"/>
    <s v="OFF-ST-10002486"/>
    <x v="1"/>
    <x v="4"/>
    <s v="Eldon Shelf Savers Cubes and Bins"/>
    <n v="41.88"/>
    <n v="6"/>
    <n v="0"/>
    <n v="0.83759999999999835"/>
  </r>
  <r>
    <n v="5059"/>
    <s v="CA-2013-120796"/>
    <x v="0"/>
    <x v="1015"/>
    <d v="2013-04-08T00:00:00"/>
    <s v="Standard Class"/>
    <s v="CS-11950"/>
    <s v="Carlos Soltero"/>
    <x v="0"/>
    <x v="0"/>
    <s v="Philadelphia"/>
    <x v="9"/>
    <n v="19140"/>
    <x v="3"/>
    <s v="OFF-BI-10004330"/>
    <x v="1"/>
    <x v="8"/>
    <s v="GBC Velobind Prepunched Cover Sets, Regency Series"/>
    <n v="99.846000000000004"/>
    <n v="9"/>
    <n v="0.7"/>
    <n v="-83.204999999999984"/>
  </r>
  <r>
    <n v="5060"/>
    <s v="CA-2013-109722"/>
    <x v="0"/>
    <x v="5"/>
    <d v="2013-12-08T00:00:00"/>
    <s v="Second Class"/>
    <s v="TP-21130"/>
    <s v="Theone Pippenger"/>
    <x v="0"/>
    <x v="0"/>
    <s v="Georgetown"/>
    <x v="0"/>
    <n v="40324"/>
    <x v="0"/>
    <s v="TEC-PH-10000560"/>
    <x v="2"/>
    <x v="7"/>
    <s v="Samsung Galaxy S III - 16GB - pebble blue (T-Mobile)"/>
    <n v="699.98"/>
    <n v="2"/>
    <n v="0"/>
    <n v="195.99440000000004"/>
  </r>
  <r>
    <n v="5061"/>
    <s v="CA-2013-109722"/>
    <x v="0"/>
    <x v="5"/>
    <d v="2013-12-08T00:00:00"/>
    <s v="Second Class"/>
    <s v="TP-21130"/>
    <s v="Theone Pippenger"/>
    <x v="0"/>
    <x v="0"/>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x v="0"/>
    <s v="Minneapolis"/>
    <x v="11"/>
    <n v="55407"/>
    <x v="2"/>
    <s v="OFF-BI-10003684"/>
    <x v="1"/>
    <x v="8"/>
    <s v="Wilson Jones Legal Size Ring Binders"/>
    <n v="43.98"/>
    <n v="2"/>
    <n v="0"/>
    <n v="21.99"/>
  </r>
  <r>
    <n v="5063"/>
    <s v="CA-2012-136798"/>
    <x v="1"/>
    <x v="412"/>
    <d v="2012-05-12T00:00:00"/>
    <s v="Standard Class"/>
    <s v="DL-12925"/>
    <s v="Daniel Lacy"/>
    <x v="0"/>
    <x v="0"/>
    <s v="Minneapolis"/>
    <x v="11"/>
    <n v="55407"/>
    <x v="2"/>
    <s v="TEC-PH-10000441"/>
    <x v="2"/>
    <x v="7"/>
    <s v="VTech DS6151"/>
    <n v="377.96999999999997"/>
    <n v="3"/>
    <n v="0"/>
    <n v="105.83160000000002"/>
  </r>
  <r>
    <n v="5064"/>
    <s v="CA-2012-136798"/>
    <x v="1"/>
    <x v="412"/>
    <d v="2012-05-12T00:00:00"/>
    <s v="Standard Class"/>
    <s v="DL-12925"/>
    <s v="Daniel Lacy"/>
    <x v="0"/>
    <x v="0"/>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x v="0"/>
    <s v="Wilmington"/>
    <x v="13"/>
    <n v="19805"/>
    <x v="3"/>
    <s v="TEC-PH-10004977"/>
    <x v="2"/>
    <x v="7"/>
    <s v="GE 30524EE4"/>
    <n v="391.98"/>
    <n v="2"/>
    <n v="0"/>
    <n v="113.67419999999998"/>
  </r>
  <r>
    <n v="5066"/>
    <s v="CA-2014-142090"/>
    <x v="3"/>
    <x v="329"/>
    <d v="2014-12-08T00:00:00"/>
    <s v="Standard Class"/>
    <s v="SC-20380"/>
    <s v="Shahid Collister"/>
    <x v="0"/>
    <x v="0"/>
    <s v="Burlington"/>
    <x v="3"/>
    <n v="27217"/>
    <x v="0"/>
    <s v="TEC-AC-10002001"/>
    <x v="2"/>
    <x v="11"/>
    <s v="Logitech Wireless Gaming Headset G930"/>
    <n v="383.97600000000006"/>
    <n v="3"/>
    <n v="0.2"/>
    <n v="81.59490000000001"/>
  </r>
  <r>
    <n v="5067"/>
    <s v="CA-2014-142090"/>
    <x v="3"/>
    <x v="329"/>
    <d v="2014-12-08T00:00:00"/>
    <s v="Standard Class"/>
    <s v="SC-20380"/>
    <s v="Shahid Collister"/>
    <x v="0"/>
    <x v="0"/>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x v="0"/>
    <s v="Los Angeles"/>
    <x v="1"/>
    <n v="90008"/>
    <x v="1"/>
    <s v="OFF-AR-10003504"/>
    <x v="1"/>
    <x v="6"/>
    <s v="Newell 347"/>
    <n v="21.400000000000002"/>
    <n v="5"/>
    <n v="0"/>
    <n v="6.2059999999999977"/>
  </r>
  <r>
    <n v="5069"/>
    <s v="CA-2011-124478"/>
    <x v="2"/>
    <x v="233"/>
    <d v="2011-08-12T00:00:00"/>
    <s v="Standard Class"/>
    <s v="MA-17560"/>
    <s v="Matt Abelman"/>
    <x v="2"/>
    <x v="0"/>
    <s v="Trenton"/>
    <x v="12"/>
    <n v="48183"/>
    <x v="2"/>
    <s v="TEC-CO-10001571"/>
    <x v="2"/>
    <x v="16"/>
    <s v="Sharp 1540cs Digital Laser Copier"/>
    <n v="549.99"/>
    <n v="1"/>
    <n v="0"/>
    <n v="274.995"/>
  </r>
  <r>
    <n v="5070"/>
    <s v="CA-2011-124478"/>
    <x v="2"/>
    <x v="233"/>
    <d v="2011-08-12T00:00:00"/>
    <s v="Standard Class"/>
    <s v="MA-17560"/>
    <s v="Matt Abelman"/>
    <x v="2"/>
    <x v="0"/>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x v="0"/>
    <s v="Trenton"/>
    <x v="12"/>
    <n v="48183"/>
    <x v="2"/>
    <s v="OFF-EN-10002500"/>
    <x v="1"/>
    <x v="12"/>
    <s v="Globe Weis Peel &amp; Seel First Class Envelopes"/>
    <n v="38.339999999999996"/>
    <n v="3"/>
    <n v="0"/>
    <n v="17.253"/>
  </r>
  <r>
    <n v="5072"/>
    <s v="CA-2011-124478"/>
    <x v="2"/>
    <x v="233"/>
    <d v="2011-08-12T00:00:00"/>
    <s v="Standard Class"/>
    <s v="MA-17560"/>
    <s v="Matt Abelman"/>
    <x v="2"/>
    <x v="0"/>
    <s v="Trenton"/>
    <x v="12"/>
    <n v="48183"/>
    <x v="2"/>
    <s v="FUR-FU-10002088"/>
    <x v="0"/>
    <x v="5"/>
    <s v="Nu-Dell Float Frame 11 x 14 1/2"/>
    <n v="53.88"/>
    <n v="6"/>
    <n v="0"/>
    <n v="22.629600000000003"/>
  </r>
  <r>
    <n v="5073"/>
    <s v="CA-2011-124478"/>
    <x v="2"/>
    <x v="233"/>
    <d v="2011-08-12T00:00:00"/>
    <s v="Standard Class"/>
    <s v="MA-17560"/>
    <s v="Matt Abelman"/>
    <x v="2"/>
    <x v="0"/>
    <s v="Trenton"/>
    <x v="12"/>
    <n v="48183"/>
    <x v="2"/>
    <s v="TEC-PH-10001128"/>
    <x v="2"/>
    <x v="7"/>
    <s v="Motorola Droid Maxx"/>
    <n v="299.98"/>
    <n v="2"/>
    <n v="0"/>
    <n v="83.994400000000013"/>
  </r>
  <r>
    <n v="5074"/>
    <s v="CA-2012-145485"/>
    <x v="1"/>
    <x v="599"/>
    <d v="2012-11-05T00:00:00"/>
    <s v="Same Day"/>
    <s v="JM-16195"/>
    <s v="Justin MacKendrick"/>
    <x v="0"/>
    <x v="0"/>
    <s v="San Francisco"/>
    <x v="1"/>
    <n v="94109"/>
    <x v="1"/>
    <s v="OFF-ST-10000649"/>
    <x v="1"/>
    <x v="4"/>
    <s v="Hanging Personal Folder File"/>
    <n v="62.8"/>
    <n v="4"/>
    <n v="0"/>
    <n v="15.700000000000003"/>
  </r>
  <r>
    <n v="5075"/>
    <s v="CA-2014-151071"/>
    <x v="3"/>
    <x v="1016"/>
    <d v="2014-04-30T00:00:00"/>
    <s v="Second Class"/>
    <s v="MB-18085"/>
    <s v="Mick Brown"/>
    <x v="0"/>
    <x v="0"/>
    <s v="Los Angeles"/>
    <x v="1"/>
    <n v="90049"/>
    <x v="1"/>
    <s v="OFF-BI-10002103"/>
    <x v="1"/>
    <x v="8"/>
    <s v="Cardinal Slant-D Ring Binder, Heavy Gauge Vinyl"/>
    <n v="13.904"/>
    <n v="2"/>
    <n v="0.2"/>
    <n v="4.5187999999999997"/>
  </r>
  <r>
    <n v="5076"/>
    <s v="CA-2011-134572"/>
    <x v="2"/>
    <x v="1017"/>
    <d v="2011-04-22T00:00:00"/>
    <s v="Second Class"/>
    <s v="SV-20365"/>
    <s v="Seth Vernon"/>
    <x v="0"/>
    <x v="0"/>
    <s v="Houston"/>
    <x v="5"/>
    <n v="77070"/>
    <x v="2"/>
    <s v="FUR-TA-10001705"/>
    <x v="0"/>
    <x v="3"/>
    <s v="Bush Advantage Collection Round Conference Table"/>
    <n v="744.09999999999991"/>
    <n v="5"/>
    <n v="0.3"/>
    <n v="-95.670000000000044"/>
  </r>
  <r>
    <n v="5077"/>
    <s v="CA-2011-134572"/>
    <x v="2"/>
    <x v="1017"/>
    <d v="2011-04-22T00:00:00"/>
    <s v="Second Class"/>
    <s v="SV-20365"/>
    <s v="Seth Vernon"/>
    <x v="0"/>
    <x v="0"/>
    <s v="Houston"/>
    <x v="5"/>
    <n v="77070"/>
    <x v="2"/>
    <s v="OFF-ST-10004634"/>
    <x v="1"/>
    <x v="4"/>
    <s v="Personal Folder Holder, Ebony"/>
    <n v="44.840000000000011"/>
    <n v="5"/>
    <n v="0.2"/>
    <n v="5.6049999999999951"/>
  </r>
  <r>
    <n v="5078"/>
    <s v="CA-2011-134572"/>
    <x v="2"/>
    <x v="1017"/>
    <d v="2011-04-22T00:00:00"/>
    <s v="Second Class"/>
    <s v="SV-20365"/>
    <s v="Seth Vernon"/>
    <x v="0"/>
    <x v="0"/>
    <s v="Houston"/>
    <x v="5"/>
    <n v="77070"/>
    <x v="2"/>
    <s v="FUR-TA-10004442"/>
    <x v="0"/>
    <x v="3"/>
    <s v="Riverside Furniture Stanwyck Manor Table Series"/>
    <n v="401.59000000000003"/>
    <n v="2"/>
    <n v="0.3"/>
    <n v="-131.95100000000002"/>
  </r>
  <r>
    <n v="5079"/>
    <s v="CA-2014-143217"/>
    <x v="3"/>
    <x v="343"/>
    <d v="2014-11-18T00:00:00"/>
    <s v="Standard Class"/>
    <s v="CG-12040"/>
    <s v="Catherine Glotzbach"/>
    <x v="2"/>
    <x v="0"/>
    <s v="Milwaukee"/>
    <x v="6"/>
    <n v="53209"/>
    <x v="2"/>
    <s v="OFF-BI-10002949"/>
    <x v="1"/>
    <x v="8"/>
    <s v="Prestige Round Ring Binders"/>
    <n v="18.240000000000002"/>
    <n v="3"/>
    <n v="0"/>
    <n v="8.5727999999999991"/>
  </r>
  <r>
    <n v="5080"/>
    <s v="US-2014-133312"/>
    <x v="3"/>
    <x v="920"/>
    <d v="2014-11-30T00:00:00"/>
    <s v="Standard Class"/>
    <s v="BD-11500"/>
    <s v="Bradley Drucker"/>
    <x v="0"/>
    <x v="0"/>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x v="0"/>
    <s v="San Francisco"/>
    <x v="1"/>
    <n v="94122"/>
    <x v="1"/>
    <s v="OFF-ST-10001325"/>
    <x v="1"/>
    <x v="4"/>
    <s v="Sterilite Officeware Hinged File Box"/>
    <n v="10.48"/>
    <n v="1"/>
    <n v="0"/>
    <n v="2.8296000000000001"/>
  </r>
  <r>
    <n v="5082"/>
    <s v="US-2012-137533"/>
    <x v="1"/>
    <x v="217"/>
    <d v="2012-12-18T00:00:00"/>
    <s v="Same Day"/>
    <s v="JK-15640"/>
    <s v="Jim Kriz"/>
    <x v="2"/>
    <x v="0"/>
    <s v="Cleveland"/>
    <x v="24"/>
    <n v="44105"/>
    <x v="3"/>
    <s v="OFF-PA-10003441"/>
    <x v="1"/>
    <x v="10"/>
    <s v="Xerox 226"/>
    <n v="20.736000000000004"/>
    <n v="4"/>
    <n v="0.2"/>
    <n v="7.2576000000000001"/>
  </r>
  <r>
    <n v="5083"/>
    <s v="CA-2013-155138"/>
    <x v="0"/>
    <x v="162"/>
    <d v="2013-09-13T00:00:00"/>
    <s v="Standard Class"/>
    <s v="JM-15580"/>
    <s v="Jill Matthias"/>
    <x v="0"/>
    <x v="0"/>
    <s v="Monroe"/>
    <x v="3"/>
    <n v="28110"/>
    <x v="0"/>
    <s v="TEC-AC-10004209"/>
    <x v="2"/>
    <x v="11"/>
    <s v="Memorex Froggy Flash Drive 4 GB"/>
    <n v="35.167999999999999"/>
    <n v="4"/>
    <n v="0.2"/>
    <n v="8.3524000000000012"/>
  </r>
  <r>
    <n v="5084"/>
    <s v="CA-2013-155138"/>
    <x v="0"/>
    <x v="162"/>
    <d v="2013-09-13T00:00:00"/>
    <s v="Standard Class"/>
    <s v="JM-15580"/>
    <s v="Jill Matthias"/>
    <x v="0"/>
    <x v="0"/>
    <s v="Monroe"/>
    <x v="3"/>
    <n v="28110"/>
    <x v="0"/>
    <s v="OFF-PA-10000501"/>
    <x v="1"/>
    <x v="10"/>
    <s v="Petty Cash Envelope"/>
    <n v="64.704000000000008"/>
    <n v="3"/>
    <n v="0.2"/>
    <n v="23.455199999999998"/>
  </r>
  <r>
    <n v="5085"/>
    <s v="CA-2013-108350"/>
    <x v="0"/>
    <x v="112"/>
    <d v="2013-06-10T00:00:00"/>
    <s v="Second Class"/>
    <s v="SC-20230"/>
    <s v="Scot Coram"/>
    <x v="1"/>
    <x v="0"/>
    <s v="Lowell"/>
    <x v="31"/>
    <n v="1852"/>
    <x v="3"/>
    <s v="OFF-PA-10003656"/>
    <x v="1"/>
    <x v="10"/>
    <s v="Xerox 1935"/>
    <n v="105.52"/>
    <n v="4"/>
    <n v="0"/>
    <n v="48.539199999999994"/>
  </r>
  <r>
    <n v="5086"/>
    <s v="CA-2012-144302"/>
    <x v="1"/>
    <x v="974"/>
    <d v="2012-06-23T00:00:00"/>
    <s v="Standard Class"/>
    <s v="ME-17320"/>
    <s v="Maria Etezadi"/>
    <x v="2"/>
    <x v="0"/>
    <s v="Dallas"/>
    <x v="5"/>
    <n v="75081"/>
    <x v="2"/>
    <s v="OFF-BI-10001107"/>
    <x v="1"/>
    <x v="8"/>
    <s v="GBC White Gloss Covers, Plain Front"/>
    <n v="5.7919999999999989"/>
    <n v="2"/>
    <n v="0.8"/>
    <n v="-9.5568000000000026"/>
  </r>
  <r>
    <n v="5087"/>
    <s v="CA-2012-109001"/>
    <x v="1"/>
    <x v="616"/>
    <d v="2012-03-09T00:00:00"/>
    <s v="Standard Class"/>
    <s v="KN-16390"/>
    <s v="Katherine Nockton"/>
    <x v="1"/>
    <x v="0"/>
    <s v="Philadelphia"/>
    <x v="9"/>
    <n v="19120"/>
    <x v="3"/>
    <s v="TEC-PH-10000562"/>
    <x v="2"/>
    <x v="7"/>
    <s v="Samsung Convoy 3"/>
    <n v="466.15799999999996"/>
    <n v="7"/>
    <n v="0.4"/>
    <n v="-93.231599999999958"/>
  </r>
  <r>
    <n v="5088"/>
    <s v="CA-2012-109001"/>
    <x v="1"/>
    <x v="616"/>
    <d v="2012-03-09T00:00:00"/>
    <s v="Standard Class"/>
    <s v="KN-16390"/>
    <s v="Katherine Nockton"/>
    <x v="1"/>
    <x v="0"/>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x v="0"/>
    <s v="Philadelphia"/>
    <x v="9"/>
    <n v="19120"/>
    <x v="3"/>
    <s v="OFF-BI-10003529"/>
    <x v="1"/>
    <x v="8"/>
    <s v="Avery Round Ring Poly Binders"/>
    <n v="2.556"/>
    <n v="3"/>
    <n v="0.7"/>
    <n v="-1.7892000000000001"/>
  </r>
  <r>
    <n v="5090"/>
    <s v="CA-2014-132738"/>
    <x v="3"/>
    <x v="1018"/>
    <d v="2014-08-08T00:00:00"/>
    <s v="First Class"/>
    <s v="HM-14860"/>
    <s v="Harry Marie"/>
    <x v="1"/>
    <x v="0"/>
    <s v="Loveland"/>
    <x v="22"/>
    <n v="80538"/>
    <x v="1"/>
    <s v="OFF-PA-10001752"/>
    <x v="1"/>
    <x v="10"/>
    <s v="Hammermill CopyPlus Copy Paper (20Lb. and 84 Bright)"/>
    <n v="7.9680000000000009"/>
    <n v="2"/>
    <n v="0.2"/>
    <n v="2.8884000000000007"/>
  </r>
  <r>
    <n v="5091"/>
    <s v="CA-2014-132738"/>
    <x v="3"/>
    <x v="1018"/>
    <d v="2014-08-08T00:00:00"/>
    <s v="First Class"/>
    <s v="HM-14860"/>
    <s v="Harry Marie"/>
    <x v="1"/>
    <x v="0"/>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x v="0"/>
    <s v="Loveland"/>
    <x v="22"/>
    <n v="80538"/>
    <x v="1"/>
    <s v="OFF-FA-10003472"/>
    <x v="1"/>
    <x v="13"/>
    <s v="Bagged Rubber Bands"/>
    <n v="3.024"/>
    <n v="3"/>
    <n v="0.2"/>
    <n v="-0.6048"/>
  </r>
  <r>
    <n v="5093"/>
    <s v="CA-2012-119102"/>
    <x v="1"/>
    <x v="293"/>
    <d v="2012-05-27T00:00:00"/>
    <s v="Standard Class"/>
    <s v="KH-16690"/>
    <s v="Kristen Hastings"/>
    <x v="1"/>
    <x v="0"/>
    <s v="Woonsocket"/>
    <x v="34"/>
    <n v="2895"/>
    <x v="3"/>
    <s v="OFF-ST-10004507"/>
    <x v="1"/>
    <x v="4"/>
    <s v="Advantus Rolling Storage Box"/>
    <n v="51.449999999999996"/>
    <n v="3"/>
    <n v="0"/>
    <n v="13.891499999999999"/>
  </r>
  <r>
    <n v="5094"/>
    <s v="US-2011-140452"/>
    <x v="2"/>
    <x v="776"/>
    <d v="2011-12-10T00:00:00"/>
    <s v="Standard Class"/>
    <s v="BK-11260"/>
    <s v="Berenike Kampe"/>
    <x v="0"/>
    <x v="0"/>
    <s v="Chicago"/>
    <x v="10"/>
    <n v="60610"/>
    <x v="2"/>
    <s v="OFF-AP-10004036"/>
    <x v="1"/>
    <x v="9"/>
    <s v="Bionaire 99.97% HEPA Air Cleaner"/>
    <n v="14.015999999999996"/>
    <n v="4"/>
    <n v="0.8"/>
    <n v="-31.536000000000001"/>
  </r>
  <r>
    <n v="5095"/>
    <s v="US-2011-140452"/>
    <x v="2"/>
    <x v="776"/>
    <d v="2011-12-10T00:00:00"/>
    <s v="Standard Class"/>
    <s v="BK-11260"/>
    <s v="Berenike Kampe"/>
    <x v="0"/>
    <x v="0"/>
    <s v="Chicago"/>
    <x v="10"/>
    <n v="60610"/>
    <x v="2"/>
    <s v="FUR-TA-10004086"/>
    <x v="0"/>
    <x v="3"/>
    <s v="KI Adjustable-Height Table"/>
    <n v="214.95000000000002"/>
    <n v="5"/>
    <n v="0.5"/>
    <n v="-120.37200000000003"/>
  </r>
  <r>
    <n v="5096"/>
    <s v="US-2011-140452"/>
    <x v="2"/>
    <x v="776"/>
    <d v="2011-12-10T00:00:00"/>
    <s v="Standard Class"/>
    <s v="BK-11260"/>
    <s v="Berenike Kampe"/>
    <x v="0"/>
    <x v="0"/>
    <s v="Chicago"/>
    <x v="10"/>
    <n v="60610"/>
    <x v="2"/>
    <s v="TEC-PH-10000307"/>
    <x v="2"/>
    <x v="7"/>
    <s v="Shocksock Galaxy S4 Armband"/>
    <n v="35.04"/>
    <n v="4"/>
    <n v="0.2"/>
    <n v="-7.0080000000000044"/>
  </r>
  <r>
    <n v="5097"/>
    <s v="US-2011-140452"/>
    <x v="2"/>
    <x v="776"/>
    <d v="2011-12-10T00:00:00"/>
    <s v="Standard Class"/>
    <s v="BK-11260"/>
    <s v="Berenike Kampe"/>
    <x v="0"/>
    <x v="0"/>
    <s v="Chicago"/>
    <x v="10"/>
    <n v="60610"/>
    <x v="2"/>
    <s v="FUR-FU-10002088"/>
    <x v="0"/>
    <x v="5"/>
    <s v="Nu-Dell Float Frame 11 x 14 1/2"/>
    <n v="10.776000000000002"/>
    <n v="3"/>
    <n v="0.6"/>
    <n v="-4.8491999999999997"/>
  </r>
  <r>
    <n v="5098"/>
    <s v="US-2011-140452"/>
    <x v="2"/>
    <x v="776"/>
    <d v="2011-12-10T00:00:00"/>
    <s v="Standard Class"/>
    <s v="BK-11260"/>
    <s v="Berenike Kampe"/>
    <x v="0"/>
    <x v="0"/>
    <s v="Chicago"/>
    <x v="10"/>
    <n v="60610"/>
    <x v="2"/>
    <s v="OFF-BI-10004965"/>
    <x v="1"/>
    <x v="8"/>
    <s v="Ibico Covers for Plastic or Wire Binding Elements"/>
    <n v="4.5999999999999988"/>
    <n v="2"/>
    <n v="0.8"/>
    <n v="-8.0500000000000025"/>
  </r>
  <r>
    <n v="5099"/>
    <s v="US-2011-140452"/>
    <x v="2"/>
    <x v="776"/>
    <d v="2011-12-10T00:00:00"/>
    <s v="Standard Class"/>
    <s v="BK-11260"/>
    <s v="Berenike Kampe"/>
    <x v="0"/>
    <x v="0"/>
    <s v="Chicago"/>
    <x v="10"/>
    <n v="60610"/>
    <x v="2"/>
    <s v="OFF-ST-10002485"/>
    <x v="1"/>
    <x v="4"/>
    <s v="Rogers Deluxe File Chest"/>
    <n v="35.167999999999999"/>
    <n v="2"/>
    <n v="0.2"/>
    <n v="-8.3524000000000012"/>
  </r>
  <r>
    <n v="5100"/>
    <s v="CA-2012-141936"/>
    <x v="1"/>
    <x v="976"/>
    <d v="2012-08-12T00:00:00"/>
    <s v="Standard Class"/>
    <s v="PN-18775"/>
    <s v="Parhena Norris"/>
    <x v="2"/>
    <x v="0"/>
    <s v="Bakersfield"/>
    <x v="1"/>
    <n v="93309"/>
    <x v="1"/>
    <s v="OFF-BI-10002194"/>
    <x v="1"/>
    <x v="8"/>
    <s v="Cardinal Hold-It CD Pocket"/>
    <n v="19.152000000000001"/>
    <n v="3"/>
    <n v="0.2"/>
    <n v="6.4638000000000009"/>
  </r>
  <r>
    <n v="5101"/>
    <s v="CA-2011-158442"/>
    <x v="2"/>
    <x v="461"/>
    <d v="2011-03-17T00:00:00"/>
    <s v="Same Day"/>
    <s v="AZ-10750"/>
    <s v="Annie Zypern"/>
    <x v="0"/>
    <x v="0"/>
    <s v="Dallas"/>
    <x v="5"/>
    <n v="75217"/>
    <x v="2"/>
    <s v="OFF-AR-10003732"/>
    <x v="1"/>
    <x v="6"/>
    <s v="Newell 333"/>
    <n v="4.4479999999999995"/>
    <n v="2"/>
    <n v="0.2"/>
    <n v="0.3335999999999999"/>
  </r>
  <r>
    <n v="5102"/>
    <s v="CA-2011-158442"/>
    <x v="2"/>
    <x v="461"/>
    <d v="2011-03-17T00:00:00"/>
    <s v="Same Day"/>
    <s v="AZ-10750"/>
    <s v="Annie Zypern"/>
    <x v="0"/>
    <x v="0"/>
    <s v="Dallas"/>
    <x v="5"/>
    <n v="75217"/>
    <x v="2"/>
    <s v="OFF-PA-10002195"/>
    <x v="1"/>
    <x v="10"/>
    <s v="Xerox 1966"/>
    <n v="5.1840000000000011"/>
    <n v="1"/>
    <n v="0.2"/>
    <n v="1.8792"/>
  </r>
  <r>
    <n v="5103"/>
    <s v="CA-2011-158442"/>
    <x v="2"/>
    <x v="461"/>
    <d v="2011-03-17T00:00:00"/>
    <s v="Same Day"/>
    <s v="AZ-10750"/>
    <s v="Annie Zypern"/>
    <x v="0"/>
    <x v="0"/>
    <s v="Dallas"/>
    <x v="5"/>
    <n v="75217"/>
    <x v="2"/>
    <s v="OFF-PA-10002365"/>
    <x v="1"/>
    <x v="10"/>
    <s v="Xerox 1967"/>
    <n v="15.552000000000003"/>
    <n v="3"/>
    <n v="0.2"/>
    <n v="5.4432"/>
  </r>
  <r>
    <n v="5104"/>
    <s v="CA-2012-167374"/>
    <x v="1"/>
    <x v="514"/>
    <d v="2012-03-30T00:00:00"/>
    <s v="Second Class"/>
    <s v="GM-14500"/>
    <s v="Gene McClure"/>
    <x v="0"/>
    <x v="0"/>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x v="0"/>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x v="0"/>
    <s v="Deltona"/>
    <x v="2"/>
    <n v="32725"/>
    <x v="0"/>
    <s v="FUR-CH-10002439"/>
    <x v="0"/>
    <x v="1"/>
    <s v="Iceberg Nesting Folding Chair, 19w x 6d x 43h"/>
    <n v="186.304"/>
    <n v="4"/>
    <n v="0.2"/>
    <n v="13.972799999999999"/>
  </r>
  <r>
    <n v="5107"/>
    <s v="CA-2012-147102"/>
    <x v="1"/>
    <x v="444"/>
    <d v="2012-09-26T00:00:00"/>
    <s v="Standard Class"/>
    <s v="NH-18610"/>
    <s v="Nicole Hansen"/>
    <x v="1"/>
    <x v="0"/>
    <s v="Columbus"/>
    <x v="32"/>
    <n v="31907"/>
    <x v="0"/>
    <s v="TEC-AC-10000682"/>
    <x v="2"/>
    <x v="11"/>
    <s v="Kensington K72356US Mouse-in-a-Box USB Desktop Mouse"/>
    <n v="66.36"/>
    <n v="4"/>
    <n v="0"/>
    <n v="23.225999999999999"/>
  </r>
  <r>
    <n v="5108"/>
    <s v="CA-2014-132213"/>
    <x v="3"/>
    <x v="1016"/>
    <d v="2014-04-27T00:00:00"/>
    <s v="First Class"/>
    <s v="PN-18775"/>
    <s v="Parhena Norris"/>
    <x v="2"/>
    <x v="0"/>
    <s v="Nashville"/>
    <x v="18"/>
    <n v="37211"/>
    <x v="0"/>
    <s v="OFF-AR-10004078"/>
    <x v="1"/>
    <x v="6"/>
    <s v="Newell 312"/>
    <n v="42.047999999999995"/>
    <n v="9"/>
    <n v="0.2"/>
    <n v="5.2559999999999985"/>
  </r>
  <r>
    <n v="5109"/>
    <s v="CA-2014-132213"/>
    <x v="3"/>
    <x v="1016"/>
    <d v="2014-04-27T00:00:00"/>
    <s v="First Class"/>
    <s v="PN-18775"/>
    <s v="Parhena Norris"/>
    <x v="2"/>
    <x v="0"/>
    <s v="Nashville"/>
    <x v="18"/>
    <n v="37211"/>
    <x v="0"/>
    <s v="OFF-AR-10001958"/>
    <x v="1"/>
    <x v="6"/>
    <s v="Stanley Bostitch Contemporary Electric Pencil Sharpeners"/>
    <n v="67.92"/>
    <n v="5"/>
    <n v="0.2"/>
    <n v="6.7920000000000016"/>
  </r>
  <r>
    <n v="5110"/>
    <s v="CA-2011-138450"/>
    <x v="2"/>
    <x v="638"/>
    <d v="2011-10-22T00:00:00"/>
    <s v="Standard Class"/>
    <s v="EH-13765"/>
    <s v="Edward Hooks"/>
    <x v="1"/>
    <x v="0"/>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x v="0"/>
    <s v="Philadelphia"/>
    <x v="9"/>
    <n v="19134"/>
    <x v="3"/>
    <s v="OFF-ST-10003479"/>
    <x v="1"/>
    <x v="4"/>
    <s v="Eldon Base for stackable storage shelf, platinum"/>
    <n v="186.91200000000001"/>
    <n v="6"/>
    <n v="0.2"/>
    <n v="-35.046000000000028"/>
  </r>
  <r>
    <n v="5112"/>
    <s v="CA-2011-138450"/>
    <x v="2"/>
    <x v="638"/>
    <d v="2011-10-22T00:00:00"/>
    <s v="Standard Class"/>
    <s v="EH-13765"/>
    <s v="Edward Hooks"/>
    <x v="1"/>
    <x v="0"/>
    <s v="Philadelphia"/>
    <x v="9"/>
    <n v="19134"/>
    <x v="3"/>
    <s v="OFF-PA-10003016"/>
    <x v="1"/>
    <x v="10"/>
    <s v="Adams &quot;While You Were Out&quot; Message Pads"/>
    <n v="10.048000000000002"/>
    <n v="4"/>
    <n v="0.2"/>
    <n v="3.1399999999999988"/>
  </r>
  <r>
    <n v="5113"/>
    <s v="CA-2012-153073"/>
    <x v="1"/>
    <x v="50"/>
    <d v="2012-11-13T00:00:00"/>
    <s v="Same Day"/>
    <s v="HA-14905"/>
    <s v="Helen Abelman"/>
    <x v="0"/>
    <x v="0"/>
    <s v="Chicago"/>
    <x v="10"/>
    <n v="60610"/>
    <x v="2"/>
    <s v="FUR-FU-10001025"/>
    <x v="0"/>
    <x v="5"/>
    <s v="Eldon Imàge Series Desk Accessories, Clear"/>
    <n v="17.496000000000002"/>
    <n v="9"/>
    <n v="0.6"/>
    <n v="-7.4357999999999969"/>
  </r>
  <r>
    <n v="5114"/>
    <s v="CA-2013-147970"/>
    <x v="0"/>
    <x v="1011"/>
    <d v="2013-02-02T00:00:00"/>
    <s v="Second Class"/>
    <s v="AB-10150"/>
    <s v="Aimee Bixby"/>
    <x v="0"/>
    <x v="0"/>
    <s v="Dallas"/>
    <x v="5"/>
    <n v="75220"/>
    <x v="2"/>
    <s v="OFF-PA-10003936"/>
    <x v="1"/>
    <x v="10"/>
    <s v="Xerox 1994"/>
    <n v="15.552000000000003"/>
    <n v="3"/>
    <n v="0.2"/>
    <n v="5.4432"/>
  </r>
  <r>
    <n v="5115"/>
    <s v="CA-2013-150658"/>
    <x v="0"/>
    <x v="1019"/>
    <d v="2013-11-23T00:00:00"/>
    <s v="Standard Class"/>
    <s v="MS-17365"/>
    <s v="Maribeth Schnelling"/>
    <x v="0"/>
    <x v="0"/>
    <s v="Carlsbad"/>
    <x v="27"/>
    <n v="88220"/>
    <x v="1"/>
    <s v="OFF-BI-10004140"/>
    <x v="1"/>
    <x v="8"/>
    <s v="Avery Non-Stick Binders"/>
    <n v="10.776000000000002"/>
    <n v="3"/>
    <n v="0.2"/>
    <n v="3.3674999999999984"/>
  </r>
  <r>
    <n v="5116"/>
    <s v="CA-2014-125640"/>
    <x v="3"/>
    <x v="800"/>
    <d v="2014-07-30T00:00:00"/>
    <s v="Standard Class"/>
    <s v="DD-13570"/>
    <s v="Dorothy Dickinson"/>
    <x v="0"/>
    <x v="0"/>
    <s v="Philadelphia"/>
    <x v="9"/>
    <n v="19134"/>
    <x v="3"/>
    <s v="OFF-LA-10004178"/>
    <x v="1"/>
    <x v="2"/>
    <s v="Avery 491"/>
    <n v="3.3040000000000003"/>
    <n v="1"/>
    <n v="0.2"/>
    <n v="1.0737999999999999"/>
  </r>
  <r>
    <n v="5117"/>
    <s v="CA-2014-154137"/>
    <x v="3"/>
    <x v="343"/>
    <d v="2014-11-18T00:00:00"/>
    <s v="Standard Class"/>
    <s v="MT-17815"/>
    <s v="Meg Tillman"/>
    <x v="0"/>
    <x v="0"/>
    <s v="New York City"/>
    <x v="15"/>
    <n v="10009"/>
    <x v="3"/>
    <s v="OFF-ST-10003324"/>
    <x v="1"/>
    <x v="4"/>
    <s v="Belkin OmniView SE Rackmount Kit"/>
    <n v="35.479999999999997"/>
    <n v="1"/>
    <n v="0"/>
    <n v="0"/>
  </r>
  <r>
    <n v="5118"/>
    <s v="CA-2012-127173"/>
    <x v="1"/>
    <x v="120"/>
    <d v="2012-10-03T00:00:00"/>
    <s v="Standard Class"/>
    <s v="GM-14500"/>
    <s v="Gene McClure"/>
    <x v="0"/>
    <x v="0"/>
    <s v="Oceanside"/>
    <x v="15"/>
    <n v="11572"/>
    <x v="3"/>
    <s v="OFF-FA-10004854"/>
    <x v="1"/>
    <x v="13"/>
    <s v="Vinyl Coated Wire Paper Clips in Organizer Box, 800/Box"/>
    <n v="34.44"/>
    <n v="3"/>
    <n v="0"/>
    <n v="16.186799999999998"/>
  </r>
  <r>
    <n v="5119"/>
    <s v="CA-2012-127173"/>
    <x v="1"/>
    <x v="120"/>
    <d v="2012-10-03T00:00:00"/>
    <s v="Standard Class"/>
    <s v="GM-14500"/>
    <s v="Gene McClure"/>
    <x v="0"/>
    <x v="0"/>
    <s v="Oceanside"/>
    <x v="15"/>
    <n v="11572"/>
    <x v="3"/>
    <s v="TEC-MA-10002859"/>
    <x v="2"/>
    <x v="15"/>
    <s v="Ativa MDM8000 8-Sheet Micro-Cut Shredder"/>
    <n v="629.92999999999995"/>
    <n v="7"/>
    <n v="0"/>
    <n v="296.06709999999998"/>
  </r>
  <r>
    <n v="5120"/>
    <s v="CA-2012-127173"/>
    <x v="1"/>
    <x v="120"/>
    <d v="2012-10-03T00:00:00"/>
    <s v="Standard Class"/>
    <s v="GM-14500"/>
    <s v="Gene McClure"/>
    <x v="0"/>
    <x v="0"/>
    <s v="Oceanside"/>
    <x v="15"/>
    <n v="11572"/>
    <x v="3"/>
    <s v="OFF-BI-10000088"/>
    <x v="1"/>
    <x v="8"/>
    <s v="GBC Imprintable Covers"/>
    <n v="79.056000000000012"/>
    <n v="9"/>
    <n v="0.2"/>
    <n v="28.657800000000002"/>
  </r>
  <r>
    <n v="5121"/>
    <s v="CA-2011-149538"/>
    <x v="2"/>
    <x v="527"/>
    <d v="2011-04-08T00:00:00"/>
    <s v="Standard Class"/>
    <s v="KB-16585"/>
    <s v="Ken Black"/>
    <x v="1"/>
    <x v="0"/>
    <s v="Lafayette"/>
    <x v="28"/>
    <n v="70506"/>
    <x v="0"/>
    <s v="OFF-ST-10004180"/>
    <x v="1"/>
    <x v="4"/>
    <s v="Safco Commercial Shelving"/>
    <n v="232.54999999999998"/>
    <n v="5"/>
    <n v="0"/>
    <n v="9.3019999999999925"/>
  </r>
  <r>
    <n v="5122"/>
    <s v="CA-2011-149538"/>
    <x v="2"/>
    <x v="527"/>
    <d v="2011-04-08T00:00:00"/>
    <s v="Standard Class"/>
    <s v="KB-16585"/>
    <s v="Ken Black"/>
    <x v="1"/>
    <x v="0"/>
    <s v="Lafayette"/>
    <x v="28"/>
    <n v="70506"/>
    <x v="0"/>
    <s v="TEC-AC-10002926"/>
    <x v="2"/>
    <x v="11"/>
    <s v="Logitech Wireless Marathon Mouse M705"/>
    <n v="99.98"/>
    <n v="2"/>
    <n v="0"/>
    <n v="42.991400000000006"/>
  </r>
  <r>
    <n v="5123"/>
    <s v="CA-2011-149538"/>
    <x v="2"/>
    <x v="527"/>
    <d v="2011-04-08T00:00:00"/>
    <s v="Standard Class"/>
    <s v="KB-16585"/>
    <s v="Ken Black"/>
    <x v="1"/>
    <x v="0"/>
    <s v="Lafayette"/>
    <x v="28"/>
    <n v="70506"/>
    <x v="0"/>
    <s v="OFF-PA-10003797"/>
    <x v="1"/>
    <x v="10"/>
    <s v="Xerox 209"/>
    <n v="19.440000000000001"/>
    <n v="3"/>
    <n v="0"/>
    <n v="9.3312000000000008"/>
  </r>
  <r>
    <n v="5124"/>
    <s v="CA-2011-149538"/>
    <x v="2"/>
    <x v="527"/>
    <d v="2011-04-08T00:00:00"/>
    <s v="Standard Class"/>
    <s v="KB-16585"/>
    <s v="Ken Black"/>
    <x v="1"/>
    <x v="0"/>
    <s v="Lafayette"/>
    <x v="28"/>
    <n v="70506"/>
    <x v="0"/>
    <s v="OFF-PA-10002195"/>
    <x v="1"/>
    <x v="10"/>
    <s v="Xerox 1966"/>
    <n v="12.96"/>
    <n v="2"/>
    <n v="0"/>
    <n v="6.3504000000000005"/>
  </r>
  <r>
    <n v="5125"/>
    <s v="CA-2011-160766"/>
    <x v="2"/>
    <x v="80"/>
    <d v="2011-09-14T00:00:00"/>
    <s v="Same Day"/>
    <s v="DM-13015"/>
    <s v="Darrin Martin"/>
    <x v="0"/>
    <x v="0"/>
    <s v="New York City"/>
    <x v="15"/>
    <n v="10009"/>
    <x v="3"/>
    <s v="FUR-TA-10001039"/>
    <x v="0"/>
    <x v="3"/>
    <s v="KI Adjustable-Height Table"/>
    <n v="464.29200000000003"/>
    <n v="9"/>
    <n v="0.4"/>
    <n v="-108.33479999999997"/>
  </r>
  <r>
    <n v="5126"/>
    <s v="CA-2011-160766"/>
    <x v="2"/>
    <x v="80"/>
    <d v="2011-09-14T00:00:00"/>
    <s v="Same Day"/>
    <s v="DM-13015"/>
    <s v="Darrin Martin"/>
    <x v="0"/>
    <x v="0"/>
    <s v="New York City"/>
    <x v="15"/>
    <n v="10009"/>
    <x v="3"/>
    <s v="OFF-EN-10001099"/>
    <x v="1"/>
    <x v="12"/>
    <s v="Staples"/>
    <n v="68.459999999999994"/>
    <n v="7"/>
    <n v="0"/>
    <n v="31.491599999999995"/>
  </r>
  <r>
    <n v="5127"/>
    <s v="CA-2011-160766"/>
    <x v="2"/>
    <x v="80"/>
    <d v="2011-09-14T00:00:00"/>
    <s v="Same Day"/>
    <s v="DM-13015"/>
    <s v="Darrin Martin"/>
    <x v="0"/>
    <x v="0"/>
    <s v="New York City"/>
    <x v="15"/>
    <n v="10009"/>
    <x v="3"/>
    <s v="TEC-MA-10003979"/>
    <x v="2"/>
    <x v="15"/>
    <s v="Ativa V4110MDD Micro-Cut Shredder"/>
    <n v="2799.96"/>
    <n v="4"/>
    <n v="0"/>
    <n v="1371.9803999999999"/>
  </r>
  <r>
    <n v="5128"/>
    <s v="CA-2011-160766"/>
    <x v="2"/>
    <x v="80"/>
    <d v="2011-09-14T00:00:00"/>
    <s v="Same Day"/>
    <s v="DM-13015"/>
    <s v="Darrin Martin"/>
    <x v="0"/>
    <x v="0"/>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x v="0"/>
    <s v="New York City"/>
    <x v="15"/>
    <n v="10009"/>
    <x v="3"/>
    <s v="TEC-PH-10001536"/>
    <x v="2"/>
    <x v="7"/>
    <s v="Spigen Samsung Galaxy S5 Case Wallet"/>
    <n v="16.989999999999998"/>
    <n v="1"/>
    <n v="0"/>
    <n v="4.4173999999999989"/>
  </r>
  <r>
    <n v="5130"/>
    <s v="CA-2011-160766"/>
    <x v="2"/>
    <x v="80"/>
    <d v="2011-09-14T00:00:00"/>
    <s v="Same Day"/>
    <s v="DM-13015"/>
    <s v="Darrin Martin"/>
    <x v="0"/>
    <x v="0"/>
    <s v="New York City"/>
    <x v="15"/>
    <n v="10009"/>
    <x v="3"/>
    <s v="TEC-PH-10000526"/>
    <x v="2"/>
    <x v="7"/>
    <s v="Vtech CS6719"/>
    <n v="287.96999999999997"/>
    <n v="3"/>
    <n v="0"/>
    <n v="80.631600000000006"/>
  </r>
  <r>
    <n v="5131"/>
    <s v="CA-2011-160766"/>
    <x v="2"/>
    <x v="80"/>
    <d v="2011-09-14T00:00:00"/>
    <s v="Same Day"/>
    <s v="DM-13015"/>
    <s v="Darrin Martin"/>
    <x v="0"/>
    <x v="0"/>
    <s v="New York City"/>
    <x v="15"/>
    <n v="10009"/>
    <x v="3"/>
    <s v="OFF-PA-10000213"/>
    <x v="1"/>
    <x v="10"/>
    <s v="Xerox 198"/>
    <n v="44.820000000000007"/>
    <n v="9"/>
    <n v="0"/>
    <n v="21.065400000000004"/>
  </r>
  <r>
    <n v="5132"/>
    <s v="CA-2014-146626"/>
    <x v="3"/>
    <x v="614"/>
    <d v="2015-01-06T00:00:00"/>
    <s v="Standard Class"/>
    <s v="BP-11185"/>
    <s v="Ben Peterman"/>
    <x v="1"/>
    <x v="0"/>
    <s v="Anaheim"/>
    <x v="1"/>
    <n v="92804"/>
    <x v="1"/>
    <s v="FUR-FU-10002501"/>
    <x v="0"/>
    <x v="5"/>
    <s v="Nu-Dell Executive Frame"/>
    <n v="101.12"/>
    <n v="8"/>
    <n v="0"/>
    <n v="37.414400000000001"/>
  </r>
  <r>
    <n v="5133"/>
    <s v="CA-2012-123330"/>
    <x v="1"/>
    <x v="1020"/>
    <d v="2012-06-27T00:00:00"/>
    <s v="Standard Class"/>
    <s v="EP-13915"/>
    <s v="Emily Phan"/>
    <x v="0"/>
    <x v="0"/>
    <s v="Deltona"/>
    <x v="2"/>
    <n v="32725"/>
    <x v="0"/>
    <s v="TEC-PH-10001819"/>
    <x v="2"/>
    <x v="7"/>
    <s v="Innergie mMini Combo Duo USB Travel Charging Kit"/>
    <n v="107.97600000000001"/>
    <n v="3"/>
    <n v="0.2"/>
    <n v="37.791599999999988"/>
  </r>
  <r>
    <n v="5134"/>
    <s v="CA-2014-155607"/>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s v="New York City"/>
    <x v="15"/>
    <n v="10009"/>
    <x v="3"/>
    <s v="OFF-BI-10003364"/>
    <x v="1"/>
    <x v="8"/>
    <s v="Binding Machine Supplies"/>
    <n v="93.344000000000008"/>
    <n v="4"/>
    <n v="0.2"/>
    <n v="32.670400000000001"/>
  </r>
  <r>
    <n v="5136"/>
    <s v="CA-2013-151323"/>
    <x v="0"/>
    <x v="248"/>
    <d v="2013-10-29T00:00:00"/>
    <s v="Standard Class"/>
    <s v="AB-10255"/>
    <s v="Alejandro Ballentine"/>
    <x v="2"/>
    <x v="0"/>
    <s v="Seattle"/>
    <x v="4"/>
    <n v="98103"/>
    <x v="1"/>
    <s v="OFF-FA-10002983"/>
    <x v="1"/>
    <x v="13"/>
    <s v="Advantus SlideClip Paper Clips"/>
    <n v="17.05"/>
    <n v="5"/>
    <n v="0"/>
    <n v="8.1840000000000011"/>
  </r>
  <r>
    <n v="5137"/>
    <s v="CA-2012-146696"/>
    <x v="1"/>
    <x v="639"/>
    <d v="2012-12-19T00:00:00"/>
    <s v="Standard Class"/>
    <s v="RD-19480"/>
    <s v="Rick Duston"/>
    <x v="0"/>
    <x v="0"/>
    <s v="San Diego"/>
    <x v="1"/>
    <n v="92105"/>
    <x v="1"/>
    <s v="OFF-BI-10002432"/>
    <x v="1"/>
    <x v="8"/>
    <s v="Wilson Jones Standard D-Ring Binders"/>
    <n v="8.0960000000000001"/>
    <n v="2"/>
    <n v="0.2"/>
    <n v="2.7323999999999993"/>
  </r>
  <r>
    <n v="5138"/>
    <s v="CA-2013-128972"/>
    <x v="0"/>
    <x v="373"/>
    <d v="2013-11-18T00:00:00"/>
    <s v="Standard Class"/>
    <s v="TS-21430"/>
    <s v="Tom Stivers"/>
    <x v="1"/>
    <x v="0"/>
    <s v="Oklahoma City"/>
    <x v="26"/>
    <n v="73120"/>
    <x v="2"/>
    <s v="FUR-FU-10003096"/>
    <x v="0"/>
    <x v="5"/>
    <s v="Master Giant Foot Doorstop, Safety Yellow"/>
    <n v="30.36"/>
    <n v="4"/>
    <n v="0"/>
    <n v="13.0548"/>
  </r>
  <r>
    <n v="5139"/>
    <s v="CA-2014-128335"/>
    <x v="3"/>
    <x v="365"/>
    <d v="2014-10-06T00:00:00"/>
    <s v="Standard Class"/>
    <s v="JA-15970"/>
    <s v="Joseph Airdo"/>
    <x v="0"/>
    <x v="0"/>
    <s v="Mount Vernon"/>
    <x v="15"/>
    <n v="10550"/>
    <x v="3"/>
    <s v="OFF-EN-10001539"/>
    <x v="1"/>
    <x v="12"/>
    <s v="Staples"/>
    <n v="23.34"/>
    <n v="3"/>
    <n v="0"/>
    <n v="10.969799999999999"/>
  </r>
  <r>
    <n v="5140"/>
    <s v="CA-2014-128335"/>
    <x v="3"/>
    <x v="365"/>
    <d v="2014-10-06T00:00:00"/>
    <s v="Standard Class"/>
    <s v="JA-15970"/>
    <s v="Joseph Airdo"/>
    <x v="0"/>
    <x v="0"/>
    <s v="Mount Vernon"/>
    <x v="15"/>
    <n v="10550"/>
    <x v="3"/>
    <s v="OFF-PA-10004996"/>
    <x v="1"/>
    <x v="10"/>
    <s v="Speediset Carbonless Redi-Letter 7&quot; x 8 1/2&quot;"/>
    <n v="51.550000000000004"/>
    <n v="5"/>
    <n v="0"/>
    <n v="24.2285"/>
  </r>
  <r>
    <n v="5141"/>
    <s v="CA-2012-154886"/>
    <x v="1"/>
    <x v="627"/>
    <d v="2012-11-12T00:00:00"/>
    <s v="Standard Class"/>
    <s v="SW-20455"/>
    <s v="Shaun Weien"/>
    <x v="0"/>
    <x v="0"/>
    <s v="San Francisco"/>
    <x v="1"/>
    <n v="94109"/>
    <x v="1"/>
    <s v="TEC-AC-10001956"/>
    <x v="2"/>
    <x v="11"/>
    <s v="Microsoft Arc Touch Mouse"/>
    <n v="119.9"/>
    <n v="2"/>
    <n v="0"/>
    <n v="43.164000000000001"/>
  </r>
  <r>
    <n v="5142"/>
    <s v="CA-2013-111213"/>
    <x v="0"/>
    <x v="178"/>
    <d v="2013-04-06T00:00:00"/>
    <s v="Standard Class"/>
    <s v="FP-14320"/>
    <s v="Frank Preis"/>
    <x v="0"/>
    <x v="0"/>
    <s v="New York City"/>
    <x v="15"/>
    <n v="10009"/>
    <x v="3"/>
    <s v="FUR-CH-10000454"/>
    <x v="0"/>
    <x v="1"/>
    <s v="Hon Deluxe Fabric Upholstered Stacking Chairs, Rounded Back"/>
    <n v="1317.492"/>
    <n v="6"/>
    <n v="0.1"/>
    <n v="292.77599999999995"/>
  </r>
  <r>
    <n v="5143"/>
    <s v="CA-2013-111213"/>
    <x v="0"/>
    <x v="178"/>
    <d v="2013-04-06T00:00:00"/>
    <s v="Standard Class"/>
    <s v="FP-14320"/>
    <s v="Frank Preis"/>
    <x v="0"/>
    <x v="0"/>
    <s v="New York City"/>
    <x v="15"/>
    <n v="10009"/>
    <x v="3"/>
    <s v="OFF-SU-10000946"/>
    <x v="1"/>
    <x v="14"/>
    <s v="Staples"/>
    <n v="63.84"/>
    <n v="8"/>
    <n v="0"/>
    <n v="18.513599999999997"/>
  </r>
  <r>
    <n v="5144"/>
    <s v="CA-2013-111213"/>
    <x v="0"/>
    <x v="178"/>
    <d v="2013-04-06T00:00:00"/>
    <s v="Standard Class"/>
    <s v="FP-14320"/>
    <s v="Frank Preis"/>
    <x v="0"/>
    <x v="0"/>
    <s v="New York City"/>
    <x v="15"/>
    <n v="10009"/>
    <x v="3"/>
    <s v="OFF-BI-10004140"/>
    <x v="1"/>
    <x v="8"/>
    <s v="Avery Non-Stick Binders"/>
    <n v="3.5920000000000005"/>
    <n v="1"/>
    <n v="0.2"/>
    <n v="1.1224999999999996"/>
  </r>
  <r>
    <n v="5145"/>
    <s v="CA-2014-161333"/>
    <x v="3"/>
    <x v="62"/>
    <d v="2014-02-08T00:00:00"/>
    <s v="Standard Class"/>
    <s v="JL-15835"/>
    <s v="John Lee"/>
    <x v="0"/>
    <x v="0"/>
    <s v="Los Angeles"/>
    <x v="1"/>
    <n v="90045"/>
    <x v="1"/>
    <s v="FUR-FU-10003039"/>
    <x v="0"/>
    <x v="5"/>
    <s v="Howard Miller 11-1/2&quot; Diameter Grantwood Wall Clock"/>
    <n v="86.26"/>
    <n v="2"/>
    <n v="0"/>
    <n v="29.328400000000002"/>
  </r>
  <r>
    <n v="5146"/>
    <s v="CA-2014-161333"/>
    <x v="3"/>
    <x v="62"/>
    <d v="2014-02-08T00:00:00"/>
    <s v="Standard Class"/>
    <s v="JL-15835"/>
    <s v="John Lee"/>
    <x v="0"/>
    <x v="0"/>
    <s v="Los Angeles"/>
    <x v="1"/>
    <n v="90045"/>
    <x v="1"/>
    <s v="OFF-ST-10000464"/>
    <x v="1"/>
    <x v="4"/>
    <s v="Multi-Use Personal File Cart and Caster Set, Three Stacking Bins"/>
    <n v="139.04"/>
    <n v="4"/>
    <n v="0"/>
    <n v="38.931200000000004"/>
  </r>
  <r>
    <n v="5147"/>
    <s v="CA-2014-161333"/>
    <x v="3"/>
    <x v="62"/>
    <d v="2014-02-08T00:00:00"/>
    <s v="Standard Class"/>
    <s v="JL-15835"/>
    <s v="John Lee"/>
    <x v="0"/>
    <x v="0"/>
    <s v="Los Angeles"/>
    <x v="1"/>
    <n v="90045"/>
    <x v="1"/>
    <s v="OFF-AP-10000252"/>
    <x v="1"/>
    <x v="9"/>
    <s v="Harmony HEPA Quiet Air Purifiers"/>
    <n v="46.8"/>
    <n v="4"/>
    <n v="0"/>
    <n v="16.38"/>
  </r>
  <r>
    <n v="5148"/>
    <s v="CA-2014-128734"/>
    <x v="3"/>
    <x v="165"/>
    <d v="2015-01-01T00:00:00"/>
    <s v="Standard Class"/>
    <s v="JL-15175"/>
    <s v="James Lanier"/>
    <x v="2"/>
    <x v="0"/>
    <s v="Chandler"/>
    <x v="16"/>
    <n v="85224"/>
    <x v="1"/>
    <s v="FUR-FU-10001731"/>
    <x v="0"/>
    <x v="5"/>
    <s v="Acrylic Self-Standing Desk Frames"/>
    <n v="8.5440000000000005"/>
    <n v="4"/>
    <n v="0.2"/>
    <n v="1.9223999999999997"/>
  </r>
  <r>
    <n v="5149"/>
    <s v="CA-2014-128734"/>
    <x v="3"/>
    <x v="165"/>
    <d v="2015-01-01T00:00:00"/>
    <s v="Standard Class"/>
    <s v="JL-15175"/>
    <s v="James Lanier"/>
    <x v="2"/>
    <x v="0"/>
    <s v="Chandler"/>
    <x v="16"/>
    <n v="85224"/>
    <x v="1"/>
    <s v="FUR-CH-10001394"/>
    <x v="0"/>
    <x v="1"/>
    <s v="Global Leather Executive Chair"/>
    <n v="842.37600000000009"/>
    <n v="3"/>
    <n v="0.2"/>
    <n v="105.29699999999988"/>
  </r>
  <r>
    <n v="5150"/>
    <s v="CA-2011-141796"/>
    <x v="2"/>
    <x v="261"/>
    <d v="2011-06-21T00:00:00"/>
    <s v="Same Day"/>
    <s v="JG-15160"/>
    <s v="James Galang"/>
    <x v="0"/>
    <x v="0"/>
    <s v="Long Beach"/>
    <x v="15"/>
    <n v="11561"/>
    <x v="3"/>
    <s v="TEC-PH-10001578"/>
    <x v="2"/>
    <x v="7"/>
    <s v="Polycom SoundStation2 EX Conference phone"/>
    <n v="1214.8499999999999"/>
    <n v="3"/>
    <n v="0"/>
    <n v="352.30649999999997"/>
  </r>
  <r>
    <n v="5151"/>
    <s v="CA-2014-125101"/>
    <x v="3"/>
    <x v="904"/>
    <d v="2014-03-11T00:00:00"/>
    <s v="Second Class"/>
    <s v="SH-19975"/>
    <s v="Sally Hughsby"/>
    <x v="1"/>
    <x v="0"/>
    <s v="San Francisco"/>
    <x v="1"/>
    <n v="94109"/>
    <x v="1"/>
    <s v="OFF-ST-10000675"/>
    <x v="1"/>
    <x v="4"/>
    <s v="File Shuttle II and Handi-File, Black"/>
    <n v="67.78"/>
    <n v="2"/>
    <n v="0"/>
    <n v="16.945"/>
  </r>
  <r>
    <n v="5152"/>
    <s v="CA-2014-169929"/>
    <x v="3"/>
    <x v="145"/>
    <d v="2014-09-29T00:00:00"/>
    <s v="First Class"/>
    <s v="LS-17200"/>
    <s v="Luke Schmidt"/>
    <x v="1"/>
    <x v="0"/>
    <s v="Helena"/>
    <x v="37"/>
    <n v="59601"/>
    <x v="1"/>
    <s v="OFF-ST-10002352"/>
    <x v="1"/>
    <x v="4"/>
    <s v="Iris Project Case"/>
    <n v="39.900000000000006"/>
    <n v="5"/>
    <n v="0"/>
    <n v="10.373999999999999"/>
  </r>
  <r>
    <n v="5153"/>
    <s v="US-2011-121566"/>
    <x v="2"/>
    <x v="479"/>
    <d v="2011-07-06T00:00:00"/>
    <s v="Standard Class"/>
    <s v="CS-11860"/>
    <s v="Cari Schnelling"/>
    <x v="0"/>
    <x v="0"/>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x v="0"/>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x v="0"/>
    <s v="Kirkwood"/>
    <x v="25"/>
    <n v="63122"/>
    <x v="2"/>
    <s v="OFF-BI-10002215"/>
    <x v="1"/>
    <x v="8"/>
    <s v="Wilson Jones Hanging View Binder, White, 1&quot;"/>
    <n v="28.4"/>
    <n v="4"/>
    <n v="0"/>
    <n v="13.063999999999998"/>
  </r>
  <r>
    <n v="5156"/>
    <s v="US-2012-124219"/>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x v="0"/>
    <s v="Chicago"/>
    <x v="10"/>
    <n v="60653"/>
    <x v="2"/>
    <s v="TEC-PH-10002584"/>
    <x v="2"/>
    <x v="7"/>
    <s v="Samsung Galaxy S4"/>
    <n v="1001.5840000000001"/>
    <n v="2"/>
    <n v="0.2"/>
    <n v="125.19799999999992"/>
  </r>
  <r>
    <n v="5158"/>
    <s v="CA-2014-163006"/>
    <x v="3"/>
    <x v="160"/>
    <d v="2014-07-05T00:00:00"/>
    <s v="Second Class"/>
    <s v="GH-14410"/>
    <s v="Gary Hansen"/>
    <x v="2"/>
    <x v="0"/>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x v="0"/>
    <s v="Chicago"/>
    <x v="10"/>
    <n v="60653"/>
    <x v="2"/>
    <s v="FUR-FU-10003799"/>
    <x v="0"/>
    <x v="5"/>
    <s v="Seth Thomas 13 1/2&quot; Wall Clock"/>
    <n v="14.224000000000002"/>
    <n v="2"/>
    <n v="0.6"/>
    <n v="-10.312400000000004"/>
  </r>
  <r>
    <n v="5160"/>
    <s v="CA-2012-156146"/>
    <x v="1"/>
    <x v="662"/>
    <d v="2012-10-30T00:00:00"/>
    <s v="Second Class"/>
    <s v="AG-10495"/>
    <s v="Andrew Gjertsen"/>
    <x v="1"/>
    <x v="0"/>
    <s v="Peoria"/>
    <x v="16"/>
    <n v="85345"/>
    <x v="1"/>
    <s v="TEC-PH-10001700"/>
    <x v="2"/>
    <x v="7"/>
    <s v="Panasonic KX-TG6844B Expandable Digital Cordless Telephone"/>
    <n v="105.584"/>
    <n v="2"/>
    <n v="0.2"/>
    <n v="9.2386000000000053"/>
  </r>
  <r>
    <n v="5161"/>
    <s v="CA-2012-156146"/>
    <x v="1"/>
    <x v="662"/>
    <d v="2012-10-30T00:00:00"/>
    <s v="Second Class"/>
    <s v="AG-10495"/>
    <s v="Andrew Gjertsen"/>
    <x v="1"/>
    <x v="0"/>
    <s v="Peoria"/>
    <x v="16"/>
    <n v="85345"/>
    <x v="1"/>
    <s v="TEC-PH-10001527"/>
    <x v="2"/>
    <x v="7"/>
    <s v="Plantronics MX500i Earset"/>
    <n v="68.720000000000013"/>
    <n v="2"/>
    <n v="0.2"/>
    <n v="-14.603000000000005"/>
  </r>
  <r>
    <n v="5162"/>
    <s v="CA-2011-111192"/>
    <x v="2"/>
    <x v="1021"/>
    <d v="2011-08-05T00:00:00"/>
    <s v="Standard Class"/>
    <s v="TS-21430"/>
    <s v="Tom Stivers"/>
    <x v="1"/>
    <x v="0"/>
    <s v="Seattle"/>
    <x v="4"/>
    <n v="98103"/>
    <x v="1"/>
    <s v="FUR-BO-10002916"/>
    <x v="0"/>
    <x v="0"/>
    <s v="Rush Hierlooms Collection 1&quot; Thick Stackable Bookcases"/>
    <n v="1367.84"/>
    <n v="8"/>
    <n v="0"/>
    <n v="259.88959999999997"/>
  </r>
  <r>
    <n v="5163"/>
    <s v="CA-2013-115378"/>
    <x v="0"/>
    <x v="741"/>
    <d v="2013-11-24T00:00:00"/>
    <s v="Second Class"/>
    <s v="AJ-10945"/>
    <s v="Ashley Jarboe"/>
    <x v="0"/>
    <x v="0"/>
    <s v="Taylor"/>
    <x v="12"/>
    <n v="48180"/>
    <x v="2"/>
    <s v="FUR-CH-10000863"/>
    <x v="0"/>
    <x v="1"/>
    <s v="Novimex Swivel Fabric Task Chair"/>
    <n v="301.95999999999998"/>
    <n v="2"/>
    <n v="0"/>
    <n v="33.215599999999995"/>
  </r>
  <r>
    <n v="5164"/>
    <s v="CA-2012-161627"/>
    <x v="1"/>
    <x v="380"/>
    <d v="2012-07-11T00:00:00"/>
    <s v="Standard Class"/>
    <s v="SJ-20215"/>
    <s v="Sarah Jordon"/>
    <x v="0"/>
    <x v="0"/>
    <s v="Pasadena"/>
    <x v="1"/>
    <n v="91104"/>
    <x v="1"/>
    <s v="FUR-CH-10003968"/>
    <x v="0"/>
    <x v="1"/>
    <s v="Novimex Turbo Task Chair"/>
    <n v="170.35200000000003"/>
    <n v="3"/>
    <n v="0.2"/>
    <n v="-17.035200000000003"/>
  </r>
  <r>
    <n v="5165"/>
    <s v="CA-2011-121006"/>
    <x v="2"/>
    <x v="849"/>
    <d v="2011-11-16T00:00:00"/>
    <s v="Standard Class"/>
    <s v="SC-20020"/>
    <s v="Sam Craven"/>
    <x v="0"/>
    <x v="0"/>
    <s v="Midland"/>
    <x v="12"/>
    <n v="48640"/>
    <x v="2"/>
    <s v="OFF-AR-10001149"/>
    <x v="1"/>
    <x v="6"/>
    <s v="Avery Hi-Liter Comfort Grip Fluorescent Highlighter, Yellow Ink"/>
    <n v="3.9"/>
    <n v="2"/>
    <n v="0"/>
    <n v="1.5209999999999999"/>
  </r>
  <r>
    <n v="5166"/>
    <s v="CA-2011-121006"/>
    <x v="2"/>
    <x v="849"/>
    <d v="2011-11-16T00:00:00"/>
    <s v="Standard Class"/>
    <s v="SC-20020"/>
    <s v="Sam Craven"/>
    <x v="0"/>
    <x v="0"/>
    <s v="Midland"/>
    <x v="12"/>
    <n v="48640"/>
    <x v="2"/>
    <s v="OFF-PA-10000130"/>
    <x v="1"/>
    <x v="10"/>
    <s v="Xerox 199"/>
    <n v="12.84"/>
    <n v="3"/>
    <n v="0"/>
    <n v="5.7779999999999987"/>
  </r>
  <r>
    <n v="5167"/>
    <s v="CA-2011-121006"/>
    <x v="2"/>
    <x v="849"/>
    <d v="2011-11-16T00:00:00"/>
    <s v="Standard Class"/>
    <s v="SC-20020"/>
    <s v="Sam Craven"/>
    <x v="0"/>
    <x v="0"/>
    <s v="Midland"/>
    <x v="12"/>
    <n v="48640"/>
    <x v="2"/>
    <s v="OFF-PA-10002479"/>
    <x v="1"/>
    <x v="10"/>
    <s v="Xerox 4200 Series MultiUse Premium Copy Paper (20Lb. and 84 Bright)"/>
    <n v="15.84"/>
    <n v="3"/>
    <n v="0"/>
    <n v="7.1280000000000001"/>
  </r>
  <r>
    <n v="5168"/>
    <s v="CA-2011-121006"/>
    <x v="2"/>
    <x v="849"/>
    <d v="2011-11-16T00:00:00"/>
    <s v="Standard Class"/>
    <s v="SC-20020"/>
    <s v="Sam Craven"/>
    <x v="0"/>
    <x v="0"/>
    <s v="Midland"/>
    <x v="12"/>
    <n v="48640"/>
    <x v="2"/>
    <s v="FUR-CH-10004997"/>
    <x v="0"/>
    <x v="1"/>
    <s v="Hon Every-Day Series Multi-Task Chairs"/>
    <n v="563.93999999999994"/>
    <n v="3"/>
    <n v="0"/>
    <n v="112.78800000000001"/>
  </r>
  <r>
    <n v="5169"/>
    <s v="CA-2011-121006"/>
    <x v="2"/>
    <x v="849"/>
    <d v="2011-11-16T00:00:00"/>
    <s v="Standard Class"/>
    <s v="SC-20020"/>
    <s v="Sam Craven"/>
    <x v="0"/>
    <x v="0"/>
    <s v="Midland"/>
    <x v="12"/>
    <n v="48640"/>
    <x v="2"/>
    <s v="OFF-ST-10004950"/>
    <x v="1"/>
    <x v="4"/>
    <s v="Acco Perma 3000 Stacking Storage Drawers"/>
    <n v="62.94"/>
    <n v="3"/>
    <n v="0"/>
    <n v="11.958600000000001"/>
  </r>
  <r>
    <n v="5170"/>
    <s v="CA-2011-121006"/>
    <x v="2"/>
    <x v="849"/>
    <d v="2011-11-16T00:00:00"/>
    <s v="Standard Class"/>
    <s v="SC-20020"/>
    <s v="Sam Craven"/>
    <x v="0"/>
    <x v="0"/>
    <s v="Midland"/>
    <x v="12"/>
    <n v="48640"/>
    <x v="2"/>
    <s v="OFF-ST-10001490"/>
    <x v="1"/>
    <x v="4"/>
    <s v="Hot File 7-Pocket, Floor Stand"/>
    <n v="535.41"/>
    <n v="3"/>
    <n v="0"/>
    <n v="160.62299999999993"/>
  </r>
  <r>
    <n v="5171"/>
    <s v="CA-2013-122903"/>
    <x v="0"/>
    <x v="1022"/>
    <d v="2013-05-30T00:00:00"/>
    <s v="Second Class"/>
    <s v="LA-16780"/>
    <s v="Laura Armstrong"/>
    <x v="1"/>
    <x v="0"/>
    <s v="Detroit"/>
    <x v="12"/>
    <n v="48205"/>
    <x v="2"/>
    <s v="FUR-CH-10002024"/>
    <x v="0"/>
    <x v="1"/>
    <s v="HON 5400 Series Task Chairs for Big and Tall"/>
    <n v="3504.9"/>
    <n v="5"/>
    <n v="0"/>
    <n v="700.98000000000013"/>
  </r>
  <r>
    <n v="5172"/>
    <s v="CA-2013-122903"/>
    <x v="0"/>
    <x v="1022"/>
    <d v="2013-05-30T00:00:00"/>
    <s v="Second Class"/>
    <s v="LA-16780"/>
    <s v="Laura Armstrong"/>
    <x v="1"/>
    <x v="0"/>
    <s v="Detroit"/>
    <x v="12"/>
    <n v="48205"/>
    <x v="2"/>
    <s v="OFF-PA-10001790"/>
    <x v="1"/>
    <x v="10"/>
    <s v="Xerox 1910"/>
    <n v="144.12"/>
    <n v="3"/>
    <n v="0"/>
    <n v="69.177599999999984"/>
  </r>
  <r>
    <n v="5173"/>
    <s v="CA-2013-122903"/>
    <x v="0"/>
    <x v="1022"/>
    <d v="2013-05-30T00:00:00"/>
    <s v="Second Class"/>
    <s v="LA-16780"/>
    <s v="Laura Armstrong"/>
    <x v="1"/>
    <x v="0"/>
    <s v="Detroit"/>
    <x v="12"/>
    <n v="48205"/>
    <x v="2"/>
    <s v="OFF-PA-10000994"/>
    <x v="1"/>
    <x v="10"/>
    <s v="Xerox 1915"/>
    <n v="314.54999999999995"/>
    <n v="3"/>
    <n v="0"/>
    <n v="150.98399999999998"/>
  </r>
  <r>
    <n v="5174"/>
    <s v="CA-2012-107741"/>
    <x v="1"/>
    <x v="936"/>
    <d v="2012-03-10T00:00:00"/>
    <s v="First Class"/>
    <s v="FC-14335"/>
    <s v="Fred Chung"/>
    <x v="1"/>
    <x v="0"/>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x v="0"/>
    <s v="Waco"/>
    <x v="5"/>
    <n v="76706"/>
    <x v="2"/>
    <s v="OFF-BI-10002799"/>
    <x v="1"/>
    <x v="8"/>
    <s v="SlimView Poly Binder, 3/8&quot;"/>
    <n v="2.0719999999999996"/>
    <n v="2"/>
    <n v="0.8"/>
    <n v="-3.5224000000000011"/>
  </r>
  <r>
    <n v="5176"/>
    <s v="CA-2014-106432"/>
    <x v="3"/>
    <x v="15"/>
    <d v="2014-10-25T00:00:00"/>
    <s v="Standard Class"/>
    <s v="CA-12265"/>
    <s v="Christina Anderson"/>
    <x v="0"/>
    <x v="0"/>
    <s v="Waco"/>
    <x v="5"/>
    <n v="76706"/>
    <x v="2"/>
    <s v="FUR-BO-10004360"/>
    <x v="0"/>
    <x v="0"/>
    <s v="Rush Hierlooms Collection Rich Wood Bookcases"/>
    <n v="328.39919999999995"/>
    <n v="3"/>
    <n v="0.32"/>
    <n v="-91.758599999999973"/>
  </r>
  <r>
    <n v="5177"/>
    <s v="CA-2013-148908"/>
    <x v="0"/>
    <x v="732"/>
    <d v="2013-11-09T00:00:00"/>
    <s v="First Class"/>
    <s v="JH-15985"/>
    <s v="Joseph Holt"/>
    <x v="0"/>
    <x v="0"/>
    <s v="San Francisco"/>
    <x v="1"/>
    <n v="94109"/>
    <x v="1"/>
    <s v="OFF-BI-10002082"/>
    <x v="1"/>
    <x v="8"/>
    <s v="GBC Twin Loop Wire Binding Elements"/>
    <n v="53.248000000000005"/>
    <n v="2"/>
    <n v="0.2"/>
    <n v="19.968"/>
  </r>
  <r>
    <n v="5178"/>
    <s v="CA-2013-123015"/>
    <x v="0"/>
    <x v="482"/>
    <d v="2013-12-31T00:00:00"/>
    <s v="Standard Class"/>
    <s v="AJ-10795"/>
    <s v="Anthony Johnson"/>
    <x v="1"/>
    <x v="0"/>
    <s v="New York City"/>
    <x v="15"/>
    <n v="10024"/>
    <x v="3"/>
    <s v="OFF-BI-10004967"/>
    <x v="1"/>
    <x v="8"/>
    <s v="Round Ring Binders"/>
    <n v="4.9920000000000009"/>
    <n v="3"/>
    <n v="0.2"/>
    <n v="1.6848000000000001"/>
  </r>
  <r>
    <n v="5179"/>
    <s v="US-2012-120502"/>
    <x v="1"/>
    <x v="657"/>
    <d v="2012-04-19T00:00:00"/>
    <s v="Standard Class"/>
    <s v="BT-11395"/>
    <s v="Bill Tyler"/>
    <x v="1"/>
    <x v="0"/>
    <s v="Los Angeles"/>
    <x v="1"/>
    <n v="90036"/>
    <x v="1"/>
    <s v="FUR-FU-10004973"/>
    <x v="0"/>
    <x v="5"/>
    <s v="Flat Face Poster Frame"/>
    <n v="37.68"/>
    <n v="2"/>
    <n v="0"/>
    <n v="15.825600000000001"/>
  </r>
  <r>
    <n v="5180"/>
    <s v="US-2012-120502"/>
    <x v="1"/>
    <x v="657"/>
    <d v="2012-04-19T00:00:00"/>
    <s v="Standard Class"/>
    <s v="BT-11395"/>
    <s v="Bill Tyler"/>
    <x v="1"/>
    <x v="0"/>
    <s v="Los Angeles"/>
    <x v="1"/>
    <n v="90036"/>
    <x v="1"/>
    <s v="TEC-PH-10003645"/>
    <x v="2"/>
    <x v="7"/>
    <s v="Aastra 57i VoIP phone"/>
    <n v="258.57600000000002"/>
    <n v="2"/>
    <n v="0.2"/>
    <n v="19.393200000000007"/>
  </r>
  <r>
    <n v="5181"/>
    <s v="US-2012-120502"/>
    <x v="1"/>
    <x v="657"/>
    <d v="2012-04-19T00:00:00"/>
    <s v="Standard Class"/>
    <s v="BT-11395"/>
    <s v="Bill Tyler"/>
    <x v="1"/>
    <x v="0"/>
    <s v="Los Angeles"/>
    <x v="1"/>
    <n v="90036"/>
    <x v="1"/>
    <s v="OFF-AP-10004980"/>
    <x v="1"/>
    <x v="9"/>
    <s v="3M Replacement Filter for Office Air Cleaner for 20' x 33' Room"/>
    <n v="75.84"/>
    <n v="2"/>
    <n v="0"/>
    <n v="29.577600000000004"/>
  </r>
  <r>
    <n v="5182"/>
    <s v="CA-2014-108749"/>
    <x v="3"/>
    <x v="510"/>
    <d v="2014-09-16T00:00:00"/>
    <s v="First Class"/>
    <s v="DJ-13510"/>
    <s v="Don Jones"/>
    <x v="1"/>
    <x v="0"/>
    <s v="Woonsocket"/>
    <x v="34"/>
    <n v="2895"/>
    <x v="3"/>
    <s v="OFF-PA-10003797"/>
    <x v="1"/>
    <x v="10"/>
    <s v="Xerox 209"/>
    <n v="45.36"/>
    <n v="7"/>
    <n v="0"/>
    <n v="21.772800000000004"/>
  </r>
  <r>
    <n v="5183"/>
    <s v="CA-2014-108749"/>
    <x v="3"/>
    <x v="510"/>
    <d v="2014-09-16T00:00:00"/>
    <s v="First Class"/>
    <s v="DJ-13510"/>
    <s v="Don Jones"/>
    <x v="1"/>
    <x v="0"/>
    <s v="Woonsocket"/>
    <x v="34"/>
    <n v="2895"/>
    <x v="3"/>
    <s v="OFF-BI-10003707"/>
    <x v="1"/>
    <x v="8"/>
    <s v="Aluminum Screw Posts"/>
    <n v="45.78"/>
    <n v="3"/>
    <n v="0"/>
    <n v="22.89"/>
  </r>
  <r>
    <n v="5184"/>
    <s v="CA-2014-163335"/>
    <x v="3"/>
    <x v="241"/>
    <d v="2014-09-28T00:00:00"/>
    <s v="First Class"/>
    <s v="AG-10675"/>
    <s v="Anna Gayman"/>
    <x v="0"/>
    <x v="0"/>
    <s v="Columbus"/>
    <x v="32"/>
    <n v="31907"/>
    <x v="0"/>
    <s v="OFF-ST-10000885"/>
    <x v="1"/>
    <x v="4"/>
    <s v="Fellowes Desktop Hanging File Manager"/>
    <n v="40.29"/>
    <n v="3"/>
    <n v="0"/>
    <n v="10.0725"/>
  </r>
  <r>
    <n v="5185"/>
    <s v="CA-2014-163335"/>
    <x v="3"/>
    <x v="241"/>
    <d v="2014-09-28T00:00:00"/>
    <s v="First Class"/>
    <s v="AG-10675"/>
    <s v="Anna Gayman"/>
    <x v="0"/>
    <x v="0"/>
    <s v="Columbus"/>
    <x v="32"/>
    <n v="31907"/>
    <x v="0"/>
    <s v="OFF-BI-10002827"/>
    <x v="1"/>
    <x v="8"/>
    <s v="Avery Durable Poly Binders"/>
    <n v="38.71"/>
    <n v="7"/>
    <n v="0"/>
    <n v="17.8066"/>
  </r>
  <r>
    <n v="5186"/>
    <s v="CA-2012-134719"/>
    <x v="1"/>
    <x v="998"/>
    <d v="2012-10-15T00:00:00"/>
    <s v="Standard Class"/>
    <s v="JD-15790"/>
    <s v="John Dryer"/>
    <x v="0"/>
    <x v="0"/>
    <s v="Jacksonville"/>
    <x v="2"/>
    <n v="32216"/>
    <x v="0"/>
    <s v="OFF-ST-10004459"/>
    <x v="1"/>
    <x v="4"/>
    <s v="Tennsco Single-Tier Lockers"/>
    <n v="1801.6320000000001"/>
    <n v="6"/>
    <n v="0.2"/>
    <n v="-337.80600000000004"/>
  </r>
  <r>
    <n v="5187"/>
    <s v="US-2012-154389"/>
    <x v="1"/>
    <x v="154"/>
    <d v="2012-12-03T00:00:00"/>
    <s v="Standard Class"/>
    <s v="EH-14125"/>
    <s v="Eugene Hildebrand"/>
    <x v="2"/>
    <x v="0"/>
    <s v="Philadelphia"/>
    <x v="9"/>
    <n v="19140"/>
    <x v="3"/>
    <s v="TEC-PH-10002789"/>
    <x v="2"/>
    <x v="7"/>
    <s v="LG Exalt"/>
    <n v="748.75200000000007"/>
    <n v="8"/>
    <n v="0.4"/>
    <n v="-162.22960000000006"/>
  </r>
  <r>
    <n v="5188"/>
    <s v="CA-2012-115567"/>
    <x v="1"/>
    <x v="1023"/>
    <d v="2012-09-18T00:00:00"/>
    <s v="Standard Class"/>
    <s v="ZC-21910"/>
    <s v="Zuschuss Carroll"/>
    <x v="0"/>
    <x v="0"/>
    <s v="Columbus"/>
    <x v="14"/>
    <n v="47201"/>
    <x v="2"/>
    <s v="TEC-AC-10001314"/>
    <x v="2"/>
    <x v="11"/>
    <s v="Case Logic 2.4GHz Wireless Keyboard"/>
    <n v="199.96"/>
    <n v="4"/>
    <n v="0"/>
    <n v="15.996799999999979"/>
  </r>
  <r>
    <n v="5189"/>
    <s v="CA-2012-115567"/>
    <x v="1"/>
    <x v="1023"/>
    <d v="2012-09-18T00:00:00"/>
    <s v="Standard Class"/>
    <s v="ZC-21910"/>
    <s v="Zuschuss Carroll"/>
    <x v="0"/>
    <x v="0"/>
    <s v="Columbus"/>
    <x v="14"/>
    <n v="47201"/>
    <x v="2"/>
    <s v="FUR-CH-10000015"/>
    <x v="0"/>
    <x v="1"/>
    <s v="Hon Multipurpose Stacking Arm Chairs"/>
    <n v="1516.2"/>
    <n v="7"/>
    <n v="0"/>
    <n v="394.21199999999999"/>
  </r>
  <r>
    <n v="5190"/>
    <s v="US-2014-136679"/>
    <x v="3"/>
    <x v="237"/>
    <d v="2014-11-19T00:00:00"/>
    <s v="Standard Class"/>
    <s v="XP-21865"/>
    <s v="Xylona Preis"/>
    <x v="0"/>
    <x v="0"/>
    <s v="Pasadena"/>
    <x v="5"/>
    <n v="77506"/>
    <x v="2"/>
    <s v="TEC-AC-10004855"/>
    <x v="2"/>
    <x v="11"/>
    <s v="V7 USB Numeric Keypad"/>
    <n v="167.95200000000003"/>
    <n v="6"/>
    <n v="0.2"/>
    <n v="-27.292200000000001"/>
  </r>
  <r>
    <n v="5191"/>
    <s v="US-2014-136679"/>
    <x v="3"/>
    <x v="237"/>
    <d v="2014-11-19T00:00:00"/>
    <s v="Standard Class"/>
    <s v="XP-21865"/>
    <s v="Xylona Preis"/>
    <x v="0"/>
    <x v="0"/>
    <s v="Pasadena"/>
    <x v="5"/>
    <n v="77506"/>
    <x v="2"/>
    <s v="OFF-AR-10003582"/>
    <x v="1"/>
    <x v="6"/>
    <s v="Boston Electric Pencil Sharpener, Model 1818, Charcoal Black"/>
    <n v="45.04"/>
    <n v="2"/>
    <n v="0.2"/>
    <n v="4.5040000000000031"/>
  </r>
  <r>
    <n v="5192"/>
    <s v="US-2014-141943"/>
    <x v="3"/>
    <x v="1024"/>
    <d v="2014-05-10T00:00:00"/>
    <s v="Standard Class"/>
    <s v="DK-12985"/>
    <s v="Darren Koutras"/>
    <x v="0"/>
    <x v="0"/>
    <s v="San Francisco"/>
    <x v="1"/>
    <n v="94122"/>
    <x v="1"/>
    <s v="OFF-EN-10003448"/>
    <x v="1"/>
    <x v="12"/>
    <s v="Peel &amp; Seel Recycled Catalog Envelopes, Brown"/>
    <n v="23.16"/>
    <n v="2"/>
    <n v="0"/>
    <n v="11.58"/>
  </r>
  <r>
    <n v="5193"/>
    <s v="CA-2011-101560"/>
    <x v="2"/>
    <x v="683"/>
    <d v="2011-12-01T00:00:00"/>
    <s v="Second Class"/>
    <s v="CS-12250"/>
    <s v="Chris Selesnick"/>
    <x v="1"/>
    <x v="0"/>
    <s v="Columbia"/>
    <x v="20"/>
    <n v="29203"/>
    <x v="0"/>
    <s v="FUR-FU-10003773"/>
    <x v="0"/>
    <x v="5"/>
    <s v="Eldon Cleatmat Plus Chair Mats for High Pile Carpets"/>
    <n v="397.59999999999997"/>
    <n v="5"/>
    <n v="0"/>
    <n v="43.735999999999962"/>
  </r>
  <r>
    <n v="5194"/>
    <s v="CA-2011-101560"/>
    <x v="2"/>
    <x v="683"/>
    <d v="2011-12-01T00:00:00"/>
    <s v="Second Class"/>
    <s v="CS-12250"/>
    <s v="Chris Selesnick"/>
    <x v="1"/>
    <x v="0"/>
    <s v="Columbia"/>
    <x v="20"/>
    <n v="29203"/>
    <x v="0"/>
    <s v="OFF-PA-10001363"/>
    <x v="1"/>
    <x v="10"/>
    <s v="Xerox 1933"/>
    <n v="85.96"/>
    <n v="7"/>
    <n v="0"/>
    <n v="40.401199999999996"/>
  </r>
  <r>
    <n v="5195"/>
    <s v="CA-2011-101560"/>
    <x v="2"/>
    <x v="683"/>
    <d v="2011-12-01T00:00:00"/>
    <s v="Second Class"/>
    <s v="CS-12250"/>
    <s v="Chris Selesnick"/>
    <x v="1"/>
    <x v="0"/>
    <s v="Columbia"/>
    <x v="20"/>
    <n v="29203"/>
    <x v="0"/>
    <s v="OFF-AR-10004757"/>
    <x v="1"/>
    <x v="6"/>
    <s v="Crayola Colored Pencils"/>
    <n v="13.12"/>
    <n v="4"/>
    <n v="0"/>
    <n v="4.3295999999999992"/>
  </r>
  <r>
    <n v="5196"/>
    <s v="CA-2011-101560"/>
    <x v="2"/>
    <x v="683"/>
    <d v="2011-12-01T00:00:00"/>
    <s v="Second Class"/>
    <s v="CS-12250"/>
    <s v="Chris Selesnick"/>
    <x v="1"/>
    <x v="0"/>
    <s v="Columbia"/>
    <x v="20"/>
    <n v="29203"/>
    <x v="0"/>
    <s v="OFF-BI-10000309"/>
    <x v="1"/>
    <x v="8"/>
    <s v="GBC Twin Loop Wire Binding Elements, 9/16&quot; Spine, Black"/>
    <n v="45.660000000000004"/>
    <n v="3"/>
    <n v="0"/>
    <n v="22.3734"/>
  </r>
  <r>
    <n v="5197"/>
    <s v="CA-2011-159709"/>
    <x v="2"/>
    <x v="1025"/>
    <d v="2011-05-15T00:00:00"/>
    <s v="Standard Class"/>
    <s v="AI-10855"/>
    <s v="Arianne Irving"/>
    <x v="0"/>
    <x v="0"/>
    <s v="Kent"/>
    <x v="4"/>
    <n v="98031"/>
    <x v="1"/>
    <s v="OFF-EN-10001434"/>
    <x v="1"/>
    <x v="12"/>
    <s v="Strathmore #10 Envelopes, Ultimate White"/>
    <n v="158.13"/>
    <n v="3"/>
    <n v="0"/>
    <n v="77.483699999999999"/>
  </r>
  <r>
    <n v="5198"/>
    <s v="CA-2011-159709"/>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s v="Round Rock"/>
    <x v="5"/>
    <n v="78664"/>
    <x v="2"/>
    <s v="OFF-SU-10000151"/>
    <x v="1"/>
    <x v="14"/>
    <s v="High Speed Automatic Electric Letter Opener"/>
    <n v="3930.0720000000001"/>
    <n v="3"/>
    <n v="0.2"/>
    <n v="-786.01440000000025"/>
  </r>
  <r>
    <n v="5200"/>
    <s v="CA-2013-103982"/>
    <x v="0"/>
    <x v="840"/>
    <d v="2013-03-09T00:00:00"/>
    <s v="Standard Class"/>
    <s v="AA-10315"/>
    <s v="Alex Avila"/>
    <x v="0"/>
    <x v="0"/>
    <s v="Round Rock"/>
    <x v="5"/>
    <n v="78664"/>
    <x v="2"/>
    <s v="OFF-FA-10001332"/>
    <x v="1"/>
    <x v="13"/>
    <s v="Acco Banker's Clasps, 5 3/4&quot;-Long"/>
    <n v="2.3039999999999998"/>
    <n v="1"/>
    <n v="0.2"/>
    <n v="0.77759999999999996"/>
  </r>
  <r>
    <n v="5201"/>
    <s v="CA-2013-103982"/>
    <x v="0"/>
    <x v="840"/>
    <d v="2013-03-09T00:00:00"/>
    <s v="Standard Class"/>
    <s v="AA-10315"/>
    <s v="Alex Avila"/>
    <x v="0"/>
    <x v="0"/>
    <s v="Round Rock"/>
    <x v="5"/>
    <n v="78664"/>
    <x v="2"/>
    <s v="TEC-PH-10000895"/>
    <x v="2"/>
    <x v="7"/>
    <s v="Polycom VVX 310 VoIP phone"/>
    <n v="431.97600000000006"/>
    <n v="3"/>
    <n v="0.2"/>
    <n v="32.398200000000017"/>
  </r>
  <r>
    <n v="5202"/>
    <s v="CA-2013-103982"/>
    <x v="0"/>
    <x v="840"/>
    <d v="2013-03-09T00:00:00"/>
    <s v="Standard Class"/>
    <s v="AA-10315"/>
    <s v="Alex Avila"/>
    <x v="0"/>
    <x v="0"/>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x v="0"/>
    <s v="Oakland"/>
    <x v="1"/>
    <n v="94601"/>
    <x v="1"/>
    <s v="FUR-FU-10004018"/>
    <x v="0"/>
    <x v="5"/>
    <s v="Tensor Computer Mounted Lamp"/>
    <n v="104.23"/>
    <n v="7"/>
    <n v="0"/>
    <n v="28.142100000000006"/>
  </r>
  <r>
    <n v="5204"/>
    <s v="CA-2012-142454"/>
    <x v="1"/>
    <x v="762"/>
    <d v="2012-08-19T00:00:00"/>
    <s v="Standard Class"/>
    <s v="RE-19450"/>
    <s v="Richard Eichhorn"/>
    <x v="0"/>
    <x v="0"/>
    <s v="Oakland"/>
    <x v="1"/>
    <n v="94601"/>
    <x v="1"/>
    <s v="OFF-ST-10003638"/>
    <x v="1"/>
    <x v="4"/>
    <s v="Mobile Personal File Cube"/>
    <n v="70.260000000000005"/>
    <n v="3"/>
    <n v="0"/>
    <n v="18.970199999999998"/>
  </r>
  <r>
    <n v="5205"/>
    <s v="CA-2012-102015"/>
    <x v="1"/>
    <x v="811"/>
    <d v="2012-09-18T00:00:00"/>
    <s v="Standard Class"/>
    <s v="TM-21010"/>
    <s v="Tamara Manning"/>
    <x v="0"/>
    <x v="0"/>
    <s v="Auburn"/>
    <x v="15"/>
    <n v="13021"/>
    <x v="3"/>
    <s v="OFF-AR-10004685"/>
    <x v="1"/>
    <x v="6"/>
    <s v="Binney &amp; Smith Crayola Metallic Colored Pencils, 8-Color Set"/>
    <n v="9.26"/>
    <n v="2"/>
    <n v="0"/>
    <n v="3.0557999999999996"/>
  </r>
  <r>
    <n v="5206"/>
    <s v="CA-2012-102015"/>
    <x v="1"/>
    <x v="811"/>
    <d v="2012-09-18T00:00:00"/>
    <s v="Standard Class"/>
    <s v="TM-21010"/>
    <s v="Tamara Manning"/>
    <x v="0"/>
    <x v="0"/>
    <s v="Auburn"/>
    <x v="15"/>
    <n v="13021"/>
    <x v="3"/>
    <s v="OFF-ST-10001713"/>
    <x v="1"/>
    <x v="4"/>
    <s v="Gould Plastics 9-Pocket Panel Bin, 18-3/8w x 5-1/4d x 20-1/2h, Black"/>
    <n v="105.98"/>
    <n v="2"/>
    <n v="0"/>
    <n v="4.2391999999999967"/>
  </r>
  <r>
    <n v="5207"/>
    <s v="CA-2012-102015"/>
    <x v="1"/>
    <x v="811"/>
    <d v="2012-09-18T00:00:00"/>
    <s v="Standard Class"/>
    <s v="TM-21010"/>
    <s v="Tamara Manning"/>
    <x v="0"/>
    <x v="0"/>
    <s v="Auburn"/>
    <x v="15"/>
    <n v="13021"/>
    <x v="3"/>
    <s v="OFF-FA-10000490"/>
    <x v="1"/>
    <x v="13"/>
    <s v="OIC Binder Clips, Mini, 1/4&quot; Capacity, Black"/>
    <n v="1.24"/>
    <n v="1"/>
    <n v="0"/>
    <n v="0.58279999999999998"/>
  </r>
  <r>
    <n v="5208"/>
    <s v="CA-2012-102015"/>
    <x v="1"/>
    <x v="811"/>
    <d v="2012-09-18T00:00:00"/>
    <s v="Standard Class"/>
    <s v="TM-21010"/>
    <s v="Tamara Manning"/>
    <x v="0"/>
    <x v="0"/>
    <s v="Auburn"/>
    <x v="15"/>
    <n v="13021"/>
    <x v="3"/>
    <s v="OFF-LA-10002043"/>
    <x v="1"/>
    <x v="2"/>
    <s v="Avery 489"/>
    <n v="20.7"/>
    <n v="2"/>
    <n v="0"/>
    <n v="9.9359999999999999"/>
  </r>
  <r>
    <n v="5209"/>
    <s v="CA-2012-102015"/>
    <x v="1"/>
    <x v="811"/>
    <d v="2012-09-18T00:00:00"/>
    <s v="Standard Class"/>
    <s v="TM-21010"/>
    <s v="Tamara Manning"/>
    <x v="0"/>
    <x v="0"/>
    <s v="Auburn"/>
    <x v="15"/>
    <n v="13021"/>
    <x v="3"/>
    <s v="OFF-PA-10002464"/>
    <x v="1"/>
    <x v="10"/>
    <s v="HP Office Recycled Paper (20Lb. and 87 Bright)"/>
    <n v="28.900000000000002"/>
    <n v="5"/>
    <n v="0"/>
    <n v="14.161000000000001"/>
  </r>
  <r>
    <n v="5210"/>
    <s v="CA-2012-102015"/>
    <x v="1"/>
    <x v="811"/>
    <d v="2012-09-18T00:00:00"/>
    <s v="Standard Class"/>
    <s v="TM-21010"/>
    <s v="Tamara Manning"/>
    <x v="0"/>
    <x v="0"/>
    <s v="Auburn"/>
    <x v="15"/>
    <n v="13021"/>
    <x v="3"/>
    <s v="OFF-EN-10002504"/>
    <x v="1"/>
    <x v="12"/>
    <s v="Tyvek  Top-Opening Peel &amp; Seel Envelopes, Plain White"/>
    <n v="27.18"/>
    <n v="1"/>
    <n v="0"/>
    <n v="12.7746"/>
  </r>
  <r>
    <n v="5211"/>
    <s v="CA-2012-156755"/>
    <x v="1"/>
    <x v="1026"/>
    <d v="2012-01-18T00:00:00"/>
    <s v="Standard Class"/>
    <s v="YS-21880"/>
    <s v="Yana Sorensen"/>
    <x v="1"/>
    <x v="0"/>
    <s v="Newark"/>
    <x v="13"/>
    <n v="19711"/>
    <x v="3"/>
    <s v="OFF-ST-10002615"/>
    <x v="1"/>
    <x v="4"/>
    <s v="Dual Level, Single-Width Filing Carts"/>
    <n v="465.18"/>
    <n v="3"/>
    <n v="0"/>
    <n v="120.94680000000001"/>
  </r>
  <r>
    <n v="5212"/>
    <s v="CA-2012-130876"/>
    <x v="1"/>
    <x v="793"/>
    <d v="2012-05-16T00:00:00"/>
    <s v="Second Class"/>
    <s v="AZ-10750"/>
    <s v="Annie Zypern"/>
    <x v="0"/>
    <x v="0"/>
    <s v="New York City"/>
    <x v="15"/>
    <n v="10024"/>
    <x v="3"/>
    <s v="OFF-ST-10004258"/>
    <x v="1"/>
    <x v="4"/>
    <s v="Portable Personal File Box"/>
    <n v="36.630000000000003"/>
    <n v="3"/>
    <n v="0"/>
    <n v="9.8901000000000039"/>
  </r>
  <r>
    <n v="5213"/>
    <s v="CA-2013-145898"/>
    <x v="0"/>
    <x v="182"/>
    <d v="2013-09-27T00:00:00"/>
    <s v="Same Day"/>
    <s v="CM-12445"/>
    <s v="Chuck Magee"/>
    <x v="0"/>
    <x v="0"/>
    <s v="Redlands"/>
    <x v="1"/>
    <n v="92374"/>
    <x v="1"/>
    <s v="OFF-ST-10004507"/>
    <x v="1"/>
    <x v="4"/>
    <s v="Advantus Rolling Storage Box"/>
    <n v="51.449999999999996"/>
    <n v="3"/>
    <n v="0"/>
    <n v="13.891499999999999"/>
  </r>
  <r>
    <n v="5214"/>
    <s v="CA-2013-145898"/>
    <x v="0"/>
    <x v="182"/>
    <d v="2013-09-27T00:00:00"/>
    <s v="Same Day"/>
    <s v="CM-12445"/>
    <s v="Chuck Magee"/>
    <x v="0"/>
    <x v="0"/>
    <s v="Redlands"/>
    <x v="1"/>
    <n v="92374"/>
    <x v="1"/>
    <s v="OFF-LA-10000262"/>
    <x v="1"/>
    <x v="2"/>
    <s v="Avery 494"/>
    <n v="7.83"/>
    <n v="3"/>
    <n v="0"/>
    <n v="3.6017999999999999"/>
  </r>
  <r>
    <n v="5215"/>
    <s v="CA-2013-145898"/>
    <x v="0"/>
    <x v="182"/>
    <d v="2013-09-27T00:00:00"/>
    <s v="Same Day"/>
    <s v="CM-12445"/>
    <s v="Chuck Magee"/>
    <x v="0"/>
    <x v="0"/>
    <s v="Redlands"/>
    <x v="1"/>
    <n v="92374"/>
    <x v="1"/>
    <s v="OFF-AR-10002445"/>
    <x v="1"/>
    <x v="6"/>
    <s v="SANFORD Major Accent Highlighters"/>
    <n v="35.4"/>
    <n v="5"/>
    <n v="0"/>
    <n v="13.452000000000002"/>
  </r>
  <r>
    <n v="5216"/>
    <s v="CA-2013-145898"/>
    <x v="0"/>
    <x v="182"/>
    <d v="2013-09-27T00:00:00"/>
    <s v="Same Day"/>
    <s v="CM-12445"/>
    <s v="Chuck Magee"/>
    <x v="0"/>
    <x v="0"/>
    <s v="Redlands"/>
    <x v="1"/>
    <n v="92374"/>
    <x v="1"/>
    <s v="OFF-PA-10001667"/>
    <x v="1"/>
    <x v="10"/>
    <s v="Great White Multi-Use Recycled Paper (20Lb. and 84 Bright)"/>
    <n v="29.900000000000002"/>
    <n v="5"/>
    <n v="0"/>
    <n v="13.454999999999998"/>
  </r>
  <r>
    <n v="5217"/>
    <s v="US-2014-159562"/>
    <x v="3"/>
    <x v="428"/>
    <d v="2014-09-16T00:00:00"/>
    <s v="Standard Class"/>
    <s v="JB-16000"/>
    <s v="Joy Bell-"/>
    <x v="0"/>
    <x v="0"/>
    <s v="Roseville"/>
    <x v="12"/>
    <n v="48066"/>
    <x v="2"/>
    <s v="OFF-EN-10000461"/>
    <x v="1"/>
    <x v="12"/>
    <s v="#10- 4 1/8&quot; x 9 1/2&quot; Recycled Envelopes"/>
    <n v="17.48"/>
    <n v="2"/>
    <n v="0"/>
    <n v="8.2156000000000002"/>
  </r>
  <r>
    <n v="5218"/>
    <s v="CA-2014-134635"/>
    <x v="3"/>
    <x v="4"/>
    <d v="2014-04-18T00:00:00"/>
    <s v="Second Class"/>
    <s v="NS-18640"/>
    <s v="Noel Staavos"/>
    <x v="1"/>
    <x v="0"/>
    <s v="Los Angeles"/>
    <x v="1"/>
    <n v="90049"/>
    <x v="1"/>
    <s v="OFF-PA-10002254"/>
    <x v="1"/>
    <x v="10"/>
    <s v="Xerox 1883"/>
    <n v="79.14"/>
    <n v="3"/>
    <n v="0"/>
    <n v="36.404399999999995"/>
  </r>
  <r>
    <n v="5219"/>
    <s v="CA-2014-167080"/>
    <x v="3"/>
    <x v="193"/>
    <d v="2014-06-15T00:00:00"/>
    <s v="Standard Class"/>
    <s v="LC-16930"/>
    <s v="Linda Cazamias"/>
    <x v="1"/>
    <x v="0"/>
    <s v="New York City"/>
    <x v="15"/>
    <n v="10011"/>
    <x v="3"/>
    <s v="OFF-AR-10001868"/>
    <x v="1"/>
    <x v="6"/>
    <s v="Prang Dustless Chalk Sticks"/>
    <n v="8.4"/>
    <n v="5"/>
    <n v="0"/>
    <n v="4.2"/>
  </r>
  <r>
    <n v="5220"/>
    <s v="CA-2014-145653"/>
    <x v="3"/>
    <x v="853"/>
    <d v="2014-09-02T00:00:00"/>
    <s v="Same Day"/>
    <s v="CA-12775"/>
    <s v="Cynthia Arntzen"/>
    <x v="0"/>
    <x v="0"/>
    <s v="Detroit"/>
    <x v="12"/>
    <n v="48205"/>
    <x v="2"/>
    <s v="FUR-CH-10004875"/>
    <x v="0"/>
    <x v="1"/>
    <s v="Harbour Creations 67200 Series Stacking Chairs"/>
    <n v="498.26000000000005"/>
    <n v="7"/>
    <n v="0"/>
    <n v="134.53020000000001"/>
  </r>
  <r>
    <n v="5221"/>
    <s v="CA-2011-140487"/>
    <x v="2"/>
    <x v="1027"/>
    <d v="2011-06-20T00:00:00"/>
    <s v="Standard Class"/>
    <s v="SR-20425"/>
    <s v="Sharelle Roach"/>
    <x v="2"/>
    <x v="0"/>
    <s v="Detroit"/>
    <x v="12"/>
    <n v="48234"/>
    <x v="2"/>
    <s v="FUR-BO-10000711"/>
    <x v="0"/>
    <x v="0"/>
    <s v="Hon Metal Bookcases, Gray"/>
    <n v="212.94"/>
    <n v="3"/>
    <n v="0"/>
    <n v="57.4938"/>
  </r>
  <r>
    <n v="5222"/>
    <s v="CA-2014-117401"/>
    <x v="3"/>
    <x v="796"/>
    <d v="2014-05-23T00:00:00"/>
    <s v="Second Class"/>
    <s v="PP-18955"/>
    <s v="Paul Prost"/>
    <x v="2"/>
    <x v="0"/>
    <s v="Springfield"/>
    <x v="25"/>
    <n v="65807"/>
    <x v="2"/>
    <s v="OFF-AP-10000938"/>
    <x v="1"/>
    <x v="9"/>
    <s v="Avanti 1.7 Cu. Ft. Refrigerator"/>
    <n v="706.86"/>
    <n v="7"/>
    <n v="0"/>
    <n v="197.92079999999999"/>
  </r>
  <r>
    <n v="5223"/>
    <s v="CA-2014-117401"/>
    <x v="3"/>
    <x v="796"/>
    <d v="2014-05-23T00:00:00"/>
    <s v="Second Class"/>
    <s v="PP-18955"/>
    <s v="Paul Prost"/>
    <x v="2"/>
    <x v="0"/>
    <s v="Springfield"/>
    <x v="25"/>
    <n v="65807"/>
    <x v="2"/>
    <s v="TEC-PH-10003555"/>
    <x v="2"/>
    <x v="7"/>
    <s v="Motorola HK250 Universal Bluetooth Headset"/>
    <n v="114.94999999999999"/>
    <n v="5"/>
    <n v="0"/>
    <n v="2.2990000000000066"/>
  </r>
  <r>
    <n v="5224"/>
    <s v="CA-2014-117401"/>
    <x v="3"/>
    <x v="796"/>
    <d v="2014-05-23T00:00:00"/>
    <s v="Second Class"/>
    <s v="PP-18955"/>
    <s v="Paul Prost"/>
    <x v="2"/>
    <x v="0"/>
    <s v="Springfield"/>
    <x v="25"/>
    <n v="65807"/>
    <x v="2"/>
    <s v="OFF-BI-10001267"/>
    <x v="1"/>
    <x v="8"/>
    <s v="Universal Recycled Hanging Pressboard Report Binders, Letter Size"/>
    <n v="43.19"/>
    <n v="7"/>
    <n v="0"/>
    <n v="20.731199999999998"/>
  </r>
  <r>
    <n v="5225"/>
    <s v="US-2014-109582"/>
    <x v="3"/>
    <x v="510"/>
    <d v="2014-09-18T00:00:00"/>
    <s v="Second Class"/>
    <s v="JM-15865"/>
    <s v="John Murray"/>
    <x v="0"/>
    <x v="0"/>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x v="0"/>
    <s v="New York City"/>
    <x v="15"/>
    <n v="10011"/>
    <x v="3"/>
    <s v="OFF-BI-10001553"/>
    <x v="1"/>
    <x v="8"/>
    <s v="SpineVue Locking Slant-D Ring Binders by Cardinal"/>
    <n v="36.56"/>
    <n v="5"/>
    <n v="0.2"/>
    <n v="12.795999999999999"/>
  </r>
  <r>
    <n v="5227"/>
    <s v="CA-2013-119865"/>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s v="New York City"/>
    <x v="15"/>
    <n v="10011"/>
    <x v="3"/>
    <s v="FUR-BO-10003272"/>
    <x v="0"/>
    <x v="0"/>
    <s v="O'Sullivan Living Dimensions 5-Shelf Bookcases"/>
    <n v="353.56799999999998"/>
    <n v="2"/>
    <n v="0.2"/>
    <n v="-44.196000000000026"/>
  </r>
  <r>
    <n v="5229"/>
    <s v="US-2011-147648"/>
    <x v="2"/>
    <x v="35"/>
    <d v="2011-12-01T00:00:00"/>
    <s v="Standard Class"/>
    <s v="LS-16975"/>
    <s v="Lindsay Shagiari"/>
    <x v="2"/>
    <x v="0"/>
    <s v="San Francisco"/>
    <x v="1"/>
    <n v="94109"/>
    <x v="1"/>
    <s v="OFF-PA-10001033"/>
    <x v="1"/>
    <x v="10"/>
    <s v="Xerox 1893"/>
    <n v="81.98"/>
    <n v="2"/>
    <n v="0"/>
    <n v="40.170200000000001"/>
  </r>
  <r>
    <n v="5230"/>
    <s v="CA-2014-124436"/>
    <x v="3"/>
    <x v="498"/>
    <d v="2014-03-23T00:00:00"/>
    <s v="Second Class"/>
    <s v="SA-20830"/>
    <s v="Sue Ann Reed"/>
    <x v="0"/>
    <x v="0"/>
    <s v="Fresno"/>
    <x v="1"/>
    <n v="93727"/>
    <x v="1"/>
    <s v="OFF-BI-10001553"/>
    <x v="1"/>
    <x v="8"/>
    <s v="SpineVue Locking Slant-D Ring Binders by Cardinal"/>
    <n v="14.624000000000002"/>
    <n v="2"/>
    <n v="0.2"/>
    <n v="5.1183999999999994"/>
  </r>
  <r>
    <n v="5231"/>
    <s v="CA-2014-124436"/>
    <x v="3"/>
    <x v="498"/>
    <d v="2014-03-23T00:00:00"/>
    <s v="Second Class"/>
    <s v="SA-20830"/>
    <s v="Sue Ann Reed"/>
    <x v="0"/>
    <x v="0"/>
    <s v="Fresno"/>
    <x v="1"/>
    <n v="93727"/>
    <x v="1"/>
    <s v="FUR-TA-10001095"/>
    <x v="0"/>
    <x v="3"/>
    <s v="Chromcraft Round Conference Tables"/>
    <n v="697.16"/>
    <n v="5"/>
    <n v="0.2"/>
    <n v="8.7144999999999868"/>
  </r>
  <r>
    <n v="5232"/>
    <s v="CA-2014-124436"/>
    <x v="3"/>
    <x v="498"/>
    <d v="2014-03-23T00:00:00"/>
    <s v="Second Class"/>
    <s v="SA-20830"/>
    <s v="Sue Ann Reed"/>
    <x v="0"/>
    <x v="0"/>
    <s v="Fresno"/>
    <x v="1"/>
    <n v="93727"/>
    <x v="1"/>
    <s v="FUR-FU-10001185"/>
    <x v="0"/>
    <x v="5"/>
    <s v="Advantus Employee of the Month Certificate Frame, 11 x 13-1/2"/>
    <n v="30.93"/>
    <n v="1"/>
    <n v="0"/>
    <n v="12.6813"/>
  </r>
  <r>
    <n v="5233"/>
    <s v="CA-2014-124436"/>
    <x v="3"/>
    <x v="498"/>
    <d v="2014-03-23T00:00:00"/>
    <s v="Second Class"/>
    <s v="SA-20830"/>
    <s v="Sue Ann Reed"/>
    <x v="0"/>
    <x v="0"/>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x v="0"/>
    <s v="Texarkana"/>
    <x v="36"/>
    <n v="71854"/>
    <x v="0"/>
    <s v="FUR-CH-10004626"/>
    <x v="0"/>
    <x v="1"/>
    <s v="Office Star Flex Back Scooter Chair with Aluminum Finish Frame"/>
    <n v="605.34"/>
    <n v="6"/>
    <n v="0"/>
    <n v="145.2816"/>
  </r>
  <r>
    <n v="5235"/>
    <s v="CA-2014-131037"/>
    <x v="3"/>
    <x v="1029"/>
    <d v="2014-08-24T00:00:00"/>
    <s v="First Class"/>
    <s v="TM-21490"/>
    <s v="Tony Molinari"/>
    <x v="0"/>
    <x v="0"/>
    <s v="San Francisco"/>
    <x v="1"/>
    <n v="94110"/>
    <x v="1"/>
    <s v="FUR-TA-10001768"/>
    <x v="0"/>
    <x v="3"/>
    <s v="Hon Racetrack Conference Tables"/>
    <n v="210.00800000000001"/>
    <n v="1"/>
    <n v="0.2"/>
    <n v="2.625099999999982"/>
  </r>
  <r>
    <n v="5236"/>
    <s v="CA-2013-111143"/>
    <x v="0"/>
    <x v="258"/>
    <d v="2013-11-23T00:00:00"/>
    <s v="First Class"/>
    <s v="TT-21265"/>
    <s v="Tim Taslimi"/>
    <x v="1"/>
    <x v="0"/>
    <s v="Indianapolis"/>
    <x v="14"/>
    <n v="46203"/>
    <x v="2"/>
    <s v="OFF-AP-10001947"/>
    <x v="1"/>
    <x v="9"/>
    <s v="Acco 6 Outlet Guardian Premium Plus Surge Suppressor"/>
    <n v="54.96"/>
    <n v="3"/>
    <n v="0"/>
    <n v="15.938399999999998"/>
  </r>
  <r>
    <n v="5237"/>
    <s v="CA-2011-166744"/>
    <x v="2"/>
    <x v="59"/>
    <d v="2011-09-24T00:00:00"/>
    <s v="Standard Class"/>
    <s v="DN-13690"/>
    <s v="Duane Noonan"/>
    <x v="0"/>
    <x v="0"/>
    <s v="Columbia"/>
    <x v="39"/>
    <n v="21044"/>
    <x v="3"/>
    <s v="FUR-FU-10004952"/>
    <x v="0"/>
    <x v="5"/>
    <s v="C-Line Cubicle Keepers Polyproplyene Holder w/Velcro Back, 8-1/2x11, 25/Bx"/>
    <n v="164.22"/>
    <n v="3"/>
    <n v="0"/>
    <n v="50.908200000000001"/>
  </r>
  <r>
    <n v="5238"/>
    <s v="CA-2011-166744"/>
    <x v="2"/>
    <x v="59"/>
    <d v="2011-09-24T00:00:00"/>
    <s v="Standard Class"/>
    <s v="DN-13690"/>
    <s v="Duane Noonan"/>
    <x v="0"/>
    <x v="0"/>
    <s v="Columbia"/>
    <x v="39"/>
    <n v="21044"/>
    <x v="3"/>
    <s v="FUR-BO-10001337"/>
    <x v="0"/>
    <x v="0"/>
    <s v="O'Sullivan Living Dimensions 2-Shelf Bookcases"/>
    <n v="362.94"/>
    <n v="3"/>
    <n v="0"/>
    <n v="36.293999999999997"/>
  </r>
  <r>
    <n v="5239"/>
    <s v="CA-2011-166744"/>
    <x v="2"/>
    <x v="59"/>
    <d v="2011-09-24T00:00:00"/>
    <s v="Standard Class"/>
    <s v="DN-13690"/>
    <s v="Duane Noonan"/>
    <x v="0"/>
    <x v="0"/>
    <s v="Columbia"/>
    <x v="39"/>
    <n v="21044"/>
    <x v="3"/>
    <s v="TEC-AC-10003628"/>
    <x v="2"/>
    <x v="11"/>
    <s v="Logitech 910-002974 M325 Wireless Mouse for Web Scrolling"/>
    <n v="59.98"/>
    <n v="2"/>
    <n v="0"/>
    <n v="26.391200000000005"/>
  </r>
  <r>
    <n v="5240"/>
    <s v="CA-2013-116561"/>
    <x v="0"/>
    <x v="108"/>
    <d v="2013-09-18T00:00:00"/>
    <s v="Standard Class"/>
    <s v="EB-14110"/>
    <s v="Eugene Barchas"/>
    <x v="0"/>
    <x v="0"/>
    <s v="San Jose"/>
    <x v="1"/>
    <n v="95123"/>
    <x v="1"/>
    <s v="OFF-ST-10004186"/>
    <x v="1"/>
    <x v="4"/>
    <s v="Stur-D-Stor Shelving, Vertical 5-Shelf: 72&quot;H x 36&quot;W x 18 1/2&quot;D"/>
    <n v="332.94"/>
    <n v="3"/>
    <n v="0"/>
    <n v="6.6587999999999994"/>
  </r>
  <r>
    <n v="5241"/>
    <s v="CA-2013-116561"/>
    <x v="0"/>
    <x v="108"/>
    <d v="2013-09-18T00:00:00"/>
    <s v="Standard Class"/>
    <s v="EB-14110"/>
    <s v="Eugene Barchas"/>
    <x v="0"/>
    <x v="0"/>
    <s v="San Jose"/>
    <x v="1"/>
    <n v="95123"/>
    <x v="1"/>
    <s v="OFF-BI-10001658"/>
    <x v="1"/>
    <x v="8"/>
    <s v="GBC Standard Therm-A-Bind Covers"/>
    <n v="39.872000000000007"/>
    <n v="2"/>
    <n v="0.2"/>
    <n v="12.958399999999999"/>
  </r>
  <r>
    <n v="5242"/>
    <s v="CA-2013-110730"/>
    <x v="0"/>
    <x v="713"/>
    <d v="2013-09-27T00:00:00"/>
    <s v="Second Class"/>
    <s v="CM-11815"/>
    <s v="Candace McMahon"/>
    <x v="1"/>
    <x v="0"/>
    <s v="Seattle"/>
    <x v="4"/>
    <n v="98115"/>
    <x v="1"/>
    <s v="OFF-SU-10004737"/>
    <x v="1"/>
    <x v="14"/>
    <s v="Acme Design Stainless Steel Bent Scissors"/>
    <n v="13.68"/>
    <n v="2"/>
    <n v="0"/>
    <n v="3.6936"/>
  </r>
  <r>
    <n v="5243"/>
    <s v="CA-2014-146367"/>
    <x v="3"/>
    <x v="1018"/>
    <d v="2014-08-09T00:00:00"/>
    <s v="Standard Class"/>
    <s v="HM-14860"/>
    <s v="Harry Marie"/>
    <x v="1"/>
    <x v="0"/>
    <s v="Carrollton"/>
    <x v="5"/>
    <n v="75007"/>
    <x v="2"/>
    <s v="OFF-BI-10002827"/>
    <x v="1"/>
    <x v="8"/>
    <s v="Avery Durable Poly Binders"/>
    <n v="3.3179999999999996"/>
    <n v="3"/>
    <n v="0.8"/>
    <n v="-5.6406000000000018"/>
  </r>
  <r>
    <n v="5244"/>
    <s v="CA-2013-149454"/>
    <x v="0"/>
    <x v="197"/>
    <d v="2013-07-27T00:00:00"/>
    <s v="First Class"/>
    <s v="KM-16375"/>
    <s v="Katherine Murray"/>
    <x v="2"/>
    <x v="0"/>
    <s v="Arlington"/>
    <x v="17"/>
    <n v="22204"/>
    <x v="0"/>
    <s v="OFF-BI-10003694"/>
    <x v="1"/>
    <x v="8"/>
    <s v="Avery 3 1/2&quot; Diskette Storage Pages, 10/Pack"/>
    <n v="10.44"/>
    <n v="1"/>
    <n v="0"/>
    <n v="4.8023999999999996"/>
  </r>
  <r>
    <n v="5245"/>
    <s v="CA-2013-156265"/>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x v="0"/>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x v="0"/>
    <s v="Los Angeles"/>
    <x v="1"/>
    <n v="90032"/>
    <x v="1"/>
    <s v="OFF-BI-10000285"/>
    <x v="1"/>
    <x v="8"/>
    <s v="XtraLife ClearVue Slant-D Ring Binders by Cardinal"/>
    <n v="12.544"/>
    <n v="2"/>
    <n v="0.2"/>
    <n v="4.7039999999999997"/>
  </r>
  <r>
    <n v="5248"/>
    <s v="US-2012-168914"/>
    <x v="1"/>
    <x v="1031"/>
    <d v="2012-05-27T00:00:00"/>
    <s v="Standard Class"/>
    <s v="JE-15745"/>
    <s v="Joel Eaton"/>
    <x v="0"/>
    <x v="0"/>
    <s v="Frankfort"/>
    <x v="10"/>
    <n v="60423"/>
    <x v="2"/>
    <s v="OFF-AP-10000358"/>
    <x v="1"/>
    <x v="9"/>
    <s v="Fellowes Basic Home/Office Series Surge Protectors"/>
    <n v="20.767999999999997"/>
    <n v="8"/>
    <n v="0.8"/>
    <n v="-52.958400000000012"/>
  </r>
  <r>
    <n v="5249"/>
    <s v="US-2014-110989"/>
    <x v="3"/>
    <x v="132"/>
    <d v="2014-11-06T00:00:00"/>
    <s v="Second Class"/>
    <s v="EJ-14155"/>
    <s v="Eva Jacobs"/>
    <x v="0"/>
    <x v="0"/>
    <s v="Seattle"/>
    <x v="4"/>
    <n v="98105"/>
    <x v="1"/>
    <s v="TEC-AC-10002345"/>
    <x v="2"/>
    <x v="11"/>
    <s v="HP Standard 104 key PS/2 Keyboard"/>
    <n v="43.5"/>
    <n v="3"/>
    <n v="0"/>
    <n v="10.875"/>
  </r>
  <r>
    <n v="5250"/>
    <s v="CA-2012-106215"/>
    <x v="1"/>
    <x v="392"/>
    <d v="2012-04-21T00:00:00"/>
    <s v="Standard Class"/>
    <s v="BN-11470"/>
    <s v="Brad Norvell"/>
    <x v="1"/>
    <x v="0"/>
    <s v="Philadelphia"/>
    <x v="9"/>
    <n v="19143"/>
    <x v="3"/>
    <s v="OFF-FA-10001229"/>
    <x v="1"/>
    <x v="13"/>
    <s v="Staples"/>
    <n v="12.576000000000001"/>
    <n v="4"/>
    <n v="0.2"/>
    <n v="4.0871999999999993"/>
  </r>
  <r>
    <n v="5251"/>
    <s v="US-2013-169369"/>
    <x v="0"/>
    <x v="939"/>
    <d v="2013-12-19T00:00:00"/>
    <s v="Standard Class"/>
    <s v="EC-14050"/>
    <s v="Erin Creighton"/>
    <x v="0"/>
    <x v="0"/>
    <s v="Columbus"/>
    <x v="32"/>
    <n v="31907"/>
    <x v="0"/>
    <s v="TEC-AC-10001314"/>
    <x v="2"/>
    <x v="11"/>
    <s v="Case Logic 2.4GHz Wireless Keyboard"/>
    <n v="249.95000000000002"/>
    <n v="5"/>
    <n v="0"/>
    <n v="19.995999999999974"/>
  </r>
  <r>
    <n v="5252"/>
    <s v="US-2013-169369"/>
    <x v="0"/>
    <x v="939"/>
    <d v="2013-12-19T00:00:00"/>
    <s v="Standard Class"/>
    <s v="EC-14050"/>
    <s v="Erin Creighton"/>
    <x v="0"/>
    <x v="0"/>
    <s v="Columbus"/>
    <x v="32"/>
    <n v="31907"/>
    <x v="0"/>
    <s v="OFF-PA-10004438"/>
    <x v="1"/>
    <x v="10"/>
    <s v="Xerox 1907"/>
    <n v="49.12"/>
    <n v="4"/>
    <n v="0"/>
    <n v="23.086399999999998"/>
  </r>
  <r>
    <n v="5253"/>
    <s v="CA-2012-132318"/>
    <x v="1"/>
    <x v="628"/>
    <d v="2012-11-02T00:00:00"/>
    <s v="First Class"/>
    <s v="TT-21220"/>
    <s v="Thomas Thornton"/>
    <x v="0"/>
    <x v="0"/>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x v="0"/>
    <s v="Des Moines"/>
    <x v="4"/>
    <n v="98198"/>
    <x v="1"/>
    <s v="OFF-BI-10004224"/>
    <x v="1"/>
    <x v="8"/>
    <s v="Catalog Binders with Expanding Posts"/>
    <n v="107.64800000000001"/>
    <n v="2"/>
    <n v="0.2"/>
    <n v="33.639999999999986"/>
  </r>
  <r>
    <n v="5255"/>
    <s v="CA-2012-125185"/>
    <x v="1"/>
    <x v="616"/>
    <d v="2012-03-07T00:00:00"/>
    <s v="Second Class"/>
    <s v="AH-10195"/>
    <s v="Alan Haines"/>
    <x v="1"/>
    <x v="0"/>
    <s v="Bethlehem"/>
    <x v="9"/>
    <n v="18018"/>
    <x v="3"/>
    <s v="FUR-CH-10002647"/>
    <x v="0"/>
    <x v="1"/>
    <s v="Situations Contoured Folding Chairs, 4/Set"/>
    <n v="99.372"/>
    <n v="2"/>
    <n v="0.3"/>
    <n v="-7.0979999999999919"/>
  </r>
  <r>
    <n v="5256"/>
    <s v="CA-2012-125185"/>
    <x v="1"/>
    <x v="616"/>
    <d v="2012-03-07T00:00:00"/>
    <s v="Second Class"/>
    <s v="AH-10195"/>
    <s v="Alan Haines"/>
    <x v="1"/>
    <x v="0"/>
    <s v="Bethlehem"/>
    <x v="9"/>
    <n v="18018"/>
    <x v="3"/>
    <s v="FUR-FU-10003247"/>
    <x v="0"/>
    <x v="5"/>
    <s v="36X48 HARDFLOOR CHAIRMAT"/>
    <n v="33.568000000000005"/>
    <n v="2"/>
    <n v="0.2"/>
    <n v="-5.4548000000000041"/>
  </r>
  <r>
    <n v="5257"/>
    <s v="CA-2013-130078"/>
    <x v="0"/>
    <x v="590"/>
    <d v="2013-08-15T00:00:00"/>
    <s v="Standard Class"/>
    <s v="CC-12145"/>
    <s v="Charles Crestani"/>
    <x v="0"/>
    <x v="0"/>
    <s v="Oklahoma City"/>
    <x v="26"/>
    <n v="73120"/>
    <x v="2"/>
    <s v="OFF-PA-10003270"/>
    <x v="1"/>
    <x v="10"/>
    <s v="Xerox 1954"/>
    <n v="10.56"/>
    <n v="2"/>
    <n v="0"/>
    <n v="4.7519999999999998"/>
  </r>
  <r>
    <n v="5258"/>
    <s v="US-2014-114034"/>
    <x v="3"/>
    <x v="1032"/>
    <d v="2014-01-09T00:00:00"/>
    <s v="Standard Class"/>
    <s v="DL-13315"/>
    <s v="Delfina Latchford"/>
    <x v="0"/>
    <x v="0"/>
    <s v="Rancho Cucamonga"/>
    <x v="1"/>
    <n v="91730"/>
    <x v="1"/>
    <s v="OFF-PA-10004735"/>
    <x v="1"/>
    <x v="10"/>
    <s v="Xerox 1905"/>
    <n v="38.880000000000003"/>
    <n v="6"/>
    <n v="0"/>
    <n v="18.662400000000002"/>
  </r>
  <r>
    <n v="5259"/>
    <s v="US-2014-115595"/>
    <x v="3"/>
    <x v="449"/>
    <d v="2014-10-12T00:00:00"/>
    <s v="First Class"/>
    <s v="XP-21865"/>
    <s v="Xylona Preis"/>
    <x v="0"/>
    <x v="0"/>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x v="0"/>
    <s v="Philadelphia"/>
    <x v="9"/>
    <n v="19120"/>
    <x v="3"/>
    <s v="OFF-PA-10000176"/>
    <x v="1"/>
    <x v="10"/>
    <s v="Xerox 1887"/>
    <n v="45.527999999999999"/>
    <n v="3"/>
    <n v="0.2"/>
    <n v="15.934799999999997"/>
  </r>
  <r>
    <n v="5261"/>
    <s v="CA-2011-105165"/>
    <x v="2"/>
    <x v="557"/>
    <d v="2011-09-10T00:00:00"/>
    <s v="First Class"/>
    <s v="SZ-20035"/>
    <s v="Sam Zeldin"/>
    <x v="2"/>
    <x v="0"/>
    <s v="Houston"/>
    <x v="5"/>
    <n v="77036"/>
    <x v="2"/>
    <s v="TEC-PH-10000675"/>
    <x v="2"/>
    <x v="7"/>
    <s v="Panasonic KX TS3282B Corded phone"/>
    <n v="196.77600000000001"/>
    <n v="3"/>
    <n v="0.2"/>
    <n v="14.758199999999995"/>
  </r>
  <r>
    <n v="5262"/>
    <s v="CA-2011-105165"/>
    <x v="2"/>
    <x v="557"/>
    <d v="2011-09-10T00:00:00"/>
    <s v="First Class"/>
    <s v="SZ-20035"/>
    <s v="Sam Zeldin"/>
    <x v="2"/>
    <x v="0"/>
    <s v="Houston"/>
    <x v="5"/>
    <n v="77036"/>
    <x v="2"/>
    <s v="OFF-BI-10000050"/>
    <x v="1"/>
    <x v="8"/>
    <s v="Angle-D Binders with Locking Rings, Label Holders"/>
    <n v="2.9199999999999995"/>
    <n v="2"/>
    <n v="0.8"/>
    <n v="-4.8180000000000005"/>
  </r>
  <r>
    <n v="5263"/>
    <s v="CA-2011-105165"/>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x v="0"/>
    <s v="Houston"/>
    <x v="5"/>
    <n v="77036"/>
    <x v="2"/>
    <s v="TEC-AC-10002718"/>
    <x v="2"/>
    <x v="11"/>
    <s v="Belkin Standard 104 key USB Keyboard"/>
    <n v="46.688000000000002"/>
    <n v="4"/>
    <n v="0.2"/>
    <n v="-2.9180000000000028"/>
  </r>
  <r>
    <n v="5265"/>
    <s v="CA-2011-105165"/>
    <x v="2"/>
    <x v="557"/>
    <d v="2011-09-10T00:00:00"/>
    <s v="First Class"/>
    <s v="SZ-20035"/>
    <s v="Sam Zeldin"/>
    <x v="2"/>
    <x v="0"/>
    <s v="Houston"/>
    <x v="5"/>
    <n v="77036"/>
    <x v="2"/>
    <s v="OFF-AR-10003179"/>
    <x v="1"/>
    <x v="6"/>
    <s v="Dixon Ticonderoga Core-Lock Colored Pencils"/>
    <n v="21.864000000000001"/>
    <n v="3"/>
    <n v="0.2"/>
    <n v="3.5528999999999984"/>
  </r>
  <r>
    <n v="5266"/>
    <s v="CA-2014-147452"/>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x v="0"/>
    <s v="Seattle"/>
    <x v="4"/>
    <n v="98103"/>
    <x v="1"/>
    <s v="OFF-PA-10004039"/>
    <x v="1"/>
    <x v="10"/>
    <s v="Xerox 1882"/>
    <n v="167.94"/>
    <n v="3"/>
    <n v="0"/>
    <n v="82.290599999999998"/>
  </r>
  <r>
    <n v="5268"/>
    <s v="CA-2014-147452"/>
    <x v="3"/>
    <x v="1033"/>
    <d v="2014-10-04T00:00:00"/>
    <s v="First Class"/>
    <s v="CS-11845"/>
    <s v="Cari Sayre"/>
    <x v="1"/>
    <x v="0"/>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x v="0"/>
    <s v="Yonkers"/>
    <x v="15"/>
    <n v="10701"/>
    <x v="3"/>
    <s v="TEC-MA-10003173"/>
    <x v="2"/>
    <x v="15"/>
    <s v="Hewlett-Packard 300S Scientific Calculator"/>
    <n v="52.44"/>
    <n v="4"/>
    <n v="0"/>
    <n v="24.122399999999995"/>
  </r>
  <r>
    <n v="5270"/>
    <s v="CA-2014-144484"/>
    <x v="3"/>
    <x v="220"/>
    <d v="2014-09-12T00:00:00"/>
    <s v="Same Day"/>
    <s v="CB-12025"/>
    <s v="Cassandra Brandow"/>
    <x v="0"/>
    <x v="0"/>
    <s v="San Francisco"/>
    <x v="1"/>
    <n v="94110"/>
    <x v="1"/>
    <s v="FUR-FU-10000260"/>
    <x v="0"/>
    <x v="5"/>
    <s v="6&quot; Cubicle Wall Clock, Black"/>
    <n v="32.36"/>
    <n v="4"/>
    <n v="0"/>
    <n v="11.6496"/>
  </r>
  <r>
    <n v="5271"/>
    <s v="CA-2014-144484"/>
    <x v="3"/>
    <x v="220"/>
    <d v="2014-09-12T00:00:00"/>
    <s v="Same Day"/>
    <s v="CB-12025"/>
    <s v="Cassandra Brandow"/>
    <x v="0"/>
    <x v="0"/>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x v="0"/>
    <s v="Los Angeles"/>
    <x v="1"/>
    <n v="90008"/>
    <x v="1"/>
    <s v="FUR-FU-10001487"/>
    <x v="0"/>
    <x v="5"/>
    <s v="Eldon Expressions Wood and Plastic Desk Accessories, Cherry Wood"/>
    <n v="27.92"/>
    <n v="4"/>
    <n v="0"/>
    <n v="8.0967999999999982"/>
  </r>
  <r>
    <n v="5273"/>
    <s v="CA-2014-125913"/>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x v="0"/>
    <s v="Miami"/>
    <x v="2"/>
    <n v="33142"/>
    <x v="0"/>
    <s v="OFF-BI-10000145"/>
    <x v="1"/>
    <x v="8"/>
    <s v="Zipper Ring Binder Pockets"/>
    <n v="3.7440000000000007"/>
    <n v="4"/>
    <n v="0.7"/>
    <n v="-2.6207999999999991"/>
  </r>
  <r>
    <n v="5275"/>
    <s v="CA-2012-162887"/>
    <x v="1"/>
    <x v="209"/>
    <d v="2012-11-09T00:00:00"/>
    <s v="Second Class"/>
    <s v="SV-20785"/>
    <s v="Stewart Visinsky"/>
    <x v="0"/>
    <x v="0"/>
    <s v="Burlington"/>
    <x v="42"/>
    <s v="05408"/>
    <x v="3"/>
    <s v="FUR-CH-10000595"/>
    <x v="0"/>
    <x v="1"/>
    <s v="Safco Contoured Stacking Chairs"/>
    <n v="715.2"/>
    <n v="3"/>
    <n v="0"/>
    <n v="178.79999999999998"/>
  </r>
  <r>
    <n v="5276"/>
    <s v="CA-2014-147333"/>
    <x v="3"/>
    <x v="817"/>
    <d v="2014-12-21T00:00:00"/>
    <s v="Standard Class"/>
    <s v="KL-16555"/>
    <s v="Kelly Lampkin"/>
    <x v="1"/>
    <x v="0"/>
    <s v="Fayetteville"/>
    <x v="36"/>
    <n v="72701"/>
    <x v="0"/>
    <s v="TEC-AC-10004469"/>
    <x v="2"/>
    <x v="11"/>
    <s v="Microsoft Sculpt Comfort Mouse"/>
    <n v="159.80000000000001"/>
    <n v="4"/>
    <n v="0"/>
    <n v="70.312000000000012"/>
  </r>
  <r>
    <n v="5277"/>
    <s v="CA-2014-147333"/>
    <x v="3"/>
    <x v="817"/>
    <d v="2014-12-21T00:00:00"/>
    <s v="Standard Class"/>
    <s v="KL-16555"/>
    <s v="Kelly Lampkin"/>
    <x v="1"/>
    <x v="0"/>
    <s v="Fayetteville"/>
    <x v="36"/>
    <n v="72701"/>
    <x v="0"/>
    <s v="TEC-AC-10003038"/>
    <x v="2"/>
    <x v="11"/>
    <s v="Kingston Digital DataTraveler 16GB USB 2.0"/>
    <n v="44.75"/>
    <n v="5"/>
    <n v="0"/>
    <n v="8.5024999999999942"/>
  </r>
  <r>
    <n v="5278"/>
    <s v="CA-2011-113859"/>
    <x v="2"/>
    <x v="103"/>
    <d v="2011-09-17T00:00:00"/>
    <s v="Standard Class"/>
    <s v="BC-11125"/>
    <s v="Becky Castell"/>
    <x v="2"/>
    <x v="0"/>
    <s v="Odessa"/>
    <x v="5"/>
    <n v="79762"/>
    <x v="2"/>
    <s v="FUR-CH-10004698"/>
    <x v="0"/>
    <x v="1"/>
    <s v="Padded Folding Chairs, Black, 4/Carton"/>
    <n v="340.11599999999999"/>
    <n v="6"/>
    <n v="0.3"/>
    <n v="-9.717599999999976"/>
  </r>
  <r>
    <n v="5279"/>
    <s v="CA-2011-159681"/>
    <x v="2"/>
    <x v="1035"/>
    <d v="2011-12-13T00:00:00"/>
    <s v="Standard Class"/>
    <s v="PO-18850"/>
    <s v="Patrick O'Brill"/>
    <x v="0"/>
    <x v="0"/>
    <s v="Virginia Beach"/>
    <x v="17"/>
    <n v="23464"/>
    <x v="0"/>
    <s v="OFF-PA-10003641"/>
    <x v="1"/>
    <x v="10"/>
    <s v="Xerox 1909"/>
    <n v="105.52"/>
    <n v="4"/>
    <n v="0"/>
    <n v="48.539199999999994"/>
  </r>
  <r>
    <n v="5280"/>
    <s v="US-2014-104094"/>
    <x v="3"/>
    <x v="210"/>
    <d v="2014-09-12T00:00:00"/>
    <s v="Standard Class"/>
    <s v="AG-10675"/>
    <s v="Anna Gayman"/>
    <x v="0"/>
    <x v="0"/>
    <s v="Milwaukee"/>
    <x v="6"/>
    <n v="53209"/>
    <x v="2"/>
    <s v="TEC-AC-10002134"/>
    <x v="2"/>
    <x v="11"/>
    <s v="Rosewill 107 Normal Keys USB Wired Standard Keyboard"/>
    <n v="13.48"/>
    <n v="1"/>
    <n v="0"/>
    <n v="1.8872"/>
  </r>
  <r>
    <n v="5281"/>
    <s v="CA-2014-152709"/>
    <x v="3"/>
    <x v="566"/>
    <d v="2014-10-13T00:00:00"/>
    <s v="Standard Class"/>
    <s v="DB-13210"/>
    <s v="Dean Braden"/>
    <x v="0"/>
    <x v="0"/>
    <s v="Detroit"/>
    <x v="12"/>
    <n v="48234"/>
    <x v="2"/>
    <s v="OFF-ST-10001837"/>
    <x v="1"/>
    <x v="4"/>
    <s v="SAFCO Mobile Desk Side File, Wire Frame"/>
    <n v="85.52"/>
    <n v="2"/>
    <n v="0"/>
    <n v="22.235199999999999"/>
  </r>
  <r>
    <n v="5282"/>
    <s v="CA-2012-105158"/>
    <x v="1"/>
    <x v="577"/>
    <d v="2012-09-10T00:00:00"/>
    <s v="Standard Class"/>
    <s v="SP-20860"/>
    <s v="Sung Pak"/>
    <x v="1"/>
    <x v="0"/>
    <s v="Rochester"/>
    <x v="11"/>
    <n v="55901"/>
    <x v="2"/>
    <s v="FUR-FU-10001706"/>
    <x v="0"/>
    <x v="5"/>
    <s v="Longer-Life Soft White Bulbs"/>
    <n v="6.16"/>
    <n v="2"/>
    <n v="0"/>
    <n v="2.9567999999999999"/>
  </r>
  <r>
    <n v="5283"/>
    <s v="CA-2012-105158"/>
    <x v="1"/>
    <x v="577"/>
    <d v="2012-09-10T00:00:00"/>
    <s v="Standard Class"/>
    <s v="SP-20860"/>
    <s v="Sung Pak"/>
    <x v="1"/>
    <x v="0"/>
    <s v="Rochester"/>
    <x v="11"/>
    <n v="55901"/>
    <x v="2"/>
    <s v="OFF-PA-10001970"/>
    <x v="1"/>
    <x v="10"/>
    <s v="Xerox 1881"/>
    <n v="36.839999999999996"/>
    <n v="3"/>
    <n v="0"/>
    <n v="17.314799999999998"/>
  </r>
  <r>
    <n v="5284"/>
    <s v="CA-2011-133424"/>
    <x v="2"/>
    <x v="809"/>
    <d v="2011-04-04T00:00:00"/>
    <s v="Standard Class"/>
    <s v="Dl-13600"/>
    <s v="Dorris liebe"/>
    <x v="1"/>
    <x v="0"/>
    <s v="Seattle"/>
    <x v="4"/>
    <n v="98105"/>
    <x v="1"/>
    <s v="OFF-ST-10002957"/>
    <x v="1"/>
    <x v="4"/>
    <s v="Sterilite Show Offs Storage Containers"/>
    <n v="15.84"/>
    <n v="3"/>
    <n v="0"/>
    <n v="0"/>
  </r>
  <r>
    <n v="5285"/>
    <s v="CA-2011-133424"/>
    <x v="2"/>
    <x v="809"/>
    <d v="2011-04-04T00:00:00"/>
    <s v="Standard Class"/>
    <s v="Dl-13600"/>
    <s v="Dorris liebe"/>
    <x v="1"/>
    <x v="0"/>
    <s v="Seattle"/>
    <x v="4"/>
    <n v="98105"/>
    <x v="1"/>
    <s v="OFF-LA-10002312"/>
    <x v="1"/>
    <x v="2"/>
    <s v="Avery 490"/>
    <n v="44.400000000000006"/>
    <n v="3"/>
    <n v="0"/>
    <n v="22.200000000000003"/>
  </r>
  <r>
    <n v="5286"/>
    <s v="CA-2014-105991"/>
    <x v="3"/>
    <x v="1024"/>
    <d v="2014-05-07T00:00:00"/>
    <s v="First Class"/>
    <s v="LH-17020"/>
    <s v="Lisa Hazard"/>
    <x v="0"/>
    <x v="0"/>
    <s v="Louisville"/>
    <x v="22"/>
    <n v="80027"/>
    <x v="1"/>
    <s v="OFF-EN-10002600"/>
    <x v="1"/>
    <x v="12"/>
    <s v="Redi-Strip #10 Envelopes, 4 1/8 x 9 1/2"/>
    <n v="21.240000000000002"/>
    <n v="9"/>
    <n v="0.2"/>
    <n v="7.4339999999999993"/>
  </r>
  <r>
    <n v="5287"/>
    <s v="CA-2014-105991"/>
    <x v="3"/>
    <x v="1024"/>
    <d v="2014-05-07T00:00:00"/>
    <s v="First Class"/>
    <s v="LH-17020"/>
    <s v="Lisa Hazard"/>
    <x v="0"/>
    <x v="0"/>
    <s v="Louisville"/>
    <x v="22"/>
    <n v="80027"/>
    <x v="1"/>
    <s v="OFF-BI-10003274"/>
    <x v="1"/>
    <x v="8"/>
    <s v="Avery Durable Slant Ring Binders, No Labels"/>
    <n v="9.5520000000000014"/>
    <n v="8"/>
    <n v="0.7"/>
    <n v="-7.3231999999999999"/>
  </r>
  <r>
    <n v="5288"/>
    <s v="CA-2014-105991"/>
    <x v="3"/>
    <x v="1024"/>
    <d v="2014-05-07T00:00:00"/>
    <s v="First Class"/>
    <s v="LH-17020"/>
    <s v="Lisa Hazard"/>
    <x v="0"/>
    <x v="0"/>
    <s v="Louisville"/>
    <x v="22"/>
    <n v="80027"/>
    <x v="1"/>
    <s v="FUR-BO-10004467"/>
    <x v="0"/>
    <x v="0"/>
    <s v="Bestar Classic Bookcase"/>
    <n v="89.991000000000014"/>
    <n v="3"/>
    <n v="0.7"/>
    <n v="-152.9847"/>
  </r>
  <r>
    <n v="5289"/>
    <s v="US-2014-136784"/>
    <x v="3"/>
    <x v="504"/>
    <d v="2014-05-06T00:00:00"/>
    <s v="Standard Class"/>
    <s v="AD-10180"/>
    <s v="Alan Dominguez"/>
    <x v="2"/>
    <x v="0"/>
    <s v="San Francisco"/>
    <x v="1"/>
    <n v="94122"/>
    <x v="1"/>
    <s v="OFF-PA-10000675"/>
    <x v="1"/>
    <x v="10"/>
    <s v="Xerox 1919"/>
    <n v="163.96"/>
    <n v="4"/>
    <n v="0"/>
    <n v="80.340400000000002"/>
  </r>
  <r>
    <n v="5290"/>
    <s v="CA-2011-146283"/>
    <x v="2"/>
    <x v="78"/>
    <d v="2011-09-15T00:00:00"/>
    <s v="Standard Class"/>
    <s v="KT-16465"/>
    <s v="Kean Takahito"/>
    <x v="0"/>
    <x v="0"/>
    <s v="Houston"/>
    <x v="5"/>
    <n v="77036"/>
    <x v="2"/>
    <s v="OFF-PA-10002259"/>
    <x v="1"/>
    <x v="10"/>
    <s v="Geographics Note Cards, Blank, White, 8 1/2&quot; x 11&quot;"/>
    <n v="17.904"/>
    <n v="2"/>
    <n v="0.2"/>
    <n v="6.2664"/>
  </r>
  <r>
    <n v="5291"/>
    <s v="CA-2011-146283"/>
    <x v="2"/>
    <x v="78"/>
    <d v="2011-09-15T00:00:00"/>
    <s v="Standard Class"/>
    <s v="KT-16465"/>
    <s v="Kean Takahito"/>
    <x v="0"/>
    <x v="0"/>
    <s v="Houston"/>
    <x v="5"/>
    <n v="77036"/>
    <x v="2"/>
    <s v="FUR-CH-10004287"/>
    <x v="0"/>
    <x v="1"/>
    <s v="SAFCO Arco Folding Chair"/>
    <n v="966.69999999999982"/>
    <n v="5"/>
    <n v="0.3"/>
    <n v="-13.810000000000116"/>
  </r>
  <r>
    <n v="5292"/>
    <s v="CA-2011-146283"/>
    <x v="2"/>
    <x v="78"/>
    <d v="2011-09-15T00:00:00"/>
    <s v="Standard Class"/>
    <s v="KT-16465"/>
    <s v="Kean Takahito"/>
    <x v="0"/>
    <x v="0"/>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x v="0"/>
    <s v="Miami"/>
    <x v="2"/>
    <n v="33180"/>
    <x v="0"/>
    <s v="OFF-ST-10004835"/>
    <x v="1"/>
    <x v="4"/>
    <s v="Plastic Stacking Crates &amp; Casters"/>
    <n v="4.4640000000000004"/>
    <n v="1"/>
    <n v="0.2"/>
    <n v="0.33479999999999999"/>
  </r>
  <r>
    <n v="5294"/>
    <s v="CA-2012-111073"/>
    <x v="1"/>
    <x v="207"/>
    <d v="2012-12-30T00:00:00"/>
    <s v="Standard Class"/>
    <s v="MC-18100"/>
    <s v="Mick Crebagga"/>
    <x v="0"/>
    <x v="0"/>
    <s v="Medina"/>
    <x v="24"/>
    <n v="44256"/>
    <x v="3"/>
    <s v="FUR-TA-10004086"/>
    <x v="0"/>
    <x v="3"/>
    <s v="KI Adjustable-Height Table"/>
    <n v="51.588000000000001"/>
    <n v="1"/>
    <n v="0.4"/>
    <n v="-15.476400000000005"/>
  </r>
  <r>
    <n v="5295"/>
    <s v="CA-2014-144883"/>
    <x v="3"/>
    <x v="733"/>
    <d v="2014-08-20T00:00:00"/>
    <s v="Standard Class"/>
    <s v="BO-11350"/>
    <s v="Bill Overfelt"/>
    <x v="1"/>
    <x v="0"/>
    <s v="Roseville"/>
    <x v="11"/>
    <n v="55113"/>
    <x v="2"/>
    <s v="OFF-LA-10000305"/>
    <x v="1"/>
    <x v="2"/>
    <s v="Avery 495"/>
    <n v="50.4"/>
    <n v="8"/>
    <n v="0"/>
    <n v="23.183999999999997"/>
  </r>
  <r>
    <n v="5296"/>
    <s v="CA-2014-142174"/>
    <x v="3"/>
    <x v="168"/>
    <d v="2014-03-10T00:00:00"/>
    <s v="Standard Class"/>
    <s v="DP-13000"/>
    <s v="Darren Powers"/>
    <x v="0"/>
    <x v="0"/>
    <s v="Houston"/>
    <x v="5"/>
    <n v="77041"/>
    <x v="2"/>
    <s v="OFF-PA-10000806"/>
    <x v="1"/>
    <x v="10"/>
    <s v="Xerox 1934"/>
    <n v="89.567999999999998"/>
    <n v="2"/>
    <n v="0.2"/>
    <n v="32.468400000000003"/>
  </r>
  <r>
    <n v="5297"/>
    <s v="CA-2014-108791"/>
    <x v="3"/>
    <x v="944"/>
    <d v="2014-08-01T00:00:00"/>
    <s v="Standard Class"/>
    <s v="TM-21490"/>
    <s v="Tony Molinari"/>
    <x v="0"/>
    <x v="0"/>
    <s v="Yonkers"/>
    <x v="15"/>
    <n v="10701"/>
    <x v="3"/>
    <s v="FUR-FU-10004018"/>
    <x v="0"/>
    <x v="5"/>
    <s v="Tensor Computer Mounted Lamp"/>
    <n v="14.89"/>
    <n v="1"/>
    <n v="0"/>
    <n v="4.0203000000000007"/>
  </r>
  <r>
    <n v="5298"/>
    <s v="CA-2014-108791"/>
    <x v="3"/>
    <x v="944"/>
    <d v="2014-08-01T00:00:00"/>
    <s v="Standard Class"/>
    <s v="TM-21490"/>
    <s v="Tony Molinari"/>
    <x v="0"/>
    <x v="0"/>
    <s v="Yonkers"/>
    <x v="15"/>
    <n v="10701"/>
    <x v="3"/>
    <s v="TEC-PH-10002660"/>
    <x v="2"/>
    <x v="7"/>
    <s v="Nortel Networks T7316 E Nt8 B27"/>
    <n v="543.91999999999996"/>
    <n v="8"/>
    <n v="0"/>
    <n v="135.98000000000002"/>
  </r>
  <r>
    <n v="5299"/>
    <s v="CA-2013-106656"/>
    <x v="0"/>
    <x v="713"/>
    <d v="2013-09-27T00:00:00"/>
    <s v="First Class"/>
    <s v="DV-13045"/>
    <s v="Darrin Van Huff"/>
    <x v="1"/>
    <x v="0"/>
    <s v="San Diego"/>
    <x v="1"/>
    <n v="92037"/>
    <x v="1"/>
    <s v="OFF-EN-10001509"/>
    <x v="1"/>
    <x v="12"/>
    <s v="Poly String Tie Envelopes"/>
    <n v="4.08"/>
    <n v="2"/>
    <n v="0"/>
    <n v="1.9175999999999997"/>
  </r>
  <r>
    <n v="5300"/>
    <s v="CA-2013-106656"/>
    <x v="0"/>
    <x v="713"/>
    <d v="2013-09-27T00:00:00"/>
    <s v="First Class"/>
    <s v="DV-13045"/>
    <s v="Darrin Van Huff"/>
    <x v="1"/>
    <x v="0"/>
    <s v="San Diego"/>
    <x v="1"/>
    <n v="92037"/>
    <x v="1"/>
    <s v="OFF-LA-10003148"/>
    <x v="1"/>
    <x v="2"/>
    <s v="Avery 51"/>
    <n v="18.899999999999999"/>
    <n v="3"/>
    <n v="0"/>
    <n v="8.6939999999999991"/>
  </r>
  <r>
    <n v="5301"/>
    <s v="CA-2013-113831"/>
    <x v="0"/>
    <x v="198"/>
    <d v="2013-06-04T00:00:00"/>
    <s v="Standard Class"/>
    <s v="AH-10690"/>
    <s v="Anna Häberlin"/>
    <x v="1"/>
    <x v="0"/>
    <s v="Springfield"/>
    <x v="17"/>
    <n v="22153"/>
    <x v="0"/>
    <s v="FUR-TA-10002645"/>
    <x v="0"/>
    <x v="3"/>
    <s v="Hon Rectangular Conference Tables"/>
    <n v="2275.5"/>
    <n v="10"/>
    <n v="0"/>
    <n v="386.83499999999981"/>
  </r>
  <r>
    <n v="5302"/>
    <s v="CA-2013-113831"/>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x v="0"/>
    <s v="Springfield"/>
    <x v="17"/>
    <n v="22153"/>
    <x v="0"/>
    <s v="OFF-LA-10001297"/>
    <x v="1"/>
    <x v="2"/>
    <s v="Avery 473"/>
    <n v="62.099999999999994"/>
    <n v="6"/>
    <n v="0"/>
    <n v="29.808"/>
  </r>
  <r>
    <n v="5304"/>
    <s v="US-2011-139500"/>
    <x v="2"/>
    <x v="912"/>
    <d v="2011-11-20T00:00:00"/>
    <s v="Standard Class"/>
    <s v="AB-10165"/>
    <s v="Alan Barnes"/>
    <x v="0"/>
    <x v="0"/>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x v="0"/>
    <s v="Garland"/>
    <x v="5"/>
    <n v="75043"/>
    <x v="2"/>
    <s v="FUR-FU-10001546"/>
    <x v="0"/>
    <x v="5"/>
    <s v="Dana Swing-Arm Lamps"/>
    <n v="8.5440000000000005"/>
    <n v="2"/>
    <n v="0.6"/>
    <n v="-7.4759999999999991"/>
  </r>
  <r>
    <n v="5306"/>
    <s v="US-2013-168410"/>
    <x v="0"/>
    <x v="823"/>
    <d v="2013-02-26T00:00:00"/>
    <s v="Standard Class"/>
    <s v="BV-11245"/>
    <s v="Benjamin Venier"/>
    <x v="1"/>
    <x v="0"/>
    <s v="Oceanside"/>
    <x v="15"/>
    <n v="11572"/>
    <x v="3"/>
    <s v="FUR-FU-10000629"/>
    <x v="0"/>
    <x v="5"/>
    <s v="9-3/4 Diameter Round Wall Clock"/>
    <n v="68.949999999999989"/>
    <n v="5"/>
    <n v="0"/>
    <n v="28.959000000000003"/>
  </r>
  <r>
    <n v="5307"/>
    <s v="US-2013-168410"/>
    <x v="0"/>
    <x v="823"/>
    <d v="2013-02-26T00:00:00"/>
    <s v="Standard Class"/>
    <s v="BV-11245"/>
    <s v="Benjamin Venier"/>
    <x v="1"/>
    <x v="0"/>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x v="0"/>
    <s v="Oceanside"/>
    <x v="15"/>
    <n v="11572"/>
    <x v="3"/>
    <s v="TEC-PH-10002583"/>
    <x v="2"/>
    <x v="7"/>
    <s v="iOttie HLCRIO102 Car Mount"/>
    <n v="39.979999999999997"/>
    <n v="2"/>
    <n v="0"/>
    <n v="1.9989999999999952"/>
  </r>
  <r>
    <n v="5309"/>
    <s v="CA-2014-131254"/>
    <x v="3"/>
    <x v="123"/>
    <d v="2014-11-22T00:00:00"/>
    <s v="First Class"/>
    <s v="NC-18415"/>
    <s v="Nathan Cano"/>
    <x v="0"/>
    <x v="0"/>
    <s v="Houston"/>
    <x v="5"/>
    <n v="77095"/>
    <x v="2"/>
    <s v="FUR-CH-10003774"/>
    <x v="0"/>
    <x v="1"/>
    <s v="Global Wood Trimmed Manager's Task Chair, Khaki"/>
    <n v="191.05799999999999"/>
    <n v="3"/>
    <n v="0.3"/>
    <n v="-46.399800000000013"/>
  </r>
  <r>
    <n v="5310"/>
    <s v="CA-2014-131254"/>
    <x v="3"/>
    <x v="123"/>
    <d v="2014-11-22T00:00:00"/>
    <s v="First Class"/>
    <s v="NC-18415"/>
    <s v="Nathan Cano"/>
    <x v="0"/>
    <x v="0"/>
    <s v="Houston"/>
    <x v="5"/>
    <n v="77095"/>
    <x v="2"/>
    <s v="OFF-AR-10003876"/>
    <x v="1"/>
    <x v="6"/>
    <s v="Avery Hi-Liter GlideStik Fluorescent Highlighter, Yellow Ink"/>
    <n v="13.040000000000001"/>
    <n v="5"/>
    <n v="0.2"/>
    <n v="3.9120000000000004"/>
  </r>
  <r>
    <n v="5311"/>
    <s v="CA-2014-131254"/>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s v="Greenville"/>
    <x v="3"/>
    <n v="27834"/>
    <x v="0"/>
    <s v="OFF-LA-10004559"/>
    <x v="1"/>
    <x v="2"/>
    <s v="Avery 49"/>
    <n v="9.2159999999999993"/>
    <n v="4"/>
    <n v="0.2"/>
    <n v="3.3408000000000002"/>
  </r>
  <r>
    <n v="5313"/>
    <s v="CA-2013-123414"/>
    <x v="0"/>
    <x v="1036"/>
    <d v="2013-08-28T00:00:00"/>
    <s v="Standard Class"/>
    <s v="SU-20665"/>
    <s v="Stephanie Ulpright"/>
    <x v="2"/>
    <x v="0"/>
    <s v="Greenville"/>
    <x v="3"/>
    <n v="27834"/>
    <x v="0"/>
    <s v="OFF-SU-10002573"/>
    <x v="1"/>
    <x v="14"/>
    <s v="Acme 10&quot; Easy Grip Assistive Scissors"/>
    <n v="28.048000000000002"/>
    <n v="2"/>
    <n v="0.2"/>
    <n v="3.5059999999999967"/>
  </r>
  <r>
    <n v="5314"/>
    <s v="CA-2014-137876"/>
    <x v="3"/>
    <x v="504"/>
    <d v="2014-05-06T00:00:00"/>
    <s v="Standard Class"/>
    <s v="DJ-13510"/>
    <s v="Don Jones"/>
    <x v="1"/>
    <x v="0"/>
    <s v="San Francisco"/>
    <x v="1"/>
    <n v="94110"/>
    <x v="1"/>
    <s v="FUR-FU-10000222"/>
    <x v="0"/>
    <x v="5"/>
    <s v="Seth Thomas 16&quot; Steel Case Clock"/>
    <n v="64.959999999999994"/>
    <n v="2"/>
    <n v="0"/>
    <n v="21.436799999999998"/>
  </r>
  <r>
    <n v="5315"/>
    <s v="CA-2014-137876"/>
    <x v="3"/>
    <x v="504"/>
    <d v="2014-05-06T00:00:00"/>
    <s v="Standard Class"/>
    <s v="DJ-13510"/>
    <s v="Don Jones"/>
    <x v="1"/>
    <x v="0"/>
    <s v="San Francisco"/>
    <x v="1"/>
    <n v="94110"/>
    <x v="1"/>
    <s v="OFF-EN-10001219"/>
    <x v="1"/>
    <x v="12"/>
    <s v="#10- 4 1/8&quot; x 9 1/2&quot; Security-Tint Envelopes"/>
    <n v="30.56"/>
    <n v="4"/>
    <n v="0"/>
    <n v="14.974399999999999"/>
  </r>
  <r>
    <n v="5316"/>
    <s v="CA-2013-154060"/>
    <x v="0"/>
    <x v="440"/>
    <d v="2013-05-09T00:00:00"/>
    <s v="Standard Class"/>
    <s v="DL-12865"/>
    <s v="Dan Lawera"/>
    <x v="0"/>
    <x v="0"/>
    <s v="Greensboro"/>
    <x v="3"/>
    <n v="27405"/>
    <x v="0"/>
    <s v="FUR-CH-10002304"/>
    <x v="0"/>
    <x v="1"/>
    <s v="Global Stack Chair without Arms, Black"/>
    <n v="187.05600000000001"/>
    <n v="9"/>
    <n v="0.2"/>
    <n v="11.69100000000001"/>
  </r>
  <r>
    <n v="5317"/>
    <s v="US-2014-162558"/>
    <x v="3"/>
    <x v="280"/>
    <d v="2014-10-06T00:00:00"/>
    <s v="First Class"/>
    <s v="Dp-13240"/>
    <s v="Dean percer"/>
    <x v="2"/>
    <x v="0"/>
    <s v="Knoxville"/>
    <x v="18"/>
    <n v="37918"/>
    <x v="0"/>
    <s v="FUR-FU-10002364"/>
    <x v="0"/>
    <x v="5"/>
    <s v="Eldon Expressions Wood Desk Accessories, Oak"/>
    <n v="11.808"/>
    <n v="2"/>
    <n v="0.2"/>
    <n v="1.3283999999999985"/>
  </r>
  <r>
    <n v="5318"/>
    <s v="US-2014-162558"/>
    <x v="3"/>
    <x v="280"/>
    <d v="2014-10-06T00:00:00"/>
    <s v="First Class"/>
    <s v="Dp-13240"/>
    <s v="Dean percer"/>
    <x v="2"/>
    <x v="0"/>
    <s v="Knoxville"/>
    <x v="18"/>
    <n v="37918"/>
    <x v="0"/>
    <s v="FUR-FU-10004864"/>
    <x v="0"/>
    <x v="5"/>
    <s v="Eldon 500 Class Desk Accessories"/>
    <n v="9.6560000000000006"/>
    <n v="1"/>
    <n v="0.2"/>
    <n v="1.5691000000000002"/>
  </r>
  <r>
    <n v="5319"/>
    <s v="US-2014-162558"/>
    <x v="3"/>
    <x v="280"/>
    <d v="2014-10-06T00:00:00"/>
    <s v="First Class"/>
    <s v="Dp-13240"/>
    <s v="Dean percer"/>
    <x v="2"/>
    <x v="0"/>
    <s v="Knoxville"/>
    <x v="18"/>
    <n v="37918"/>
    <x v="0"/>
    <s v="OFF-PA-10003172"/>
    <x v="1"/>
    <x v="10"/>
    <s v="Xerox 1996"/>
    <n v="20.736000000000004"/>
    <n v="4"/>
    <n v="0.2"/>
    <n v="7.2576000000000001"/>
  </r>
  <r>
    <n v="5320"/>
    <s v="US-2014-162558"/>
    <x v="3"/>
    <x v="280"/>
    <d v="2014-10-06T00:00:00"/>
    <s v="First Class"/>
    <s v="Dp-13240"/>
    <s v="Dean percer"/>
    <x v="2"/>
    <x v="0"/>
    <s v="Knoxville"/>
    <x v="18"/>
    <n v="37918"/>
    <x v="0"/>
    <s v="OFF-BI-10000977"/>
    <x v="1"/>
    <x v="8"/>
    <s v="Ibico Plastic Spiral Binding Combs"/>
    <n v="27.360000000000003"/>
    <n v="3"/>
    <n v="0.7"/>
    <n v="-21.887999999999991"/>
  </r>
  <r>
    <n v="5321"/>
    <s v="US-2014-162558"/>
    <x v="3"/>
    <x v="280"/>
    <d v="2014-10-06T00:00:00"/>
    <s v="First Class"/>
    <s v="Dp-13240"/>
    <s v="Dean percer"/>
    <x v="2"/>
    <x v="0"/>
    <s v="Knoxville"/>
    <x v="18"/>
    <n v="37918"/>
    <x v="0"/>
    <s v="FUR-TA-10000198"/>
    <x v="0"/>
    <x v="3"/>
    <s v="Chromcraft Bull-Nose Wood Oval Conference Tables &amp; Bases"/>
    <n v="2314.116"/>
    <n v="7"/>
    <n v="0.4"/>
    <n v="-1002.7836000000001"/>
  </r>
  <r>
    <n v="5322"/>
    <s v="US-2014-162558"/>
    <x v="3"/>
    <x v="280"/>
    <d v="2014-10-06T00:00:00"/>
    <s v="First Class"/>
    <s v="Dp-13240"/>
    <s v="Dean percer"/>
    <x v="2"/>
    <x v="0"/>
    <s v="Knoxville"/>
    <x v="18"/>
    <n v="37918"/>
    <x v="0"/>
    <s v="OFF-BI-10003984"/>
    <x v="1"/>
    <x v="8"/>
    <s v="Lock-Up Easel 'Spel-Binder'"/>
    <n v="34.236000000000004"/>
    <n v="4"/>
    <n v="0.7"/>
    <n v="-26.247599999999998"/>
  </r>
  <r>
    <n v="5323"/>
    <s v="US-2014-162558"/>
    <x v="3"/>
    <x v="280"/>
    <d v="2014-10-06T00:00:00"/>
    <s v="First Class"/>
    <s v="Dp-13240"/>
    <s v="Dean percer"/>
    <x v="2"/>
    <x v="0"/>
    <s v="Knoxville"/>
    <x v="18"/>
    <n v="37918"/>
    <x v="0"/>
    <s v="FUR-FU-10003691"/>
    <x v="0"/>
    <x v="5"/>
    <s v="Eldon Image Series Desk Accessories, Ebony"/>
    <n v="19.760000000000002"/>
    <n v="2"/>
    <n v="0.2"/>
    <n v="5.9279999999999999"/>
  </r>
  <r>
    <n v="5324"/>
    <s v="CA-2014-134439"/>
    <x v="3"/>
    <x v="65"/>
    <d v="2014-09-24T00:00:00"/>
    <s v="Second Class"/>
    <s v="TM-21010"/>
    <s v="Tamara Manning"/>
    <x v="0"/>
    <x v="0"/>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x v="0"/>
    <s v="Lakewood"/>
    <x v="1"/>
    <n v="90712"/>
    <x v="1"/>
    <s v="OFF-AR-10003723"/>
    <x v="1"/>
    <x v="6"/>
    <s v="Avery Hi-Liter Fluorescent Desk Style Markers"/>
    <n v="16.899999999999999"/>
    <n v="5"/>
    <n v="0"/>
    <n v="6.2530000000000001"/>
  </r>
  <r>
    <n v="5326"/>
    <s v="CA-2012-119508"/>
    <x v="1"/>
    <x v="784"/>
    <d v="2012-12-09T00:00:00"/>
    <s v="Standard Class"/>
    <s v="TZ-21580"/>
    <s v="Tracy Zic"/>
    <x v="0"/>
    <x v="0"/>
    <s v="Lakewood"/>
    <x v="1"/>
    <n v="90712"/>
    <x v="1"/>
    <s v="FUR-FU-10004270"/>
    <x v="0"/>
    <x v="5"/>
    <s v="Eldon Image Series Desk Accessories, Burgundy"/>
    <n v="25.08"/>
    <n v="6"/>
    <n v="0"/>
    <n v="9.0288000000000004"/>
  </r>
  <r>
    <n v="5327"/>
    <s v="CA-2012-152681"/>
    <x v="1"/>
    <x v="184"/>
    <d v="2012-01-22T00:00:00"/>
    <s v="Standard Class"/>
    <s v="SC-20260"/>
    <s v="Scott Cohen"/>
    <x v="1"/>
    <x v="0"/>
    <s v="Lawrence"/>
    <x v="31"/>
    <n v="1841"/>
    <x v="3"/>
    <s v="OFF-AR-10003183"/>
    <x v="1"/>
    <x v="6"/>
    <s v="Avery Fluorescent Highlighter Four-Color Set"/>
    <n v="6.68"/>
    <n v="2"/>
    <n v="0"/>
    <n v="2.0039999999999996"/>
  </r>
  <r>
    <n v="5328"/>
    <s v="CA-2011-130813"/>
    <x v="2"/>
    <x v="1037"/>
    <d v="2011-01-09T00:00:00"/>
    <s v="Second Class"/>
    <s v="LS-17230"/>
    <s v="Lycoris Saunders"/>
    <x v="0"/>
    <x v="0"/>
    <s v="Los Angeles"/>
    <x v="1"/>
    <n v="90049"/>
    <x v="1"/>
    <s v="OFF-PA-10002005"/>
    <x v="1"/>
    <x v="10"/>
    <s v="Xerox 225"/>
    <n v="19.440000000000001"/>
    <n v="3"/>
    <n v="0"/>
    <n v="9.3312000000000008"/>
  </r>
  <r>
    <n v="5329"/>
    <s v="CA-2012-120320"/>
    <x v="1"/>
    <x v="616"/>
    <d v="2012-03-09T00:00:00"/>
    <s v="Standard Class"/>
    <s v="MV-18190"/>
    <s v="Mike Vittorini"/>
    <x v="0"/>
    <x v="0"/>
    <s v="Houston"/>
    <x v="5"/>
    <n v="77036"/>
    <x v="2"/>
    <s v="TEC-PH-10000149"/>
    <x v="2"/>
    <x v="7"/>
    <s v="Cisco SPA525G2 IP Phone - Wireless"/>
    <n v="31.92"/>
    <n v="2"/>
    <n v="0.2"/>
    <n v="2.3939999999999984"/>
  </r>
  <r>
    <n v="5330"/>
    <s v="CA-2013-111941"/>
    <x v="0"/>
    <x v="591"/>
    <d v="2013-12-29T00:00:00"/>
    <s v="Second Class"/>
    <s v="BD-11620"/>
    <s v="Brian DeCherney"/>
    <x v="0"/>
    <x v="0"/>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x v="0"/>
    <s v="New York City"/>
    <x v="15"/>
    <n v="10011"/>
    <x v="3"/>
    <s v="FUR-FU-10004748"/>
    <x v="0"/>
    <x v="5"/>
    <s v="Howard Miller 16&quot; Diameter Gallery Wall Clock"/>
    <n v="63.94"/>
    <n v="1"/>
    <n v="0"/>
    <n v="24.936599999999999"/>
  </r>
  <r>
    <n v="5332"/>
    <s v="CA-2013-123120"/>
    <x v="0"/>
    <x v="913"/>
    <d v="2013-09-09T00:00:00"/>
    <s v="Standard Class"/>
    <s v="CV-12295"/>
    <s v="Christina VanderZanden"/>
    <x v="0"/>
    <x v="0"/>
    <s v="New York City"/>
    <x v="15"/>
    <n v="10011"/>
    <x v="3"/>
    <s v="OFF-BI-10001460"/>
    <x v="1"/>
    <x v="8"/>
    <s v="Plastic Binding Combs"/>
    <n v="60.600000000000009"/>
    <n v="5"/>
    <n v="0.2"/>
    <n v="20.452499999999997"/>
  </r>
  <r>
    <n v="5333"/>
    <s v="CA-2013-123120"/>
    <x v="0"/>
    <x v="913"/>
    <d v="2013-09-09T00:00:00"/>
    <s v="Standard Class"/>
    <s v="CV-12295"/>
    <s v="Christina VanderZanden"/>
    <x v="0"/>
    <x v="0"/>
    <s v="New York City"/>
    <x v="15"/>
    <n v="10011"/>
    <x v="3"/>
    <s v="OFF-SU-10002503"/>
    <x v="1"/>
    <x v="14"/>
    <s v="Acme Preferred Stainless Steel Scissors"/>
    <n v="22.72"/>
    <n v="4"/>
    <n v="0"/>
    <n v="6.5887999999999991"/>
  </r>
  <r>
    <n v="5334"/>
    <s v="CA-2011-103331"/>
    <x v="2"/>
    <x v="86"/>
    <d v="2011-09-01T00:00:00"/>
    <s v="Standard Class"/>
    <s v="KB-16315"/>
    <s v="Karl Braun"/>
    <x v="0"/>
    <x v="0"/>
    <s v="Newark"/>
    <x v="13"/>
    <n v="19711"/>
    <x v="3"/>
    <s v="FUR-FU-10001731"/>
    <x v="0"/>
    <x v="5"/>
    <s v="Acrylic Self-Standing Desk Frames"/>
    <n v="10.68"/>
    <n v="4"/>
    <n v="0"/>
    <n v="4.0583999999999998"/>
  </r>
  <r>
    <n v="5335"/>
    <s v="CA-2011-103331"/>
    <x v="2"/>
    <x v="86"/>
    <d v="2011-09-01T00:00:00"/>
    <s v="Standard Class"/>
    <s v="KB-16315"/>
    <s v="Karl Braun"/>
    <x v="0"/>
    <x v="0"/>
    <s v="Newark"/>
    <x v="13"/>
    <n v="19711"/>
    <x v="3"/>
    <s v="OFF-PA-10002160"/>
    <x v="1"/>
    <x v="10"/>
    <s v="Xerox 1978"/>
    <n v="17.34"/>
    <n v="3"/>
    <n v="0"/>
    <n v="8.4966000000000008"/>
  </r>
  <r>
    <n v="5336"/>
    <s v="CA-2011-103331"/>
    <x v="2"/>
    <x v="86"/>
    <d v="2011-09-01T00:00:00"/>
    <s v="Standard Class"/>
    <s v="KB-16315"/>
    <s v="Karl Braun"/>
    <x v="0"/>
    <x v="0"/>
    <s v="Newark"/>
    <x v="13"/>
    <n v="19711"/>
    <x v="3"/>
    <s v="OFF-PA-10002659"/>
    <x v="1"/>
    <x v="10"/>
    <s v="Avoid Verbal Orders Carbonless Minifold Book"/>
    <n v="3.38"/>
    <n v="1"/>
    <n v="0"/>
    <n v="1.5547999999999997"/>
  </r>
  <r>
    <n v="5337"/>
    <s v="CA-2012-169278"/>
    <x v="1"/>
    <x v="1031"/>
    <d v="2012-05-25T00:00:00"/>
    <s v="Standard Class"/>
    <s v="ME-18010"/>
    <s v="Michelle Ellison"/>
    <x v="1"/>
    <x v="0"/>
    <s v="Seattle"/>
    <x v="4"/>
    <n v="98105"/>
    <x v="1"/>
    <s v="OFF-BI-10001636"/>
    <x v="1"/>
    <x v="8"/>
    <s v="Ibico Plastic and Wire Spiral Binding Combs"/>
    <n v="26.975999999999999"/>
    <n v="4"/>
    <n v="0.2"/>
    <n v="8.767199999999999"/>
  </r>
  <r>
    <n v="5338"/>
    <s v="CA-2014-111577"/>
    <x v="3"/>
    <x v="524"/>
    <d v="2014-10-22T00:00:00"/>
    <s v="Standard Class"/>
    <s v="AJ-10780"/>
    <s v="Anthony Jacobs"/>
    <x v="1"/>
    <x v="0"/>
    <s v="Scottsdale"/>
    <x v="16"/>
    <n v="85254"/>
    <x v="1"/>
    <s v="OFF-PA-10000062"/>
    <x v="1"/>
    <x v="10"/>
    <s v="Green Bar Computer Printout Paper"/>
    <n v="307.77600000000001"/>
    <n v="7"/>
    <n v="0.2"/>
    <n v="111.5688"/>
  </r>
  <r>
    <n v="5339"/>
    <s v="CA-2012-146486"/>
    <x v="1"/>
    <x v="529"/>
    <d v="2012-11-14T00:00:00"/>
    <s v="Second Class"/>
    <s v="DV-13465"/>
    <s v="Dianna Vittorini"/>
    <x v="0"/>
    <x v="0"/>
    <s v="Oceanside"/>
    <x v="15"/>
    <n v="11572"/>
    <x v="3"/>
    <s v="OFF-ST-10002554"/>
    <x v="1"/>
    <x v="4"/>
    <s v="Tennsco Industrial Shelving"/>
    <n v="244.54999999999998"/>
    <n v="5"/>
    <n v="0"/>
    <n v="4.8910000000000053"/>
  </r>
  <r>
    <n v="5340"/>
    <s v="CA-2012-146486"/>
    <x v="1"/>
    <x v="529"/>
    <d v="2012-11-14T00:00:00"/>
    <s v="Second Class"/>
    <s v="DV-13465"/>
    <s v="Dianna Vittorini"/>
    <x v="0"/>
    <x v="0"/>
    <s v="Oceanside"/>
    <x v="15"/>
    <n v="11572"/>
    <x v="3"/>
    <s v="OFF-EN-10001509"/>
    <x v="1"/>
    <x v="12"/>
    <s v="Poly String Tie Envelopes"/>
    <n v="12.24"/>
    <n v="6"/>
    <n v="0"/>
    <n v="5.7527999999999988"/>
  </r>
  <r>
    <n v="5341"/>
    <s v="CA-2012-146486"/>
    <x v="1"/>
    <x v="529"/>
    <d v="2012-11-14T00:00:00"/>
    <s v="Second Class"/>
    <s v="DV-13465"/>
    <s v="Dianna Vittorini"/>
    <x v="0"/>
    <x v="0"/>
    <s v="Oceanside"/>
    <x v="15"/>
    <n v="11572"/>
    <x v="3"/>
    <s v="TEC-AC-10002018"/>
    <x v="2"/>
    <x v="11"/>
    <s v="AmazonBasics 3-Button USB Wired Mouse"/>
    <n v="13.98"/>
    <n v="2"/>
    <n v="0"/>
    <n v="6.011400000000001"/>
  </r>
  <r>
    <n v="5342"/>
    <s v="CA-2012-146486"/>
    <x v="1"/>
    <x v="529"/>
    <d v="2012-11-14T00:00:00"/>
    <s v="Second Class"/>
    <s v="DV-13465"/>
    <s v="Dianna Vittorini"/>
    <x v="0"/>
    <x v="0"/>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x v="0"/>
    <s v="Dallas"/>
    <x v="5"/>
    <n v="75220"/>
    <x v="2"/>
    <s v="OFF-EN-10001509"/>
    <x v="1"/>
    <x v="12"/>
    <s v="Poly String Tie Envelopes"/>
    <n v="1.6320000000000001"/>
    <n v="1"/>
    <n v="0.2"/>
    <n v="0.55079999999999985"/>
  </r>
  <r>
    <n v="5344"/>
    <s v="US-2011-168501"/>
    <x v="2"/>
    <x v="871"/>
    <d v="2011-11-27T00:00:00"/>
    <s v="Standard Class"/>
    <s v="JK-15325"/>
    <s v="Jason Klamczynski"/>
    <x v="1"/>
    <x v="0"/>
    <s v="Dallas"/>
    <x v="5"/>
    <n v="75220"/>
    <x v="2"/>
    <s v="TEC-PH-10004922"/>
    <x v="2"/>
    <x v="7"/>
    <s v="RCA Visys Integrated PBX 8-Line Router"/>
    <n v="267.95999999999998"/>
    <n v="5"/>
    <n v="0.2"/>
    <n v="16.747500000000016"/>
  </r>
  <r>
    <n v="5345"/>
    <s v="CA-2012-112053"/>
    <x v="1"/>
    <x v="2"/>
    <d v="2012-10-13T00:00:00"/>
    <s v="Second Class"/>
    <s v="SH-20395"/>
    <s v="Shahid Hopkins"/>
    <x v="0"/>
    <x v="0"/>
    <s v="Rochester"/>
    <x v="15"/>
    <n v="14609"/>
    <x v="3"/>
    <s v="TEC-AC-10002550"/>
    <x v="2"/>
    <x v="11"/>
    <s v="Memorex 25GB 6X Branded Blu-Ray Recordable Disc, 30/Pack"/>
    <n v="31.95"/>
    <n v="1"/>
    <n v="0"/>
    <n v="2.2364999999999995"/>
  </r>
  <r>
    <n v="5346"/>
    <s v="CA-2014-108539"/>
    <x v="3"/>
    <x v="708"/>
    <d v="2014-03-24T00:00:00"/>
    <s v="Second Class"/>
    <s v="SC-20725"/>
    <s v="Steven Cartwright"/>
    <x v="0"/>
    <x v="0"/>
    <s v="Los Angeles"/>
    <x v="1"/>
    <n v="90045"/>
    <x v="1"/>
    <s v="OFF-ST-10003208"/>
    <x v="1"/>
    <x v="4"/>
    <s v="Adjustable Depth Letter/Legal Cart"/>
    <n v="725.84"/>
    <n v="4"/>
    <n v="0"/>
    <n v="210.4935999999999"/>
  </r>
  <r>
    <n v="5347"/>
    <s v="CA-2014-108539"/>
    <x v="3"/>
    <x v="708"/>
    <d v="2014-03-24T00:00:00"/>
    <s v="Second Class"/>
    <s v="SC-20725"/>
    <s v="Steven Cartwright"/>
    <x v="0"/>
    <x v="0"/>
    <s v="Los Angeles"/>
    <x v="1"/>
    <n v="90045"/>
    <x v="1"/>
    <s v="OFF-BI-10003981"/>
    <x v="1"/>
    <x v="8"/>
    <s v="Avery Durable Plastic 1&quot; Binders"/>
    <n v="10.896000000000001"/>
    <n v="3"/>
    <n v="0.2"/>
    <n v="3.9497999999999998"/>
  </r>
  <r>
    <n v="5348"/>
    <s v="CA-2014-108539"/>
    <x v="3"/>
    <x v="708"/>
    <d v="2014-03-24T00:00:00"/>
    <s v="Second Class"/>
    <s v="SC-20725"/>
    <s v="Steven Cartwright"/>
    <x v="0"/>
    <x v="0"/>
    <s v="Los Angeles"/>
    <x v="1"/>
    <n v="90045"/>
    <x v="1"/>
    <s v="OFF-BI-10001031"/>
    <x v="1"/>
    <x v="8"/>
    <s v="Pressboard Data Binders by Wilson Jones"/>
    <n v="8.5440000000000005"/>
    <n v="2"/>
    <n v="0.2"/>
    <n v="2.8835999999999995"/>
  </r>
  <r>
    <n v="5349"/>
    <s v="CA-2012-149811"/>
    <x v="1"/>
    <x v="1038"/>
    <d v="2012-01-10T00:00:00"/>
    <s v="Standard Class"/>
    <s v="CS-12250"/>
    <s v="Chris Selesnick"/>
    <x v="1"/>
    <x v="0"/>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s v="Park Ridge"/>
    <x v="10"/>
    <n v="60068"/>
    <x v="2"/>
    <s v="OFF-PA-10001019"/>
    <x v="1"/>
    <x v="10"/>
    <s v="Xerox 1884"/>
    <n v="143.85600000000002"/>
    <n v="9"/>
    <n v="0.2"/>
    <n v="48.551399999999994"/>
  </r>
  <r>
    <n v="5352"/>
    <s v="CA-2013-123932"/>
    <x v="0"/>
    <x v="47"/>
    <d v="2013-09-13T00:00:00"/>
    <s v="Standard Class"/>
    <s v="YC-21895"/>
    <s v="Yoseph Carroll"/>
    <x v="1"/>
    <x v="0"/>
    <s v="Dallas"/>
    <x v="5"/>
    <n v="75217"/>
    <x v="2"/>
    <s v="OFF-PA-10004665"/>
    <x v="1"/>
    <x v="10"/>
    <s v="Advantus Motivational Note Cards"/>
    <n v="41.92"/>
    <n v="4"/>
    <n v="0.2"/>
    <n v="15.195999999999998"/>
  </r>
  <r>
    <n v="5353"/>
    <s v="CA-2013-123932"/>
    <x v="0"/>
    <x v="47"/>
    <d v="2013-09-13T00:00:00"/>
    <s v="Standard Class"/>
    <s v="YC-21895"/>
    <s v="Yoseph Carroll"/>
    <x v="1"/>
    <x v="0"/>
    <s v="Dallas"/>
    <x v="5"/>
    <n v="75217"/>
    <x v="2"/>
    <s v="TEC-PH-10002447"/>
    <x v="2"/>
    <x v="7"/>
    <s v="AT&amp;T CL83451 4-Handset Telephone"/>
    <n v="329.58400000000006"/>
    <n v="2"/>
    <n v="0.2"/>
    <n v="37.078199999999981"/>
  </r>
  <r>
    <n v="5354"/>
    <s v="US-2013-101616"/>
    <x v="0"/>
    <x v="323"/>
    <d v="2013-09-07T00:00:00"/>
    <s v="First Class"/>
    <s v="CY-12745"/>
    <s v="Craig Yedwab"/>
    <x v="1"/>
    <x v="0"/>
    <s v="Monroe"/>
    <x v="28"/>
    <n v="71203"/>
    <x v="0"/>
    <s v="OFF-BI-10000014"/>
    <x v="1"/>
    <x v="8"/>
    <s v="Heavy-Duty E-Z-D Binders"/>
    <n v="87.28"/>
    <n v="8"/>
    <n v="0"/>
    <n v="41.021599999999999"/>
  </r>
  <r>
    <n v="5355"/>
    <s v="CA-2011-113768"/>
    <x v="2"/>
    <x v="8"/>
    <d v="2011-05-19T00:00:00"/>
    <s v="Standard Class"/>
    <s v="AH-10030"/>
    <s v="Aaron Hawkins"/>
    <x v="1"/>
    <x v="0"/>
    <s v="Los Angeles"/>
    <x v="1"/>
    <n v="90004"/>
    <x v="1"/>
    <s v="FUR-CH-10002439"/>
    <x v="0"/>
    <x v="1"/>
    <s v="Iceberg Nesting Folding Chair, 19w x 6d x 43h"/>
    <n v="279.45600000000002"/>
    <n v="6"/>
    <n v="0.2"/>
    <n v="20.959199999999996"/>
  </r>
  <r>
    <n v="5356"/>
    <s v="CA-2011-113768"/>
    <x v="2"/>
    <x v="8"/>
    <d v="2011-05-19T00:00:00"/>
    <s v="Standard Class"/>
    <s v="AH-10030"/>
    <s v="Aaron Hawkins"/>
    <x v="1"/>
    <x v="0"/>
    <s v="Los Angeles"/>
    <x v="1"/>
    <n v="90004"/>
    <x v="1"/>
    <s v="OFF-PA-10003063"/>
    <x v="1"/>
    <x v="10"/>
    <s v="EcoTones Memo Sheets"/>
    <n v="8"/>
    <n v="2"/>
    <n v="0"/>
    <n v="3.84"/>
  </r>
  <r>
    <n v="5357"/>
    <s v="CA-2013-138037"/>
    <x v="0"/>
    <x v="321"/>
    <d v="2013-10-04T00:00:00"/>
    <s v="Standard Class"/>
    <s v="AR-10540"/>
    <s v="Andy Reiter"/>
    <x v="0"/>
    <x v="0"/>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x v="0"/>
    <s v="San Francisco"/>
    <x v="1"/>
    <n v="94122"/>
    <x v="1"/>
    <s v="TEC-AC-10004510"/>
    <x v="2"/>
    <x v="11"/>
    <s v="Logitech Desktop MK120 Mouse and keyboard Combo"/>
    <n v="16.36"/>
    <n v="1"/>
    <n v="0"/>
    <n v="1.6359999999999992"/>
  </r>
  <r>
    <n v="5359"/>
    <s v="CA-2011-150490"/>
    <x v="2"/>
    <x v="79"/>
    <d v="2011-08-11T00:00:00"/>
    <s v="Standard Class"/>
    <s v="SS-20590"/>
    <s v="Sonia Sunley"/>
    <x v="0"/>
    <x v="0"/>
    <s v="San Francisco"/>
    <x v="1"/>
    <n v="94122"/>
    <x v="1"/>
    <s v="OFF-ST-10000321"/>
    <x v="1"/>
    <x v="4"/>
    <s v="Akro Stacking Bins"/>
    <n v="15.78"/>
    <n v="2"/>
    <n v="0"/>
    <n v="0.63119999999999798"/>
  </r>
  <r>
    <n v="5360"/>
    <s v="CA-2011-150490"/>
    <x v="2"/>
    <x v="79"/>
    <d v="2011-08-11T00:00:00"/>
    <s v="Standard Class"/>
    <s v="SS-20590"/>
    <s v="Sonia Sunley"/>
    <x v="0"/>
    <x v="0"/>
    <s v="San Francisco"/>
    <x v="1"/>
    <n v="94122"/>
    <x v="1"/>
    <s v="OFF-AR-10004602"/>
    <x v="1"/>
    <x v="6"/>
    <s v="Boston KS Multi-Size Manual Pencil Sharpener"/>
    <n v="45.98"/>
    <n v="2"/>
    <n v="0"/>
    <n v="12.874400000000001"/>
  </r>
  <r>
    <n v="5361"/>
    <s v="US-2014-126060"/>
    <x v="3"/>
    <x v="349"/>
    <d v="2014-04-19T00:00:00"/>
    <s v="Standard Class"/>
    <s v="DW-13585"/>
    <s v="Dorothy Wardle"/>
    <x v="1"/>
    <x v="0"/>
    <s v="Fayetteville"/>
    <x v="3"/>
    <n v="28314"/>
    <x v="0"/>
    <s v="FUR-BO-10003433"/>
    <x v="0"/>
    <x v="0"/>
    <s v="Sauder Cornerstone Collection Library"/>
    <n v="198.27200000000002"/>
    <n v="8"/>
    <n v="0.2"/>
    <n v="-32.219200000000022"/>
  </r>
  <r>
    <n v="5362"/>
    <s v="CA-2014-100951"/>
    <x v="3"/>
    <x v="255"/>
    <d v="2014-06-11T00:00:00"/>
    <s v="First Class"/>
    <s v="NC-18625"/>
    <s v="Noah Childs"/>
    <x v="1"/>
    <x v="0"/>
    <s v="Dallas"/>
    <x v="5"/>
    <n v="75217"/>
    <x v="2"/>
    <s v="OFF-ST-10001496"/>
    <x v="1"/>
    <x v="4"/>
    <s v="Standard Rollaway File with Lock"/>
    <n v="720.7600000000001"/>
    <n v="5"/>
    <n v="0.2"/>
    <n v="54.056999999999988"/>
  </r>
  <r>
    <n v="5363"/>
    <s v="CA-2013-122014"/>
    <x v="0"/>
    <x v="723"/>
    <d v="2014-01-03T00:00:00"/>
    <s v="Standard Class"/>
    <s v="CD-11920"/>
    <s v="Carlos Daly"/>
    <x v="0"/>
    <x v="0"/>
    <s v="Wichita"/>
    <x v="41"/>
    <n v="67212"/>
    <x v="2"/>
    <s v="FUR-FU-10000672"/>
    <x v="0"/>
    <x v="5"/>
    <s v="Executive Impressions 10&quot; Spectator Wall Clock"/>
    <n v="70.56"/>
    <n v="6"/>
    <n v="0"/>
    <n v="23.990399999999994"/>
  </r>
  <r>
    <n v="5364"/>
    <s v="CA-2013-122014"/>
    <x v="0"/>
    <x v="723"/>
    <d v="2014-01-03T00:00:00"/>
    <s v="Standard Class"/>
    <s v="CD-11920"/>
    <s v="Carlos Daly"/>
    <x v="0"/>
    <x v="0"/>
    <s v="Wichita"/>
    <x v="41"/>
    <n v="67212"/>
    <x v="2"/>
    <s v="OFF-AP-10001293"/>
    <x v="1"/>
    <x v="9"/>
    <s v="Belkin 8 Outlet Surge Protector"/>
    <n v="81.96"/>
    <n v="2"/>
    <n v="0"/>
    <n v="22.948799999999999"/>
  </r>
  <r>
    <n v="5365"/>
    <s v="CA-2011-123477"/>
    <x v="2"/>
    <x v="1039"/>
    <d v="2011-01-22T00:00:00"/>
    <s v="Second Class"/>
    <s v="DW-13195"/>
    <s v="David Wiener"/>
    <x v="1"/>
    <x v="0"/>
    <s v="Springfield"/>
    <x v="21"/>
    <n v="97477"/>
    <x v="1"/>
    <s v="OFF-AP-10000692"/>
    <x v="1"/>
    <x v="9"/>
    <s v="Fellowes Mighty 8 Compact Surge Protector"/>
    <n v="64.864000000000004"/>
    <n v="4"/>
    <n v="0.2"/>
    <n v="6.4864000000000033"/>
  </r>
  <r>
    <n v="5366"/>
    <s v="CA-2013-107790"/>
    <x v="0"/>
    <x v="73"/>
    <d v="2013-11-25T00:00:00"/>
    <s v="Standard Class"/>
    <s v="EH-13990"/>
    <s v="Erica Hackney"/>
    <x v="0"/>
    <x v="0"/>
    <s v="Houston"/>
    <x v="5"/>
    <n v="77041"/>
    <x v="2"/>
    <s v="TEC-PH-10004539"/>
    <x v="2"/>
    <x v="7"/>
    <s v="Wireless Extenders zBoost YX545 SOHO Signal Booster"/>
    <n v="151.19200000000001"/>
    <n v="1"/>
    <n v="0.2"/>
    <n v="13.229299999999995"/>
  </r>
  <r>
    <n v="5367"/>
    <s v="CA-2014-158071"/>
    <x v="3"/>
    <x v="193"/>
    <d v="2014-06-16T00:00:00"/>
    <s v="Standard Class"/>
    <s v="BD-11320"/>
    <s v="Bill Donatelli"/>
    <x v="0"/>
    <x v="0"/>
    <s v="Seattle"/>
    <x v="4"/>
    <n v="98103"/>
    <x v="1"/>
    <s v="TEC-PH-10002923"/>
    <x v="2"/>
    <x v="7"/>
    <s v="Logitech B530 USB Headset - headset - Full size, Binaural"/>
    <n v="88.77600000000001"/>
    <n v="3"/>
    <n v="0.2"/>
    <n v="7.7679000000000009"/>
  </r>
  <r>
    <n v="5368"/>
    <s v="CA-2014-158071"/>
    <x v="3"/>
    <x v="193"/>
    <d v="2014-06-16T00:00:00"/>
    <s v="Standard Class"/>
    <s v="BD-11320"/>
    <s v="Bill Donatelli"/>
    <x v="0"/>
    <x v="0"/>
    <s v="Seattle"/>
    <x v="4"/>
    <n v="98103"/>
    <x v="1"/>
    <s v="OFF-LA-10004689"/>
    <x v="1"/>
    <x v="2"/>
    <s v="Avery 512"/>
    <n v="11.56"/>
    <n v="4"/>
    <n v="0"/>
    <n v="5.4332000000000003"/>
  </r>
  <r>
    <n v="5369"/>
    <s v="CA-2014-158071"/>
    <x v="3"/>
    <x v="193"/>
    <d v="2014-06-16T00:00:00"/>
    <s v="Standard Class"/>
    <s v="BD-11320"/>
    <s v="Bill Donatelli"/>
    <x v="0"/>
    <x v="0"/>
    <s v="Seattle"/>
    <x v="4"/>
    <n v="98103"/>
    <x v="1"/>
    <s v="OFF-ST-10001228"/>
    <x v="1"/>
    <x v="4"/>
    <s v="Personal File Boxes with Fold-Down Carry Handle"/>
    <n v="15.58"/>
    <n v="1"/>
    <n v="0"/>
    <n v="3.8949999999999996"/>
  </r>
  <r>
    <n v="5370"/>
    <s v="CA-2014-147403"/>
    <x v="3"/>
    <x v="18"/>
    <d v="2014-09-14T00:00:00"/>
    <s v="First Class"/>
    <s v="KH-16630"/>
    <s v="Ken Heidel"/>
    <x v="1"/>
    <x v="0"/>
    <s v="Akron"/>
    <x v="24"/>
    <n v="44312"/>
    <x v="3"/>
    <s v="OFF-PA-10003302"/>
    <x v="1"/>
    <x v="10"/>
    <s v="Xerox 1906"/>
    <n v="85.055999999999997"/>
    <n v="3"/>
    <n v="0.2"/>
    <n v="28.706399999999991"/>
  </r>
  <r>
    <n v="5371"/>
    <s v="US-2014-136721"/>
    <x v="3"/>
    <x v="798"/>
    <d v="2014-04-13T00:00:00"/>
    <s v="Standard Class"/>
    <s v="NH-18610"/>
    <s v="Nicole Hansen"/>
    <x v="1"/>
    <x v="0"/>
    <s v="Oak Park"/>
    <x v="12"/>
    <n v="48237"/>
    <x v="2"/>
    <s v="FUR-FU-10004665"/>
    <x v="0"/>
    <x v="5"/>
    <s v="3M Polarizing Task Lamp with Clamp Arm, Light Gray"/>
    <n v="273.95999999999998"/>
    <n v="2"/>
    <n v="0"/>
    <n v="71.229600000000005"/>
  </r>
  <r>
    <n v="5372"/>
    <s v="US-2014-136721"/>
    <x v="3"/>
    <x v="798"/>
    <d v="2014-04-13T00:00:00"/>
    <s v="Standard Class"/>
    <s v="NH-18610"/>
    <s v="Nicole Hansen"/>
    <x v="1"/>
    <x v="0"/>
    <s v="Oak Park"/>
    <x v="12"/>
    <n v="48237"/>
    <x v="2"/>
    <s v="FUR-FU-10004188"/>
    <x v="0"/>
    <x v="5"/>
    <s v="Luxo Professional Combination Clamp-On Lamps"/>
    <n v="306.89999999999998"/>
    <n v="3"/>
    <n v="0"/>
    <n v="79.793999999999997"/>
  </r>
  <r>
    <n v="5373"/>
    <s v="CA-2012-118738"/>
    <x v="1"/>
    <x v="1040"/>
    <d v="2012-10-30T00:00:00"/>
    <s v="Standard Class"/>
    <s v="AG-10495"/>
    <s v="Andrew Gjertsen"/>
    <x v="1"/>
    <x v="0"/>
    <s v="Houston"/>
    <x v="5"/>
    <n v="77041"/>
    <x v="2"/>
    <s v="OFF-PA-10003177"/>
    <x v="1"/>
    <x v="10"/>
    <s v="Xerox 1999"/>
    <n v="15.552000000000003"/>
    <n v="3"/>
    <n v="0.2"/>
    <n v="5.4432"/>
  </r>
  <r>
    <n v="5374"/>
    <s v="CA-2012-118738"/>
    <x v="1"/>
    <x v="1040"/>
    <d v="2012-10-30T00:00:00"/>
    <s v="Standard Class"/>
    <s v="AG-10495"/>
    <s v="Andrew Gjertsen"/>
    <x v="1"/>
    <x v="0"/>
    <s v="Houston"/>
    <x v="5"/>
    <n v="77041"/>
    <x v="2"/>
    <s v="FUR-TA-10002607"/>
    <x v="0"/>
    <x v="3"/>
    <s v="KI Conference Tables"/>
    <n v="347.36099999999999"/>
    <n v="7"/>
    <n v="0.3"/>
    <n v="-69.472199999999958"/>
  </r>
  <r>
    <n v="5375"/>
    <s v="CA-2012-118738"/>
    <x v="1"/>
    <x v="1040"/>
    <d v="2012-10-30T00:00:00"/>
    <s v="Standard Class"/>
    <s v="AG-10495"/>
    <s v="Andrew Gjertsen"/>
    <x v="1"/>
    <x v="0"/>
    <s v="Houston"/>
    <x v="5"/>
    <n v="77041"/>
    <x v="2"/>
    <s v="OFF-PA-10001166"/>
    <x v="1"/>
    <x v="10"/>
    <s v="Xerox 2"/>
    <n v="10.368000000000002"/>
    <n v="2"/>
    <n v="0.2"/>
    <n v="3.6288"/>
  </r>
  <r>
    <n v="5376"/>
    <s v="CA-2014-134152"/>
    <x v="3"/>
    <x v="837"/>
    <d v="2014-06-01T00:00:00"/>
    <s v="Standard Class"/>
    <s v="RP-19855"/>
    <s v="Roy Phan"/>
    <x v="1"/>
    <x v="0"/>
    <s v="Seattle"/>
    <x v="4"/>
    <n v="98103"/>
    <x v="1"/>
    <s v="TEC-AC-10004510"/>
    <x v="2"/>
    <x v="11"/>
    <s v="Logitech Desktop MK120 Mouse and keyboard Combo"/>
    <n v="98.16"/>
    <n v="6"/>
    <n v="0"/>
    <n v="9.8159999999999954"/>
  </r>
  <r>
    <n v="5377"/>
    <s v="CA-2014-134152"/>
    <x v="3"/>
    <x v="837"/>
    <d v="2014-06-01T00:00:00"/>
    <s v="Standard Class"/>
    <s v="RP-19855"/>
    <s v="Roy Phan"/>
    <x v="1"/>
    <x v="0"/>
    <s v="Seattle"/>
    <x v="4"/>
    <n v="98103"/>
    <x v="1"/>
    <s v="OFF-AR-10004062"/>
    <x v="1"/>
    <x v="6"/>
    <s v="Staples"/>
    <n v="31.44"/>
    <n v="3"/>
    <n v="0"/>
    <n v="7.86"/>
  </r>
  <r>
    <n v="5378"/>
    <s v="CA-2011-125542"/>
    <x v="2"/>
    <x v="29"/>
    <d v="2011-12-07T00:00:00"/>
    <s v="First Class"/>
    <s v="NB-18655"/>
    <s v="Nona Balk"/>
    <x v="1"/>
    <x v="0"/>
    <s v="Philadelphia"/>
    <x v="9"/>
    <n v="19134"/>
    <x v="3"/>
    <s v="OFF-EN-10000056"/>
    <x v="1"/>
    <x v="12"/>
    <s v="Cameo Buff Policy Envelopes"/>
    <n v="348.488"/>
    <n v="7"/>
    <n v="0.2"/>
    <n v="117.61469999999996"/>
  </r>
  <r>
    <n v="5379"/>
    <s v="CA-2011-125542"/>
    <x v="2"/>
    <x v="29"/>
    <d v="2011-12-07T00:00:00"/>
    <s v="First Class"/>
    <s v="NB-18655"/>
    <s v="Nona Balk"/>
    <x v="1"/>
    <x v="0"/>
    <s v="Philadelphia"/>
    <x v="9"/>
    <n v="19134"/>
    <x v="3"/>
    <s v="OFF-ST-10001469"/>
    <x v="1"/>
    <x v="4"/>
    <s v="Fellowes Bankers Box Recycled Super Stor/Drawer"/>
    <n v="172.73599999999999"/>
    <n v="4"/>
    <n v="0.2"/>
    <n v="-30.228800000000007"/>
  </r>
  <r>
    <n v="5380"/>
    <s v="CA-2013-136021"/>
    <x v="0"/>
    <x v="1041"/>
    <d v="2013-08-19T00:00:00"/>
    <s v="Standard Class"/>
    <s v="JM-15580"/>
    <s v="Jill Matthias"/>
    <x v="0"/>
    <x v="0"/>
    <s v="Los Angeles"/>
    <x v="1"/>
    <n v="90045"/>
    <x v="1"/>
    <s v="OFF-PA-10000551"/>
    <x v="1"/>
    <x v="10"/>
    <s v="Array Memo Cubes"/>
    <n v="15.54"/>
    <n v="3"/>
    <n v="0"/>
    <n v="7.6145999999999994"/>
  </r>
  <r>
    <n v="5381"/>
    <s v="CA-2013-136021"/>
    <x v="0"/>
    <x v="1041"/>
    <d v="2013-08-19T00:00:00"/>
    <s v="Standard Class"/>
    <s v="JM-15580"/>
    <s v="Jill Matthias"/>
    <x v="0"/>
    <x v="0"/>
    <s v="Los Angeles"/>
    <x v="1"/>
    <n v="90045"/>
    <x v="1"/>
    <s v="TEC-MA-10000423"/>
    <x v="2"/>
    <x v="15"/>
    <s v="Texas Instruments TI-34 Scientific Calculator"/>
    <n v="105.55199999999999"/>
    <n v="6"/>
    <n v="0.2"/>
    <n v="35.623799999999996"/>
  </r>
  <r>
    <n v="5382"/>
    <s v="CA-2013-149195"/>
    <x v="0"/>
    <x v="64"/>
    <d v="2013-09-08T00:00:00"/>
    <s v="Second Class"/>
    <s v="DM-13525"/>
    <s v="Don Miller"/>
    <x v="1"/>
    <x v="0"/>
    <s v="Houston"/>
    <x v="5"/>
    <n v="77070"/>
    <x v="2"/>
    <s v="OFF-PA-10001870"/>
    <x v="1"/>
    <x v="10"/>
    <s v="Xerox 202"/>
    <n v="25.920000000000005"/>
    <n v="5"/>
    <n v="0.2"/>
    <n v="9.0719999999999992"/>
  </r>
  <r>
    <n v="5383"/>
    <s v="CA-2013-149195"/>
    <x v="0"/>
    <x v="64"/>
    <d v="2013-09-08T00:00:00"/>
    <s v="Second Class"/>
    <s v="DM-13525"/>
    <s v="Don Miller"/>
    <x v="1"/>
    <x v="0"/>
    <s v="Houston"/>
    <x v="5"/>
    <n v="77070"/>
    <x v="2"/>
    <s v="OFF-FA-10001843"/>
    <x v="1"/>
    <x v="13"/>
    <s v="Staples"/>
    <n v="15.808000000000002"/>
    <n v="8"/>
    <n v="0.2"/>
    <n v="5.3352000000000004"/>
  </r>
  <r>
    <n v="5384"/>
    <s v="CA-2013-149195"/>
    <x v="0"/>
    <x v="64"/>
    <d v="2013-09-08T00:00:00"/>
    <s v="Second Class"/>
    <s v="DM-13525"/>
    <s v="Don Miller"/>
    <x v="1"/>
    <x v="0"/>
    <s v="Houston"/>
    <x v="5"/>
    <n v="77070"/>
    <x v="2"/>
    <s v="OFF-PA-10002036"/>
    <x v="1"/>
    <x v="10"/>
    <s v="Xerox 1930"/>
    <n v="10.368000000000002"/>
    <n v="2"/>
    <n v="0.2"/>
    <n v="3.7584"/>
  </r>
  <r>
    <n v="5385"/>
    <s v="CA-2014-161410"/>
    <x v="3"/>
    <x v="335"/>
    <d v="2014-07-04T00:00:00"/>
    <s v="Standard Class"/>
    <s v="CC-12220"/>
    <s v="Chris Cortes"/>
    <x v="0"/>
    <x v="0"/>
    <s v="Philadelphia"/>
    <x v="9"/>
    <n v="19143"/>
    <x v="3"/>
    <s v="TEC-PH-10001760"/>
    <x v="2"/>
    <x v="7"/>
    <s v="Bose SoundLink Bluetooth Speaker"/>
    <n v="358.2"/>
    <n v="3"/>
    <n v="0.4"/>
    <n v="41.79000000000002"/>
  </r>
  <r>
    <n v="5386"/>
    <s v="CA-2014-161410"/>
    <x v="3"/>
    <x v="335"/>
    <d v="2014-07-04T00:00:00"/>
    <s v="Standard Class"/>
    <s v="CC-12220"/>
    <s v="Chris Cortes"/>
    <x v="0"/>
    <x v="0"/>
    <s v="Philadelphia"/>
    <x v="9"/>
    <n v="19143"/>
    <x v="3"/>
    <s v="TEC-PH-10000673"/>
    <x v="2"/>
    <x v="7"/>
    <s v="Plantronics Voyager Pro HD - Bluetooth Headset"/>
    <n v="545.91599999999994"/>
    <n v="14"/>
    <n v="0.4"/>
    <n v="72.788800000000037"/>
  </r>
  <r>
    <n v="5387"/>
    <s v="CA-2014-152786"/>
    <x v="3"/>
    <x v="846"/>
    <d v="2014-03-18T00:00:00"/>
    <s v="Standard Class"/>
    <s v="GA-14725"/>
    <s v="Guy Armstrong"/>
    <x v="0"/>
    <x v="0"/>
    <s v="Rogers"/>
    <x v="36"/>
    <n v="72756"/>
    <x v="0"/>
    <s v="OFF-BI-10000829"/>
    <x v="1"/>
    <x v="8"/>
    <s v="Avery Non-Stick Binders"/>
    <n v="40.410000000000004"/>
    <n v="9"/>
    <n v="0"/>
    <n v="18.5886"/>
  </r>
  <r>
    <n v="5388"/>
    <s v="CA-2014-164707"/>
    <x v="3"/>
    <x v="1042"/>
    <d v="2014-02-22T00:00:00"/>
    <s v="Second Class"/>
    <s v="CV-12805"/>
    <s v="Cynthia Voltz"/>
    <x v="1"/>
    <x v="0"/>
    <s v="Los Angeles"/>
    <x v="1"/>
    <n v="90045"/>
    <x v="1"/>
    <s v="TEC-PH-10001924"/>
    <x v="2"/>
    <x v="7"/>
    <s v="iHome FM Clock Radio with Lightning Dock"/>
    <n v="167.976"/>
    <n v="3"/>
    <n v="0.2"/>
    <n v="10.498500000000007"/>
  </r>
  <r>
    <n v="5389"/>
    <s v="CA-2014-164707"/>
    <x v="3"/>
    <x v="1042"/>
    <d v="2014-02-22T00:00:00"/>
    <s v="Second Class"/>
    <s v="CV-12805"/>
    <s v="Cynthia Voltz"/>
    <x v="1"/>
    <x v="0"/>
    <s v="Los Angeles"/>
    <x v="1"/>
    <n v="90045"/>
    <x v="1"/>
    <s v="TEC-AC-10004864"/>
    <x v="2"/>
    <x v="11"/>
    <s v="Memorex Micro Travel Drive 32 GB"/>
    <n v="109.53"/>
    <n v="3"/>
    <n v="0"/>
    <n v="47.097900000000003"/>
  </r>
  <r>
    <n v="5390"/>
    <s v="CA-2014-164707"/>
    <x v="3"/>
    <x v="1042"/>
    <d v="2014-02-22T00:00:00"/>
    <s v="Second Class"/>
    <s v="CV-12805"/>
    <s v="Cynthia Voltz"/>
    <x v="1"/>
    <x v="0"/>
    <s v="Los Angeles"/>
    <x v="1"/>
    <n v="90045"/>
    <x v="1"/>
    <s v="OFF-LA-10004345"/>
    <x v="1"/>
    <x v="2"/>
    <s v="Avery 493"/>
    <n v="9.82"/>
    <n v="2"/>
    <n v="0"/>
    <n v="4.8117999999999999"/>
  </r>
  <r>
    <n v="5391"/>
    <s v="CA-2014-163874"/>
    <x v="3"/>
    <x v="468"/>
    <d v="2014-11-13T00:00:00"/>
    <s v="Second Class"/>
    <s v="NC-18535"/>
    <s v="Nick Crebassa"/>
    <x v="1"/>
    <x v="0"/>
    <s v="Seattle"/>
    <x v="4"/>
    <n v="98105"/>
    <x v="1"/>
    <s v="OFF-BI-10000088"/>
    <x v="1"/>
    <x v="8"/>
    <s v="GBC Imprintable Covers"/>
    <n v="26.352000000000004"/>
    <n v="3"/>
    <n v="0.2"/>
    <n v="9.5525999999999982"/>
  </r>
  <r>
    <n v="5392"/>
    <s v="US-2011-123183"/>
    <x v="2"/>
    <x v="84"/>
    <d v="2011-11-25T00:00:00"/>
    <s v="Standard Class"/>
    <s v="GR-14560"/>
    <s v="Georgia Rosenberg"/>
    <x v="1"/>
    <x v="0"/>
    <s v="Wilmington"/>
    <x v="13"/>
    <n v="19805"/>
    <x v="3"/>
    <s v="OFF-LA-10002787"/>
    <x v="1"/>
    <x v="2"/>
    <s v="Avery 480"/>
    <n v="22.5"/>
    <n v="6"/>
    <n v="0"/>
    <n v="10.799999999999999"/>
  </r>
  <r>
    <n v="5393"/>
    <s v="US-2011-123183"/>
    <x v="2"/>
    <x v="84"/>
    <d v="2011-11-25T00:00:00"/>
    <s v="Standard Class"/>
    <s v="GR-14560"/>
    <s v="Georgia Rosenberg"/>
    <x v="1"/>
    <x v="0"/>
    <s v="Wilmington"/>
    <x v="13"/>
    <n v="19805"/>
    <x v="3"/>
    <s v="OFF-LA-10001569"/>
    <x v="1"/>
    <x v="2"/>
    <s v="Avery 499"/>
    <n v="9.9600000000000009"/>
    <n v="2"/>
    <n v="0"/>
    <n v="4.5815999999999999"/>
  </r>
  <r>
    <n v="5394"/>
    <s v="US-2011-123183"/>
    <x v="2"/>
    <x v="84"/>
    <d v="2011-11-25T00:00:00"/>
    <s v="Standard Class"/>
    <s v="GR-14560"/>
    <s v="Georgia Rosenberg"/>
    <x v="1"/>
    <x v="0"/>
    <s v="Wilmington"/>
    <x v="13"/>
    <n v="19805"/>
    <x v="3"/>
    <s v="OFF-BI-10002429"/>
    <x v="1"/>
    <x v="8"/>
    <s v="Premier Elliptical Ring Binder, Black"/>
    <n v="213.08"/>
    <n v="7"/>
    <n v="0"/>
    <n v="102.2784"/>
  </r>
  <r>
    <n v="5395"/>
    <s v="US-2011-123183"/>
    <x v="2"/>
    <x v="84"/>
    <d v="2011-11-25T00:00:00"/>
    <s v="Standard Class"/>
    <s v="GR-14560"/>
    <s v="Georgia Rosenberg"/>
    <x v="1"/>
    <x v="0"/>
    <s v="Wilmington"/>
    <x v="13"/>
    <n v="19805"/>
    <x v="3"/>
    <s v="FUR-BO-10000362"/>
    <x v="0"/>
    <x v="0"/>
    <s v="Sauder Inglewood Library Bookcases"/>
    <n v="1025.8799999999999"/>
    <n v="6"/>
    <n v="0"/>
    <n v="235.95240000000001"/>
  </r>
  <r>
    <n v="5396"/>
    <s v="CA-2011-104829"/>
    <x v="2"/>
    <x v="728"/>
    <d v="2011-11-21T00:00:00"/>
    <s v="Second Class"/>
    <s v="JG-15805"/>
    <s v="John Grady"/>
    <x v="1"/>
    <x v="0"/>
    <s v="Provo"/>
    <x v="7"/>
    <n v="84604"/>
    <x v="1"/>
    <s v="OFF-PA-10003016"/>
    <x v="1"/>
    <x v="10"/>
    <s v="Adams &quot;While You Were Out&quot; Message Pads"/>
    <n v="21.98"/>
    <n v="7"/>
    <n v="0"/>
    <n v="9.8909999999999982"/>
  </r>
  <r>
    <n v="5397"/>
    <s v="US-2013-147340"/>
    <x v="0"/>
    <x v="446"/>
    <d v="2013-09-25T00:00:00"/>
    <s v="Same Day"/>
    <s v="EB-13750"/>
    <s v="Edward Becker"/>
    <x v="1"/>
    <x v="0"/>
    <s v="San Francisco"/>
    <x v="1"/>
    <n v="94110"/>
    <x v="1"/>
    <s v="FUR-FU-10002501"/>
    <x v="0"/>
    <x v="5"/>
    <s v="Nu-Dell Executive Frame"/>
    <n v="63.2"/>
    <n v="5"/>
    <n v="0"/>
    <n v="23.384"/>
  </r>
  <r>
    <n v="5398"/>
    <s v="CA-2013-145492"/>
    <x v="0"/>
    <x v="73"/>
    <d v="2013-11-28T00:00:00"/>
    <s v="Standard Class"/>
    <s v="MC-17605"/>
    <s v="Matt Connell"/>
    <x v="1"/>
    <x v="0"/>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x v="0"/>
    <s v="Lancaster"/>
    <x v="24"/>
    <n v="43130"/>
    <x v="3"/>
    <s v="OFF-BI-10002764"/>
    <x v="1"/>
    <x v="8"/>
    <s v="Recycled Pressboard Report Cover with Reinforced Top Hinge"/>
    <n v="2.907"/>
    <n v="3"/>
    <n v="0.7"/>
    <n v="-2.0348999999999995"/>
  </r>
  <r>
    <n v="5400"/>
    <s v="CA-2013-117681"/>
    <x v="0"/>
    <x v="526"/>
    <d v="2013-04-15T00:00:00"/>
    <s v="Standard Class"/>
    <s v="HF-14995"/>
    <s v="Herbert Flentye"/>
    <x v="0"/>
    <x v="0"/>
    <s v="Los Angeles"/>
    <x v="1"/>
    <n v="90004"/>
    <x v="1"/>
    <s v="FUR-BO-10001798"/>
    <x v="0"/>
    <x v="0"/>
    <s v="Bush Somerset Collection Bookcase"/>
    <n v="556.66499999999996"/>
    <n v="5"/>
    <n v="0.15"/>
    <n v="6.5490000000000208"/>
  </r>
  <r>
    <n v="5401"/>
    <s v="CA-2014-132262"/>
    <x v="3"/>
    <x v="296"/>
    <d v="2014-09-24T00:00:00"/>
    <s v="First Class"/>
    <s v="ML-18265"/>
    <s v="Muhammed Lee"/>
    <x v="0"/>
    <x v="0"/>
    <s v="Seattle"/>
    <x v="4"/>
    <n v="98103"/>
    <x v="1"/>
    <s v="TEC-AC-10000158"/>
    <x v="2"/>
    <x v="11"/>
    <s v="Sony 64GB Class 10 Micro SDHC R40 Memory Card"/>
    <n v="71.98"/>
    <n v="2"/>
    <n v="0"/>
    <n v="15.1158"/>
  </r>
  <r>
    <n v="5402"/>
    <s v="CA-2014-132262"/>
    <x v="3"/>
    <x v="296"/>
    <d v="2014-09-24T00:00:00"/>
    <s v="First Class"/>
    <s v="ML-18265"/>
    <s v="Muhammed Lee"/>
    <x v="0"/>
    <x v="0"/>
    <s v="Seattle"/>
    <x v="4"/>
    <n v="98103"/>
    <x v="1"/>
    <s v="TEC-AC-10000303"/>
    <x v="2"/>
    <x v="11"/>
    <s v="Logitech M510 Wireless Mouse"/>
    <n v="79.98"/>
    <n v="2"/>
    <n v="0"/>
    <n v="26.3934"/>
  </r>
  <r>
    <n v="5403"/>
    <s v="CA-2014-123043"/>
    <x v="3"/>
    <x v="1043"/>
    <d v="2014-08-30T00:00:00"/>
    <s v="Standard Class"/>
    <s v="AH-10195"/>
    <s v="Alan Haines"/>
    <x v="1"/>
    <x v="0"/>
    <s v="New York City"/>
    <x v="15"/>
    <n v="10024"/>
    <x v="3"/>
    <s v="OFF-BI-10003910"/>
    <x v="1"/>
    <x v="8"/>
    <s v="DXL Angle-View Binders with Locking Rings by Samsill"/>
    <n v="24.672000000000001"/>
    <n v="4"/>
    <n v="0.2"/>
    <n v="7.71"/>
  </r>
  <r>
    <n v="5404"/>
    <s v="CA-2014-123043"/>
    <x v="3"/>
    <x v="1043"/>
    <d v="2014-08-30T00:00:00"/>
    <s v="Standard Class"/>
    <s v="AH-10195"/>
    <s v="Alan Haines"/>
    <x v="1"/>
    <x v="0"/>
    <s v="New York City"/>
    <x v="15"/>
    <n v="10024"/>
    <x v="3"/>
    <s v="OFF-BI-10000138"/>
    <x v="1"/>
    <x v="8"/>
    <s v="Acco Translucent Poly Ring Binders"/>
    <n v="3.7439999999999998"/>
    <n v="1"/>
    <n v="0.2"/>
    <n v="1.3104"/>
  </r>
  <r>
    <n v="5405"/>
    <s v="US-2013-143280"/>
    <x v="0"/>
    <x v="712"/>
    <d v="2013-02-26T00:00:00"/>
    <s v="Standard Class"/>
    <s v="TZ-21580"/>
    <s v="Tracy Zic"/>
    <x v="0"/>
    <x v="0"/>
    <s v="Los Angeles"/>
    <x v="1"/>
    <n v="90045"/>
    <x v="1"/>
    <s v="TEC-PH-10002398"/>
    <x v="2"/>
    <x v="7"/>
    <s v="AT&amp;T 1070 Corded Phone"/>
    <n v="445.96000000000004"/>
    <n v="5"/>
    <n v="0.2"/>
    <n v="55.744999999999948"/>
  </r>
  <r>
    <n v="5406"/>
    <s v="US-2013-143280"/>
    <x v="0"/>
    <x v="712"/>
    <d v="2013-02-26T00:00:00"/>
    <s v="Standard Class"/>
    <s v="TZ-21580"/>
    <s v="Tracy Zic"/>
    <x v="0"/>
    <x v="0"/>
    <s v="Los Angeles"/>
    <x v="1"/>
    <n v="90045"/>
    <x v="1"/>
    <s v="TEC-AC-10003399"/>
    <x v="2"/>
    <x v="11"/>
    <s v="Memorex Mini Travel Drive 64 GB USB 2.0 Flash Drive"/>
    <n v="36.24"/>
    <n v="1"/>
    <n v="0"/>
    <n v="15.220800000000001"/>
  </r>
  <r>
    <n v="5407"/>
    <s v="US-2013-143280"/>
    <x v="0"/>
    <x v="712"/>
    <d v="2013-02-26T00:00:00"/>
    <s v="Standard Class"/>
    <s v="TZ-21580"/>
    <s v="Tracy Zic"/>
    <x v="0"/>
    <x v="0"/>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x v="0"/>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x v="0"/>
    <s v="San Francisco"/>
    <x v="1"/>
    <n v="94109"/>
    <x v="1"/>
    <s v="OFF-BI-10002854"/>
    <x v="1"/>
    <x v="8"/>
    <s v="Performers Binder/Pad Holder, Black"/>
    <n v="22.424000000000003"/>
    <n v="1"/>
    <n v="0.2"/>
    <n v="8.4089999999999989"/>
  </r>
  <r>
    <n v="5410"/>
    <s v="CA-2014-108854"/>
    <x v="3"/>
    <x v="166"/>
    <d v="2014-12-15T00:00:00"/>
    <s v="Standard Class"/>
    <s v="DM-13345"/>
    <s v="Denise Monton"/>
    <x v="1"/>
    <x v="0"/>
    <s v="San Francisco"/>
    <x v="1"/>
    <n v="94109"/>
    <x v="1"/>
    <s v="OFF-BI-10001670"/>
    <x v="1"/>
    <x v="8"/>
    <s v="Vinyl Sectional Post Binders"/>
    <n v="90.480000000000018"/>
    <n v="3"/>
    <n v="0.2"/>
    <n v="33.93"/>
  </r>
  <r>
    <n v="5411"/>
    <s v="CA-2014-108854"/>
    <x v="3"/>
    <x v="166"/>
    <d v="2014-12-15T00:00:00"/>
    <s v="Standard Class"/>
    <s v="DM-13345"/>
    <s v="Denise Monton"/>
    <x v="1"/>
    <x v="0"/>
    <s v="San Francisco"/>
    <x v="1"/>
    <n v="94109"/>
    <x v="1"/>
    <s v="OFF-ST-10001837"/>
    <x v="1"/>
    <x v="4"/>
    <s v="SAFCO Mobile Desk Side File, Wire Frame"/>
    <n v="42.76"/>
    <n v="1"/>
    <n v="0"/>
    <n v="11.117599999999999"/>
  </r>
  <r>
    <n v="5412"/>
    <s v="CA-2014-166856"/>
    <x v="3"/>
    <x v="65"/>
    <d v="2014-09-23T00:00:00"/>
    <s v="Standard Class"/>
    <s v="TS-21505"/>
    <s v="Tony Sayre"/>
    <x v="0"/>
    <x v="0"/>
    <s v="Clovis"/>
    <x v="27"/>
    <n v="88101"/>
    <x v="1"/>
    <s v="OFF-BI-10002012"/>
    <x v="1"/>
    <x v="8"/>
    <s v="Wilson Jones Easy Flow II Sheet Lifters"/>
    <n v="10.080000000000002"/>
    <n v="7"/>
    <n v="0.2"/>
    <n v="3.5279999999999996"/>
  </r>
  <r>
    <n v="5413"/>
    <s v="CA-2014-166856"/>
    <x v="3"/>
    <x v="65"/>
    <d v="2014-09-23T00:00:00"/>
    <s v="Standard Class"/>
    <s v="TS-21505"/>
    <s v="Tony Sayre"/>
    <x v="0"/>
    <x v="0"/>
    <s v="Clovis"/>
    <x v="27"/>
    <n v="88101"/>
    <x v="1"/>
    <s v="TEC-AC-10004992"/>
    <x v="2"/>
    <x v="11"/>
    <s v="Kingston Digital DataTraveler 64GB USB 2.0"/>
    <n v="101.34"/>
    <n v="3"/>
    <n v="0"/>
    <n v="8.1071999999999917"/>
  </r>
  <r>
    <n v="5414"/>
    <s v="CA-2013-153157"/>
    <x v="0"/>
    <x v="108"/>
    <d v="2013-09-15T00:00:00"/>
    <s v="First Class"/>
    <s v="TB-21625"/>
    <s v="Trudy Brown"/>
    <x v="0"/>
    <x v="0"/>
    <s v="Wichita"/>
    <x v="41"/>
    <n v="67212"/>
    <x v="2"/>
    <s v="TEC-PH-10003171"/>
    <x v="2"/>
    <x v="7"/>
    <s v="Plantronics Encore H101 Dual Earpieces Headset"/>
    <n v="224.75"/>
    <n v="5"/>
    <n v="0"/>
    <n v="62.929999999999993"/>
  </r>
  <r>
    <n v="5415"/>
    <s v="US-2014-125647"/>
    <x v="3"/>
    <x v="397"/>
    <d v="2014-09-29T00:00:00"/>
    <s v="Standard Class"/>
    <s v="LC-16870"/>
    <s v="Lena Cacioppo"/>
    <x v="0"/>
    <x v="0"/>
    <s v="Chicago"/>
    <x v="10"/>
    <n v="60653"/>
    <x v="2"/>
    <s v="OFF-AP-10000390"/>
    <x v="1"/>
    <x v="9"/>
    <s v="Euro Pro Shark Stick Mini Vacuum"/>
    <n v="73.175999999999974"/>
    <n v="6"/>
    <n v="0.8"/>
    <n v="-197.57520000000002"/>
  </r>
  <r>
    <n v="5416"/>
    <s v="US-2014-125647"/>
    <x v="3"/>
    <x v="397"/>
    <d v="2014-09-29T00:00:00"/>
    <s v="Standard Class"/>
    <s v="LC-16870"/>
    <s v="Lena Cacioppo"/>
    <x v="0"/>
    <x v="0"/>
    <s v="Chicago"/>
    <x v="10"/>
    <n v="60653"/>
    <x v="2"/>
    <s v="OFF-PA-10004888"/>
    <x v="1"/>
    <x v="10"/>
    <s v="Xerox 217"/>
    <n v="20.736000000000004"/>
    <n v="4"/>
    <n v="0.2"/>
    <n v="7.2576000000000001"/>
  </r>
  <r>
    <n v="5417"/>
    <s v="US-2014-125647"/>
    <x v="3"/>
    <x v="397"/>
    <d v="2014-09-29T00:00:00"/>
    <s v="Standard Class"/>
    <s v="LC-16870"/>
    <s v="Lena Cacioppo"/>
    <x v="0"/>
    <x v="0"/>
    <s v="Chicago"/>
    <x v="10"/>
    <n v="60653"/>
    <x v="2"/>
    <s v="TEC-PH-10004188"/>
    <x v="2"/>
    <x v="7"/>
    <s v="OtterBox Commuter Series Case - Samsung Galaxy S4"/>
    <n v="39.984000000000002"/>
    <n v="2"/>
    <n v="0.2"/>
    <n v="-8.9963999999999995"/>
  </r>
  <r>
    <n v="5418"/>
    <s v="CA-2011-132542"/>
    <x v="2"/>
    <x v="191"/>
    <d v="2011-10-08T00:00:00"/>
    <s v="Second Class"/>
    <s v="AM-10360"/>
    <s v="Alice McCarthy"/>
    <x v="1"/>
    <x v="0"/>
    <s v="Omaha"/>
    <x v="8"/>
    <n v="68104"/>
    <x v="2"/>
    <s v="OFF-BI-10004099"/>
    <x v="1"/>
    <x v="8"/>
    <s v="GBC VeloBinder Strips"/>
    <n v="15.36"/>
    <n v="2"/>
    <n v="0"/>
    <n v="7.68"/>
  </r>
  <r>
    <n v="5419"/>
    <s v="CA-2012-110877"/>
    <x v="1"/>
    <x v="924"/>
    <d v="2012-10-26T00:00:00"/>
    <s v="First Class"/>
    <s v="JE-15715"/>
    <s v="Joe Elijah"/>
    <x v="0"/>
    <x v="0"/>
    <s v="Houston"/>
    <x v="5"/>
    <n v="77041"/>
    <x v="2"/>
    <s v="OFF-PA-10004621"/>
    <x v="1"/>
    <x v="10"/>
    <s v="Xerox 212"/>
    <n v="36.288000000000011"/>
    <n v="7"/>
    <n v="0.2"/>
    <n v="12.700800000000001"/>
  </r>
  <r>
    <n v="5420"/>
    <s v="CA-2012-110877"/>
    <x v="1"/>
    <x v="924"/>
    <d v="2012-10-26T00:00:00"/>
    <s v="First Class"/>
    <s v="JE-15715"/>
    <s v="Joe Elijah"/>
    <x v="0"/>
    <x v="0"/>
    <s v="Houston"/>
    <x v="5"/>
    <n v="77041"/>
    <x v="2"/>
    <s v="TEC-PH-10002103"/>
    <x v="2"/>
    <x v="7"/>
    <s v="Jabra SPEAK 410"/>
    <n v="150.38399999999999"/>
    <n v="2"/>
    <n v="0.2"/>
    <n v="15.038400000000003"/>
  </r>
  <r>
    <n v="5421"/>
    <s v="US-2013-151827"/>
    <x v="0"/>
    <x v="1044"/>
    <d v="2013-04-03T00:00:00"/>
    <s v="Second Class"/>
    <s v="CS-11950"/>
    <s v="Carlos Soltero"/>
    <x v="0"/>
    <x v="0"/>
    <s v="Philadelphia"/>
    <x v="9"/>
    <n v="19134"/>
    <x v="3"/>
    <s v="TEC-PH-10002789"/>
    <x v="2"/>
    <x v="7"/>
    <s v="LG Exalt"/>
    <n v="280.78200000000004"/>
    <n v="3"/>
    <n v="0.4"/>
    <n v="-60.836100000000016"/>
  </r>
  <r>
    <n v="5422"/>
    <s v="US-2013-151827"/>
    <x v="0"/>
    <x v="1044"/>
    <d v="2013-04-03T00:00:00"/>
    <s v="Second Class"/>
    <s v="CS-11950"/>
    <s v="Carlos Soltero"/>
    <x v="0"/>
    <x v="0"/>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x v="0"/>
    <s v="Los Angeles"/>
    <x v="1"/>
    <n v="90045"/>
    <x v="1"/>
    <s v="OFF-BI-10000138"/>
    <x v="1"/>
    <x v="8"/>
    <s v="Acco Translucent Poly Ring Binders"/>
    <n v="11.231999999999999"/>
    <n v="3"/>
    <n v="0.2"/>
    <n v="3.9312000000000005"/>
  </r>
  <r>
    <n v="5424"/>
    <s v="CA-2014-103009"/>
    <x v="3"/>
    <x v="132"/>
    <d v="2014-11-06T00:00:00"/>
    <s v="Second Class"/>
    <s v="PJ-18835"/>
    <s v="Patrick Jones"/>
    <x v="1"/>
    <x v="0"/>
    <s v="Richmond"/>
    <x v="0"/>
    <n v="40475"/>
    <x v="0"/>
    <s v="OFF-PA-10001215"/>
    <x v="1"/>
    <x v="10"/>
    <s v="Xerox 1963"/>
    <n v="26.400000000000002"/>
    <n v="5"/>
    <n v="0"/>
    <n v="11.879999999999999"/>
  </r>
  <r>
    <n v="5425"/>
    <s v="US-2014-120649"/>
    <x v="3"/>
    <x v="176"/>
    <d v="2014-01-27T00:00:00"/>
    <s v="Standard Class"/>
    <s v="JF-15490"/>
    <s v="Jeremy Farry"/>
    <x v="0"/>
    <x v="0"/>
    <s v="Waterbury"/>
    <x v="29"/>
    <n v="6708"/>
    <x v="3"/>
    <s v="OFF-AR-10001545"/>
    <x v="1"/>
    <x v="6"/>
    <s v="Newell 326"/>
    <n v="3.52"/>
    <n v="2"/>
    <n v="0"/>
    <n v="1.0207999999999999"/>
  </r>
  <r>
    <n v="5426"/>
    <s v="CA-2013-153598"/>
    <x v="0"/>
    <x v="275"/>
    <d v="2013-12-07T00:00:00"/>
    <s v="First Class"/>
    <s v="NM-18520"/>
    <s v="Neoma Murray"/>
    <x v="0"/>
    <x v="0"/>
    <s v="Los Angeles"/>
    <x v="1"/>
    <n v="90045"/>
    <x v="1"/>
    <s v="TEC-AC-10003870"/>
    <x v="2"/>
    <x v="11"/>
    <s v="Logitech Z-906 Speaker sys - home theater - 5.1-CH"/>
    <n v="1649.95"/>
    <n v="5"/>
    <n v="0"/>
    <n v="659.98"/>
  </r>
  <r>
    <n v="5427"/>
    <s v="CA-2013-153598"/>
    <x v="0"/>
    <x v="275"/>
    <d v="2013-12-07T00:00:00"/>
    <s v="First Class"/>
    <s v="NM-18520"/>
    <s v="Neoma Murray"/>
    <x v="0"/>
    <x v="0"/>
    <s v="Los Angeles"/>
    <x v="1"/>
    <n v="90045"/>
    <x v="1"/>
    <s v="FUR-FU-10001085"/>
    <x v="0"/>
    <x v="5"/>
    <s v="3M Polarizing Light Filter Sleeves"/>
    <n v="111.89999999999999"/>
    <n v="6"/>
    <n v="0"/>
    <n v="51.47399999999999"/>
  </r>
  <r>
    <n v="5428"/>
    <s v="US-2013-108497"/>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x v="0"/>
    <s v="San Francisco"/>
    <x v="1"/>
    <n v="94122"/>
    <x v="1"/>
    <s v="OFF-ST-10003455"/>
    <x v="1"/>
    <x v="4"/>
    <s v="Tenex File Box, Personal Filing Tote with Lid, Black"/>
    <n v="46.53"/>
    <n v="3"/>
    <n v="0"/>
    <n v="12.097800000000001"/>
  </r>
  <r>
    <n v="5430"/>
    <s v="CA-2011-136861"/>
    <x v="2"/>
    <x v="742"/>
    <d v="2011-09-07T00:00:00"/>
    <s v="First Class"/>
    <s v="PR-18880"/>
    <s v="Patrick Ryan"/>
    <x v="0"/>
    <x v="0"/>
    <s v="Saint Petersburg"/>
    <x v="2"/>
    <n v="33710"/>
    <x v="0"/>
    <s v="FUR-FU-10001967"/>
    <x v="0"/>
    <x v="5"/>
    <s v="Telescoping Adjustable Floor Lamp"/>
    <n v="31.983999999999998"/>
    <n v="2"/>
    <n v="0.2"/>
    <n v="1.9989999999999979"/>
  </r>
  <r>
    <n v="5431"/>
    <s v="CA-2014-117422"/>
    <x v="3"/>
    <x v="208"/>
    <d v="2014-10-26T00:00:00"/>
    <s v="Standard Class"/>
    <s v="FC-14245"/>
    <s v="Frank Carlisle"/>
    <x v="2"/>
    <x v="0"/>
    <s v="Lakewood"/>
    <x v="24"/>
    <n v="44107"/>
    <x v="3"/>
    <s v="OFF-AP-10000938"/>
    <x v="1"/>
    <x v="9"/>
    <s v="Avanti 1.7 Cu. Ft. Refrigerator"/>
    <n v="161.56800000000001"/>
    <n v="2"/>
    <n v="0.2"/>
    <n v="16.156799999999997"/>
  </r>
  <r>
    <n v="5432"/>
    <s v="CA-2014-117422"/>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s v="Lakewood"/>
    <x v="24"/>
    <n v="44107"/>
    <x v="3"/>
    <s v="OFF-BI-10002799"/>
    <x v="1"/>
    <x v="8"/>
    <s v="SlimView Poly Binder, 3/8&quot;"/>
    <n v="6.2160000000000002"/>
    <n v="4"/>
    <n v="0.7"/>
    <n v="-4.9727999999999994"/>
  </r>
  <r>
    <n v="5434"/>
    <s v="CA-2014-129707"/>
    <x v="3"/>
    <x v="1016"/>
    <d v="2014-04-30T00:00:00"/>
    <s v="Standard Class"/>
    <s v="LH-16750"/>
    <s v="Larry Hughes"/>
    <x v="0"/>
    <x v="0"/>
    <s v="Chandler"/>
    <x v="16"/>
    <n v="85224"/>
    <x v="1"/>
    <s v="OFF-AR-10000246"/>
    <x v="1"/>
    <x v="6"/>
    <s v="Newell 318"/>
    <n v="8.895999999999999"/>
    <n v="4"/>
    <n v="0.2"/>
    <n v="0.66719999999999979"/>
  </r>
  <r>
    <n v="5435"/>
    <s v="CA-2012-160171"/>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s v="Los Angeles"/>
    <x v="1"/>
    <n v="90008"/>
    <x v="1"/>
    <s v="TEC-AC-10000892"/>
    <x v="2"/>
    <x v="11"/>
    <s v="NETGEAR N750 Dual Band Wi-Fi Gigabit Router"/>
    <n v="270"/>
    <n v="3"/>
    <n v="0"/>
    <n v="97.199999999999989"/>
  </r>
  <r>
    <n v="5437"/>
    <s v="CA-2011-103317"/>
    <x v="2"/>
    <x v="260"/>
    <d v="2011-07-08T00:00:00"/>
    <s v="First Class"/>
    <s v="DM-13525"/>
    <s v="Don Miller"/>
    <x v="1"/>
    <x v="0"/>
    <s v="Palm Coast"/>
    <x v="2"/>
    <n v="32137"/>
    <x v="0"/>
    <s v="FUR-FU-10001591"/>
    <x v="0"/>
    <x v="5"/>
    <s v="Advantus Panel Wall Certificate Holder - 8.5x11"/>
    <n v="19.52"/>
    <n v="2"/>
    <n v="0.2"/>
    <n v="5.3680000000000012"/>
  </r>
  <r>
    <n v="5438"/>
    <s v="CA-2011-103317"/>
    <x v="2"/>
    <x v="260"/>
    <d v="2011-07-08T00:00:00"/>
    <s v="First Class"/>
    <s v="DM-13525"/>
    <s v="Don Miller"/>
    <x v="1"/>
    <x v="0"/>
    <s v="Palm Coast"/>
    <x v="2"/>
    <n v="32137"/>
    <x v="0"/>
    <s v="OFF-BI-10001787"/>
    <x v="1"/>
    <x v="8"/>
    <s v="Wilson Jones Four-Pocket Poly Binders"/>
    <n v="9.8100000000000023"/>
    <n v="5"/>
    <n v="0.7"/>
    <n v="-6.8669999999999973"/>
  </r>
  <r>
    <n v="5439"/>
    <s v="CA-2011-103317"/>
    <x v="2"/>
    <x v="260"/>
    <d v="2011-07-08T00:00:00"/>
    <s v="First Class"/>
    <s v="DM-13525"/>
    <s v="Don Miller"/>
    <x v="1"/>
    <x v="0"/>
    <s v="Palm Coast"/>
    <x v="2"/>
    <n v="32137"/>
    <x v="0"/>
    <s v="FUR-FU-10003192"/>
    <x v="0"/>
    <x v="5"/>
    <s v="Luxo Adjustable Task Clamp Lamp"/>
    <n v="213.21600000000001"/>
    <n v="3"/>
    <n v="0.2"/>
    <n v="15.991199999999992"/>
  </r>
  <r>
    <n v="5440"/>
    <s v="CA-2013-167115"/>
    <x v="0"/>
    <x v="958"/>
    <d v="2013-04-10T00:00:00"/>
    <s v="Standard Class"/>
    <s v="EH-14185"/>
    <s v="Evan Henry"/>
    <x v="0"/>
    <x v="0"/>
    <s v="New York City"/>
    <x v="15"/>
    <n v="10035"/>
    <x v="3"/>
    <s v="OFF-BI-10004600"/>
    <x v="1"/>
    <x v="8"/>
    <s v="Ibico Ibimaster 300 Manual Binding System"/>
    <n v="588.78399999999999"/>
    <n v="2"/>
    <n v="0.2"/>
    <n v="183.99499999999998"/>
  </r>
  <r>
    <n v="5441"/>
    <s v="US-2014-153633"/>
    <x v="3"/>
    <x v="38"/>
    <d v="2014-11-19T00:00:00"/>
    <s v="Second Class"/>
    <s v="TC-21295"/>
    <s v="Toby Carlisle"/>
    <x v="0"/>
    <x v="0"/>
    <s v="Jupiter"/>
    <x v="2"/>
    <n v="33458"/>
    <x v="0"/>
    <s v="OFF-AR-10002335"/>
    <x v="1"/>
    <x v="6"/>
    <s v="DIXON Oriole Pencils"/>
    <n v="2.0640000000000001"/>
    <n v="1"/>
    <n v="0.2"/>
    <n v="0.15480000000000005"/>
  </r>
  <r>
    <n v="5442"/>
    <s v="CA-2014-155929"/>
    <x v="3"/>
    <x v="428"/>
    <d v="2014-09-14T00:00:00"/>
    <s v="Standard Class"/>
    <s v="AI-10855"/>
    <s v="Arianne Irving"/>
    <x v="0"/>
    <x v="0"/>
    <s v="Glendale"/>
    <x v="16"/>
    <n v="85301"/>
    <x v="1"/>
    <s v="OFF-PA-10000859"/>
    <x v="1"/>
    <x v="10"/>
    <s v="Unpadded Memo Slips"/>
    <n v="6.3680000000000003"/>
    <n v="2"/>
    <n v="0.2"/>
    <n v="2.3879999999999999"/>
  </r>
  <r>
    <n v="5443"/>
    <s v="CA-2012-148712"/>
    <x v="1"/>
    <x v="786"/>
    <d v="2012-04-23T00:00:00"/>
    <s v="Standard Class"/>
    <s v="JM-15535"/>
    <s v="Jessica Myrick"/>
    <x v="0"/>
    <x v="0"/>
    <s v="New York City"/>
    <x v="15"/>
    <n v="10035"/>
    <x v="3"/>
    <s v="TEC-AC-10003198"/>
    <x v="2"/>
    <x v="11"/>
    <s v="Enermax Acrylux Wireless Keyboard"/>
    <n v="99.6"/>
    <n v="1"/>
    <n v="0"/>
    <n v="36.851999999999997"/>
  </r>
  <r>
    <n v="5444"/>
    <s v="CA-2012-148712"/>
    <x v="1"/>
    <x v="786"/>
    <d v="2012-04-23T00:00:00"/>
    <s v="Standard Class"/>
    <s v="JM-15535"/>
    <s v="Jessica Myrick"/>
    <x v="0"/>
    <x v="0"/>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x v="0"/>
    <s v="New York City"/>
    <x v="15"/>
    <n v="10035"/>
    <x v="3"/>
    <s v="OFF-AR-10000614"/>
    <x v="1"/>
    <x v="6"/>
    <s v="Barrel Sharpener"/>
    <n v="10.709999999999999"/>
    <n v="3"/>
    <n v="0"/>
    <n v="2.7845999999999997"/>
  </r>
  <r>
    <n v="5446"/>
    <s v="CA-2013-128307"/>
    <x v="0"/>
    <x v="197"/>
    <d v="2013-07-30T00:00:00"/>
    <s v="Standard Class"/>
    <s v="BE-11335"/>
    <s v="Bill Eplett"/>
    <x v="2"/>
    <x v="0"/>
    <s v="Houston"/>
    <x v="5"/>
    <n v="77041"/>
    <x v="2"/>
    <s v="OFF-EN-10003040"/>
    <x v="1"/>
    <x v="12"/>
    <s v="Quality Park Security Envelopes"/>
    <n v="20.936000000000003"/>
    <n v="1"/>
    <n v="0.2"/>
    <n v="7.0659000000000001"/>
  </r>
  <r>
    <n v="5447"/>
    <s v="US-2013-127425"/>
    <x v="0"/>
    <x v="370"/>
    <d v="2013-09-01T00:00:00"/>
    <s v="Standard Class"/>
    <s v="DR-12880"/>
    <s v="Dan Reichenbach"/>
    <x v="1"/>
    <x v="0"/>
    <s v="New York City"/>
    <x v="15"/>
    <n v="10035"/>
    <x v="3"/>
    <s v="TEC-PH-10003442"/>
    <x v="2"/>
    <x v="7"/>
    <s v="Samsung Replacement EH64AVFWE Premium Headset"/>
    <n v="33"/>
    <n v="6"/>
    <n v="0"/>
    <n v="8.25"/>
  </r>
  <r>
    <n v="5448"/>
    <s v="US-2013-127425"/>
    <x v="0"/>
    <x v="370"/>
    <d v="2013-09-01T00:00:00"/>
    <s v="Standard Class"/>
    <s v="DR-12880"/>
    <s v="Dan Reichenbach"/>
    <x v="1"/>
    <x v="0"/>
    <s v="New York City"/>
    <x v="15"/>
    <n v="10035"/>
    <x v="3"/>
    <s v="TEC-AC-10002800"/>
    <x v="2"/>
    <x v="11"/>
    <s v="Plantronics Audio 478 Stereo USB Headset"/>
    <n v="249.95000000000002"/>
    <n v="5"/>
    <n v="0"/>
    <n v="87.482499999999987"/>
  </r>
  <r>
    <n v="5449"/>
    <s v="US-2011-119081"/>
    <x v="2"/>
    <x v="171"/>
    <d v="2011-09-19T00:00:00"/>
    <s v="Standard Class"/>
    <s v="TA-21385"/>
    <s v="Tom Ashbrook"/>
    <x v="2"/>
    <x v="0"/>
    <s v="Olathe"/>
    <x v="41"/>
    <n v="66062"/>
    <x v="2"/>
    <s v="OFF-SU-10000157"/>
    <x v="1"/>
    <x v="14"/>
    <s v="Compact Automatic Electric Letter Opener"/>
    <n v="357.93"/>
    <n v="3"/>
    <n v="0"/>
    <n v="7.158600000000007"/>
  </r>
  <r>
    <n v="5450"/>
    <s v="US-2011-119081"/>
    <x v="2"/>
    <x v="171"/>
    <d v="2011-09-19T00:00:00"/>
    <s v="Standard Class"/>
    <s v="TA-21385"/>
    <s v="Tom Ashbrook"/>
    <x v="2"/>
    <x v="0"/>
    <s v="Olathe"/>
    <x v="41"/>
    <n v="66062"/>
    <x v="2"/>
    <s v="TEC-AC-10001542"/>
    <x v="2"/>
    <x v="11"/>
    <s v="SanDisk Cruzer 16 GB USB Flash Drive"/>
    <n v="57.400000000000006"/>
    <n v="5"/>
    <n v="0"/>
    <n v="10.905999999999993"/>
  </r>
  <r>
    <n v="5451"/>
    <s v="US-2011-119081"/>
    <x v="2"/>
    <x v="171"/>
    <d v="2011-09-19T00:00:00"/>
    <s v="Standard Class"/>
    <s v="TA-21385"/>
    <s v="Tom Ashbrook"/>
    <x v="2"/>
    <x v="0"/>
    <s v="Olathe"/>
    <x v="41"/>
    <n v="66062"/>
    <x v="2"/>
    <s v="OFF-BI-10004519"/>
    <x v="1"/>
    <x v="8"/>
    <s v="GBC DocuBind P100 Manual Binding Machine"/>
    <n v="331.96"/>
    <n v="2"/>
    <n v="0"/>
    <n v="149.38199999999998"/>
  </r>
  <r>
    <n v="5452"/>
    <s v="US-2011-119081"/>
    <x v="2"/>
    <x v="171"/>
    <d v="2011-09-19T00:00:00"/>
    <s v="Standard Class"/>
    <s v="TA-21385"/>
    <s v="Tom Ashbrook"/>
    <x v="2"/>
    <x v="0"/>
    <s v="Olathe"/>
    <x v="41"/>
    <n v="66062"/>
    <x v="2"/>
    <s v="FUR-FU-10003464"/>
    <x v="0"/>
    <x v="5"/>
    <s v="Seth Thomas 8 1/2&quot; Cubicle Clock"/>
    <n v="40.56"/>
    <n v="2"/>
    <n v="0"/>
    <n v="12.979199999999999"/>
  </r>
  <r>
    <n v="5453"/>
    <s v="CA-2013-140613"/>
    <x v="0"/>
    <x v="405"/>
    <d v="2013-07-30T00:00:00"/>
    <s v="Standard Class"/>
    <s v="KN-16705"/>
    <s v="Kristina Nunn"/>
    <x v="2"/>
    <x v="0"/>
    <s v="Sparks"/>
    <x v="33"/>
    <n v="89431"/>
    <x v="1"/>
    <s v="OFF-SU-10004261"/>
    <x v="1"/>
    <x v="14"/>
    <s v="Fiskars 8&quot; Scissors, 2/Pack"/>
    <n v="86.199999999999989"/>
    <n v="5"/>
    <n v="0"/>
    <n v="24.997999999999987"/>
  </r>
  <r>
    <n v="5454"/>
    <s v="US-2014-108700"/>
    <x v="3"/>
    <x v="240"/>
    <d v="2014-05-24T00:00:00"/>
    <s v="Standard Class"/>
    <s v="PJ-18835"/>
    <s v="Patrick Jones"/>
    <x v="1"/>
    <x v="0"/>
    <s v="Rockford"/>
    <x v="10"/>
    <n v="61107"/>
    <x v="2"/>
    <s v="OFF-PA-10004733"/>
    <x v="1"/>
    <x v="10"/>
    <s v="Things To Do Today Spiral Book"/>
    <n v="38.016000000000005"/>
    <n v="6"/>
    <n v="0.2"/>
    <n v="13.780799999999996"/>
  </r>
  <r>
    <n v="5455"/>
    <s v="CA-2014-160962"/>
    <x v="3"/>
    <x v="1045"/>
    <d v="2014-05-03T00:00:00"/>
    <s v="Standard Class"/>
    <s v="MC-17605"/>
    <s v="Matt Connell"/>
    <x v="1"/>
    <x v="0"/>
    <s v="Philadelphia"/>
    <x v="9"/>
    <n v="19143"/>
    <x v="3"/>
    <s v="OFF-ST-10001325"/>
    <x v="1"/>
    <x v="4"/>
    <s v="Sterilite Officeware Hinged File Box"/>
    <n v="8.3840000000000003"/>
    <n v="1"/>
    <n v="0.2"/>
    <n v="0.73360000000000003"/>
  </r>
  <r>
    <n v="5456"/>
    <s v="CA-2014-160962"/>
    <x v="3"/>
    <x v="1045"/>
    <d v="2014-05-03T00:00:00"/>
    <s v="Standard Class"/>
    <s v="MC-17605"/>
    <s v="Matt Connell"/>
    <x v="1"/>
    <x v="0"/>
    <s v="Philadelphia"/>
    <x v="9"/>
    <n v="19143"/>
    <x v="3"/>
    <s v="OFF-AR-10003056"/>
    <x v="1"/>
    <x v="6"/>
    <s v="Newell 341"/>
    <n v="6.8480000000000008"/>
    <n v="2"/>
    <n v="0.2"/>
    <n v="0.77039999999999909"/>
  </r>
  <r>
    <n v="5457"/>
    <s v="CA-2014-130631"/>
    <x v="3"/>
    <x v="614"/>
    <d v="2015-01-03T00:00:00"/>
    <s v="Standard Class"/>
    <s v="BS-11755"/>
    <s v="Bruce Stewart"/>
    <x v="0"/>
    <x v="0"/>
    <s v="Edmonds"/>
    <x v="4"/>
    <n v="98026"/>
    <x v="1"/>
    <s v="OFF-FA-10000089"/>
    <x v="1"/>
    <x v="13"/>
    <s v="Acco Glide Clips"/>
    <n v="19.600000000000001"/>
    <n v="5"/>
    <n v="0"/>
    <n v="9.6039999999999992"/>
  </r>
  <r>
    <n v="5458"/>
    <s v="CA-2014-130631"/>
    <x v="3"/>
    <x v="614"/>
    <d v="2015-01-03T00:00:00"/>
    <s v="Standard Class"/>
    <s v="BS-11755"/>
    <s v="Bruce Stewart"/>
    <x v="0"/>
    <x v="0"/>
    <s v="Edmonds"/>
    <x v="4"/>
    <n v="98026"/>
    <x v="1"/>
    <s v="FUR-FU-10004093"/>
    <x v="0"/>
    <x v="5"/>
    <s v="Hand-Finished Solid Wood Document Frame"/>
    <n v="68.459999999999994"/>
    <n v="2"/>
    <n v="0"/>
    <n v="20.537999999999997"/>
  </r>
  <r>
    <n v="5459"/>
    <s v="CA-2014-116680"/>
    <x v="3"/>
    <x v="507"/>
    <d v="2014-09-07T00:00:00"/>
    <s v="Second Class"/>
    <s v="PK-19075"/>
    <s v="Pete Kriz"/>
    <x v="0"/>
    <x v="0"/>
    <s v="San Francisco"/>
    <x v="1"/>
    <n v="94122"/>
    <x v="1"/>
    <s v="OFF-BI-10004022"/>
    <x v="1"/>
    <x v="8"/>
    <s v="Acco Suede Grain Vinyl Round Ring Binder"/>
    <n v="13.343999999999998"/>
    <n v="6"/>
    <n v="0.2"/>
    <n v="4.3367999999999993"/>
  </r>
  <r>
    <n v="5460"/>
    <s v="CA-2014-116680"/>
    <x v="3"/>
    <x v="507"/>
    <d v="2014-09-07T00:00:00"/>
    <s v="Second Class"/>
    <s v="PK-19075"/>
    <s v="Pete Kriz"/>
    <x v="0"/>
    <x v="0"/>
    <s v="San Francisco"/>
    <x v="1"/>
    <n v="94122"/>
    <x v="1"/>
    <s v="FUR-TA-10001771"/>
    <x v="0"/>
    <x v="3"/>
    <s v="Bush Cubix Conference Tables, Fully Assembled"/>
    <n v="1478.2719999999999"/>
    <n v="8"/>
    <n v="0.2"/>
    <n v="92.392000000000053"/>
  </r>
  <r>
    <n v="5461"/>
    <s v="US-2011-107405"/>
    <x v="2"/>
    <x v="90"/>
    <d v="2011-03-25T00:00:00"/>
    <s v="Standard Class"/>
    <s v="TS-21205"/>
    <s v="Thomas Seio"/>
    <x v="1"/>
    <x v="0"/>
    <s v="Asheville"/>
    <x v="3"/>
    <n v="28806"/>
    <x v="0"/>
    <s v="OFF-ST-10002301"/>
    <x v="1"/>
    <x v="4"/>
    <s v="Tennsco Commercial Shelving"/>
    <n v="16.272000000000002"/>
    <n v="1"/>
    <n v="0.2"/>
    <n v="-3.864600000000002"/>
  </r>
  <r>
    <n v="5462"/>
    <s v="CA-2014-101574"/>
    <x v="3"/>
    <x v="394"/>
    <d v="2014-10-05T00:00:00"/>
    <s v="Standard Class"/>
    <s v="BD-11725"/>
    <s v="Bruce Degenhardt"/>
    <x v="0"/>
    <x v="0"/>
    <s v="Los Angeles"/>
    <x v="1"/>
    <n v="90032"/>
    <x v="1"/>
    <s v="FUR-FU-10001706"/>
    <x v="0"/>
    <x v="5"/>
    <s v="Longer-Life Soft White Bulbs"/>
    <n v="9.24"/>
    <n v="3"/>
    <n v="0"/>
    <n v="4.4352"/>
  </r>
  <r>
    <n v="5463"/>
    <s v="CA-2011-146591"/>
    <x v="2"/>
    <x v="1046"/>
    <d v="2011-01-21T00:00:00"/>
    <s v="First Class"/>
    <s v="TS-21340"/>
    <s v="Toby Swindell"/>
    <x v="0"/>
    <x v="0"/>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x v="0"/>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x v="0"/>
    <s v="Scottsdale"/>
    <x v="16"/>
    <n v="85254"/>
    <x v="1"/>
    <s v="OFF-EN-10002504"/>
    <x v="1"/>
    <x v="12"/>
    <s v="Tyvek  Top-Opening Peel &amp; Seel Envelopes, Plain White"/>
    <n v="108.72"/>
    <n v="5"/>
    <n v="0.2"/>
    <n v="36.692999999999998"/>
  </r>
  <r>
    <n v="5466"/>
    <s v="CA-2011-146591"/>
    <x v="2"/>
    <x v="1046"/>
    <d v="2011-01-21T00:00:00"/>
    <s v="First Class"/>
    <s v="TS-21340"/>
    <s v="Toby Swindell"/>
    <x v="0"/>
    <x v="0"/>
    <s v="Scottsdale"/>
    <x v="16"/>
    <n v="85254"/>
    <x v="1"/>
    <s v="FUR-BO-10001972"/>
    <x v="0"/>
    <x v="0"/>
    <s v="O'Sullivan 4-Shelf Bookcase in Odessa Pine"/>
    <n v="181.47000000000003"/>
    <n v="5"/>
    <n v="0.7"/>
    <n v="-320.59699999999998"/>
  </r>
  <r>
    <n v="5467"/>
    <s v="CA-2011-107706"/>
    <x v="2"/>
    <x v="1047"/>
    <d v="2011-02-20T00:00:00"/>
    <s v="Second Class"/>
    <s v="ST-20530"/>
    <s v="Shui Tom"/>
    <x v="0"/>
    <x v="0"/>
    <s v="Houston"/>
    <x v="5"/>
    <n v="77095"/>
    <x v="2"/>
    <s v="OFF-PA-10000466"/>
    <x v="1"/>
    <x v="10"/>
    <s v="Memo Book, 100 Message Capacity, 5 3/8” x 11”"/>
    <n v="16.176000000000002"/>
    <n v="3"/>
    <n v="0.2"/>
    <n v="6.0659999999999989"/>
  </r>
  <r>
    <n v="5468"/>
    <s v="CA-2013-122448"/>
    <x v="0"/>
    <x v="632"/>
    <d v="2013-06-15T00:00:00"/>
    <s v="Standard Class"/>
    <s v="DB-13210"/>
    <s v="Dean Braden"/>
    <x v="0"/>
    <x v="0"/>
    <s v="San Francisco"/>
    <x v="1"/>
    <n v="94109"/>
    <x v="1"/>
    <s v="FUR-CH-10002774"/>
    <x v="0"/>
    <x v="1"/>
    <s v="Global Deluxe Stacking Chair, Gray"/>
    <n v="122.352"/>
    <n v="3"/>
    <n v="0.2"/>
    <n v="13.764599999999994"/>
  </r>
  <r>
    <n v="5469"/>
    <s v="CA-2011-132451"/>
    <x v="2"/>
    <x v="467"/>
    <d v="2011-09-27T00:00:00"/>
    <s v="First Class"/>
    <s v="KF-16285"/>
    <s v="Karen Ferguson"/>
    <x v="2"/>
    <x v="0"/>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x v="0"/>
    <s v="San Diego"/>
    <x v="1"/>
    <n v="92105"/>
    <x v="1"/>
    <s v="OFF-PA-10004888"/>
    <x v="1"/>
    <x v="10"/>
    <s v="Xerox 217"/>
    <n v="19.440000000000001"/>
    <n v="3"/>
    <n v="0"/>
    <n v="9.3312000000000008"/>
  </r>
  <r>
    <n v="5471"/>
    <s v="CA-2013-158547"/>
    <x v="0"/>
    <x v="198"/>
    <d v="2013-06-05T00:00:00"/>
    <s v="Standard Class"/>
    <s v="JM-16195"/>
    <s v="Justin MacKendrick"/>
    <x v="0"/>
    <x v="0"/>
    <s v="Hamilton"/>
    <x v="24"/>
    <n v="45011"/>
    <x v="3"/>
    <s v="OFF-AP-10003842"/>
    <x v="1"/>
    <x v="9"/>
    <s v="Euro-Pro Shark Turbo Vacuum"/>
    <n v="123.92000000000002"/>
    <n v="5"/>
    <n v="0.2"/>
    <n v="9.2939999999999969"/>
  </r>
  <r>
    <n v="5472"/>
    <s v="CA-2014-116946"/>
    <x v="3"/>
    <x v="484"/>
    <d v="2014-12-24T00:00:00"/>
    <s v="Standard Class"/>
    <s v="TS-21505"/>
    <s v="Tony Sayre"/>
    <x v="0"/>
    <x v="0"/>
    <s v="Parker"/>
    <x v="22"/>
    <n v="80134"/>
    <x v="1"/>
    <s v="FUR-FU-10000320"/>
    <x v="0"/>
    <x v="5"/>
    <s v="OIC Stacking Trays"/>
    <n v="13.360000000000001"/>
    <n v="5"/>
    <n v="0.2"/>
    <n v="4.0080000000000009"/>
  </r>
  <r>
    <n v="5473"/>
    <s v="CA-2014-116946"/>
    <x v="3"/>
    <x v="484"/>
    <d v="2014-12-24T00:00:00"/>
    <s v="Standard Class"/>
    <s v="TS-21505"/>
    <s v="Tony Sayre"/>
    <x v="0"/>
    <x v="0"/>
    <s v="Parker"/>
    <x v="22"/>
    <n v="80134"/>
    <x v="1"/>
    <s v="OFF-ST-10002554"/>
    <x v="1"/>
    <x v="4"/>
    <s v="Tennsco Industrial Shelving"/>
    <n v="78.256"/>
    <n v="2"/>
    <n v="0.2"/>
    <n v="-17.607599999999998"/>
  </r>
  <r>
    <n v="5474"/>
    <s v="CA-2014-116946"/>
    <x v="3"/>
    <x v="484"/>
    <d v="2014-12-24T00:00:00"/>
    <s v="Standard Class"/>
    <s v="TS-21505"/>
    <s v="Tony Sayre"/>
    <x v="0"/>
    <x v="0"/>
    <s v="Parker"/>
    <x v="22"/>
    <n v="80134"/>
    <x v="1"/>
    <s v="FUR-BO-10000468"/>
    <x v="0"/>
    <x v="0"/>
    <s v="O'Sullivan 2-Shelf Heavy-Duty Bookcases"/>
    <n v="102.01800000000001"/>
    <n v="7"/>
    <n v="0.7"/>
    <n v="-183.6323999999999"/>
  </r>
  <r>
    <n v="5475"/>
    <s v="CA-2014-121741"/>
    <x v="3"/>
    <x v="377"/>
    <d v="2014-12-27T00:00:00"/>
    <s v="Same Day"/>
    <s v="YC-21895"/>
    <s v="Yoseph Carroll"/>
    <x v="1"/>
    <x v="0"/>
    <s v="Fremont"/>
    <x v="8"/>
    <n v="68025"/>
    <x v="2"/>
    <s v="OFF-ST-10004459"/>
    <x v="1"/>
    <x v="4"/>
    <s v="Tennsco Single-Tier Lockers"/>
    <n v="750.68"/>
    <n v="2"/>
    <n v="0"/>
    <n v="37.533999999999992"/>
  </r>
  <r>
    <n v="5476"/>
    <s v="CA-2014-169691"/>
    <x v="3"/>
    <x v="140"/>
    <d v="2014-06-19T00:00:00"/>
    <s v="First Class"/>
    <s v="Dp-13240"/>
    <s v="Dean percer"/>
    <x v="2"/>
    <x v="0"/>
    <s v="Maple Grove"/>
    <x v="11"/>
    <n v="55369"/>
    <x v="2"/>
    <s v="OFF-LA-10002312"/>
    <x v="1"/>
    <x v="2"/>
    <s v="Avery 490"/>
    <n v="44.400000000000006"/>
    <n v="3"/>
    <n v="0"/>
    <n v="22.200000000000003"/>
  </r>
  <r>
    <n v="5477"/>
    <s v="CA-2014-169691"/>
    <x v="3"/>
    <x v="140"/>
    <d v="2014-06-19T00:00:00"/>
    <s v="First Class"/>
    <s v="Dp-13240"/>
    <s v="Dean percer"/>
    <x v="2"/>
    <x v="0"/>
    <s v="Maple Grove"/>
    <x v="11"/>
    <n v="55369"/>
    <x v="2"/>
    <s v="OFF-ST-10001291"/>
    <x v="1"/>
    <x v="4"/>
    <s v="Tenex Personal Self-Stacking Standard File Box, Black/Gray"/>
    <n v="84.55"/>
    <n v="5"/>
    <n v="0"/>
    <n v="22.828499999999998"/>
  </r>
  <r>
    <n v="5478"/>
    <s v="CA-2014-169691"/>
    <x v="3"/>
    <x v="140"/>
    <d v="2014-06-19T00:00:00"/>
    <s v="First Class"/>
    <s v="Dp-13240"/>
    <s v="Dean percer"/>
    <x v="2"/>
    <x v="0"/>
    <s v="Maple Grove"/>
    <x v="11"/>
    <n v="55369"/>
    <x v="2"/>
    <s v="OFF-PA-10003022"/>
    <x v="1"/>
    <x v="10"/>
    <s v="Xerox 1992"/>
    <n v="17.940000000000001"/>
    <n v="3"/>
    <n v="0"/>
    <n v="8.7906000000000013"/>
  </r>
  <r>
    <n v="5479"/>
    <s v="CA-2013-121356"/>
    <x v="0"/>
    <x v="73"/>
    <d v="2013-11-25T00:00:00"/>
    <s v="Standard Class"/>
    <s v="SJ-20500"/>
    <s v="Shirley Jackson"/>
    <x v="0"/>
    <x v="0"/>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x v="0"/>
    <s v="Miami"/>
    <x v="2"/>
    <n v="33180"/>
    <x v="0"/>
    <s v="OFF-BI-10001097"/>
    <x v="1"/>
    <x v="8"/>
    <s v="Avery Hole Reinforcements"/>
    <n v="1.8690000000000004"/>
    <n v="1"/>
    <n v="0.7"/>
    <n v="-1.3082999999999996"/>
  </r>
  <r>
    <n v="5481"/>
    <s v="CA-2014-105487"/>
    <x v="3"/>
    <x v="1048"/>
    <d v="2014-10-15T00:00:00"/>
    <s v="Standard Class"/>
    <s v="CS-12250"/>
    <s v="Chris Selesnick"/>
    <x v="1"/>
    <x v="0"/>
    <s v="San Diego"/>
    <x v="1"/>
    <n v="92105"/>
    <x v="1"/>
    <s v="TEC-PH-10001336"/>
    <x v="2"/>
    <x v="7"/>
    <s v="Digium D40 VoIP phone"/>
    <n v="103.19200000000001"/>
    <n v="1"/>
    <n v="0.2"/>
    <n v="11.609099999999998"/>
  </r>
  <r>
    <n v="5482"/>
    <s v="CA-2014-105487"/>
    <x v="3"/>
    <x v="1048"/>
    <d v="2014-10-15T00:00:00"/>
    <s v="Standard Class"/>
    <s v="CS-12250"/>
    <s v="Chris Selesnick"/>
    <x v="1"/>
    <x v="0"/>
    <s v="San Diego"/>
    <x v="1"/>
    <n v="92105"/>
    <x v="1"/>
    <s v="TEC-AC-10002305"/>
    <x v="2"/>
    <x v="11"/>
    <s v="KeyTronic E03601U1 - Keyboard - Beige"/>
    <n v="36"/>
    <n v="2"/>
    <n v="0"/>
    <n v="6.4799999999999969"/>
  </r>
  <r>
    <n v="5483"/>
    <s v="CA-2014-105487"/>
    <x v="3"/>
    <x v="1048"/>
    <d v="2014-10-15T00:00:00"/>
    <s v="Standard Class"/>
    <s v="CS-12250"/>
    <s v="Chris Selesnick"/>
    <x v="1"/>
    <x v="0"/>
    <s v="San Diego"/>
    <x v="1"/>
    <n v="92105"/>
    <x v="1"/>
    <s v="TEC-AC-10003610"/>
    <x v="2"/>
    <x v="11"/>
    <s v="Logitech Illuminated - Keyboard"/>
    <n v="239.96"/>
    <n v="4"/>
    <n v="0"/>
    <n v="115.1808"/>
  </r>
  <r>
    <n v="5484"/>
    <s v="CA-2014-105487"/>
    <x v="3"/>
    <x v="1048"/>
    <d v="2014-10-15T00:00:00"/>
    <s v="Standard Class"/>
    <s v="CS-12250"/>
    <s v="Chris Selesnick"/>
    <x v="1"/>
    <x v="0"/>
    <s v="San Diego"/>
    <x v="1"/>
    <n v="92105"/>
    <x v="1"/>
    <s v="OFF-ST-10002301"/>
    <x v="1"/>
    <x v="4"/>
    <s v="Tennsco Commercial Shelving"/>
    <n v="40.68"/>
    <n v="2"/>
    <n v="0"/>
    <n v="0.40679999999999694"/>
  </r>
  <r>
    <n v="5485"/>
    <s v="CA-2014-148999"/>
    <x v="3"/>
    <x v="289"/>
    <d v="2014-02-05T00:00:00"/>
    <s v="Standard Class"/>
    <s v="EB-13870"/>
    <s v="Emily Burns"/>
    <x v="0"/>
    <x v="0"/>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x v="0"/>
    <s v="Miami"/>
    <x v="2"/>
    <n v="33178"/>
    <x v="0"/>
    <s v="OFF-EN-10001099"/>
    <x v="1"/>
    <x v="12"/>
    <s v="Staples"/>
    <n v="23.472000000000001"/>
    <n v="3"/>
    <n v="0.2"/>
    <n v="7.6283999999999974"/>
  </r>
  <r>
    <n v="5487"/>
    <s v="CA-2012-156608"/>
    <x v="1"/>
    <x v="1040"/>
    <d v="2012-10-29T00:00:00"/>
    <s v="Standard Class"/>
    <s v="MT-18070"/>
    <s v="Michelle Tran"/>
    <x v="2"/>
    <x v="0"/>
    <s v="San Antonio"/>
    <x v="5"/>
    <n v="78207"/>
    <x v="2"/>
    <s v="OFF-BI-10004140"/>
    <x v="1"/>
    <x v="8"/>
    <s v="Avery Non-Stick Binders"/>
    <n v="3.5919999999999992"/>
    <n v="4"/>
    <n v="0.8"/>
    <n v="-6.2860000000000031"/>
  </r>
  <r>
    <n v="5488"/>
    <s v="CA-2014-134495"/>
    <x v="3"/>
    <x v="719"/>
    <d v="2014-04-05T00:00:00"/>
    <s v="Second Class"/>
    <s v="BF-11020"/>
    <s v="Barry Französisch"/>
    <x v="1"/>
    <x v="0"/>
    <s v="Jacksonville"/>
    <x v="2"/>
    <n v="32216"/>
    <x v="0"/>
    <s v="TEC-PH-10004897"/>
    <x v="2"/>
    <x v="7"/>
    <s v="Mediabridge Sport Armband iPhone 5s"/>
    <n v="23.976000000000003"/>
    <n v="3"/>
    <n v="0.2"/>
    <n v="-5.694300000000001"/>
  </r>
  <r>
    <n v="5489"/>
    <s v="CA-2014-134495"/>
    <x v="3"/>
    <x v="719"/>
    <d v="2014-04-05T00:00:00"/>
    <s v="Second Class"/>
    <s v="BF-11020"/>
    <s v="Barry Französisch"/>
    <x v="1"/>
    <x v="0"/>
    <s v="Jacksonville"/>
    <x v="2"/>
    <n v="32216"/>
    <x v="0"/>
    <s v="OFF-LA-10000262"/>
    <x v="1"/>
    <x v="2"/>
    <s v="Avery 494"/>
    <n v="6.2640000000000002"/>
    <n v="3"/>
    <n v="0.2"/>
    <n v="2.0358000000000001"/>
  </r>
  <r>
    <n v="5490"/>
    <s v="CA-2014-134495"/>
    <x v="3"/>
    <x v="719"/>
    <d v="2014-04-05T00:00:00"/>
    <s v="Second Class"/>
    <s v="BF-11020"/>
    <s v="Barry Französisch"/>
    <x v="1"/>
    <x v="0"/>
    <s v="Jacksonville"/>
    <x v="2"/>
    <n v="32216"/>
    <x v="0"/>
    <s v="OFF-AP-10002222"/>
    <x v="1"/>
    <x v="9"/>
    <s v="Staples"/>
    <n v="20.808"/>
    <n v="3"/>
    <n v="0.2"/>
    <n v="1.8207000000000013"/>
  </r>
  <r>
    <n v="5491"/>
    <s v="CA-2014-134495"/>
    <x v="3"/>
    <x v="719"/>
    <d v="2014-04-05T00:00:00"/>
    <s v="Second Class"/>
    <s v="BF-11020"/>
    <s v="Barry Französisch"/>
    <x v="1"/>
    <x v="0"/>
    <s v="Jacksonville"/>
    <x v="2"/>
    <n v="32216"/>
    <x v="0"/>
    <s v="FUR-CH-10003774"/>
    <x v="0"/>
    <x v="1"/>
    <s v="Global Wood Trimmed Manager's Task Chair, Khaki"/>
    <n v="218.35200000000003"/>
    <n v="3"/>
    <n v="0.2"/>
    <n v="-19.105800000000016"/>
  </r>
  <r>
    <n v="5492"/>
    <s v="CA-2014-164098"/>
    <x v="3"/>
    <x v="795"/>
    <d v="2014-01-28T00:00:00"/>
    <s v="First Class"/>
    <s v="CG-12520"/>
    <s v="Claire Gute"/>
    <x v="0"/>
    <x v="0"/>
    <s v="Houston"/>
    <x v="5"/>
    <n v="77070"/>
    <x v="2"/>
    <s v="OFF-ST-10000615"/>
    <x v="1"/>
    <x v="4"/>
    <s v="SimpliFile Personal File, Black Granite, 15w x 6-15/16d x 11-1/4h"/>
    <n v="18.16"/>
    <n v="2"/>
    <n v="0.2"/>
    <n v="1.8160000000000016"/>
  </r>
  <r>
    <n v="5493"/>
    <s v="CA-2011-105249"/>
    <x v="2"/>
    <x v="683"/>
    <d v="2011-11-28T00:00:00"/>
    <s v="Same Day"/>
    <s v="DH-13675"/>
    <s v="Duane Huffman"/>
    <x v="2"/>
    <x v="0"/>
    <s v="San Francisco"/>
    <x v="1"/>
    <n v="94122"/>
    <x v="1"/>
    <s v="OFF-SU-10001225"/>
    <x v="1"/>
    <x v="14"/>
    <s v="Staples"/>
    <n v="7.36"/>
    <n v="2"/>
    <n v="0"/>
    <n v="0.14719999999999978"/>
  </r>
  <r>
    <n v="5494"/>
    <s v="CA-2011-105249"/>
    <x v="2"/>
    <x v="683"/>
    <d v="2011-11-28T00:00:00"/>
    <s v="Same Day"/>
    <s v="DH-13675"/>
    <s v="Duane Huffman"/>
    <x v="2"/>
    <x v="0"/>
    <s v="San Francisco"/>
    <x v="1"/>
    <n v="94122"/>
    <x v="1"/>
    <s v="OFF-LA-10002043"/>
    <x v="1"/>
    <x v="2"/>
    <s v="Avery 489"/>
    <n v="41.4"/>
    <n v="4"/>
    <n v="0"/>
    <n v="19.872"/>
  </r>
  <r>
    <n v="5495"/>
    <s v="CA-2011-105249"/>
    <x v="2"/>
    <x v="683"/>
    <d v="2011-11-28T00:00:00"/>
    <s v="Same Day"/>
    <s v="DH-13675"/>
    <s v="Duane Huffman"/>
    <x v="2"/>
    <x v="0"/>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x v="0"/>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x v="0"/>
    <s v="Marion"/>
    <x v="24"/>
    <n v="43302"/>
    <x v="3"/>
    <s v="TEC-AC-10004469"/>
    <x v="2"/>
    <x v="11"/>
    <s v="Microsoft Sculpt Comfort Mouse"/>
    <n v="63.920000000000009"/>
    <n v="2"/>
    <n v="0.2"/>
    <n v="19.176000000000002"/>
  </r>
  <r>
    <n v="5498"/>
    <s v="CA-2014-164378"/>
    <x v="3"/>
    <x v="663"/>
    <d v="2014-07-19T00:00:00"/>
    <s v="Second Class"/>
    <s v="MM-18055"/>
    <s v="Michelle Moray"/>
    <x v="0"/>
    <x v="0"/>
    <s v="New York City"/>
    <x v="15"/>
    <n v="10024"/>
    <x v="3"/>
    <s v="OFF-AR-10001177"/>
    <x v="1"/>
    <x v="6"/>
    <s v="Newell 349"/>
    <n v="6.56"/>
    <n v="2"/>
    <n v="0"/>
    <n v="1.9023999999999992"/>
  </r>
  <r>
    <n v="5499"/>
    <s v="CA-2014-164378"/>
    <x v="3"/>
    <x v="663"/>
    <d v="2014-07-19T00:00:00"/>
    <s v="Second Class"/>
    <s v="MM-18055"/>
    <s v="Michelle Moray"/>
    <x v="0"/>
    <x v="0"/>
    <s v="New York City"/>
    <x v="15"/>
    <n v="10024"/>
    <x v="3"/>
    <s v="OFF-LA-10000634"/>
    <x v="1"/>
    <x v="2"/>
    <s v="Avery 509"/>
    <n v="7.83"/>
    <n v="3"/>
    <n v="0"/>
    <n v="3.6017999999999999"/>
  </r>
  <r>
    <n v="5500"/>
    <s v="CA-2014-164378"/>
    <x v="3"/>
    <x v="663"/>
    <d v="2014-07-19T00:00:00"/>
    <s v="Second Class"/>
    <s v="MM-18055"/>
    <s v="Michelle Moray"/>
    <x v="0"/>
    <x v="0"/>
    <s v="New York City"/>
    <x v="15"/>
    <n v="10024"/>
    <x v="3"/>
    <s v="TEC-AC-10004708"/>
    <x v="2"/>
    <x v="11"/>
    <s v="Sony 32GB Class 10 Micro SDHC R40 Memory Card"/>
    <n v="41.9"/>
    <n v="2"/>
    <n v="0"/>
    <n v="8.7989999999999995"/>
  </r>
  <r>
    <n v="5501"/>
    <s v="CA-2014-164378"/>
    <x v="3"/>
    <x v="663"/>
    <d v="2014-07-19T00:00:00"/>
    <s v="Second Class"/>
    <s v="MM-18055"/>
    <s v="Michelle Moray"/>
    <x v="0"/>
    <x v="0"/>
    <s v="New York City"/>
    <x v="15"/>
    <n v="10024"/>
    <x v="3"/>
    <s v="FUR-CH-10002084"/>
    <x v="0"/>
    <x v="1"/>
    <s v="Hon Mobius Operator's Chair"/>
    <n v="664.14599999999996"/>
    <n v="6"/>
    <n v="0.1"/>
    <n v="88.552800000000005"/>
  </r>
  <r>
    <n v="5502"/>
    <s v="CA-2014-164378"/>
    <x v="3"/>
    <x v="663"/>
    <d v="2014-07-19T00:00:00"/>
    <s v="Second Class"/>
    <s v="MM-18055"/>
    <s v="Michelle Moray"/>
    <x v="0"/>
    <x v="0"/>
    <s v="New York City"/>
    <x v="15"/>
    <n v="10024"/>
    <x v="3"/>
    <s v="OFF-PA-10004519"/>
    <x v="1"/>
    <x v="10"/>
    <s v="Spiral Phone Message Books with Labels by Adams"/>
    <n v="8.9600000000000009"/>
    <n v="2"/>
    <n v="0"/>
    <n v="4.3904000000000005"/>
  </r>
  <r>
    <n v="5503"/>
    <s v="CA-2014-127782"/>
    <x v="3"/>
    <x v="808"/>
    <d v="2014-11-07T00:00:00"/>
    <s v="Standard Class"/>
    <s v="TH-21115"/>
    <s v="Thea Hudgings"/>
    <x v="1"/>
    <x v="0"/>
    <s v="Philadelphia"/>
    <x v="9"/>
    <n v="19140"/>
    <x v="3"/>
    <s v="FUR-FU-10001847"/>
    <x v="0"/>
    <x v="5"/>
    <s v="Eldon Image Series Black Desk Accessories"/>
    <n v="3.3119999999999998"/>
    <n v="1"/>
    <n v="0.2"/>
    <n v="0.66239999999999977"/>
  </r>
  <r>
    <n v="5504"/>
    <s v="CA-2014-127782"/>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x v="0"/>
    <s v="Philadelphia"/>
    <x v="9"/>
    <n v="19140"/>
    <x v="3"/>
    <s v="OFF-EN-10003845"/>
    <x v="1"/>
    <x v="12"/>
    <s v="Colored Envelopes"/>
    <n v="8.8559999999999999"/>
    <n v="3"/>
    <n v="0.2"/>
    <n v="2.8781999999999992"/>
  </r>
  <r>
    <n v="5506"/>
    <s v="CA-2014-127782"/>
    <x v="3"/>
    <x v="808"/>
    <d v="2014-11-07T00:00:00"/>
    <s v="Standard Class"/>
    <s v="TH-21115"/>
    <s v="Thea Hudgings"/>
    <x v="1"/>
    <x v="0"/>
    <s v="Philadelphia"/>
    <x v="9"/>
    <n v="19140"/>
    <x v="3"/>
    <s v="TEC-PH-10001817"/>
    <x v="2"/>
    <x v="7"/>
    <s v="Wilson Electronics DB Pro Signal Booster"/>
    <n v="859.19999999999993"/>
    <n v="4"/>
    <n v="0.4"/>
    <n v="-186.15999999999997"/>
  </r>
  <r>
    <n v="5507"/>
    <s v="US-2013-162026"/>
    <x v="0"/>
    <x v="750"/>
    <d v="2013-10-09T00:00:00"/>
    <s v="Same Day"/>
    <s v="JE-15745"/>
    <s v="Joel Eaton"/>
    <x v="0"/>
    <x v="0"/>
    <s v="Los Angeles"/>
    <x v="1"/>
    <n v="90036"/>
    <x v="1"/>
    <s v="OFF-PA-10000167"/>
    <x v="1"/>
    <x v="10"/>
    <s v="Xerox 1925"/>
    <n v="61.96"/>
    <n v="2"/>
    <n v="0"/>
    <n v="27.881999999999998"/>
  </r>
  <r>
    <n v="5508"/>
    <s v="CA-2013-150000"/>
    <x v="0"/>
    <x v="143"/>
    <d v="2013-04-15T00:00:00"/>
    <s v="Standard Class"/>
    <s v="PG-18820"/>
    <s v="Patrick Gardner"/>
    <x v="0"/>
    <x v="0"/>
    <s v="Smyrna"/>
    <x v="32"/>
    <n v="30080"/>
    <x v="0"/>
    <s v="OFF-EN-10002973"/>
    <x v="1"/>
    <x v="12"/>
    <s v="Ampad #10 Peel &amp; Seel Holiday Envelopes"/>
    <n v="17.920000000000002"/>
    <n v="4"/>
    <n v="0"/>
    <n v="8.6016000000000012"/>
  </r>
  <r>
    <n v="5509"/>
    <s v="CA-2012-168529"/>
    <x v="1"/>
    <x v="1049"/>
    <d v="2012-10-12T00:00:00"/>
    <s v="Standard Class"/>
    <s v="MB-17305"/>
    <s v="Maria Bertelson"/>
    <x v="0"/>
    <x v="0"/>
    <s v="San Francisco"/>
    <x v="1"/>
    <n v="94122"/>
    <x v="1"/>
    <s v="FUR-FU-10001588"/>
    <x v="0"/>
    <x v="5"/>
    <s v="Deflect-o SuperTray Unbreakable Stackable Tray, Letter, Black"/>
    <n v="145.9"/>
    <n v="5"/>
    <n v="0"/>
    <n v="62.736999999999995"/>
  </r>
  <r>
    <n v="5510"/>
    <s v="US-2014-152569"/>
    <x v="3"/>
    <x v="356"/>
    <d v="2014-05-21T00:00:00"/>
    <s v="Standard Class"/>
    <s v="JD-16015"/>
    <s v="Joy Daniels"/>
    <x v="0"/>
    <x v="0"/>
    <s v="Chicago"/>
    <x v="10"/>
    <n v="60653"/>
    <x v="2"/>
    <s v="OFF-PA-10001736"/>
    <x v="1"/>
    <x v="10"/>
    <s v="Xerox 1880"/>
    <n v="56.704000000000001"/>
    <n v="2"/>
    <n v="0.2"/>
    <n v="19.137599999999992"/>
  </r>
  <r>
    <n v="5511"/>
    <s v="US-2014-152569"/>
    <x v="3"/>
    <x v="356"/>
    <d v="2014-05-21T00:00:00"/>
    <s v="Standard Class"/>
    <s v="JD-16015"/>
    <s v="Joy Daniels"/>
    <x v="0"/>
    <x v="0"/>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x v="0"/>
    <s v="New York City"/>
    <x v="15"/>
    <n v="10009"/>
    <x v="3"/>
    <s v="OFF-AP-10004540"/>
    <x v="1"/>
    <x v="9"/>
    <s v="Eureka The Boss Lite 10-Amp Upright Vacuum, Blue"/>
    <n v="160.32"/>
    <n v="2"/>
    <n v="0"/>
    <n v="44.889600000000002"/>
  </r>
  <r>
    <n v="5516"/>
    <s v="CA-2012-103177"/>
    <x v="1"/>
    <x v="1051"/>
    <d v="2012-06-01T00:00:00"/>
    <s v="First Class"/>
    <s v="EN-13780"/>
    <s v="Edward Nazzal"/>
    <x v="0"/>
    <x v="0"/>
    <s v="New York City"/>
    <x v="15"/>
    <n v="10009"/>
    <x v="3"/>
    <s v="TEC-PH-10001527"/>
    <x v="2"/>
    <x v="7"/>
    <s v="Plantronics MX500i Earset"/>
    <n v="128.85000000000002"/>
    <n v="3"/>
    <n v="0"/>
    <n v="3.8654999999999973"/>
  </r>
  <r>
    <n v="5517"/>
    <s v="US-2013-138408"/>
    <x v="0"/>
    <x v="741"/>
    <d v="2013-11-22T00:00:00"/>
    <s v="Second Class"/>
    <s v="KC-16255"/>
    <s v="Karen Carlisle"/>
    <x v="1"/>
    <x v="0"/>
    <s v="Huntsville"/>
    <x v="19"/>
    <n v="35810"/>
    <x v="0"/>
    <s v="TEC-AC-10003870"/>
    <x v="2"/>
    <x v="11"/>
    <s v="Logitech Z-906 Speaker sys - home theater - 5.1-CH"/>
    <n v="1319.96"/>
    <n v="4"/>
    <n v="0"/>
    <n v="527.98400000000004"/>
  </r>
  <r>
    <n v="5518"/>
    <s v="CA-2014-117667"/>
    <x v="3"/>
    <x v="769"/>
    <d v="2014-12-10T00:00:00"/>
    <s v="Standard Class"/>
    <s v="MS-17980"/>
    <s v="Michael Stewart"/>
    <x v="1"/>
    <x v="0"/>
    <s v="Philadelphia"/>
    <x v="9"/>
    <n v="19134"/>
    <x v="3"/>
    <s v="FUR-CH-10004540"/>
    <x v="0"/>
    <x v="1"/>
    <s v="Global Chrome Stack Chair"/>
    <n v="239.95999999999998"/>
    <n v="10"/>
    <n v="0.3"/>
    <n v="-10.283999999999992"/>
  </r>
  <r>
    <n v="5519"/>
    <s v="CA-2014-117667"/>
    <x v="3"/>
    <x v="769"/>
    <d v="2014-12-10T00:00:00"/>
    <s v="Standard Class"/>
    <s v="MS-17980"/>
    <s v="Michael Stewart"/>
    <x v="1"/>
    <x v="0"/>
    <s v="Philadelphia"/>
    <x v="9"/>
    <n v="19134"/>
    <x v="3"/>
    <s v="FUR-FU-10004093"/>
    <x v="0"/>
    <x v="5"/>
    <s v="Hand-Finished Solid Wood Document Frame"/>
    <n v="54.768000000000001"/>
    <n v="2"/>
    <n v="0.2"/>
    <n v="6.8459999999999965"/>
  </r>
  <r>
    <n v="5520"/>
    <s v="CA-2014-117667"/>
    <x v="3"/>
    <x v="769"/>
    <d v="2014-12-10T00:00:00"/>
    <s v="Standard Class"/>
    <s v="MS-17980"/>
    <s v="Michael Stewart"/>
    <x v="1"/>
    <x v="0"/>
    <s v="Philadelphia"/>
    <x v="9"/>
    <n v="19134"/>
    <x v="3"/>
    <s v="OFF-AR-10000716"/>
    <x v="1"/>
    <x v="6"/>
    <s v="DIXON Ticonderoga Erasable Checking Pencils"/>
    <n v="13.392000000000001"/>
    <n v="3"/>
    <n v="0.2"/>
    <n v="3.1806000000000005"/>
  </r>
  <r>
    <n v="5521"/>
    <s v="CA-2014-117667"/>
    <x v="3"/>
    <x v="769"/>
    <d v="2014-12-10T00:00:00"/>
    <s v="Standard Class"/>
    <s v="MS-17980"/>
    <s v="Michael Stewart"/>
    <x v="1"/>
    <x v="0"/>
    <s v="Philadelphia"/>
    <x v="9"/>
    <n v="19134"/>
    <x v="3"/>
    <s v="OFF-PA-10002709"/>
    <x v="1"/>
    <x v="10"/>
    <s v="Xerox 1956"/>
    <n v="23.92"/>
    <n v="5"/>
    <n v="0.2"/>
    <n v="8.6709999999999994"/>
  </r>
  <r>
    <n v="5522"/>
    <s v="CA-2014-117667"/>
    <x v="3"/>
    <x v="769"/>
    <d v="2014-12-10T00:00:00"/>
    <s v="Standard Class"/>
    <s v="MS-17980"/>
    <s v="Michael Stewart"/>
    <x v="1"/>
    <x v="0"/>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x v="0"/>
    <s v="Santa Clara"/>
    <x v="1"/>
    <n v="95051"/>
    <x v="1"/>
    <s v="OFF-BI-10000829"/>
    <x v="1"/>
    <x v="8"/>
    <s v="Avery Non-Stick Binders"/>
    <n v="21.552000000000003"/>
    <n v="6"/>
    <n v="0.2"/>
    <n v="7.0043999999999977"/>
  </r>
  <r>
    <n v="5524"/>
    <s v="CA-2013-110982"/>
    <x v="0"/>
    <x v="410"/>
    <d v="2013-06-08T00:00:00"/>
    <s v="First Class"/>
    <s v="CK-12205"/>
    <s v="Chloris Kastensmidt"/>
    <x v="0"/>
    <x v="0"/>
    <s v="Santa Clara"/>
    <x v="1"/>
    <n v="95051"/>
    <x v="1"/>
    <s v="OFF-AP-10004859"/>
    <x v="1"/>
    <x v="9"/>
    <s v="Acco 6 Outlet Guardian Premium Surge Suppressor"/>
    <n v="58.24"/>
    <n v="4"/>
    <n v="0"/>
    <n v="15.724800000000002"/>
  </r>
  <r>
    <n v="5525"/>
    <s v="CA-2013-147123"/>
    <x v="0"/>
    <x v="107"/>
    <d v="2013-12-13T00:00:00"/>
    <s v="First Class"/>
    <s v="SJ-20125"/>
    <s v="Sanjit Jacobs"/>
    <x v="2"/>
    <x v="0"/>
    <s v="Long Beach"/>
    <x v="1"/>
    <n v="90805"/>
    <x v="1"/>
    <s v="OFF-PA-10000575"/>
    <x v="1"/>
    <x v="10"/>
    <s v="Wirebound Message Books, Four 2 3/4 x 5 White Forms per Page"/>
    <n v="80.28"/>
    <n v="12"/>
    <n v="0"/>
    <n v="36.928799999999995"/>
  </r>
  <r>
    <n v="5526"/>
    <s v="CA-2014-154501"/>
    <x v="3"/>
    <x v="504"/>
    <d v="2014-05-06T00:00:00"/>
    <s v="Standard Class"/>
    <s v="EA-14035"/>
    <s v="Erin Ashbrook"/>
    <x v="1"/>
    <x v="0"/>
    <s v="Los Angeles"/>
    <x v="1"/>
    <n v="90008"/>
    <x v="1"/>
    <s v="OFF-AR-10002804"/>
    <x v="1"/>
    <x v="6"/>
    <s v="Faber Castell Col-Erase Pencils"/>
    <n v="9.7799999999999994"/>
    <n v="2"/>
    <n v="0"/>
    <n v="4.0098000000000003"/>
  </r>
  <r>
    <n v="5527"/>
    <s v="CA-2014-166933"/>
    <x v="3"/>
    <x v="558"/>
    <d v="2014-04-29T00:00:00"/>
    <s v="Standard Class"/>
    <s v="MG-17890"/>
    <s v="Michael Granlund"/>
    <x v="2"/>
    <x v="0"/>
    <s v="Santa Barbara"/>
    <x v="1"/>
    <n v="93101"/>
    <x v="1"/>
    <s v="OFF-FA-10002676"/>
    <x v="1"/>
    <x v="13"/>
    <s v="Colored Push Pins"/>
    <n v="1.81"/>
    <n v="1"/>
    <n v="0"/>
    <n v="0.65159999999999996"/>
  </r>
  <r>
    <n v="5528"/>
    <s v="CA-2012-142055"/>
    <x v="1"/>
    <x v="412"/>
    <d v="2012-05-10T00:00:00"/>
    <s v="First Class"/>
    <s v="AB-10255"/>
    <s v="Alejandro Ballentine"/>
    <x v="2"/>
    <x v="0"/>
    <s v="New York City"/>
    <x v="15"/>
    <n v="10009"/>
    <x v="3"/>
    <s v="OFF-PA-10003465"/>
    <x v="1"/>
    <x v="10"/>
    <s v="Xerox 1912"/>
    <n v="37.94"/>
    <n v="2"/>
    <n v="0"/>
    <n v="18.211199999999998"/>
  </r>
  <r>
    <n v="5529"/>
    <s v="CA-2012-137106"/>
    <x v="1"/>
    <x v="1052"/>
    <d v="2012-04-04T00:00:00"/>
    <s v="Standard Class"/>
    <s v="SC-20260"/>
    <s v="Scott Cohen"/>
    <x v="1"/>
    <x v="0"/>
    <s v="Jacksonville"/>
    <x v="2"/>
    <n v="32216"/>
    <x v="0"/>
    <s v="TEC-PH-10000011"/>
    <x v="2"/>
    <x v="7"/>
    <s v="PureGear Roll-On Screen Protector"/>
    <n v="79.959999999999994"/>
    <n v="5"/>
    <n v="0.2"/>
    <n v="27.985999999999994"/>
  </r>
  <r>
    <n v="5530"/>
    <s v="CA-2014-136609"/>
    <x v="3"/>
    <x v="634"/>
    <d v="2014-08-12T00:00:00"/>
    <s v="Standard Class"/>
    <s v="TB-21355"/>
    <s v="Todd Boyes"/>
    <x v="1"/>
    <x v="0"/>
    <s v="Cedar Hill"/>
    <x v="5"/>
    <n v="75104"/>
    <x v="2"/>
    <s v="OFF-PA-10004381"/>
    <x v="1"/>
    <x v="10"/>
    <s v="14-7/8 x 11 Blue Bar Computer Printout Paper"/>
    <n v="115.29600000000001"/>
    <n v="3"/>
    <n v="0.2"/>
    <n v="40.353599999999986"/>
  </r>
  <r>
    <n v="5531"/>
    <s v="CA-2014-160885"/>
    <x v="3"/>
    <x v="574"/>
    <d v="2014-12-07T00:00:00"/>
    <s v="Standard Class"/>
    <s v="JK-16090"/>
    <s v="Juliana Krohn"/>
    <x v="0"/>
    <x v="0"/>
    <s v="Omaha"/>
    <x v="8"/>
    <n v="68104"/>
    <x v="2"/>
    <s v="TEC-PH-10001795"/>
    <x v="2"/>
    <x v="7"/>
    <s v="ClearOne CHATAttach 160 - speaker phone"/>
    <n v="2479.96"/>
    <n v="4"/>
    <n v="0"/>
    <n v="743.98799999999983"/>
  </r>
  <r>
    <n v="5532"/>
    <s v="US-2013-167472"/>
    <x v="0"/>
    <x v="112"/>
    <d v="2013-06-08T00:00:00"/>
    <s v="First Class"/>
    <s v="CK-12595"/>
    <s v="Clytie Kelty"/>
    <x v="0"/>
    <x v="0"/>
    <s v="Little Rock"/>
    <x v="36"/>
    <n v="72209"/>
    <x v="0"/>
    <s v="TEC-AC-10001109"/>
    <x v="2"/>
    <x v="11"/>
    <s v="Logitech Trackman Marble Mouse"/>
    <n v="179.94"/>
    <n v="6"/>
    <n v="0"/>
    <n v="75.57480000000001"/>
  </r>
  <r>
    <n v="5533"/>
    <s v="US-2013-167472"/>
    <x v="0"/>
    <x v="112"/>
    <d v="2013-06-08T00:00:00"/>
    <s v="First Class"/>
    <s v="CK-12595"/>
    <s v="Clytie Kelty"/>
    <x v="0"/>
    <x v="0"/>
    <s v="Little Rock"/>
    <x v="36"/>
    <n v="72209"/>
    <x v="0"/>
    <s v="TEC-AC-10003038"/>
    <x v="2"/>
    <x v="11"/>
    <s v="Kingston Digital DataTraveler 16GB USB 2.0"/>
    <n v="26.849999999999998"/>
    <n v="3"/>
    <n v="0"/>
    <n v="5.101499999999997"/>
  </r>
  <r>
    <n v="5534"/>
    <s v="US-2013-167472"/>
    <x v="0"/>
    <x v="112"/>
    <d v="2013-06-08T00:00:00"/>
    <s v="First Class"/>
    <s v="CK-12595"/>
    <s v="Clytie Kelty"/>
    <x v="0"/>
    <x v="0"/>
    <s v="Little Rock"/>
    <x v="36"/>
    <n v="72209"/>
    <x v="0"/>
    <s v="TEC-AC-10003174"/>
    <x v="2"/>
    <x v="11"/>
    <s v="Plantronics S12 Corded Telephone Headset System"/>
    <n v="323.37"/>
    <n v="3"/>
    <n v="0"/>
    <n v="129.34800000000001"/>
  </r>
  <r>
    <n v="5535"/>
    <s v="US-2013-167472"/>
    <x v="0"/>
    <x v="112"/>
    <d v="2013-06-08T00:00:00"/>
    <s v="First Class"/>
    <s v="CK-12595"/>
    <s v="Clytie Kelty"/>
    <x v="0"/>
    <x v="0"/>
    <s v="Little Rock"/>
    <x v="36"/>
    <n v="72209"/>
    <x v="0"/>
    <s v="OFF-PA-10000157"/>
    <x v="1"/>
    <x v="10"/>
    <s v="Xerox 191"/>
    <n v="59.94"/>
    <n v="3"/>
    <n v="0"/>
    <n v="28.171799999999998"/>
  </r>
  <r>
    <n v="5536"/>
    <s v="US-2013-167472"/>
    <x v="0"/>
    <x v="112"/>
    <d v="2013-06-08T00:00:00"/>
    <s v="First Class"/>
    <s v="CK-12595"/>
    <s v="Clytie Kelty"/>
    <x v="0"/>
    <x v="0"/>
    <s v="Little Rock"/>
    <x v="36"/>
    <n v="72209"/>
    <x v="0"/>
    <s v="OFF-BI-10001721"/>
    <x v="1"/>
    <x v="8"/>
    <s v="Trimflex Flexible Post Binders"/>
    <n v="64.14"/>
    <n v="3"/>
    <n v="0"/>
    <n v="30.787199999999999"/>
  </r>
  <r>
    <n v="5537"/>
    <s v="US-2013-167472"/>
    <x v="0"/>
    <x v="112"/>
    <d v="2013-06-08T00:00:00"/>
    <s v="First Class"/>
    <s v="CK-12595"/>
    <s v="Clytie Kelty"/>
    <x v="0"/>
    <x v="0"/>
    <s v="Little Rock"/>
    <x v="36"/>
    <n v="72209"/>
    <x v="0"/>
    <s v="OFF-BI-10000591"/>
    <x v="1"/>
    <x v="8"/>
    <s v="Avery Binder Labels"/>
    <n v="11.67"/>
    <n v="3"/>
    <n v="0"/>
    <n v="5.6015999999999995"/>
  </r>
  <r>
    <n v="5538"/>
    <s v="US-2013-167472"/>
    <x v="0"/>
    <x v="112"/>
    <d v="2013-06-08T00:00:00"/>
    <s v="First Class"/>
    <s v="CK-12595"/>
    <s v="Clytie Kelty"/>
    <x v="0"/>
    <x v="0"/>
    <s v="Little Rock"/>
    <x v="36"/>
    <n v="72209"/>
    <x v="0"/>
    <s v="OFF-PA-10001534"/>
    <x v="1"/>
    <x v="10"/>
    <s v="Xerox 230"/>
    <n v="12.96"/>
    <n v="2"/>
    <n v="0"/>
    <n v="6.2208000000000006"/>
  </r>
  <r>
    <n v="5539"/>
    <s v="CA-2012-120551"/>
    <x v="1"/>
    <x v="657"/>
    <d v="2012-04-20T00:00:00"/>
    <s v="Standard Class"/>
    <s v="SS-20590"/>
    <s v="Sonia Sunley"/>
    <x v="0"/>
    <x v="0"/>
    <s v="Norfolk"/>
    <x v="8"/>
    <n v="68701"/>
    <x v="2"/>
    <s v="OFF-BI-10002071"/>
    <x v="1"/>
    <x v="8"/>
    <s v="Fellowes Black Plastic Comb Bindings"/>
    <n v="17.43"/>
    <n v="3"/>
    <n v="0"/>
    <n v="8.0177999999999994"/>
  </r>
  <r>
    <n v="5540"/>
    <s v="US-2014-150595"/>
    <x v="3"/>
    <x v="1053"/>
    <d v="2014-05-27T00:00:00"/>
    <s v="Standard Class"/>
    <s v="LE-16810"/>
    <s v="Laurel Elliston"/>
    <x v="0"/>
    <x v="0"/>
    <s v="Chicago"/>
    <x v="10"/>
    <n v="60653"/>
    <x v="2"/>
    <s v="FUR-CH-10000513"/>
    <x v="0"/>
    <x v="1"/>
    <s v="High-Back Leather Manager's Chair"/>
    <n v="181.98599999999999"/>
    <n v="2"/>
    <n v="0.3"/>
    <n v="-54.595799999999997"/>
  </r>
  <r>
    <n v="5541"/>
    <s v="US-2014-150595"/>
    <x v="3"/>
    <x v="1053"/>
    <d v="2014-05-27T00:00:00"/>
    <s v="Standard Class"/>
    <s v="LE-16810"/>
    <s v="Laurel Elliston"/>
    <x v="0"/>
    <x v="0"/>
    <s v="Chicago"/>
    <x v="10"/>
    <n v="60653"/>
    <x v="2"/>
    <s v="OFF-BI-10003274"/>
    <x v="1"/>
    <x v="8"/>
    <s v="Avery Durable Slant Ring Binders, No Labels"/>
    <n v="1.5919999999999996"/>
    <n v="2"/>
    <n v="0.8"/>
    <n v="-2.6268000000000002"/>
  </r>
  <r>
    <n v="5542"/>
    <s v="US-2014-150595"/>
    <x v="3"/>
    <x v="1053"/>
    <d v="2014-05-27T00:00:00"/>
    <s v="Standard Class"/>
    <s v="LE-16810"/>
    <s v="Laurel Elliston"/>
    <x v="0"/>
    <x v="0"/>
    <s v="Chicago"/>
    <x v="10"/>
    <n v="60653"/>
    <x v="2"/>
    <s v="OFF-SU-10000381"/>
    <x v="1"/>
    <x v="14"/>
    <s v="Acme Forged Steel Scissors with Black Enamel Handles"/>
    <n v="22.344000000000001"/>
    <n v="3"/>
    <n v="0.2"/>
    <n v="2.5136999999999983"/>
  </r>
  <r>
    <n v="5543"/>
    <s v="CA-2013-134936"/>
    <x v="0"/>
    <x v="1054"/>
    <d v="2013-12-26T00:00:00"/>
    <s v="Standard Class"/>
    <s v="ES-14080"/>
    <s v="Erin Smith"/>
    <x v="1"/>
    <x v="0"/>
    <s v="Tucson"/>
    <x v="16"/>
    <n v="85705"/>
    <x v="1"/>
    <s v="FUR-TA-10001086"/>
    <x v="0"/>
    <x v="3"/>
    <s v="SAFCO PlanMaster Boards, 60w x 37-1/2d, White Melamine"/>
    <n v="455.97"/>
    <n v="6"/>
    <n v="0.5"/>
    <n v="-218.86559999999997"/>
  </r>
  <r>
    <n v="5544"/>
    <s v="CA-2013-134936"/>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x v="0"/>
    <s v="Tucson"/>
    <x v="16"/>
    <n v="85705"/>
    <x v="1"/>
    <s v="OFF-BI-10002103"/>
    <x v="1"/>
    <x v="8"/>
    <s v="Cardinal Slant-D Ring Binder, Heavy Gauge Vinyl"/>
    <n v="5.2140000000000004"/>
    <n v="2"/>
    <n v="0.7"/>
    <n v="-4.1711999999999989"/>
  </r>
  <r>
    <n v="5546"/>
    <s v="CA-2014-102967"/>
    <x v="3"/>
    <x v="585"/>
    <d v="2014-09-27T00:00:00"/>
    <s v="Standard Class"/>
    <s v="MG-17890"/>
    <s v="Michael Granlund"/>
    <x v="2"/>
    <x v="0"/>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x v="0"/>
    <s v="Draper"/>
    <x v="7"/>
    <n v="84020"/>
    <x v="1"/>
    <s v="FUR-FU-10002396"/>
    <x v="0"/>
    <x v="5"/>
    <s v="DAX Copper Panel Document Frame, 5 x 7 Size"/>
    <n v="25.16"/>
    <n v="2"/>
    <n v="0"/>
    <n v="10.567200000000001"/>
  </r>
  <r>
    <n v="5548"/>
    <s v="CA-2014-151008"/>
    <x v="3"/>
    <x v="210"/>
    <d v="2014-09-09T00:00:00"/>
    <s v="First Class"/>
    <s v="JM-16195"/>
    <s v="Justin MacKendrick"/>
    <x v="0"/>
    <x v="0"/>
    <s v="Draper"/>
    <x v="7"/>
    <n v="84020"/>
    <x v="1"/>
    <s v="TEC-PH-10002807"/>
    <x v="2"/>
    <x v="7"/>
    <s v="Motorla HX550 Universal Bluetooth Headset"/>
    <n v="126.56"/>
    <n v="4"/>
    <n v="0.2"/>
    <n v="47.459999999999994"/>
  </r>
  <r>
    <n v="5549"/>
    <s v="CA-2011-159800"/>
    <x v="2"/>
    <x v="683"/>
    <d v="2011-12-01T00:00:00"/>
    <s v="First Class"/>
    <s v="SG-20470"/>
    <s v="Sheri Gordon"/>
    <x v="0"/>
    <x v="0"/>
    <s v="San Francisco"/>
    <x v="1"/>
    <n v="94109"/>
    <x v="1"/>
    <s v="OFF-AP-10004859"/>
    <x v="1"/>
    <x v="9"/>
    <s v="Acco 6 Outlet Guardian Premium Surge Suppressor"/>
    <n v="43.68"/>
    <n v="3"/>
    <n v="0"/>
    <n v="11.793600000000001"/>
  </r>
  <r>
    <n v="5550"/>
    <s v="CA-2011-159800"/>
    <x v="2"/>
    <x v="683"/>
    <d v="2011-12-01T00:00:00"/>
    <s v="First Class"/>
    <s v="SG-20470"/>
    <s v="Sheri Gordon"/>
    <x v="0"/>
    <x v="0"/>
    <s v="San Francisco"/>
    <x v="1"/>
    <n v="94109"/>
    <x v="1"/>
    <s v="TEC-AC-10003447"/>
    <x v="2"/>
    <x v="11"/>
    <s v="Micropad Numeric Keypads"/>
    <n v="139.92999999999998"/>
    <n v="7"/>
    <n v="0"/>
    <n v="34.982499999999987"/>
  </r>
  <r>
    <n v="5551"/>
    <s v="US-2011-159618"/>
    <x v="2"/>
    <x v="607"/>
    <d v="2011-11-16T00:00:00"/>
    <s v="Standard Class"/>
    <s v="DB-12970"/>
    <s v="Darren Budd"/>
    <x v="1"/>
    <x v="0"/>
    <s v="Houston"/>
    <x v="5"/>
    <n v="77036"/>
    <x v="2"/>
    <s v="OFF-AR-10003183"/>
    <x v="1"/>
    <x v="6"/>
    <s v="Avery Fluorescent Highlighter Four-Color Set"/>
    <n v="2.6720000000000002"/>
    <n v="1"/>
    <n v="0.2"/>
    <n v="0.33399999999999974"/>
  </r>
  <r>
    <n v="5552"/>
    <s v="US-2011-159618"/>
    <x v="2"/>
    <x v="607"/>
    <d v="2011-11-16T00:00:00"/>
    <s v="Standard Class"/>
    <s v="DB-12970"/>
    <s v="Darren Budd"/>
    <x v="1"/>
    <x v="0"/>
    <s v="Houston"/>
    <x v="5"/>
    <n v="77036"/>
    <x v="2"/>
    <s v="OFF-SU-10000432"/>
    <x v="1"/>
    <x v="14"/>
    <s v="Acco Side-Punched Conventional Columnar Pads"/>
    <n v="16.656000000000002"/>
    <n v="6"/>
    <n v="0.2"/>
    <n v="-3.123000000000002"/>
  </r>
  <r>
    <n v="5553"/>
    <s v="US-2011-159618"/>
    <x v="2"/>
    <x v="607"/>
    <d v="2011-11-16T00:00:00"/>
    <s v="Standard Class"/>
    <s v="DB-12970"/>
    <s v="Darren Budd"/>
    <x v="1"/>
    <x v="0"/>
    <s v="Houston"/>
    <x v="5"/>
    <n v="77036"/>
    <x v="2"/>
    <s v="TEC-AC-10003832"/>
    <x v="2"/>
    <x v="11"/>
    <s v="Imation 16GB Mini TravelDrive USB 2.0 Flash Drive"/>
    <n v="79.512000000000015"/>
    <n v="3"/>
    <n v="0.2"/>
    <n v="20.8719"/>
  </r>
  <r>
    <n v="5554"/>
    <s v="US-2011-159618"/>
    <x v="2"/>
    <x v="607"/>
    <d v="2011-11-16T00:00:00"/>
    <s v="Standard Class"/>
    <s v="DB-12970"/>
    <s v="Darren Budd"/>
    <x v="1"/>
    <x v="0"/>
    <s v="Houston"/>
    <x v="5"/>
    <n v="77036"/>
    <x v="2"/>
    <s v="OFF-PA-10004100"/>
    <x v="1"/>
    <x v="10"/>
    <s v="Xerox 216"/>
    <n v="36.288000000000011"/>
    <n v="7"/>
    <n v="0.2"/>
    <n v="12.700800000000001"/>
  </r>
  <r>
    <n v="5555"/>
    <s v="US-2011-159618"/>
    <x v="2"/>
    <x v="607"/>
    <d v="2011-11-16T00:00:00"/>
    <s v="Standard Class"/>
    <s v="DB-12970"/>
    <s v="Darren Budd"/>
    <x v="1"/>
    <x v="0"/>
    <s v="Houston"/>
    <x v="5"/>
    <n v="77036"/>
    <x v="2"/>
    <s v="FUR-BO-10004467"/>
    <x v="0"/>
    <x v="0"/>
    <s v="Bestar Classic Bookcase"/>
    <n v="67.993199999999987"/>
    <n v="1"/>
    <n v="0.32"/>
    <n v="-12.998700000000007"/>
  </r>
  <r>
    <n v="5556"/>
    <s v="CA-2014-116113"/>
    <x v="3"/>
    <x v="280"/>
    <d v="2014-10-07T00:00:00"/>
    <s v="Second Class"/>
    <s v="JW-15220"/>
    <s v="Jane Waco"/>
    <x v="1"/>
    <x v="0"/>
    <s v="Montgomery"/>
    <x v="19"/>
    <n v="36116"/>
    <x v="0"/>
    <s v="FUR-FU-10002963"/>
    <x v="0"/>
    <x v="5"/>
    <s v="Master Caster Door Stop, Gray"/>
    <n v="10.16"/>
    <n v="2"/>
    <n v="0"/>
    <n v="3.4543999999999997"/>
  </r>
  <r>
    <n v="5557"/>
    <s v="CA-2012-125066"/>
    <x v="1"/>
    <x v="639"/>
    <d v="2012-12-18T00:00:00"/>
    <s v="Standard Class"/>
    <s v="KD-16495"/>
    <s v="Keith Dawkins"/>
    <x v="1"/>
    <x v="0"/>
    <s v="Jackson"/>
    <x v="35"/>
    <n v="39212"/>
    <x v="0"/>
    <s v="FUR-FU-10003829"/>
    <x v="0"/>
    <x v="5"/>
    <s v="Stackable Trays"/>
    <n v="6.16"/>
    <n v="2"/>
    <n v="0"/>
    <n v="1.9711999999999996"/>
  </r>
  <r>
    <n v="5558"/>
    <s v="CA-2012-125066"/>
    <x v="1"/>
    <x v="639"/>
    <d v="2012-12-18T00:00:00"/>
    <s v="Standard Class"/>
    <s v="KD-16495"/>
    <s v="Keith Dawkins"/>
    <x v="1"/>
    <x v="0"/>
    <s v="Jackson"/>
    <x v="35"/>
    <n v="39212"/>
    <x v="0"/>
    <s v="OFF-AR-10003582"/>
    <x v="1"/>
    <x v="6"/>
    <s v="Boston Electric Pencil Sharpener, Model 1818, Charcoal Black"/>
    <n v="56.3"/>
    <n v="2"/>
    <n v="0"/>
    <n v="15.764000000000003"/>
  </r>
  <r>
    <n v="5559"/>
    <s v="US-2012-114741"/>
    <x v="1"/>
    <x v="401"/>
    <d v="2012-12-10T00:00:00"/>
    <s v="Standard Class"/>
    <s v="IL-15100"/>
    <s v="Ivan Liston"/>
    <x v="0"/>
    <x v="0"/>
    <s v="North Las Vegas"/>
    <x v="33"/>
    <n v="89031"/>
    <x v="1"/>
    <s v="OFF-PA-10000048"/>
    <x v="1"/>
    <x v="10"/>
    <s v="Xerox 20"/>
    <n v="6.48"/>
    <n v="1"/>
    <n v="0"/>
    <n v="3.1104000000000003"/>
  </r>
  <r>
    <n v="5560"/>
    <s v="US-2012-114741"/>
    <x v="1"/>
    <x v="401"/>
    <d v="2012-12-10T00:00:00"/>
    <s v="Standard Class"/>
    <s v="IL-15100"/>
    <s v="Ivan Liston"/>
    <x v="0"/>
    <x v="0"/>
    <s v="North Las Vegas"/>
    <x v="33"/>
    <n v="89031"/>
    <x v="1"/>
    <s v="OFF-ST-10000078"/>
    <x v="1"/>
    <x v="4"/>
    <s v="Tennsco 6- and 18-Compartment Lockers"/>
    <n v="1325.8500000000001"/>
    <n v="5"/>
    <n v="0"/>
    <n v="238.65299999999991"/>
  </r>
  <r>
    <n v="5561"/>
    <s v="US-2012-114741"/>
    <x v="1"/>
    <x v="401"/>
    <d v="2012-12-10T00:00:00"/>
    <s v="Standard Class"/>
    <s v="IL-15100"/>
    <s v="Ivan Liston"/>
    <x v="0"/>
    <x v="0"/>
    <s v="North Las Vegas"/>
    <x v="33"/>
    <n v="89031"/>
    <x v="1"/>
    <s v="OFF-LA-10004853"/>
    <x v="1"/>
    <x v="2"/>
    <s v="Avery 483"/>
    <n v="14.940000000000001"/>
    <n v="3"/>
    <n v="0"/>
    <n v="6.8723999999999998"/>
  </r>
  <r>
    <n v="5562"/>
    <s v="CA-2014-133263"/>
    <x v="3"/>
    <x v="185"/>
    <d v="2014-04-03T00:00:00"/>
    <s v="Second Class"/>
    <s v="JE-15610"/>
    <s v="Jim Epp"/>
    <x v="1"/>
    <x v="0"/>
    <s v="Atlanta"/>
    <x v="32"/>
    <n v="30318"/>
    <x v="0"/>
    <s v="OFF-BI-10001153"/>
    <x v="1"/>
    <x v="8"/>
    <s v="Ibico Recycled Grain-Textured Covers"/>
    <n v="34.54"/>
    <n v="1"/>
    <n v="0"/>
    <n v="17.27"/>
  </r>
  <r>
    <n v="5563"/>
    <s v="CA-2014-133263"/>
    <x v="3"/>
    <x v="185"/>
    <d v="2014-04-03T00:00:00"/>
    <s v="Second Class"/>
    <s v="JE-15610"/>
    <s v="Jim Epp"/>
    <x v="1"/>
    <x v="0"/>
    <s v="Atlanta"/>
    <x v="32"/>
    <n v="30318"/>
    <x v="0"/>
    <s v="TEC-CO-10001449"/>
    <x v="2"/>
    <x v="16"/>
    <s v="Hewlett Packard LaserJet 3310 Copier"/>
    <n v="2999.95"/>
    <n v="5"/>
    <n v="0"/>
    <n v="1439.9760000000001"/>
  </r>
  <r>
    <n v="5564"/>
    <s v="CA-2014-133263"/>
    <x v="3"/>
    <x v="185"/>
    <d v="2014-04-03T00:00:00"/>
    <s v="Second Class"/>
    <s v="JE-15610"/>
    <s v="Jim Epp"/>
    <x v="1"/>
    <x v="0"/>
    <s v="Atlanta"/>
    <x v="32"/>
    <n v="30318"/>
    <x v="0"/>
    <s v="OFF-BI-10000474"/>
    <x v="1"/>
    <x v="8"/>
    <s v="Avery Recycled Flexi-View Covers for Binding Systems"/>
    <n v="64.12"/>
    <n v="4"/>
    <n v="0"/>
    <n v="30.7776"/>
  </r>
  <r>
    <n v="5565"/>
    <s v="CA-2014-157966"/>
    <x v="3"/>
    <x v="677"/>
    <d v="2014-03-14T00:00:00"/>
    <s v="Same Day"/>
    <s v="SU-20665"/>
    <s v="Stephanie Ulpright"/>
    <x v="2"/>
    <x v="0"/>
    <s v="Chicago"/>
    <x v="10"/>
    <n v="60610"/>
    <x v="2"/>
    <s v="OFF-AR-10000799"/>
    <x v="1"/>
    <x v="6"/>
    <s v="Col-Erase Pencils with Erasers"/>
    <n v="19.456000000000003"/>
    <n v="4"/>
    <n v="0.2"/>
    <n v="2.188799999999997"/>
  </r>
  <r>
    <n v="5566"/>
    <s v="CA-2014-157966"/>
    <x v="3"/>
    <x v="677"/>
    <d v="2014-03-14T00:00:00"/>
    <s v="Same Day"/>
    <s v="SU-20665"/>
    <s v="Stephanie Ulpright"/>
    <x v="2"/>
    <x v="0"/>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x v="0"/>
    <s v="Chicago"/>
    <x v="10"/>
    <n v="60610"/>
    <x v="2"/>
    <s v="OFF-AR-10003338"/>
    <x v="1"/>
    <x v="6"/>
    <s v="Eberhard Faber 3 1/2&quot; Golf Pencils"/>
    <n v="29.760000000000005"/>
    <n v="5"/>
    <n v="0.2"/>
    <n v="1.8599999999999994"/>
  </r>
  <r>
    <n v="5568"/>
    <s v="CA-2014-157966"/>
    <x v="3"/>
    <x v="677"/>
    <d v="2014-03-14T00:00:00"/>
    <s v="Same Day"/>
    <s v="SU-20665"/>
    <s v="Stephanie Ulpright"/>
    <x v="2"/>
    <x v="0"/>
    <s v="Chicago"/>
    <x v="10"/>
    <n v="60610"/>
    <x v="2"/>
    <s v="FUR-CH-10003606"/>
    <x v="0"/>
    <x v="1"/>
    <s v="SAFCO Folding Chair Trolley"/>
    <n v="89.768000000000001"/>
    <n v="1"/>
    <n v="0.3"/>
    <n v="-2.5647999999999982"/>
  </r>
  <r>
    <n v="5569"/>
    <s v="CA-2014-157966"/>
    <x v="3"/>
    <x v="677"/>
    <d v="2014-03-14T00:00:00"/>
    <s v="Same Day"/>
    <s v="SU-20665"/>
    <s v="Stephanie Ulpright"/>
    <x v="2"/>
    <x v="0"/>
    <s v="Chicago"/>
    <x v="10"/>
    <n v="60610"/>
    <x v="2"/>
    <s v="TEC-CO-10001449"/>
    <x v="2"/>
    <x v="16"/>
    <s v="Hewlett Packard LaserJet 3310 Copier"/>
    <n v="959.98400000000004"/>
    <n v="2"/>
    <n v="0.2"/>
    <n v="335.99440000000004"/>
  </r>
  <r>
    <n v="5570"/>
    <s v="CA-2014-157966"/>
    <x v="3"/>
    <x v="677"/>
    <d v="2014-03-14T00:00:00"/>
    <s v="Same Day"/>
    <s v="SU-20665"/>
    <s v="Stephanie Ulpright"/>
    <x v="2"/>
    <x v="0"/>
    <s v="Chicago"/>
    <x v="10"/>
    <n v="60610"/>
    <x v="2"/>
    <s v="OFF-PA-10001934"/>
    <x v="1"/>
    <x v="10"/>
    <s v="Xerox 1993"/>
    <n v="15.552000000000003"/>
    <n v="3"/>
    <n v="0.2"/>
    <n v="5.6375999999999999"/>
  </r>
  <r>
    <n v="5571"/>
    <s v="CA-2014-157966"/>
    <x v="3"/>
    <x v="677"/>
    <d v="2014-03-14T00:00:00"/>
    <s v="Same Day"/>
    <s v="SU-20665"/>
    <s v="Stephanie Ulpright"/>
    <x v="2"/>
    <x v="0"/>
    <s v="Chicago"/>
    <x v="10"/>
    <n v="60610"/>
    <x v="2"/>
    <s v="TEC-PH-10001527"/>
    <x v="2"/>
    <x v="7"/>
    <s v="Plantronics MX500i Earset"/>
    <n v="34.360000000000007"/>
    <n v="1"/>
    <n v="0.2"/>
    <n v="-7.3015000000000025"/>
  </r>
  <r>
    <n v="5572"/>
    <s v="CA-2011-151162"/>
    <x v="2"/>
    <x v="29"/>
    <d v="2011-12-09T00:00:00"/>
    <s v="Standard Class"/>
    <s v="EA-14035"/>
    <s v="Erin Ashbrook"/>
    <x v="1"/>
    <x v="0"/>
    <s v="Columbus"/>
    <x v="24"/>
    <n v="43229"/>
    <x v="3"/>
    <s v="OFF-PA-10001033"/>
    <x v="1"/>
    <x v="10"/>
    <s v="Xerox 1893"/>
    <n v="98.376000000000005"/>
    <n v="3"/>
    <n v="0.2"/>
    <n v="35.661300000000004"/>
  </r>
  <r>
    <n v="5573"/>
    <s v="CA-2011-151162"/>
    <x v="2"/>
    <x v="29"/>
    <d v="2011-12-09T00:00:00"/>
    <s v="Standard Class"/>
    <s v="EA-14035"/>
    <s v="Erin Ashbrook"/>
    <x v="1"/>
    <x v="0"/>
    <s v="Columbus"/>
    <x v="24"/>
    <n v="43229"/>
    <x v="3"/>
    <s v="OFF-BI-10003719"/>
    <x v="1"/>
    <x v="8"/>
    <s v="Large Capacity Hanging Post Binders"/>
    <n v="29.940000000000005"/>
    <n v="4"/>
    <n v="0.7"/>
    <n v="-23.952000000000005"/>
  </r>
  <r>
    <n v="5574"/>
    <s v="CA-2011-151162"/>
    <x v="2"/>
    <x v="29"/>
    <d v="2011-12-09T00:00:00"/>
    <s v="Standard Class"/>
    <s v="EA-14035"/>
    <s v="Erin Ashbrook"/>
    <x v="1"/>
    <x v="0"/>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x v="0"/>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x v="0"/>
    <s v="Columbus"/>
    <x v="24"/>
    <n v="43229"/>
    <x v="3"/>
    <s v="TEC-PH-10001809"/>
    <x v="2"/>
    <x v="7"/>
    <s v="Panasonic KX T7736-B Digital phone"/>
    <n v="179.93999999999997"/>
    <n v="2"/>
    <n v="0.4"/>
    <n v="-44.984999999999999"/>
  </r>
  <r>
    <n v="5577"/>
    <s v="CA-2013-136686"/>
    <x v="0"/>
    <x v="939"/>
    <d v="2013-12-17T00:00:00"/>
    <s v="Standard Class"/>
    <s v="RF-19840"/>
    <s v="Roy Französisch"/>
    <x v="0"/>
    <x v="0"/>
    <s v="Pasadena"/>
    <x v="1"/>
    <n v="91104"/>
    <x v="1"/>
    <s v="FUR-FU-10004864"/>
    <x v="0"/>
    <x v="5"/>
    <s v="Howard Miller 14-1/2&quot; Diameter Chrome Round Wall Clock"/>
    <n v="383.64"/>
    <n v="6"/>
    <n v="0"/>
    <n v="122.76479999999999"/>
  </r>
  <r>
    <n v="5578"/>
    <s v="CA-2013-136686"/>
    <x v="0"/>
    <x v="939"/>
    <d v="2013-12-17T00:00:00"/>
    <s v="Standard Class"/>
    <s v="RF-19840"/>
    <s v="Roy Französisch"/>
    <x v="0"/>
    <x v="0"/>
    <s v="Pasadena"/>
    <x v="1"/>
    <n v="91104"/>
    <x v="1"/>
    <s v="OFF-AP-10002350"/>
    <x v="1"/>
    <x v="9"/>
    <s v="Belkin F9H710-06 7 Outlet SurgeMaster Surge Protector"/>
    <n v="56.519999999999996"/>
    <n v="3"/>
    <n v="0"/>
    <n v="15.8256"/>
  </r>
  <r>
    <n v="5579"/>
    <s v="CA-2014-137498"/>
    <x v="3"/>
    <x v="428"/>
    <d v="2014-09-15T00:00:00"/>
    <s v="Second Class"/>
    <s v="LC-17050"/>
    <s v="Liz Carlisle"/>
    <x v="0"/>
    <x v="0"/>
    <s v="Los Angeles"/>
    <x v="1"/>
    <n v="90004"/>
    <x v="1"/>
    <s v="OFF-AR-10003829"/>
    <x v="1"/>
    <x v="6"/>
    <s v="Newell 35"/>
    <n v="6.56"/>
    <n v="2"/>
    <n v="0"/>
    <n v="1.9023999999999992"/>
  </r>
  <r>
    <n v="5580"/>
    <s v="CA-2014-137498"/>
    <x v="3"/>
    <x v="428"/>
    <d v="2014-09-15T00:00:00"/>
    <s v="Second Class"/>
    <s v="LC-17050"/>
    <s v="Liz Carlisle"/>
    <x v="0"/>
    <x v="0"/>
    <s v="Los Angeles"/>
    <x v="1"/>
    <n v="90004"/>
    <x v="1"/>
    <s v="FUR-CH-10003833"/>
    <x v="0"/>
    <x v="1"/>
    <s v="Novimex Fabric Task Chair"/>
    <n v="243.92"/>
    <n v="5"/>
    <n v="0.2"/>
    <n v="-15.245000000000005"/>
  </r>
  <r>
    <n v="5581"/>
    <s v="CA-2014-137498"/>
    <x v="3"/>
    <x v="428"/>
    <d v="2014-09-15T00:00:00"/>
    <s v="Second Class"/>
    <s v="LC-17050"/>
    <s v="Liz Carlisle"/>
    <x v="0"/>
    <x v="0"/>
    <s v="Los Angeles"/>
    <x v="1"/>
    <n v="90004"/>
    <x v="1"/>
    <s v="OFF-PA-10000143"/>
    <x v="1"/>
    <x v="10"/>
    <s v="Astroparche Fine Business Paper"/>
    <n v="47.52"/>
    <n v="9"/>
    <n v="0"/>
    <n v="22.809600000000003"/>
  </r>
  <r>
    <n v="5582"/>
    <s v="CA-2014-163818"/>
    <x v="3"/>
    <x v="1055"/>
    <d v="2014-10-09T00:00:00"/>
    <s v="Standard Class"/>
    <s v="PS-18970"/>
    <s v="Paul Stevenson"/>
    <x v="2"/>
    <x v="0"/>
    <s v="Clinton"/>
    <x v="39"/>
    <n v="20735"/>
    <x v="3"/>
    <s v="FUR-FU-10000076"/>
    <x v="0"/>
    <x v="5"/>
    <s v="24-Hour Round Wall Clock"/>
    <n v="19.98"/>
    <n v="1"/>
    <n v="0"/>
    <n v="8.5914000000000019"/>
  </r>
  <r>
    <n v="5583"/>
    <s v="CA-2013-161158"/>
    <x v="0"/>
    <x v="195"/>
    <d v="2013-05-14T00:00:00"/>
    <s v="Standard Class"/>
    <s v="PS-18970"/>
    <s v="Paul Stevenson"/>
    <x v="2"/>
    <x v="0"/>
    <s v="New York City"/>
    <x v="15"/>
    <n v="10024"/>
    <x v="3"/>
    <s v="OFF-AR-10000462"/>
    <x v="1"/>
    <x v="6"/>
    <s v="Sanford Pocket Accent Highlighters"/>
    <n v="8"/>
    <n v="5"/>
    <n v="0"/>
    <n v="3.4400000000000008"/>
  </r>
  <r>
    <n v="5584"/>
    <s v="CA-2011-116673"/>
    <x v="2"/>
    <x v="534"/>
    <d v="2011-12-19T00:00:00"/>
    <s v="Second Class"/>
    <s v="JO-15280"/>
    <s v="Jas O'Carroll"/>
    <x v="0"/>
    <x v="0"/>
    <s v="San Diego"/>
    <x v="1"/>
    <n v="92037"/>
    <x v="1"/>
    <s v="FUR-FU-10003829"/>
    <x v="0"/>
    <x v="5"/>
    <s v="Stackable Trays"/>
    <n v="6.16"/>
    <n v="2"/>
    <n v="0"/>
    <n v="1.9711999999999996"/>
  </r>
  <r>
    <n v="5585"/>
    <s v="CA-2014-105333"/>
    <x v="3"/>
    <x v="329"/>
    <d v="2014-12-05T00:00:00"/>
    <s v="Standard Class"/>
    <s v="VP-21730"/>
    <s v="Victor Preis"/>
    <x v="2"/>
    <x v="0"/>
    <s v="New York City"/>
    <x v="15"/>
    <n v="10011"/>
    <x v="3"/>
    <s v="OFF-ST-10002182"/>
    <x v="1"/>
    <x v="4"/>
    <s v="Iris 3-Drawer Stacking Bin, Black"/>
    <n v="83.56"/>
    <n v="4"/>
    <n v="0"/>
    <n v="1.6711999999999989"/>
  </r>
  <r>
    <n v="5586"/>
    <s v="CA-2014-105333"/>
    <x v="3"/>
    <x v="329"/>
    <d v="2014-12-05T00:00:00"/>
    <s v="Standard Class"/>
    <s v="VP-21730"/>
    <s v="Victor Preis"/>
    <x v="2"/>
    <x v="0"/>
    <s v="New York City"/>
    <x v="15"/>
    <n v="10011"/>
    <x v="3"/>
    <s v="TEC-PH-10001468"/>
    <x v="2"/>
    <x v="7"/>
    <s v="Panasonic Business Telephones KX-T7736"/>
    <n v="546.06000000000006"/>
    <n v="3"/>
    <n v="0"/>
    <n v="163.81799999999998"/>
  </r>
  <r>
    <n v="5587"/>
    <s v="CA-2014-105333"/>
    <x v="3"/>
    <x v="329"/>
    <d v="2014-12-05T00:00:00"/>
    <s v="Standard Class"/>
    <s v="VP-21730"/>
    <s v="Victor Preis"/>
    <x v="2"/>
    <x v="0"/>
    <s v="New York City"/>
    <x v="15"/>
    <n v="10011"/>
    <x v="3"/>
    <s v="OFF-ST-10001809"/>
    <x v="1"/>
    <x v="4"/>
    <s v="Fellowes Officeware Wire Shelving"/>
    <n v="269.49"/>
    <n v="3"/>
    <n v="0"/>
    <n v="5.3897999999999939"/>
  </r>
  <r>
    <n v="5588"/>
    <s v="CA-2012-149993"/>
    <x v="1"/>
    <x v="531"/>
    <d v="2012-03-20T00:00:00"/>
    <s v="First Class"/>
    <s v="GA-14725"/>
    <s v="Guy Armstrong"/>
    <x v="0"/>
    <x v="0"/>
    <s v="Lancaster"/>
    <x v="1"/>
    <n v="93534"/>
    <x v="1"/>
    <s v="OFF-FA-10001561"/>
    <x v="1"/>
    <x v="13"/>
    <s v="Stockwell Push Pins"/>
    <n v="10.9"/>
    <n v="5"/>
    <n v="0"/>
    <n v="3.5970000000000004"/>
  </r>
  <r>
    <n v="5589"/>
    <s v="CA-2011-168158"/>
    <x v="2"/>
    <x v="866"/>
    <d v="2011-07-24T00:00:00"/>
    <s v="Standard Class"/>
    <s v="EM-14140"/>
    <s v="Eugene Moren"/>
    <x v="2"/>
    <x v="0"/>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x v="0"/>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x v="0"/>
    <s v="San Francisco"/>
    <x v="1"/>
    <n v="94110"/>
    <x v="1"/>
    <s v="OFF-ST-10003816"/>
    <x v="1"/>
    <x v="4"/>
    <s v="Fellowes High-Stak Drawer Files"/>
    <n v="352.38"/>
    <n v="2"/>
    <n v="0"/>
    <n v="81.047399999999982"/>
  </r>
  <r>
    <n v="5592"/>
    <s v="CA-2011-164742"/>
    <x v="2"/>
    <x v="303"/>
    <d v="2011-10-18T00:00:00"/>
    <s v="Second Class"/>
    <s v="ML-17395"/>
    <s v="Marina Lichtenstein"/>
    <x v="1"/>
    <x v="0"/>
    <s v="Lakewood"/>
    <x v="30"/>
    <n v="8701"/>
    <x v="3"/>
    <s v="FUR-CH-10002880"/>
    <x v="0"/>
    <x v="1"/>
    <s v="Global High-Back Leather Tilter, Burgundy"/>
    <n v="245.98"/>
    <n v="2"/>
    <n v="0"/>
    <n v="27.057799999999986"/>
  </r>
  <r>
    <n v="5593"/>
    <s v="CA-2011-164742"/>
    <x v="2"/>
    <x v="303"/>
    <d v="2011-10-18T00:00:00"/>
    <s v="Second Class"/>
    <s v="ML-17395"/>
    <s v="Marina Lichtenstein"/>
    <x v="1"/>
    <x v="0"/>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x v="0"/>
    <s v="Cleveland"/>
    <x v="24"/>
    <n v="44105"/>
    <x v="3"/>
    <s v="OFF-BI-10003984"/>
    <x v="1"/>
    <x v="8"/>
    <s v="Lock-Up Easel 'Spel-Binder'"/>
    <n v="59.913000000000011"/>
    <n v="7"/>
    <n v="0.7"/>
    <n v="-45.933299999999988"/>
  </r>
  <r>
    <n v="5595"/>
    <s v="CA-2014-160325"/>
    <x v="3"/>
    <x v="241"/>
    <d v="2014-09-25T00:00:00"/>
    <s v="Same Day"/>
    <s v="BP-11095"/>
    <s v="Bart Pistole"/>
    <x v="1"/>
    <x v="0"/>
    <s v="Lawrence"/>
    <x v="31"/>
    <n v="1841"/>
    <x v="3"/>
    <s v="TEC-PH-10000984"/>
    <x v="2"/>
    <x v="7"/>
    <s v="Panasonic KX-TG9471B"/>
    <n v="391.98"/>
    <n v="2"/>
    <n v="0"/>
    <n v="109.75440000000003"/>
  </r>
  <r>
    <n v="5596"/>
    <s v="CA-2014-160325"/>
    <x v="3"/>
    <x v="241"/>
    <d v="2014-09-25T00:00:00"/>
    <s v="Same Day"/>
    <s v="BP-11095"/>
    <s v="Bart Pistole"/>
    <x v="1"/>
    <x v="0"/>
    <s v="Lawrence"/>
    <x v="31"/>
    <n v="1841"/>
    <x v="3"/>
    <s v="TEC-PH-10001944"/>
    <x v="2"/>
    <x v="7"/>
    <s v="Wi-Ex zBoost YX540 Cellular Phone Signal Booster"/>
    <n v="437.84999999999997"/>
    <n v="3"/>
    <n v="0"/>
    <n v="131.35499999999996"/>
  </r>
  <r>
    <n v="5597"/>
    <s v="CA-2012-159779"/>
    <x v="1"/>
    <x v="12"/>
    <d v="2012-09-29T00:00:00"/>
    <s v="Standard Class"/>
    <s v="SB-20185"/>
    <s v="Sarah Brown"/>
    <x v="0"/>
    <x v="0"/>
    <s v="Concord"/>
    <x v="38"/>
    <n v="3301"/>
    <x v="3"/>
    <s v="OFF-BI-10002735"/>
    <x v="1"/>
    <x v="8"/>
    <s v="GBC Prestige Therm-A-Bind Covers"/>
    <n v="68.62"/>
    <n v="2"/>
    <n v="0"/>
    <n v="32.251400000000004"/>
  </r>
  <r>
    <n v="5598"/>
    <s v="CA-2014-151176"/>
    <x v="3"/>
    <x v="778"/>
    <d v="2014-02-21T00:00:00"/>
    <s v="Standard Class"/>
    <s v="SV-20785"/>
    <s v="Stewart Visinsky"/>
    <x v="0"/>
    <x v="0"/>
    <s v="Baltimore"/>
    <x v="39"/>
    <n v="21215"/>
    <x v="3"/>
    <s v="OFF-SU-10001165"/>
    <x v="1"/>
    <x v="14"/>
    <s v="Acme Elite Stainless Steel Scissors"/>
    <n v="25.02"/>
    <n v="3"/>
    <n v="0"/>
    <n v="6.5052000000000003"/>
  </r>
  <r>
    <n v="5599"/>
    <s v="CA-2014-151176"/>
    <x v="3"/>
    <x v="778"/>
    <d v="2014-02-21T00:00:00"/>
    <s v="Standard Class"/>
    <s v="SV-20785"/>
    <s v="Stewart Visinsky"/>
    <x v="0"/>
    <x v="0"/>
    <s v="Baltimore"/>
    <x v="39"/>
    <n v="21215"/>
    <x v="3"/>
    <s v="OFF-AR-10000614"/>
    <x v="1"/>
    <x v="6"/>
    <s v="Barrel Sharpener"/>
    <n v="10.709999999999999"/>
    <n v="3"/>
    <n v="0"/>
    <n v="2.7845999999999997"/>
  </r>
  <r>
    <n v="5600"/>
    <s v="CA-2011-108903"/>
    <x v="2"/>
    <x v="462"/>
    <d v="2011-10-03T00:00:00"/>
    <s v="Same Day"/>
    <s v="DO-13435"/>
    <s v="Denny Ordway"/>
    <x v="0"/>
    <x v="0"/>
    <s v="Columbus"/>
    <x v="24"/>
    <n v="43229"/>
    <x v="3"/>
    <s v="OFF-AR-10004010"/>
    <x v="1"/>
    <x v="6"/>
    <s v="Hunt Boston Vacuum Mount KS Pencil Sharpener"/>
    <n v="55.984000000000009"/>
    <n v="2"/>
    <n v="0.2"/>
    <n v="4.1987999999999985"/>
  </r>
  <r>
    <n v="5601"/>
    <s v="CA-2011-108903"/>
    <x v="2"/>
    <x v="462"/>
    <d v="2011-10-03T00:00:00"/>
    <s v="Same Day"/>
    <s v="DO-13435"/>
    <s v="Denny Ordway"/>
    <x v="0"/>
    <x v="0"/>
    <s v="Columbus"/>
    <x v="24"/>
    <n v="43229"/>
    <x v="3"/>
    <s v="OFF-EN-10004030"/>
    <x v="1"/>
    <x v="12"/>
    <s v="Convenience Packs of Business Envelopes"/>
    <n v="14.480000000000002"/>
    <n v="5"/>
    <n v="0.2"/>
    <n v="4.8869999999999987"/>
  </r>
  <r>
    <n v="5602"/>
    <s v="CA-2011-108903"/>
    <x v="2"/>
    <x v="462"/>
    <d v="2011-10-03T00:00:00"/>
    <s v="Same Day"/>
    <s v="DO-13435"/>
    <s v="Denny Ordway"/>
    <x v="0"/>
    <x v="0"/>
    <s v="Columbus"/>
    <x v="24"/>
    <n v="43229"/>
    <x v="3"/>
    <s v="TEC-AC-10003023"/>
    <x v="2"/>
    <x v="11"/>
    <s v="Logitech G105 Gaming Keyboard"/>
    <n v="142.488"/>
    <n v="3"/>
    <n v="0.2"/>
    <n v="-3.5622000000000043"/>
  </r>
  <r>
    <n v="5603"/>
    <s v="CA-2013-117919"/>
    <x v="0"/>
    <x v="278"/>
    <d v="2013-08-30T00:00:00"/>
    <s v="Second Class"/>
    <s v="TB-21355"/>
    <s v="Todd Boyes"/>
    <x v="1"/>
    <x v="0"/>
    <s v="Houston"/>
    <x v="5"/>
    <n v="77041"/>
    <x v="2"/>
    <s v="OFF-ST-10003572"/>
    <x v="1"/>
    <x v="4"/>
    <s v="Portfile Personal File Boxes"/>
    <n v="14.16"/>
    <n v="1"/>
    <n v="0.2"/>
    <n v="1.0620000000000003"/>
  </r>
  <r>
    <n v="5604"/>
    <s v="CA-2013-117919"/>
    <x v="0"/>
    <x v="278"/>
    <d v="2013-08-30T00:00:00"/>
    <s v="Second Class"/>
    <s v="TB-21355"/>
    <s v="Todd Boyes"/>
    <x v="1"/>
    <x v="0"/>
    <s v="Houston"/>
    <x v="5"/>
    <n v="77041"/>
    <x v="2"/>
    <s v="OFF-PA-10004353"/>
    <x v="1"/>
    <x v="10"/>
    <s v="Southworth 25% Cotton Premium Laser Paper and Envelopes"/>
    <n v="79.920000000000016"/>
    <n v="5"/>
    <n v="0.2"/>
    <n v="27.972000000000001"/>
  </r>
  <r>
    <n v="5605"/>
    <s v="CA-2012-142475"/>
    <x v="1"/>
    <x v="155"/>
    <d v="2012-12-07T00:00:00"/>
    <s v="Standard Class"/>
    <s v="BS-11380"/>
    <s v="Bill Stewart"/>
    <x v="1"/>
    <x v="0"/>
    <s v="New York City"/>
    <x v="15"/>
    <n v="10011"/>
    <x v="3"/>
    <s v="OFF-BI-10003718"/>
    <x v="1"/>
    <x v="8"/>
    <s v="GBC Therma-A-Bind 250T Electric Binding System"/>
    <n v="590.35199999999998"/>
    <n v="6"/>
    <n v="0.2"/>
    <n v="206.62319999999997"/>
  </r>
  <r>
    <n v="5606"/>
    <s v="CA-2013-134516"/>
    <x v="0"/>
    <x v="873"/>
    <d v="2013-09-26T00:00:00"/>
    <s v="Standard Class"/>
    <s v="FM-14215"/>
    <s v="Filia McAdams"/>
    <x v="1"/>
    <x v="0"/>
    <s v="Greensboro"/>
    <x v="3"/>
    <n v="27405"/>
    <x v="0"/>
    <s v="FUR-FU-10001546"/>
    <x v="0"/>
    <x v="5"/>
    <s v="Dana Swing-Arm Lamps"/>
    <n v="17.088000000000001"/>
    <n v="2"/>
    <n v="0.2"/>
    <n v="1.0679999999999996"/>
  </r>
  <r>
    <n v="5607"/>
    <s v="CA-2013-134516"/>
    <x v="0"/>
    <x v="873"/>
    <d v="2013-09-26T00:00:00"/>
    <s v="Standard Class"/>
    <s v="FM-14215"/>
    <s v="Filia McAdams"/>
    <x v="1"/>
    <x v="0"/>
    <s v="Greensboro"/>
    <x v="3"/>
    <n v="27405"/>
    <x v="0"/>
    <s v="FUR-CH-10002880"/>
    <x v="0"/>
    <x v="1"/>
    <s v="Global High-Back Leather Tilter, Burgundy"/>
    <n v="98.391999999999996"/>
    <n v="1"/>
    <n v="0.2"/>
    <n v="-11.069100000000006"/>
  </r>
  <r>
    <n v="5608"/>
    <s v="CA-2014-105193"/>
    <x v="3"/>
    <x v="613"/>
    <d v="2014-04-01T00:00:00"/>
    <s v="Standard Class"/>
    <s v="JL-15835"/>
    <s v="John Lee"/>
    <x v="0"/>
    <x v="0"/>
    <s v="New York City"/>
    <x v="15"/>
    <n v="10024"/>
    <x v="3"/>
    <s v="OFF-AR-10001547"/>
    <x v="1"/>
    <x v="6"/>
    <s v="Newell 311"/>
    <n v="11.05"/>
    <n v="5"/>
    <n v="0"/>
    <n v="2.9835000000000003"/>
  </r>
  <r>
    <n v="5609"/>
    <s v="CA-2012-168634"/>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x v="0"/>
    <s v="Monroe"/>
    <x v="28"/>
    <n v="71203"/>
    <x v="0"/>
    <s v="TEC-AC-10003033"/>
    <x v="2"/>
    <x v="11"/>
    <s v="Plantronics CS510 - Over-the-Head monaural Wireless Headset System"/>
    <n v="659.9"/>
    <n v="2"/>
    <n v="0"/>
    <n v="217.76699999999994"/>
  </r>
  <r>
    <n v="5611"/>
    <s v="CA-2012-145828"/>
    <x v="1"/>
    <x v="348"/>
    <d v="2012-10-07T00:00:00"/>
    <s v="First Class"/>
    <s v="MB-17305"/>
    <s v="Maria Bertelson"/>
    <x v="0"/>
    <x v="0"/>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x v="0"/>
    <s v="Seattle"/>
    <x v="4"/>
    <n v="98105"/>
    <x v="1"/>
    <s v="TEC-AC-10002049"/>
    <x v="2"/>
    <x v="11"/>
    <s v="Plantronics Savi W720 Multi-Device Wireless Headset System"/>
    <n v="843.9"/>
    <n v="2"/>
    <n v="0"/>
    <n v="371.31600000000003"/>
  </r>
  <r>
    <n v="5613"/>
    <s v="CA-2014-121027"/>
    <x v="3"/>
    <x v="238"/>
    <d v="2014-08-23T00:00:00"/>
    <s v="Standard Class"/>
    <s v="HW-14935"/>
    <s v="Helen Wasserman"/>
    <x v="1"/>
    <x v="0"/>
    <s v="Seattle"/>
    <x v="4"/>
    <n v="98105"/>
    <x v="1"/>
    <s v="TEC-AC-10002253"/>
    <x v="2"/>
    <x v="11"/>
    <s v="Imation Bio 8GB USB Flash Drive Imation Corp"/>
    <n v="1496.16"/>
    <n v="9"/>
    <n v="0"/>
    <n v="224.42400000000006"/>
  </r>
  <r>
    <n v="5614"/>
    <s v="CA-2013-147431"/>
    <x v="0"/>
    <x v="1056"/>
    <d v="2013-02-07T00:00:00"/>
    <s v="Standard Class"/>
    <s v="AB-10105"/>
    <s v="Adrian Barton"/>
    <x v="0"/>
    <x v="0"/>
    <s v="New York City"/>
    <x v="15"/>
    <n v="10011"/>
    <x v="3"/>
    <s v="OFF-ST-10003994"/>
    <x v="1"/>
    <x v="4"/>
    <s v="Belkin 19&quot; Center-Weighted Shelf, Gray"/>
    <n v="117.96"/>
    <n v="2"/>
    <n v="0"/>
    <n v="5.8979999999999961"/>
  </r>
  <r>
    <n v="5615"/>
    <s v="CA-2013-158001"/>
    <x v="0"/>
    <x v="828"/>
    <d v="2013-08-28T00:00:00"/>
    <s v="Standard Class"/>
    <s v="JP-15460"/>
    <s v="Jennifer Patt"/>
    <x v="1"/>
    <x v="0"/>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x v="0"/>
    <s v="New York City"/>
    <x v="15"/>
    <n v="10035"/>
    <x v="3"/>
    <s v="OFF-AP-10002118"/>
    <x v="1"/>
    <x v="9"/>
    <s v="1.7 Cubic Foot Compact &quot;Cube&quot; Office Refrigerators"/>
    <n v="1040.8"/>
    <n v="5"/>
    <n v="0"/>
    <n v="281.01600000000008"/>
  </r>
  <r>
    <n v="5617"/>
    <s v="CA-2013-158001"/>
    <x v="0"/>
    <x v="828"/>
    <d v="2013-08-28T00:00:00"/>
    <s v="Standard Class"/>
    <s v="JP-15460"/>
    <s v="Jennifer Patt"/>
    <x v="1"/>
    <x v="0"/>
    <s v="New York City"/>
    <x v="15"/>
    <n v="10035"/>
    <x v="3"/>
    <s v="OFF-AR-10001954"/>
    <x v="1"/>
    <x v="6"/>
    <s v="Newell 331"/>
    <n v="29.339999999999996"/>
    <n v="6"/>
    <n v="0"/>
    <n v="7.9218000000000002"/>
  </r>
  <r>
    <n v="5618"/>
    <s v="CA-2014-125745"/>
    <x v="3"/>
    <x v="160"/>
    <d v="2014-07-05T00:00:00"/>
    <s v="Standard Class"/>
    <s v="DV-13045"/>
    <s v="Darrin Van Huff"/>
    <x v="1"/>
    <x v="0"/>
    <s v="Memphis"/>
    <x v="18"/>
    <n v="38109"/>
    <x v="0"/>
    <s v="FUR-FU-10001591"/>
    <x v="0"/>
    <x v="5"/>
    <s v="Advantus Panel Wall Certificate Holder - 8.5x11"/>
    <n v="19.52"/>
    <n v="2"/>
    <n v="0.2"/>
    <n v="5.3680000000000012"/>
  </r>
  <r>
    <n v="5619"/>
    <s v="CA-2012-101154"/>
    <x v="1"/>
    <x v="227"/>
    <d v="2012-09-21T00:00:00"/>
    <s v="First Class"/>
    <s v="CM-12190"/>
    <s v="Charlotte Melton"/>
    <x v="0"/>
    <x v="0"/>
    <s v="San Diego"/>
    <x v="1"/>
    <n v="92105"/>
    <x v="1"/>
    <s v="OFF-ST-10004186"/>
    <x v="1"/>
    <x v="4"/>
    <s v="Stur-D-Stor Shelving, Vertical 5-Shelf: 72&quot;H x 36&quot;W x 18 1/2&quot;D"/>
    <n v="443.92"/>
    <n v="4"/>
    <n v="0"/>
    <n v="8.8783999999999992"/>
  </r>
  <r>
    <n v="5620"/>
    <s v="US-2013-124163"/>
    <x v="0"/>
    <x v="477"/>
    <d v="2013-10-01T00:00:00"/>
    <s v="Standard Class"/>
    <s v="SC-20695"/>
    <s v="Steve Chapman"/>
    <x v="1"/>
    <x v="0"/>
    <s v="La Crosse"/>
    <x v="6"/>
    <n v="54601"/>
    <x v="2"/>
    <s v="TEC-AC-10001908"/>
    <x v="2"/>
    <x v="11"/>
    <s v="Logitech Wireless Headset h800"/>
    <n v="499.95"/>
    <n v="5"/>
    <n v="0"/>
    <n v="174.98249999999999"/>
  </r>
  <r>
    <n v="5621"/>
    <s v="US-2013-124163"/>
    <x v="0"/>
    <x v="477"/>
    <d v="2013-10-01T00:00:00"/>
    <s v="Standard Class"/>
    <s v="SC-20695"/>
    <s v="Steve Chapman"/>
    <x v="1"/>
    <x v="0"/>
    <s v="La Crosse"/>
    <x v="6"/>
    <n v="54601"/>
    <x v="2"/>
    <s v="OFF-AR-10000817"/>
    <x v="1"/>
    <x v="6"/>
    <s v="Manco Dry-Lighter Erasable Highlighter"/>
    <n v="3.04"/>
    <n v="1"/>
    <n v="0"/>
    <n v="1.0335999999999999"/>
  </r>
  <r>
    <n v="5622"/>
    <s v="US-2013-124163"/>
    <x v="0"/>
    <x v="477"/>
    <d v="2013-10-01T00:00:00"/>
    <s v="Standard Class"/>
    <s v="SC-20695"/>
    <s v="Steve Chapman"/>
    <x v="1"/>
    <x v="0"/>
    <s v="La Crosse"/>
    <x v="6"/>
    <n v="54601"/>
    <x v="2"/>
    <s v="FUR-CH-10004218"/>
    <x v="0"/>
    <x v="1"/>
    <s v="Global Fabric Manager's Chair, Dark Gray"/>
    <n v="201.96"/>
    <n v="2"/>
    <n v="0"/>
    <n v="50.490000000000009"/>
  </r>
  <r>
    <n v="5623"/>
    <s v="US-2013-124163"/>
    <x v="0"/>
    <x v="477"/>
    <d v="2013-10-01T00:00:00"/>
    <s v="Standard Class"/>
    <s v="SC-20695"/>
    <s v="Steve Chapman"/>
    <x v="1"/>
    <x v="0"/>
    <s v="La Crosse"/>
    <x v="6"/>
    <n v="54601"/>
    <x v="2"/>
    <s v="FUR-FU-10000755"/>
    <x v="0"/>
    <x v="5"/>
    <s v="Eldon Expressions Mahogany Wood Desk Collection"/>
    <n v="68.64"/>
    <n v="11"/>
    <n v="0"/>
    <n v="17.160000000000004"/>
  </r>
  <r>
    <n v="5624"/>
    <s v="CA-2013-121748"/>
    <x v="0"/>
    <x v="1057"/>
    <d v="2013-10-29T00:00:00"/>
    <s v="Second Class"/>
    <s v="VW-21775"/>
    <s v="Victoria Wilson"/>
    <x v="1"/>
    <x v="0"/>
    <s v="Los Angeles"/>
    <x v="1"/>
    <n v="90032"/>
    <x v="1"/>
    <s v="TEC-AC-10003063"/>
    <x v="2"/>
    <x v="11"/>
    <s v="Micro Innovations USB RF Wireless Keyboard with Mouse"/>
    <n v="100"/>
    <n v="4"/>
    <n v="0"/>
    <n v="21"/>
  </r>
  <r>
    <n v="5625"/>
    <s v="CA-2013-121748"/>
    <x v="0"/>
    <x v="1057"/>
    <d v="2013-10-29T00:00:00"/>
    <s v="Second Class"/>
    <s v="VW-21775"/>
    <s v="Victoria Wilson"/>
    <x v="1"/>
    <x v="0"/>
    <s v="Los Angeles"/>
    <x v="1"/>
    <n v="90032"/>
    <x v="1"/>
    <s v="TEC-AC-10002637"/>
    <x v="2"/>
    <x v="11"/>
    <s v="Logitech VX Revolution Cordless Laser Mouse for Notebooks (Black)"/>
    <n v="359.98"/>
    <n v="2"/>
    <n v="0"/>
    <n v="21.598799999999983"/>
  </r>
  <r>
    <n v="5626"/>
    <s v="CA-2011-126683"/>
    <x v="2"/>
    <x v="411"/>
    <d v="2011-10-01T00:00:00"/>
    <s v="Second Class"/>
    <s v="PP-18955"/>
    <s v="Paul Prost"/>
    <x v="2"/>
    <x v="0"/>
    <s v="Seattle"/>
    <x v="4"/>
    <n v="98115"/>
    <x v="1"/>
    <s v="FUR-FU-10001706"/>
    <x v="0"/>
    <x v="5"/>
    <s v="Longer-Life Soft White Bulbs"/>
    <n v="6.16"/>
    <n v="2"/>
    <n v="0"/>
    <n v="2.9567999999999999"/>
  </r>
  <r>
    <n v="5627"/>
    <s v="CA-2011-126683"/>
    <x v="2"/>
    <x v="411"/>
    <d v="2011-10-01T00:00:00"/>
    <s v="Second Class"/>
    <s v="PP-18955"/>
    <s v="Paul Prost"/>
    <x v="2"/>
    <x v="0"/>
    <s v="Seattle"/>
    <x v="4"/>
    <n v="98115"/>
    <x v="1"/>
    <s v="FUR-TA-10002958"/>
    <x v="0"/>
    <x v="3"/>
    <s v="Bevis Oval Conference Table, Walnut"/>
    <n v="2348.8200000000002"/>
    <n v="9"/>
    <n v="0"/>
    <n v="399.29939999999976"/>
  </r>
  <r>
    <n v="5628"/>
    <s v="CA-2014-148810"/>
    <x v="3"/>
    <x v="335"/>
    <d v="2014-07-02T00:00:00"/>
    <s v="Standard Class"/>
    <s v="DR-12880"/>
    <s v="Dan Reichenbach"/>
    <x v="1"/>
    <x v="0"/>
    <s v="Miami"/>
    <x v="2"/>
    <n v="33180"/>
    <x v="0"/>
    <s v="OFF-LA-10004689"/>
    <x v="1"/>
    <x v="2"/>
    <s v="Avery 512"/>
    <n v="13.872000000000002"/>
    <n v="6"/>
    <n v="0.2"/>
    <n v="4.6818000000000008"/>
  </r>
  <r>
    <n v="5629"/>
    <s v="CA-2014-148810"/>
    <x v="3"/>
    <x v="335"/>
    <d v="2014-07-02T00:00:00"/>
    <s v="Standard Class"/>
    <s v="DR-12880"/>
    <s v="Dan Reichenbach"/>
    <x v="1"/>
    <x v="0"/>
    <s v="Miami"/>
    <x v="2"/>
    <n v="33180"/>
    <x v="0"/>
    <s v="FUR-CH-10001545"/>
    <x v="0"/>
    <x v="1"/>
    <s v="Hon Comfortask Task/Swivel Chairs"/>
    <n v="273.55200000000002"/>
    <n v="3"/>
    <n v="0.2"/>
    <n v="-13.677599999999998"/>
  </r>
  <r>
    <n v="5630"/>
    <s v="US-2013-146066"/>
    <x v="0"/>
    <x v="1036"/>
    <d v="2013-08-24T00:00:00"/>
    <s v="Second Class"/>
    <s v="RB-19465"/>
    <s v="Rick Bensley"/>
    <x v="2"/>
    <x v="0"/>
    <s v="Philadelphia"/>
    <x v="9"/>
    <n v="19143"/>
    <x v="3"/>
    <s v="FUR-TA-10002530"/>
    <x v="0"/>
    <x v="3"/>
    <s v="Iceberg OfficeWorks 42&quot; Round Tables"/>
    <n v="815.29199999999992"/>
    <n v="9"/>
    <n v="0.4"/>
    <n v="-339.7050000000001"/>
  </r>
  <r>
    <n v="5631"/>
    <s v="CA-2011-127614"/>
    <x v="2"/>
    <x v="1058"/>
    <d v="2011-02-16T00:00:00"/>
    <s v="Standard Class"/>
    <s v="NF-18385"/>
    <s v="Natalie Fritzler"/>
    <x v="0"/>
    <x v="0"/>
    <s v="Chesapeake"/>
    <x v="17"/>
    <n v="23320"/>
    <x v="0"/>
    <s v="TEC-AC-10001432"/>
    <x v="2"/>
    <x v="11"/>
    <s v="Enermax Aurora Lite Keyboard"/>
    <n v="234.45000000000002"/>
    <n v="3"/>
    <n v="0"/>
    <n v="103.15800000000003"/>
  </r>
  <r>
    <n v="5632"/>
    <s v="CA-2011-127614"/>
    <x v="2"/>
    <x v="1058"/>
    <d v="2011-02-16T00:00:00"/>
    <s v="Standard Class"/>
    <s v="NF-18385"/>
    <s v="Natalie Fritzler"/>
    <x v="0"/>
    <x v="0"/>
    <s v="Chesapeake"/>
    <x v="17"/>
    <n v="23320"/>
    <x v="0"/>
    <s v="FUR-TA-10003715"/>
    <x v="0"/>
    <x v="3"/>
    <s v="Hon 2111 Invitation Series Corner Table"/>
    <n v="1256.22"/>
    <n v="6"/>
    <n v="0"/>
    <n v="75.37319999999994"/>
  </r>
  <r>
    <n v="5633"/>
    <s v="CA-2011-127614"/>
    <x v="2"/>
    <x v="1058"/>
    <d v="2011-02-16T00:00:00"/>
    <s v="Standard Class"/>
    <s v="NF-18385"/>
    <s v="Natalie Fritzler"/>
    <x v="0"/>
    <x v="0"/>
    <s v="Chesapeake"/>
    <x v="17"/>
    <n v="23320"/>
    <x v="0"/>
    <s v="OFF-BI-10003291"/>
    <x v="1"/>
    <x v="8"/>
    <s v="Wilson Jones Leather-Like Binders with DublLock Round Rings"/>
    <n v="17.46"/>
    <n v="2"/>
    <n v="0"/>
    <n v="8.2061999999999991"/>
  </r>
  <r>
    <n v="5634"/>
    <s v="CA-2013-101742"/>
    <x v="0"/>
    <x v="713"/>
    <d v="2013-09-29T00:00:00"/>
    <s v="Second Class"/>
    <s v="CR-12580"/>
    <s v="Clay Rozendal"/>
    <x v="2"/>
    <x v="0"/>
    <s v="New York City"/>
    <x v="15"/>
    <n v="10009"/>
    <x v="3"/>
    <s v="OFF-BI-10004187"/>
    <x v="1"/>
    <x v="8"/>
    <s v="Staples"/>
    <n v="10.528"/>
    <n v="7"/>
    <n v="0.2"/>
    <n v="3.6847999999999987"/>
  </r>
  <r>
    <n v="5635"/>
    <s v="CA-2012-134943"/>
    <x v="1"/>
    <x v="901"/>
    <d v="2012-12-06T00:00:00"/>
    <s v="First Class"/>
    <s v="SU-20665"/>
    <s v="Stephanie Ulpright"/>
    <x v="2"/>
    <x v="0"/>
    <s v="Ann Arbor"/>
    <x v="12"/>
    <n v="48104"/>
    <x v="2"/>
    <s v="OFF-BI-10000666"/>
    <x v="1"/>
    <x v="8"/>
    <s v="Surelock Post Binders"/>
    <n v="152.79999999999998"/>
    <n v="5"/>
    <n v="0"/>
    <n v="76.399999999999991"/>
  </r>
  <r>
    <n v="5636"/>
    <s v="CA-2014-123022"/>
    <x v="3"/>
    <x v="213"/>
    <d v="2014-09-09T00:00:00"/>
    <s v="Standard Class"/>
    <s v="SC-20050"/>
    <s v="Sample Company A"/>
    <x v="2"/>
    <x v="0"/>
    <s v="La Mesa"/>
    <x v="1"/>
    <n v="91941"/>
    <x v="1"/>
    <s v="OFF-BI-10002225"/>
    <x v="1"/>
    <x v="8"/>
    <s v="Square Ring Data Binders, Rigid 75 Pt. Covers, 11&quot; x 14-7/8&quot;"/>
    <n v="82.56"/>
    <n v="5"/>
    <n v="0.2"/>
    <n v="28.896000000000001"/>
  </r>
  <r>
    <n v="5637"/>
    <s v="CA-2014-123022"/>
    <x v="3"/>
    <x v="213"/>
    <d v="2014-09-09T00:00:00"/>
    <s v="Standard Class"/>
    <s v="SC-20050"/>
    <s v="Sample Company A"/>
    <x v="2"/>
    <x v="0"/>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x v="0"/>
    <s v="Dearborn"/>
    <x v="12"/>
    <n v="48126"/>
    <x v="2"/>
    <s v="FUR-FU-10004245"/>
    <x v="0"/>
    <x v="5"/>
    <s v="Career Cubicle Clock, 8 1/4&quot;, Black"/>
    <n v="60.84"/>
    <n v="3"/>
    <n v="0"/>
    <n v="23.119199999999999"/>
  </r>
  <r>
    <n v="5639"/>
    <s v="CA-2011-154893"/>
    <x v="2"/>
    <x v="1059"/>
    <d v="2011-12-27T00:00:00"/>
    <s v="Standard Class"/>
    <s v="GM-14440"/>
    <s v="Gary McGarr"/>
    <x v="0"/>
    <x v="0"/>
    <s v="San Diego"/>
    <x v="1"/>
    <n v="92024"/>
    <x v="1"/>
    <s v="FUR-CH-10004287"/>
    <x v="0"/>
    <x v="1"/>
    <s v="SAFCO Arco Folding Chair"/>
    <n v="1325.76"/>
    <n v="6"/>
    <n v="0.2"/>
    <n v="149.14799999999991"/>
  </r>
  <r>
    <n v="5640"/>
    <s v="CA-2011-154893"/>
    <x v="2"/>
    <x v="1059"/>
    <d v="2011-12-27T00:00:00"/>
    <s v="Standard Class"/>
    <s v="GM-14440"/>
    <s v="Gary McGarr"/>
    <x v="0"/>
    <x v="0"/>
    <s v="San Diego"/>
    <x v="1"/>
    <n v="92024"/>
    <x v="1"/>
    <s v="FUR-CH-10000595"/>
    <x v="0"/>
    <x v="1"/>
    <s v="Safco Contoured Stacking Chairs"/>
    <n v="572.16000000000008"/>
    <n v="3"/>
    <n v="0.2"/>
    <n v="35.759999999999962"/>
  </r>
  <r>
    <n v="5641"/>
    <s v="CA-2011-147900"/>
    <x v="2"/>
    <x v="865"/>
    <d v="2011-09-28T00:00:00"/>
    <s v="Standard Class"/>
    <s v="JK-15640"/>
    <s v="Jim Kriz"/>
    <x v="2"/>
    <x v="0"/>
    <s v="Lakewood"/>
    <x v="24"/>
    <n v="44107"/>
    <x v="3"/>
    <s v="OFF-PA-10003063"/>
    <x v="1"/>
    <x v="10"/>
    <s v="EcoTones Memo Sheets"/>
    <n v="28.8"/>
    <n v="9"/>
    <n v="0.2"/>
    <n v="10.080000000000002"/>
  </r>
  <r>
    <n v="5642"/>
    <s v="CA-2014-106355"/>
    <x v="3"/>
    <x v="459"/>
    <d v="2014-04-06T00:00:00"/>
    <s v="First Class"/>
    <s v="AT-10435"/>
    <s v="Alyssa Tate"/>
    <x v="2"/>
    <x v="0"/>
    <s v="Meriden"/>
    <x v="29"/>
    <n v="6450"/>
    <x v="3"/>
    <s v="OFF-AR-10000246"/>
    <x v="1"/>
    <x v="6"/>
    <s v="Newell 318"/>
    <n v="11.12"/>
    <n v="4"/>
    <n v="0"/>
    <n v="2.8911999999999995"/>
  </r>
  <r>
    <n v="5643"/>
    <s v="CA-2013-127985"/>
    <x v="0"/>
    <x v="178"/>
    <d v="2013-04-06T00:00:00"/>
    <s v="Second Class"/>
    <s v="DB-12910"/>
    <s v="Daniel Byrd"/>
    <x v="2"/>
    <x v="0"/>
    <s v="Columbus"/>
    <x v="32"/>
    <n v="31907"/>
    <x v="0"/>
    <s v="FUR-FU-10003274"/>
    <x v="0"/>
    <x v="5"/>
    <s v="Regeneration Desk Collection"/>
    <n v="7.04"/>
    <n v="4"/>
    <n v="0"/>
    <n v="3.0976000000000004"/>
  </r>
  <r>
    <n v="5644"/>
    <s v="CA-2012-166604"/>
    <x v="1"/>
    <x v="1060"/>
    <d v="2012-05-20T00:00:00"/>
    <s v="Second Class"/>
    <s v="AH-10690"/>
    <s v="Anna Häberlin"/>
    <x v="1"/>
    <x v="0"/>
    <s v="Roswell"/>
    <x v="32"/>
    <n v="30076"/>
    <x v="0"/>
    <s v="OFF-EN-10004147"/>
    <x v="1"/>
    <x v="12"/>
    <s v="Wausau Papers Astrobrights Colored Envelopes"/>
    <n v="17.940000000000001"/>
    <n v="3"/>
    <n v="0"/>
    <n v="8.7906000000000013"/>
  </r>
  <r>
    <n v="5645"/>
    <s v="CA-2014-120719"/>
    <x v="3"/>
    <x v="721"/>
    <d v="2014-03-27T00:00:00"/>
    <s v="First Class"/>
    <s v="SJ-20125"/>
    <s v="Sanjit Jacobs"/>
    <x v="2"/>
    <x v="0"/>
    <s v="Seattle"/>
    <x v="4"/>
    <n v="98105"/>
    <x v="1"/>
    <s v="OFF-BI-10002103"/>
    <x v="1"/>
    <x v="8"/>
    <s v="Cardinal Slant-D Ring Binder, Heavy Gauge Vinyl"/>
    <n v="34.76"/>
    <n v="5"/>
    <n v="0.2"/>
    <n v="11.296999999999999"/>
  </r>
  <r>
    <n v="5646"/>
    <s v="CA-2014-127117"/>
    <x v="3"/>
    <x v="349"/>
    <d v="2014-04-20T00:00:00"/>
    <s v="Standard Class"/>
    <s v="HM-14860"/>
    <s v="Harry Marie"/>
    <x v="1"/>
    <x v="0"/>
    <s v="Morristown"/>
    <x v="30"/>
    <n v="7960"/>
    <x v="3"/>
    <s v="FUR-FU-10004018"/>
    <x v="0"/>
    <x v="5"/>
    <s v="Tensor Computer Mounted Lamp"/>
    <n v="74.45"/>
    <n v="5"/>
    <n v="0"/>
    <n v="20.101500000000001"/>
  </r>
  <r>
    <n v="5647"/>
    <s v="CA-2012-104241"/>
    <x v="1"/>
    <x v="1038"/>
    <d v="2012-01-09T00:00:00"/>
    <s v="Standard Class"/>
    <s v="AG-10495"/>
    <s v="Andrew Gjertsen"/>
    <x v="1"/>
    <x v="0"/>
    <s v="Alexandria"/>
    <x v="17"/>
    <n v="22304"/>
    <x v="0"/>
    <s v="FUR-FU-10001473"/>
    <x v="0"/>
    <x v="5"/>
    <s v="DAX Wood Document Frame"/>
    <n v="192.22"/>
    <n v="14"/>
    <n v="0"/>
    <n v="69.199200000000005"/>
  </r>
  <r>
    <n v="5648"/>
    <s v="CA-2014-168179"/>
    <x v="3"/>
    <x v="808"/>
    <d v="2014-11-08T00:00:00"/>
    <s v="Standard Class"/>
    <s v="JB-16000"/>
    <s v="Joy Bell-"/>
    <x v="0"/>
    <x v="0"/>
    <s v="Salt Lake City"/>
    <x v="7"/>
    <n v="84106"/>
    <x v="1"/>
    <s v="OFF-PA-10001800"/>
    <x v="1"/>
    <x v="10"/>
    <s v="Xerox 220"/>
    <n v="19.440000000000001"/>
    <n v="3"/>
    <n v="0"/>
    <n v="9.3312000000000008"/>
  </r>
  <r>
    <n v="5649"/>
    <s v="CA-2014-142342"/>
    <x v="3"/>
    <x v="729"/>
    <d v="2014-07-20T00:00:00"/>
    <s v="Second Class"/>
    <s v="AJ-10795"/>
    <s v="Anthony Johnson"/>
    <x v="1"/>
    <x v="0"/>
    <s v="Apple Valley"/>
    <x v="1"/>
    <n v="92307"/>
    <x v="1"/>
    <s v="OFF-PA-10004609"/>
    <x v="1"/>
    <x v="10"/>
    <s v="Xerox 221"/>
    <n v="32.400000000000006"/>
    <n v="5"/>
    <n v="0"/>
    <n v="15.552000000000001"/>
  </r>
  <r>
    <n v="5650"/>
    <s v="CA-2014-142342"/>
    <x v="3"/>
    <x v="729"/>
    <d v="2014-07-20T00:00:00"/>
    <s v="Second Class"/>
    <s v="AJ-10795"/>
    <s v="Anthony Johnson"/>
    <x v="1"/>
    <x v="0"/>
    <s v="Apple Valley"/>
    <x v="1"/>
    <n v="92307"/>
    <x v="1"/>
    <s v="OFF-EN-10002592"/>
    <x v="1"/>
    <x v="12"/>
    <s v="Peel &amp; Seel Recycled Catalog Envelopes, Brown"/>
    <n v="57.9"/>
    <n v="5"/>
    <n v="0"/>
    <n v="28.95"/>
  </r>
  <r>
    <n v="5651"/>
    <s v="CA-2014-142342"/>
    <x v="3"/>
    <x v="729"/>
    <d v="2014-07-20T00:00:00"/>
    <s v="Second Class"/>
    <s v="AJ-10795"/>
    <s v="Anthony Johnson"/>
    <x v="1"/>
    <x v="0"/>
    <s v="Apple Valley"/>
    <x v="1"/>
    <n v="92307"/>
    <x v="1"/>
    <s v="OFF-ST-10002957"/>
    <x v="1"/>
    <x v="4"/>
    <s v="Sterilite Show Offs Storage Containers"/>
    <n v="10.56"/>
    <n v="2"/>
    <n v="0"/>
    <n v="0"/>
  </r>
  <r>
    <n v="5652"/>
    <s v="CA-2014-142342"/>
    <x v="3"/>
    <x v="729"/>
    <d v="2014-07-20T00:00:00"/>
    <s v="Second Class"/>
    <s v="AJ-10795"/>
    <s v="Anthony Johnson"/>
    <x v="1"/>
    <x v="0"/>
    <s v="Apple Valley"/>
    <x v="1"/>
    <n v="92307"/>
    <x v="1"/>
    <s v="FUR-BO-10002613"/>
    <x v="0"/>
    <x v="0"/>
    <s v="Atlantic Metals Mobile 4-Shelf Bookcases, Custom Colors"/>
    <n v="1194.165"/>
    <n v="5"/>
    <n v="0.15"/>
    <n v="210.73499999999993"/>
  </r>
  <r>
    <n v="5653"/>
    <s v="CA-2014-109099"/>
    <x v="3"/>
    <x v="833"/>
    <d v="2014-10-12T00:00:00"/>
    <s v="Standard Class"/>
    <s v="MM-18280"/>
    <s v="Muhammed MacIntyre"/>
    <x v="1"/>
    <x v="0"/>
    <s v="New York City"/>
    <x v="15"/>
    <n v="10009"/>
    <x v="3"/>
    <s v="OFF-PA-10001033"/>
    <x v="1"/>
    <x v="10"/>
    <s v="Xerox 1893"/>
    <n v="40.99"/>
    <n v="1"/>
    <n v="0"/>
    <n v="20.085100000000001"/>
  </r>
  <r>
    <n v="5654"/>
    <s v="US-2011-134187"/>
    <x v="2"/>
    <x v="130"/>
    <d v="2011-11-11T00:00:00"/>
    <s v="Standard Class"/>
    <s v="TH-21235"/>
    <s v="Tiffany House"/>
    <x v="1"/>
    <x v="0"/>
    <s v="Long Beach"/>
    <x v="1"/>
    <n v="90805"/>
    <x v="1"/>
    <s v="OFF-AR-10000940"/>
    <x v="1"/>
    <x v="6"/>
    <s v="Newell 343"/>
    <n v="2.94"/>
    <n v="1"/>
    <n v="0"/>
    <n v="0.79380000000000006"/>
  </r>
  <r>
    <n v="5655"/>
    <s v="CA-2013-145261"/>
    <x v="0"/>
    <x v="122"/>
    <d v="2013-12-22T00:00:00"/>
    <s v="First Class"/>
    <s v="AH-10120"/>
    <s v="Adrian Hane"/>
    <x v="2"/>
    <x v="0"/>
    <s v="Salem"/>
    <x v="21"/>
    <n v="97301"/>
    <x v="1"/>
    <s v="OFF-BI-10001670"/>
    <x v="1"/>
    <x v="8"/>
    <s v="Vinyl Sectional Post Binders"/>
    <n v="45.240000000000009"/>
    <n v="4"/>
    <n v="0.7"/>
    <n v="-30.159999999999997"/>
  </r>
  <r>
    <n v="5656"/>
    <s v="CA-2013-145261"/>
    <x v="0"/>
    <x v="122"/>
    <d v="2013-12-22T00:00:00"/>
    <s v="First Class"/>
    <s v="AH-10120"/>
    <s v="Adrian Hane"/>
    <x v="2"/>
    <x v="0"/>
    <s v="Salem"/>
    <x v="21"/>
    <n v="97301"/>
    <x v="1"/>
    <s v="OFF-AR-10004078"/>
    <x v="1"/>
    <x v="6"/>
    <s v="Newell 312"/>
    <n v="18.687999999999999"/>
    <n v="4"/>
    <n v="0.2"/>
    <n v="2.3359999999999994"/>
  </r>
  <r>
    <n v="5657"/>
    <s v="CA-2013-145261"/>
    <x v="0"/>
    <x v="122"/>
    <d v="2013-12-22T00:00:00"/>
    <s v="First Class"/>
    <s v="AH-10120"/>
    <s v="Adrian Hane"/>
    <x v="2"/>
    <x v="0"/>
    <s v="Salem"/>
    <x v="21"/>
    <n v="97301"/>
    <x v="1"/>
    <s v="OFF-PA-10003036"/>
    <x v="1"/>
    <x v="10"/>
    <s v="Black Print Carbonless 8 1/2&quot; x 8 1/4&quot; Rapid Memo Book"/>
    <n v="11.648000000000001"/>
    <n v="2"/>
    <n v="0.2"/>
    <n v="3.7855999999999992"/>
  </r>
  <r>
    <n v="5658"/>
    <s v="CA-2013-145261"/>
    <x v="0"/>
    <x v="122"/>
    <d v="2013-12-22T00:00:00"/>
    <s v="First Class"/>
    <s v="AH-10120"/>
    <s v="Adrian Hane"/>
    <x v="2"/>
    <x v="0"/>
    <s v="Salem"/>
    <x v="21"/>
    <n v="97301"/>
    <x v="1"/>
    <s v="TEC-AC-10000991"/>
    <x v="2"/>
    <x v="11"/>
    <s v="Sony Micro Vault Click 8 GB USB 2.0 Flash Drive"/>
    <n v="112.77600000000001"/>
    <n v="3"/>
    <n v="0.2"/>
    <n v="-8.4581999999999979"/>
  </r>
  <r>
    <n v="5659"/>
    <s v="CA-2013-145261"/>
    <x v="0"/>
    <x v="122"/>
    <d v="2013-12-22T00:00:00"/>
    <s v="First Class"/>
    <s v="AH-10120"/>
    <s v="Adrian Hane"/>
    <x v="2"/>
    <x v="0"/>
    <s v="Salem"/>
    <x v="21"/>
    <n v="97301"/>
    <x v="1"/>
    <s v="FUR-TA-10002530"/>
    <x v="0"/>
    <x v="3"/>
    <s v="Iceberg OfficeWorks 42&quot; Round Tables"/>
    <n v="377.45"/>
    <n v="5"/>
    <n v="0.5"/>
    <n v="-264.21500000000003"/>
  </r>
  <r>
    <n v="5660"/>
    <s v="CA-2013-145261"/>
    <x v="0"/>
    <x v="122"/>
    <d v="2013-12-22T00:00:00"/>
    <s v="First Class"/>
    <s v="AH-10120"/>
    <s v="Adrian Hane"/>
    <x v="2"/>
    <x v="0"/>
    <s v="Salem"/>
    <x v="21"/>
    <n v="97301"/>
    <x v="1"/>
    <s v="OFF-LA-10000407"/>
    <x v="1"/>
    <x v="2"/>
    <s v="Avery White Multi-Purpose Labels"/>
    <n v="15.936000000000002"/>
    <n v="4"/>
    <n v="0.2"/>
    <n v="5.1791999999999998"/>
  </r>
  <r>
    <n v="5661"/>
    <s v="CA-2013-145261"/>
    <x v="0"/>
    <x v="122"/>
    <d v="2013-12-22T00:00:00"/>
    <s v="First Class"/>
    <s v="AH-10120"/>
    <s v="Adrian Hane"/>
    <x v="2"/>
    <x v="0"/>
    <s v="Salem"/>
    <x v="21"/>
    <n v="97301"/>
    <x v="1"/>
    <s v="TEC-PH-10004833"/>
    <x v="2"/>
    <x v="7"/>
    <s v="Macally Suction Cup Mount"/>
    <n v="28.68"/>
    <n v="3"/>
    <n v="0.2"/>
    <n v="-7.17"/>
  </r>
  <r>
    <n v="5662"/>
    <s v="CA-2013-108875"/>
    <x v="0"/>
    <x v="446"/>
    <d v="2013-10-02T00:00:00"/>
    <s v="Standard Class"/>
    <s v="CL-12700"/>
    <s v="Craig Leslie"/>
    <x v="2"/>
    <x v="0"/>
    <s v="Aurora"/>
    <x v="22"/>
    <n v="80013"/>
    <x v="1"/>
    <s v="FUR-FU-10002671"/>
    <x v="0"/>
    <x v="5"/>
    <s v="Electrix 20W Halogen Replacement Bulb for Zoom-In Desk Lamp"/>
    <n v="21.44"/>
    <n v="2"/>
    <n v="0.2"/>
    <n v="7.5039999999999987"/>
  </r>
  <r>
    <n v="5663"/>
    <s v="CA-2013-108875"/>
    <x v="0"/>
    <x v="446"/>
    <d v="2013-10-02T00:00:00"/>
    <s v="Standard Class"/>
    <s v="CL-12700"/>
    <s v="Craig Leslie"/>
    <x v="2"/>
    <x v="0"/>
    <s v="Aurora"/>
    <x v="22"/>
    <n v="80013"/>
    <x v="1"/>
    <s v="OFF-ST-10001370"/>
    <x v="1"/>
    <x v="4"/>
    <s v="Sensible Storage WireTech Storage Systems"/>
    <n v="511.05600000000004"/>
    <n v="9"/>
    <n v="0.2"/>
    <n v="-95.823000000000079"/>
  </r>
  <r>
    <n v="5664"/>
    <s v="CA-2013-141957"/>
    <x v="0"/>
    <x v="658"/>
    <d v="2013-07-22T00:00:00"/>
    <s v="Same Day"/>
    <s v="JG-15310"/>
    <s v="Jason Gross"/>
    <x v="1"/>
    <x v="0"/>
    <s v="Newark"/>
    <x v="24"/>
    <n v="43055"/>
    <x v="3"/>
    <s v="OFF-AR-10000914"/>
    <x v="1"/>
    <x v="6"/>
    <s v="Boston 16765 Mini Stand Up Battery Pencil Sharpener"/>
    <n v="18.656000000000002"/>
    <n v="2"/>
    <n v="0.2"/>
    <n v="1.3992000000000013"/>
  </r>
  <r>
    <n v="5665"/>
    <s v="CA-2013-141957"/>
    <x v="0"/>
    <x v="658"/>
    <d v="2013-07-22T00:00:00"/>
    <s v="Same Day"/>
    <s v="JG-15310"/>
    <s v="Jason Gross"/>
    <x v="1"/>
    <x v="0"/>
    <s v="Newark"/>
    <x v="24"/>
    <n v="43055"/>
    <x v="3"/>
    <s v="OFF-BI-10001116"/>
    <x v="1"/>
    <x v="8"/>
    <s v="Wilson Jones 1&quot; Hanging DublLock Ring Binders"/>
    <n v="11.088000000000003"/>
    <n v="7"/>
    <n v="0.7"/>
    <n v="-8.1311999999999998"/>
  </r>
  <r>
    <n v="5666"/>
    <s v="CA-2013-141957"/>
    <x v="0"/>
    <x v="658"/>
    <d v="2013-07-22T00:00:00"/>
    <s v="Same Day"/>
    <s v="JG-15310"/>
    <s v="Jason Gross"/>
    <x v="1"/>
    <x v="0"/>
    <s v="Newark"/>
    <x v="24"/>
    <n v="43055"/>
    <x v="3"/>
    <s v="OFF-ST-10002276"/>
    <x v="1"/>
    <x v="4"/>
    <s v="Safco Steel Mobile File Cart"/>
    <n v="66.688000000000002"/>
    <n v="1"/>
    <n v="0.2"/>
    <n v="4.1680000000000028"/>
  </r>
  <r>
    <n v="5667"/>
    <s v="CA-2013-141957"/>
    <x v="0"/>
    <x v="658"/>
    <d v="2013-07-22T00:00:00"/>
    <s v="Same Day"/>
    <s v="JG-15310"/>
    <s v="Jason Gross"/>
    <x v="1"/>
    <x v="0"/>
    <s v="Newark"/>
    <x v="24"/>
    <n v="43055"/>
    <x v="3"/>
    <s v="OFF-ST-10004340"/>
    <x v="1"/>
    <x v="4"/>
    <s v="Fellowes Mobile File Cart, Black"/>
    <n v="99.488"/>
    <n v="2"/>
    <n v="0.2"/>
    <n v="8.7052000000000049"/>
  </r>
  <r>
    <n v="5668"/>
    <s v="CA-2013-142405"/>
    <x v="0"/>
    <x v="725"/>
    <d v="2013-06-16T00:00:00"/>
    <s v="Standard Class"/>
    <s v="SE-20110"/>
    <s v="Sanjit Engle"/>
    <x v="0"/>
    <x v="0"/>
    <s v="Seattle"/>
    <x v="4"/>
    <n v="98103"/>
    <x v="1"/>
    <s v="OFF-LA-10004093"/>
    <x v="1"/>
    <x v="2"/>
    <s v="Avery 486"/>
    <n v="14.62"/>
    <n v="2"/>
    <n v="0"/>
    <n v="6.8713999999999995"/>
  </r>
  <r>
    <n v="5669"/>
    <s v="CA-2013-142405"/>
    <x v="0"/>
    <x v="725"/>
    <d v="2013-06-16T00:00:00"/>
    <s v="Standard Class"/>
    <s v="SE-20110"/>
    <s v="Sanjit Engle"/>
    <x v="0"/>
    <x v="0"/>
    <s v="Seattle"/>
    <x v="4"/>
    <n v="98103"/>
    <x v="1"/>
    <s v="OFF-BI-10004728"/>
    <x v="1"/>
    <x v="8"/>
    <s v="Wilson Jones Turn Tabs Binder Tool for Ring Binders"/>
    <n v="53.984000000000002"/>
    <n v="14"/>
    <n v="0.2"/>
    <n v="17.544800000000002"/>
  </r>
  <r>
    <n v="5670"/>
    <s v="CA-2013-142405"/>
    <x v="0"/>
    <x v="725"/>
    <d v="2013-06-16T00:00:00"/>
    <s v="Standard Class"/>
    <s v="SE-20110"/>
    <s v="Sanjit Engle"/>
    <x v="0"/>
    <x v="0"/>
    <s v="Seattle"/>
    <x v="4"/>
    <n v="98103"/>
    <x v="1"/>
    <s v="TEC-AC-10003095"/>
    <x v="2"/>
    <x v="11"/>
    <s v="Logitech G35 7.1-Channel Surround Sound Headset"/>
    <n v="389.97"/>
    <n v="3"/>
    <n v="0"/>
    <n v="132.58980000000003"/>
  </r>
  <r>
    <n v="5671"/>
    <s v="CA-2012-141012"/>
    <x v="1"/>
    <x v="988"/>
    <d v="2012-06-11T00:00:00"/>
    <s v="Second Class"/>
    <s v="TG-21640"/>
    <s v="Trudy Glocke"/>
    <x v="0"/>
    <x v="0"/>
    <s v="Pocatello"/>
    <x v="45"/>
    <n v="83201"/>
    <x v="1"/>
    <s v="FUR-FU-10003192"/>
    <x v="0"/>
    <x v="5"/>
    <s v="Luxo Adjustable Task Clamp Lamp"/>
    <n v="355.36"/>
    <n v="4"/>
    <n v="0"/>
    <n v="92.393599999999992"/>
  </r>
  <r>
    <n v="5672"/>
    <s v="CA-2012-141012"/>
    <x v="1"/>
    <x v="988"/>
    <d v="2012-06-11T00:00:00"/>
    <s v="Second Class"/>
    <s v="TG-21640"/>
    <s v="Trudy Glocke"/>
    <x v="0"/>
    <x v="0"/>
    <s v="Pocatello"/>
    <x v="45"/>
    <n v="83201"/>
    <x v="1"/>
    <s v="TEC-PH-10004522"/>
    <x v="2"/>
    <x v="7"/>
    <s v="Dexim XPower Skin Super-Thin Power Case for iPhone 5 - Black"/>
    <n v="140.376"/>
    <n v="3"/>
    <n v="0.2"/>
    <n v="8.7735000000000056"/>
  </r>
  <r>
    <n v="5673"/>
    <s v="CA-2014-127922"/>
    <x v="3"/>
    <x v="855"/>
    <d v="2014-11-04T00:00:00"/>
    <s v="Standard Class"/>
    <s v="SH-19975"/>
    <s v="Sally Hughsby"/>
    <x v="1"/>
    <x v="0"/>
    <s v="Dallas"/>
    <x v="5"/>
    <n v="75081"/>
    <x v="2"/>
    <s v="OFF-EN-10003068"/>
    <x v="1"/>
    <x v="12"/>
    <s v="#6 3/4 Gummed Flap White Envelopes"/>
    <n v="15.840000000000002"/>
    <n v="2"/>
    <n v="0.2"/>
    <n v="5.5439999999999987"/>
  </r>
  <r>
    <n v="5674"/>
    <s v="CA-2014-127922"/>
    <x v="3"/>
    <x v="855"/>
    <d v="2014-11-04T00:00:00"/>
    <s v="Standard Class"/>
    <s v="SH-19975"/>
    <s v="Sally Hughsby"/>
    <x v="1"/>
    <x v="0"/>
    <s v="Dallas"/>
    <x v="5"/>
    <n v="75081"/>
    <x v="2"/>
    <s v="OFF-PA-10001204"/>
    <x v="1"/>
    <x v="10"/>
    <s v="Xerox 1972"/>
    <n v="8.4480000000000004"/>
    <n v="2"/>
    <n v="0.2"/>
    <n v="2.6399999999999997"/>
  </r>
  <r>
    <n v="5675"/>
    <s v="CA-2013-146318"/>
    <x v="0"/>
    <x v="115"/>
    <d v="2013-01-27T00:00:00"/>
    <s v="Standard Class"/>
    <s v="MC-17275"/>
    <s v="Marc Crier"/>
    <x v="0"/>
    <x v="0"/>
    <s v="Seattle"/>
    <x v="4"/>
    <n v="98105"/>
    <x v="1"/>
    <s v="OFF-PA-10003953"/>
    <x v="1"/>
    <x v="10"/>
    <s v="Xerox 218"/>
    <n v="12.96"/>
    <n v="2"/>
    <n v="0"/>
    <n v="6.2208000000000006"/>
  </r>
  <r>
    <n v="5676"/>
    <s v="CA-2011-135993"/>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s v="Seattle"/>
    <x v="4"/>
    <n v="98115"/>
    <x v="1"/>
    <s v="TEC-AC-10004877"/>
    <x v="2"/>
    <x v="11"/>
    <s v="Imation 30456 USB Flash Drive 8GB"/>
    <n v="27.6"/>
    <n v="4"/>
    <n v="0"/>
    <n v="2.2079999999999984"/>
  </r>
  <r>
    <n v="5678"/>
    <s v="CA-2011-126802"/>
    <x v="2"/>
    <x v="282"/>
    <d v="2012-01-05T00:00:00"/>
    <s v="Standard Class"/>
    <s v="ZC-21910"/>
    <s v="Zuschuss Carroll"/>
    <x v="0"/>
    <x v="0"/>
    <s v="Chicago"/>
    <x v="10"/>
    <n v="60610"/>
    <x v="2"/>
    <s v="FUR-FU-10000193"/>
    <x v="0"/>
    <x v="5"/>
    <s v="Tenex Chairmats For Use with Hard Floors"/>
    <n v="38.975999999999999"/>
    <n v="3"/>
    <n v="0.6"/>
    <n v="-50.66879999999999"/>
  </r>
  <r>
    <n v="5679"/>
    <s v="CA-2013-143924"/>
    <x v="0"/>
    <x v="1062"/>
    <d v="2013-08-04T00:00:00"/>
    <s v="Standard Class"/>
    <s v="SC-20680"/>
    <s v="Steve Carroll"/>
    <x v="2"/>
    <x v="0"/>
    <s v="Holland"/>
    <x v="12"/>
    <n v="49423"/>
    <x v="2"/>
    <s v="OFF-FA-10000735"/>
    <x v="1"/>
    <x v="13"/>
    <s v="Staples"/>
    <n v="20.439999999999998"/>
    <n v="7"/>
    <n v="0"/>
    <n v="9.1979999999999986"/>
  </r>
  <r>
    <n v="5680"/>
    <s v="CA-2013-143924"/>
    <x v="0"/>
    <x v="1062"/>
    <d v="2013-08-04T00:00:00"/>
    <s v="Standard Class"/>
    <s v="SC-20680"/>
    <s v="Steve Carroll"/>
    <x v="2"/>
    <x v="0"/>
    <s v="Holland"/>
    <x v="12"/>
    <n v="49423"/>
    <x v="2"/>
    <s v="OFF-PA-10002120"/>
    <x v="1"/>
    <x v="10"/>
    <s v="Xerox 1889"/>
    <n v="109.92"/>
    <n v="2"/>
    <n v="0"/>
    <n v="53.860799999999998"/>
  </r>
  <r>
    <n v="5681"/>
    <s v="CA-2013-141551"/>
    <x v="0"/>
    <x v="446"/>
    <d v="2013-10-01T00:00:00"/>
    <s v="Standard Class"/>
    <s v="BP-11230"/>
    <s v="Benjamin Patterson"/>
    <x v="0"/>
    <x v="0"/>
    <s v="Broken Arrow"/>
    <x v="26"/>
    <n v="74012"/>
    <x v="2"/>
    <s v="OFF-BI-10001249"/>
    <x v="1"/>
    <x v="8"/>
    <s v="Avery Heavy-Duty EZD View Binder with Locking Rings"/>
    <n v="6.38"/>
    <n v="1"/>
    <n v="0"/>
    <n v="2.9347999999999996"/>
  </r>
  <r>
    <n v="5682"/>
    <s v="CA-2013-141551"/>
    <x v="0"/>
    <x v="446"/>
    <d v="2013-10-01T00:00:00"/>
    <s v="Standard Class"/>
    <s v="BP-11230"/>
    <s v="Benjamin Patterson"/>
    <x v="0"/>
    <x v="0"/>
    <s v="Broken Arrow"/>
    <x v="26"/>
    <n v="74012"/>
    <x v="2"/>
    <s v="OFF-PA-10001569"/>
    <x v="1"/>
    <x v="10"/>
    <s v="Xerox 232"/>
    <n v="6.48"/>
    <n v="1"/>
    <n v="0"/>
    <n v="3.1104000000000003"/>
  </r>
  <r>
    <n v="5683"/>
    <s v="CA-2011-164315"/>
    <x v="2"/>
    <x v="1063"/>
    <d v="2011-04-08T00:00:00"/>
    <s v="Standard Class"/>
    <s v="RD-19585"/>
    <s v="Rob Dowd"/>
    <x v="0"/>
    <x v="0"/>
    <s v="Athens"/>
    <x v="32"/>
    <n v="30605"/>
    <x v="0"/>
    <s v="OFF-PA-10004248"/>
    <x v="1"/>
    <x v="10"/>
    <s v="Xerox 1990"/>
    <n v="15.84"/>
    <n v="3"/>
    <n v="0"/>
    <n v="7.1280000000000001"/>
  </r>
  <r>
    <n v="5684"/>
    <s v="CA-2011-164315"/>
    <x v="2"/>
    <x v="1063"/>
    <d v="2011-04-08T00:00:00"/>
    <s v="Standard Class"/>
    <s v="RD-19585"/>
    <s v="Rob Dowd"/>
    <x v="0"/>
    <x v="0"/>
    <s v="Athens"/>
    <x v="32"/>
    <n v="30605"/>
    <x v="0"/>
    <s v="TEC-PH-10001128"/>
    <x v="2"/>
    <x v="7"/>
    <s v="Motorola Droid Maxx"/>
    <n v="1049.93"/>
    <n v="7"/>
    <n v="0"/>
    <n v="293.98040000000003"/>
  </r>
  <r>
    <n v="5685"/>
    <s v="CA-2011-164315"/>
    <x v="2"/>
    <x v="1063"/>
    <d v="2011-04-08T00:00:00"/>
    <s v="Standard Class"/>
    <s v="RD-19585"/>
    <s v="Rob Dowd"/>
    <x v="0"/>
    <x v="0"/>
    <s v="Athens"/>
    <x v="32"/>
    <n v="30605"/>
    <x v="0"/>
    <s v="OFF-AP-10003842"/>
    <x v="1"/>
    <x v="9"/>
    <s v="Euro-Pro Shark Turbo Vacuum"/>
    <n v="154.9"/>
    <n v="5"/>
    <n v="0"/>
    <n v="40.274000000000001"/>
  </r>
  <r>
    <n v="5686"/>
    <s v="CA-2012-131072"/>
    <x v="1"/>
    <x v="599"/>
    <d v="2012-11-05T00:00:00"/>
    <s v="Same Day"/>
    <s v="KL-16645"/>
    <s v="Ken Lonsdale"/>
    <x v="0"/>
    <x v="0"/>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x v="0"/>
    <s v="Apopka"/>
    <x v="2"/>
    <n v="32712"/>
    <x v="0"/>
    <s v="OFF-FA-10000621"/>
    <x v="1"/>
    <x v="13"/>
    <s v="OIC Colored Binder Clips, Assorted Sizes"/>
    <n v="14.320000000000002"/>
    <n v="5"/>
    <n v="0.2"/>
    <n v="5.1910000000000007"/>
  </r>
  <r>
    <n v="5688"/>
    <s v="CA-2011-131541"/>
    <x v="2"/>
    <x v="1064"/>
    <d v="2011-07-28T00:00:00"/>
    <s v="Same Day"/>
    <s v="CK-12205"/>
    <s v="Chloris Kastensmidt"/>
    <x v="0"/>
    <x v="0"/>
    <s v="Apopka"/>
    <x v="2"/>
    <n v="32712"/>
    <x v="0"/>
    <s v="FUR-FU-10003623"/>
    <x v="0"/>
    <x v="5"/>
    <s v="DataProducts Ampli Magnifier Task Lamp, Black,"/>
    <n v="129.88800000000001"/>
    <n v="6"/>
    <n v="0.2"/>
    <n v="12.988799999999991"/>
  </r>
  <r>
    <n v="5689"/>
    <s v="CA-2011-131541"/>
    <x v="2"/>
    <x v="1064"/>
    <d v="2011-07-28T00:00:00"/>
    <s v="Same Day"/>
    <s v="CK-12205"/>
    <s v="Chloris Kastensmidt"/>
    <x v="0"/>
    <x v="0"/>
    <s v="Apopka"/>
    <x v="2"/>
    <n v="32712"/>
    <x v="0"/>
    <s v="OFF-EN-10000781"/>
    <x v="1"/>
    <x v="12"/>
    <s v="#10- 4 1/8&quot; x 9 1/2&quot; Recycled Envelopes"/>
    <n v="48.944000000000003"/>
    <n v="7"/>
    <n v="0.2"/>
    <n v="16.518599999999999"/>
  </r>
  <r>
    <n v="5690"/>
    <s v="CA-2012-119550"/>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x v="0"/>
    <s v="Baltimore"/>
    <x v="39"/>
    <n v="21215"/>
    <x v="3"/>
    <s v="OFF-AR-10000817"/>
    <x v="1"/>
    <x v="6"/>
    <s v="Manco Dry-Lighter Erasable Highlighter"/>
    <n v="27.36"/>
    <n v="9"/>
    <n v="0"/>
    <n v="9.3023999999999987"/>
  </r>
  <r>
    <n v="5692"/>
    <s v="US-2012-138093"/>
    <x v="1"/>
    <x v="895"/>
    <d v="2012-12-16T00:00:00"/>
    <s v="Standard Class"/>
    <s v="KM-16225"/>
    <s v="Kalyca Meade"/>
    <x v="1"/>
    <x v="0"/>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x v="0"/>
    <s v="Baltimore"/>
    <x v="39"/>
    <n v="21215"/>
    <x v="3"/>
    <s v="TEC-PH-10004667"/>
    <x v="2"/>
    <x v="7"/>
    <s v="Cisco 8x8 Inc. 6753i IP Business Phone System"/>
    <n v="134.99"/>
    <n v="1"/>
    <n v="0"/>
    <n v="36.447299999999998"/>
  </r>
  <r>
    <n v="5694"/>
    <s v="US-2012-138093"/>
    <x v="1"/>
    <x v="895"/>
    <d v="2012-12-16T00:00:00"/>
    <s v="Standard Class"/>
    <s v="KM-16225"/>
    <s v="Kalyca Meade"/>
    <x v="1"/>
    <x v="0"/>
    <s v="Baltimore"/>
    <x v="39"/>
    <n v="21215"/>
    <x v="3"/>
    <s v="OFF-PA-10000143"/>
    <x v="1"/>
    <x v="10"/>
    <s v="Astroparche Fine Business Paper"/>
    <n v="26.400000000000002"/>
    <n v="5"/>
    <n v="0"/>
    <n v="12.672000000000001"/>
  </r>
  <r>
    <n v="5695"/>
    <s v="US-2012-138093"/>
    <x v="1"/>
    <x v="895"/>
    <d v="2012-12-16T00:00:00"/>
    <s v="Standard Class"/>
    <s v="KM-16225"/>
    <s v="Kalyca Meade"/>
    <x v="1"/>
    <x v="0"/>
    <s v="Baltimore"/>
    <x v="39"/>
    <n v="21215"/>
    <x v="3"/>
    <s v="FUR-CH-10000785"/>
    <x v="0"/>
    <x v="1"/>
    <s v="Global Ergonomic Managers Chair"/>
    <n v="542.93999999999994"/>
    <n v="3"/>
    <n v="0"/>
    <n v="141.1644"/>
  </r>
  <r>
    <n v="5696"/>
    <s v="CA-2013-126165"/>
    <x v="0"/>
    <x v="465"/>
    <d v="2013-05-08T00:00:00"/>
    <s v="Second Class"/>
    <s v="AH-10465"/>
    <s v="Amy Hunt"/>
    <x v="0"/>
    <x v="0"/>
    <s v="San Francisco"/>
    <x v="1"/>
    <n v="94109"/>
    <x v="1"/>
    <s v="FUR-TA-10001676"/>
    <x v="0"/>
    <x v="3"/>
    <s v="Hon 61000 Series Interactive Training Tables"/>
    <n v="71.088000000000008"/>
    <n v="2"/>
    <n v="0.2"/>
    <n v="-1.7772000000000041"/>
  </r>
  <r>
    <n v="5697"/>
    <s v="CA-2014-126123"/>
    <x v="3"/>
    <x v="336"/>
    <d v="2014-10-19T00:00:00"/>
    <s v="Standard Class"/>
    <s v="AG-10765"/>
    <s v="Anthony Garverick"/>
    <x v="2"/>
    <x v="0"/>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x v="0"/>
    <s v="Chicago"/>
    <x v="10"/>
    <n v="60623"/>
    <x v="2"/>
    <s v="OFF-BI-10004224"/>
    <x v="1"/>
    <x v="8"/>
    <s v="Catalog Binders with Expanding Posts"/>
    <n v="13.455999999999998"/>
    <n v="1"/>
    <n v="0.8"/>
    <n v="-23.548000000000009"/>
  </r>
  <r>
    <n v="5699"/>
    <s v="CA-2013-143441"/>
    <x v="0"/>
    <x v="732"/>
    <d v="2013-11-06T00:00:00"/>
    <s v="Same Day"/>
    <s v="EB-14170"/>
    <s v="Evan Bailliet"/>
    <x v="0"/>
    <x v="0"/>
    <s v="Laredo"/>
    <x v="5"/>
    <n v="78041"/>
    <x v="2"/>
    <s v="OFF-LA-10002312"/>
    <x v="1"/>
    <x v="2"/>
    <s v="Avery 490"/>
    <n v="11.840000000000002"/>
    <n v="1"/>
    <n v="0.2"/>
    <n v="4.4399999999999995"/>
  </r>
  <r>
    <n v="5700"/>
    <s v="CA-2014-148320"/>
    <x v="3"/>
    <x v="132"/>
    <d v="2014-11-09T00:00:00"/>
    <s v="Standard Class"/>
    <s v="PG-18895"/>
    <s v="Paul Gonzalez"/>
    <x v="0"/>
    <x v="0"/>
    <s v="San Francisco"/>
    <x v="1"/>
    <n v="94109"/>
    <x v="1"/>
    <s v="OFF-PA-10003022"/>
    <x v="1"/>
    <x v="10"/>
    <s v="Xerox 1992"/>
    <n v="35.880000000000003"/>
    <n v="6"/>
    <n v="0"/>
    <n v="17.581200000000003"/>
  </r>
  <r>
    <n v="5701"/>
    <s v="CA-2013-125661"/>
    <x v="0"/>
    <x v="390"/>
    <d v="2013-11-27T00:00:00"/>
    <s v="First Class"/>
    <s v="CA-12055"/>
    <s v="Cathy Armstrong"/>
    <x v="2"/>
    <x v="0"/>
    <s v="Cleveland"/>
    <x v="24"/>
    <n v="44105"/>
    <x v="3"/>
    <s v="OFF-EN-10001532"/>
    <x v="1"/>
    <x v="12"/>
    <s v="Brown Kraft Recycled Envelopes"/>
    <n v="40.752000000000002"/>
    <n v="3"/>
    <n v="0.2"/>
    <n v="15.281999999999998"/>
  </r>
  <r>
    <n v="5702"/>
    <s v="CA-2013-125661"/>
    <x v="0"/>
    <x v="390"/>
    <d v="2013-11-27T00:00:00"/>
    <s v="First Class"/>
    <s v="CA-12055"/>
    <s v="Cathy Armstrong"/>
    <x v="2"/>
    <x v="0"/>
    <s v="Cleveland"/>
    <x v="24"/>
    <n v="44105"/>
    <x v="3"/>
    <s v="TEC-AC-10004855"/>
    <x v="2"/>
    <x v="11"/>
    <s v="V7 USB Numeric Keypad"/>
    <n v="139.96000000000004"/>
    <n v="5"/>
    <n v="0.2"/>
    <n v="-22.743500000000004"/>
  </r>
  <r>
    <n v="5703"/>
    <s v="US-2011-123519"/>
    <x v="2"/>
    <x v="637"/>
    <d v="2011-12-21T00:00:00"/>
    <s v="Standard Class"/>
    <s v="SS-20875"/>
    <s v="Sung Shariari"/>
    <x v="0"/>
    <x v="0"/>
    <s v="Marion"/>
    <x v="24"/>
    <n v="43302"/>
    <x v="3"/>
    <s v="OFF-AR-10003829"/>
    <x v="1"/>
    <x v="6"/>
    <s v="Newell 35"/>
    <n v="2.6240000000000001"/>
    <n v="1"/>
    <n v="0.2"/>
    <n v="0.29519999999999957"/>
  </r>
  <r>
    <n v="5704"/>
    <s v="US-2011-123519"/>
    <x v="2"/>
    <x v="637"/>
    <d v="2011-12-21T00:00:00"/>
    <s v="Standard Class"/>
    <s v="SS-20875"/>
    <s v="Sung Shariari"/>
    <x v="0"/>
    <x v="0"/>
    <s v="Marion"/>
    <x v="24"/>
    <n v="43302"/>
    <x v="3"/>
    <s v="FUR-TA-10002645"/>
    <x v="0"/>
    <x v="3"/>
    <s v="Hon Rectangular Conference Tables"/>
    <n v="136.53"/>
    <n v="1"/>
    <n v="0.4"/>
    <n v="-52.336500000000029"/>
  </r>
  <r>
    <n v="5705"/>
    <s v="US-2011-123519"/>
    <x v="2"/>
    <x v="637"/>
    <d v="2011-12-21T00:00:00"/>
    <s v="Standard Class"/>
    <s v="SS-20875"/>
    <s v="Sung Shariari"/>
    <x v="0"/>
    <x v="0"/>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x v="0"/>
    <s v="Fairfield"/>
    <x v="29"/>
    <n v="6824"/>
    <x v="3"/>
    <s v="OFF-SU-10002522"/>
    <x v="1"/>
    <x v="14"/>
    <s v="Acme Kleen Earth Office Shears"/>
    <n v="11.64"/>
    <n v="3"/>
    <n v="0"/>
    <n v="3.3755999999999986"/>
  </r>
  <r>
    <n v="5707"/>
    <s v="CA-2014-136000"/>
    <x v="3"/>
    <x v="585"/>
    <d v="2014-09-26T00:00:00"/>
    <s v="Second Class"/>
    <s v="SC-20440"/>
    <s v="Shaun Chance"/>
    <x v="1"/>
    <x v="0"/>
    <s v="New York City"/>
    <x v="15"/>
    <n v="10009"/>
    <x v="3"/>
    <s v="OFF-BI-10004828"/>
    <x v="1"/>
    <x v="8"/>
    <s v="GBC Poly Designer Binding Covers"/>
    <n v="40.176000000000002"/>
    <n v="3"/>
    <n v="0.2"/>
    <n v="14.563799999999997"/>
  </r>
  <r>
    <n v="5708"/>
    <s v="US-2012-160857"/>
    <x v="1"/>
    <x v="412"/>
    <d v="2012-05-15T00:00:00"/>
    <s v="Standard Class"/>
    <s v="NW-18400"/>
    <s v="Natalie Webber"/>
    <x v="0"/>
    <x v="0"/>
    <s v="New York City"/>
    <x v="15"/>
    <n v="10024"/>
    <x v="3"/>
    <s v="FUR-FU-10001095"/>
    <x v="0"/>
    <x v="5"/>
    <s v="DAX Black Cherry Wood-Tone Poster Frame"/>
    <n v="79.44"/>
    <n v="3"/>
    <n v="0"/>
    <n v="30.187200000000001"/>
  </r>
  <r>
    <n v="5709"/>
    <s v="US-2012-160857"/>
    <x v="1"/>
    <x v="412"/>
    <d v="2012-05-15T00:00:00"/>
    <s v="Standard Class"/>
    <s v="NW-18400"/>
    <s v="Natalie Webber"/>
    <x v="0"/>
    <x v="0"/>
    <s v="New York City"/>
    <x v="15"/>
    <n v="10024"/>
    <x v="3"/>
    <s v="OFF-SU-10000157"/>
    <x v="1"/>
    <x v="14"/>
    <s v="Compact Automatic Electric Letter Opener"/>
    <n v="357.93"/>
    <n v="3"/>
    <n v="0"/>
    <n v="7.158600000000007"/>
  </r>
  <r>
    <n v="5710"/>
    <s v="US-2012-160857"/>
    <x v="1"/>
    <x v="412"/>
    <d v="2012-05-15T00:00:00"/>
    <s v="Standard Class"/>
    <s v="NW-18400"/>
    <s v="Natalie Webber"/>
    <x v="0"/>
    <x v="0"/>
    <s v="New York City"/>
    <x v="15"/>
    <n v="10024"/>
    <x v="3"/>
    <s v="FUR-CH-10002647"/>
    <x v="0"/>
    <x v="1"/>
    <s v="Situations Contoured Folding Chairs, 4/Set"/>
    <n v="127.76400000000001"/>
    <n v="2"/>
    <n v="0.1"/>
    <n v="21.294000000000008"/>
  </r>
  <r>
    <n v="5711"/>
    <s v="US-2012-160857"/>
    <x v="1"/>
    <x v="412"/>
    <d v="2012-05-15T00:00:00"/>
    <s v="Standard Class"/>
    <s v="NW-18400"/>
    <s v="Natalie Webber"/>
    <x v="0"/>
    <x v="0"/>
    <s v="New York City"/>
    <x v="15"/>
    <n v="10024"/>
    <x v="3"/>
    <s v="TEC-CO-10004115"/>
    <x v="2"/>
    <x v="16"/>
    <s v="Sharp AL-1530CS Digital Copier"/>
    <n v="2799.944"/>
    <n v="7"/>
    <n v="0.2"/>
    <n v="1014.9797"/>
  </r>
  <r>
    <n v="5712"/>
    <s v="US-2012-160857"/>
    <x v="1"/>
    <x v="412"/>
    <d v="2012-05-15T00:00:00"/>
    <s v="Standard Class"/>
    <s v="NW-18400"/>
    <s v="Natalie Webber"/>
    <x v="0"/>
    <x v="0"/>
    <s v="New York City"/>
    <x v="15"/>
    <n v="10024"/>
    <x v="3"/>
    <s v="OFF-PA-10003363"/>
    <x v="1"/>
    <x v="10"/>
    <s v="Xerox 204"/>
    <n v="19.440000000000001"/>
    <n v="3"/>
    <n v="0"/>
    <n v="9.3312000000000008"/>
  </r>
  <r>
    <n v="5713"/>
    <s v="CA-2014-115805"/>
    <x v="3"/>
    <x v="689"/>
    <d v="2014-08-01T00:00:00"/>
    <s v="Same Day"/>
    <s v="KW-16435"/>
    <s v="Katrina Willman"/>
    <x v="0"/>
    <x v="0"/>
    <s v="Chicago"/>
    <x v="10"/>
    <n v="60653"/>
    <x v="2"/>
    <s v="TEC-PH-10003092"/>
    <x v="2"/>
    <x v="7"/>
    <s v="Motorola L804"/>
    <n v="36.792000000000002"/>
    <n v="1"/>
    <n v="0.2"/>
    <n v="4.1390999999999991"/>
  </r>
  <r>
    <n v="5714"/>
    <s v="US-2011-143707"/>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x v="0"/>
    <s v="Richmond"/>
    <x v="17"/>
    <n v="23223"/>
    <x v="0"/>
    <s v="OFF-ST-10001476"/>
    <x v="1"/>
    <x v="4"/>
    <s v="Steel Personal Filing/Posting Tote"/>
    <n v="177.54999999999998"/>
    <n v="5"/>
    <n v="0"/>
    <n v="47.938500000000005"/>
  </r>
  <r>
    <n v="5716"/>
    <s v="CA-2012-124107"/>
    <x v="1"/>
    <x v="330"/>
    <d v="2012-10-12T00:00:00"/>
    <s v="Second Class"/>
    <s v="BM-11650"/>
    <s v="Brian Moss"/>
    <x v="1"/>
    <x v="0"/>
    <s v="Ann Arbor"/>
    <x v="12"/>
    <n v="48104"/>
    <x v="2"/>
    <s v="TEC-AC-10002049"/>
    <x v="2"/>
    <x v="11"/>
    <s v="Logitech G19 Programmable Gaming Keyboard"/>
    <n v="619.94999999999993"/>
    <n v="5"/>
    <n v="0"/>
    <n v="111.59099999999995"/>
  </r>
  <r>
    <n v="5717"/>
    <s v="CA-2012-124107"/>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s v="Ann Arbor"/>
    <x v="12"/>
    <n v="48104"/>
    <x v="2"/>
    <s v="OFF-EN-10003286"/>
    <x v="1"/>
    <x v="12"/>
    <s v="Staples"/>
    <n v="57.959999999999994"/>
    <n v="7"/>
    <n v="0"/>
    <n v="27.241199999999996"/>
  </r>
  <r>
    <n v="5719"/>
    <s v="CA-2012-124107"/>
    <x v="1"/>
    <x v="330"/>
    <d v="2012-10-12T00:00:00"/>
    <s v="Second Class"/>
    <s v="BM-11650"/>
    <s v="Brian Moss"/>
    <x v="1"/>
    <x v="0"/>
    <s v="Ann Arbor"/>
    <x v="12"/>
    <n v="48104"/>
    <x v="2"/>
    <s v="OFF-AP-10003971"/>
    <x v="1"/>
    <x v="9"/>
    <s v="Belkin 6 Outlet Metallic Surge Strip"/>
    <n v="29.402999999999999"/>
    <n v="3"/>
    <n v="0.1"/>
    <n v="5.2272000000000007"/>
  </r>
  <r>
    <n v="5720"/>
    <s v="CA-2014-126550"/>
    <x v="3"/>
    <x v="1065"/>
    <d v="2014-04-03T00:00:00"/>
    <s v="Second Class"/>
    <s v="RD-19720"/>
    <s v="Roger Demir"/>
    <x v="0"/>
    <x v="0"/>
    <s v="Lafayette"/>
    <x v="14"/>
    <n v="47905"/>
    <x v="2"/>
    <s v="OFF-ST-10001031"/>
    <x v="1"/>
    <x v="4"/>
    <s v="Adjustable Personal File Tote"/>
    <n v="81.400000000000006"/>
    <n v="5"/>
    <n v="0"/>
    <n v="21.164000000000005"/>
  </r>
  <r>
    <n v="5721"/>
    <s v="CA-2012-138674"/>
    <x v="1"/>
    <x v="717"/>
    <d v="2012-11-17T00:00:00"/>
    <s v="First Class"/>
    <s v="KB-16585"/>
    <s v="Ken Black"/>
    <x v="1"/>
    <x v="0"/>
    <s v="Springfield"/>
    <x v="21"/>
    <n v="97477"/>
    <x v="1"/>
    <s v="OFF-FA-10000304"/>
    <x v="1"/>
    <x v="13"/>
    <s v="Advantus Push Pins"/>
    <n v="8.7200000000000006"/>
    <n v="5"/>
    <n v="0.2"/>
    <n v="2.289000000000001"/>
  </r>
  <r>
    <n v="5722"/>
    <s v="CA-2012-138674"/>
    <x v="1"/>
    <x v="717"/>
    <d v="2012-11-17T00:00:00"/>
    <s v="First Class"/>
    <s v="KB-16585"/>
    <s v="Ken Black"/>
    <x v="1"/>
    <x v="0"/>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x v="0"/>
    <s v="Springfield"/>
    <x v="21"/>
    <n v="97477"/>
    <x v="1"/>
    <s v="TEC-AC-10002800"/>
    <x v="2"/>
    <x v="11"/>
    <s v="Plantronics Audio 478 Stereo USB Headset"/>
    <n v="159.96800000000002"/>
    <n v="4"/>
    <n v="0.2"/>
    <n v="29.993999999999986"/>
  </r>
  <r>
    <n v="5724"/>
    <s v="CA-2013-165820"/>
    <x v="0"/>
    <x v="182"/>
    <d v="2013-10-01T00:00:00"/>
    <s v="Standard Class"/>
    <s v="DW-13585"/>
    <s v="Dorothy Wardle"/>
    <x v="1"/>
    <x v="0"/>
    <s v="San Francisco"/>
    <x v="1"/>
    <n v="94109"/>
    <x v="1"/>
    <s v="OFF-PA-10004735"/>
    <x v="1"/>
    <x v="10"/>
    <s v="Xerox 1905"/>
    <n v="12.96"/>
    <n v="2"/>
    <n v="0"/>
    <n v="6.2208000000000006"/>
  </r>
  <r>
    <n v="5725"/>
    <s v="CA-2011-103191"/>
    <x v="2"/>
    <x v="358"/>
    <d v="2011-09-27T00:00:00"/>
    <s v="Standard Class"/>
    <s v="VG-21805"/>
    <s v="Vivek Grady"/>
    <x v="1"/>
    <x v="0"/>
    <s v="Chicago"/>
    <x v="10"/>
    <n v="60653"/>
    <x v="2"/>
    <s v="OFF-ST-10002574"/>
    <x v="1"/>
    <x v="4"/>
    <s v="SAFCO Commercial Wire Shelving, Black"/>
    <n v="331.536"/>
    <n v="3"/>
    <n v="0.2"/>
    <n v="-82.884"/>
  </r>
  <r>
    <n v="5726"/>
    <s v="CA-2012-103933"/>
    <x v="1"/>
    <x v="12"/>
    <d v="2012-09-27T00:00:00"/>
    <s v="First Class"/>
    <s v="DR-12880"/>
    <s v="Dan Reichenbach"/>
    <x v="1"/>
    <x v="0"/>
    <s v="New York City"/>
    <x v="15"/>
    <n v="10011"/>
    <x v="3"/>
    <s v="TEC-AC-10004171"/>
    <x v="2"/>
    <x v="11"/>
    <s v="Razer Kraken 7.1 Surround Sound Over Ear USB Gaming Headset"/>
    <n v="899.91"/>
    <n v="9"/>
    <n v="0"/>
    <n v="395.96040000000005"/>
  </r>
  <r>
    <n v="5727"/>
    <s v="CA-2012-110548"/>
    <x v="1"/>
    <x v="124"/>
    <d v="2012-05-08T00:00:00"/>
    <s v="Standard Class"/>
    <s v="AH-10690"/>
    <s v="Anna Häberlin"/>
    <x v="1"/>
    <x v="0"/>
    <s v="Houston"/>
    <x v="5"/>
    <n v="77095"/>
    <x v="2"/>
    <s v="TEC-PH-10002922"/>
    <x v="2"/>
    <x v="7"/>
    <s v="ShoreTel ShorePhone IP 230 VoIP phone"/>
    <n v="946.34400000000005"/>
    <n v="7"/>
    <n v="0.2"/>
    <n v="118.29299999999989"/>
  </r>
  <r>
    <n v="5728"/>
    <s v="CA-2014-117324"/>
    <x v="3"/>
    <x v="166"/>
    <d v="2014-12-14T00:00:00"/>
    <s v="Standard Class"/>
    <s v="JP-15520"/>
    <s v="Jeremy Pistek"/>
    <x v="0"/>
    <x v="0"/>
    <s v="Madison"/>
    <x v="6"/>
    <n v="53711"/>
    <x v="2"/>
    <s v="TEC-AC-10003023"/>
    <x v="2"/>
    <x v="11"/>
    <s v="Logitech G105 Gaming Keyboard"/>
    <n v="178.10999999999999"/>
    <n v="3"/>
    <n v="0"/>
    <n v="32.059799999999996"/>
  </r>
  <r>
    <n v="5729"/>
    <s v="CA-2014-117324"/>
    <x v="3"/>
    <x v="166"/>
    <d v="2014-12-14T00:00:00"/>
    <s v="Standard Class"/>
    <s v="JP-15520"/>
    <s v="Jeremy Pistek"/>
    <x v="0"/>
    <x v="0"/>
    <s v="Madison"/>
    <x v="6"/>
    <n v="53711"/>
    <x v="2"/>
    <s v="OFF-AP-10003590"/>
    <x v="1"/>
    <x v="9"/>
    <s v="Hoover WindTunnel Plus Canister Vacuum"/>
    <n v="1089.75"/>
    <n v="3"/>
    <n v="0"/>
    <n v="305.13000000000011"/>
  </r>
  <r>
    <n v="5730"/>
    <s v="CA-2014-117324"/>
    <x v="3"/>
    <x v="166"/>
    <d v="2014-12-14T00:00:00"/>
    <s v="Standard Class"/>
    <s v="JP-15520"/>
    <s v="Jeremy Pistek"/>
    <x v="0"/>
    <x v="0"/>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x v="0"/>
    <s v="Madison"/>
    <x v="6"/>
    <n v="53711"/>
    <x v="2"/>
    <s v="FUR-BO-10003159"/>
    <x v="0"/>
    <x v="0"/>
    <s v="Sauder Camden County Collection Libraries, Planked Cherry Finish"/>
    <n v="459.92"/>
    <n v="4"/>
    <n v="0"/>
    <n v="41.392799999999966"/>
  </r>
  <r>
    <n v="5732"/>
    <s v="CA-2014-117324"/>
    <x v="3"/>
    <x v="166"/>
    <d v="2014-12-14T00:00:00"/>
    <s v="Standard Class"/>
    <s v="JP-15520"/>
    <s v="Jeremy Pistek"/>
    <x v="0"/>
    <x v="0"/>
    <s v="Madison"/>
    <x v="6"/>
    <n v="53711"/>
    <x v="2"/>
    <s v="OFF-PA-10002713"/>
    <x v="1"/>
    <x v="10"/>
    <s v="Adams Phone Message Book, 200 Message Capacity, 8 1/16” x 11”"/>
    <n v="27.52"/>
    <n v="4"/>
    <n v="0"/>
    <n v="12.659199999999998"/>
  </r>
  <r>
    <n v="5733"/>
    <s v="CA-2014-143574"/>
    <x v="3"/>
    <x v="222"/>
    <d v="2014-07-03T00:00:00"/>
    <s v="First Class"/>
    <s v="DR-12880"/>
    <s v="Dan Reichenbach"/>
    <x v="1"/>
    <x v="0"/>
    <s v="Milford"/>
    <x v="29"/>
    <n v="6460"/>
    <x v="3"/>
    <s v="FUR-BO-10002598"/>
    <x v="0"/>
    <x v="0"/>
    <s v="Hon Metal Bookcases, Putty"/>
    <n v="638.82000000000005"/>
    <n v="9"/>
    <n v="0"/>
    <n v="185.25779999999997"/>
  </r>
  <r>
    <n v="5734"/>
    <s v="CA-2014-143574"/>
    <x v="3"/>
    <x v="222"/>
    <d v="2014-07-03T00:00:00"/>
    <s v="First Class"/>
    <s v="DR-12880"/>
    <s v="Dan Reichenbach"/>
    <x v="1"/>
    <x v="0"/>
    <s v="Milford"/>
    <x v="29"/>
    <n v="6460"/>
    <x v="3"/>
    <s v="OFF-SU-10002537"/>
    <x v="1"/>
    <x v="14"/>
    <s v="Acme Box Cutter Scissors"/>
    <n v="30.69"/>
    <n v="3"/>
    <n v="0"/>
    <n v="7.9794000000000018"/>
  </r>
  <r>
    <n v="5735"/>
    <s v="CA-2014-143574"/>
    <x v="3"/>
    <x v="222"/>
    <d v="2014-07-03T00:00:00"/>
    <s v="First Class"/>
    <s v="DR-12880"/>
    <s v="Dan Reichenbach"/>
    <x v="1"/>
    <x v="0"/>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x v="0"/>
    <s v="Los Angeles"/>
    <x v="1"/>
    <n v="90049"/>
    <x v="1"/>
    <s v="OFF-PA-10002893"/>
    <x v="1"/>
    <x v="10"/>
    <s v="Wirebound Service Call Books, 5 1/2&quot; x 4&quot;"/>
    <n v="19.36"/>
    <n v="2"/>
    <n v="0"/>
    <n v="9.2927999999999997"/>
  </r>
  <r>
    <n v="5738"/>
    <s v="CA-2011-148614"/>
    <x v="2"/>
    <x v="407"/>
    <d v="2011-01-26T00:00:00"/>
    <s v="Standard Class"/>
    <s v="MV-17485"/>
    <s v="Mark Van Huff"/>
    <x v="0"/>
    <x v="0"/>
    <s v="Los Angeles"/>
    <x v="1"/>
    <n v="90049"/>
    <x v="1"/>
    <s v="FUR-FU-10003194"/>
    <x v="0"/>
    <x v="5"/>
    <s v="Eldon Expressions Desk Accessory, Wood Pencil Holder, Oak"/>
    <n v="19.3"/>
    <n v="2"/>
    <n v="0"/>
    <n v="5.7899999999999991"/>
  </r>
  <r>
    <n v="5739"/>
    <s v="CA-2014-156139"/>
    <x v="3"/>
    <x v="413"/>
    <d v="2014-01-07T00:00:00"/>
    <s v="Standard Class"/>
    <s v="BP-11155"/>
    <s v="Becky Pak"/>
    <x v="0"/>
    <x v="0"/>
    <s v="San Francisco"/>
    <x v="1"/>
    <n v="94109"/>
    <x v="1"/>
    <s v="OFF-BI-10004233"/>
    <x v="1"/>
    <x v="8"/>
    <s v="GBC Pre-Punched Binding Paper, Plastic, White, 8-1/2&quot; x 11&quot;"/>
    <n v="38.376000000000005"/>
    <n v="3"/>
    <n v="0.2"/>
    <n v="13.4316"/>
  </r>
  <r>
    <n v="5740"/>
    <s v="US-2014-147886"/>
    <x v="3"/>
    <x v="615"/>
    <d v="2014-04-01T00:00:00"/>
    <s v="First Class"/>
    <s v="DH-13075"/>
    <s v="Dave Hallsten"/>
    <x v="1"/>
    <x v="0"/>
    <s v="Fairfield"/>
    <x v="1"/>
    <n v="94533"/>
    <x v="1"/>
    <s v="OFF-PA-10000232"/>
    <x v="1"/>
    <x v="10"/>
    <s v="Xerox 1975"/>
    <n v="12.96"/>
    <n v="2"/>
    <n v="0"/>
    <n v="6.3504000000000005"/>
  </r>
  <r>
    <n v="5741"/>
    <s v="US-2014-147886"/>
    <x v="3"/>
    <x v="615"/>
    <d v="2014-04-01T00:00:00"/>
    <s v="First Class"/>
    <s v="DH-13075"/>
    <s v="Dave Hallsten"/>
    <x v="1"/>
    <x v="0"/>
    <s v="Fairfield"/>
    <x v="1"/>
    <n v="94533"/>
    <x v="1"/>
    <s v="FUR-FU-10001095"/>
    <x v="0"/>
    <x v="5"/>
    <s v="DAX Black Cherry Wood-Tone Poster Frame"/>
    <n v="26.48"/>
    <n v="1"/>
    <n v="0"/>
    <n v="10.0624"/>
  </r>
  <r>
    <n v="5742"/>
    <s v="US-2014-147886"/>
    <x v="3"/>
    <x v="615"/>
    <d v="2014-04-01T00:00:00"/>
    <s v="First Class"/>
    <s v="DH-13075"/>
    <s v="Dave Hallsten"/>
    <x v="1"/>
    <x v="0"/>
    <s v="Fairfield"/>
    <x v="1"/>
    <n v="94533"/>
    <x v="1"/>
    <s v="TEC-MA-10004679"/>
    <x v="2"/>
    <x v="15"/>
    <s v="StarTech.com 10/100 VDSL2 Ethernet Extender Kit"/>
    <n v="532.72"/>
    <n v="2"/>
    <n v="0.2"/>
    <n v="53.271999999999991"/>
  </r>
  <r>
    <n v="5743"/>
    <s v="US-2014-147886"/>
    <x v="3"/>
    <x v="615"/>
    <d v="2014-04-01T00:00:00"/>
    <s v="First Class"/>
    <s v="DH-13075"/>
    <s v="Dave Hallsten"/>
    <x v="1"/>
    <x v="0"/>
    <s v="Fairfield"/>
    <x v="1"/>
    <n v="94533"/>
    <x v="1"/>
    <s v="OFF-PA-10003651"/>
    <x v="1"/>
    <x v="10"/>
    <s v="Xerox 1968"/>
    <n v="26.72"/>
    <n v="4"/>
    <n v="0"/>
    <n v="12.8256"/>
  </r>
  <r>
    <n v="5744"/>
    <s v="US-2014-147886"/>
    <x v="3"/>
    <x v="615"/>
    <d v="2014-04-01T00:00:00"/>
    <s v="First Class"/>
    <s v="DH-13075"/>
    <s v="Dave Hallsten"/>
    <x v="1"/>
    <x v="0"/>
    <s v="Fairfield"/>
    <x v="1"/>
    <n v="94533"/>
    <x v="1"/>
    <s v="OFF-PA-10000743"/>
    <x v="1"/>
    <x v="10"/>
    <s v="Xerox 1977"/>
    <n v="20.04"/>
    <n v="3"/>
    <n v="0"/>
    <n v="9.6191999999999993"/>
  </r>
  <r>
    <n v="5745"/>
    <s v="US-2014-147886"/>
    <x v="3"/>
    <x v="615"/>
    <d v="2014-04-01T00:00:00"/>
    <s v="First Class"/>
    <s v="DH-13075"/>
    <s v="Dave Hallsten"/>
    <x v="1"/>
    <x v="0"/>
    <s v="Fairfield"/>
    <x v="1"/>
    <n v="94533"/>
    <x v="1"/>
    <s v="OFF-ST-10002743"/>
    <x v="1"/>
    <x v="4"/>
    <s v="SAFCO Boltless Steel Shelving"/>
    <n v="795.48"/>
    <n v="7"/>
    <n v="0"/>
    <n v="7.9547999999999632"/>
  </r>
  <r>
    <n v="5746"/>
    <s v="US-2014-147886"/>
    <x v="3"/>
    <x v="615"/>
    <d v="2014-04-01T00:00:00"/>
    <s v="First Class"/>
    <s v="DH-13075"/>
    <s v="Dave Hallsten"/>
    <x v="1"/>
    <x v="0"/>
    <s v="Fairfield"/>
    <x v="1"/>
    <n v="94533"/>
    <x v="1"/>
    <s v="FUR-FU-10003829"/>
    <x v="0"/>
    <x v="5"/>
    <s v="Stackable Trays"/>
    <n v="21.560000000000002"/>
    <n v="7"/>
    <n v="0"/>
    <n v="6.8991999999999987"/>
  </r>
  <r>
    <n v="5747"/>
    <s v="CA-2013-113733"/>
    <x v="0"/>
    <x v="16"/>
    <d v="2013-12-13T00:00:00"/>
    <s v="Standard Class"/>
    <s v="LH-16900"/>
    <s v="Lena Hernandez"/>
    <x v="0"/>
    <x v="0"/>
    <s v="Greenville"/>
    <x v="3"/>
    <n v="27834"/>
    <x v="0"/>
    <s v="TEC-PH-10002496"/>
    <x v="2"/>
    <x v="7"/>
    <s v="Cisco SPA301"/>
    <n v="249.58400000000003"/>
    <n v="2"/>
    <n v="0.2"/>
    <n v="31.197999999999986"/>
  </r>
  <r>
    <n v="5748"/>
    <s v="CA-2013-113733"/>
    <x v="0"/>
    <x v="16"/>
    <d v="2013-12-13T00:00:00"/>
    <s v="Standard Class"/>
    <s v="LH-16900"/>
    <s v="Lena Hernandez"/>
    <x v="0"/>
    <x v="0"/>
    <s v="Greenville"/>
    <x v="3"/>
    <n v="27834"/>
    <x v="0"/>
    <s v="TEC-AC-10002473"/>
    <x v="2"/>
    <x v="11"/>
    <s v="Maxell 4.7GB DVD-R"/>
    <n v="68.111999999999995"/>
    <n v="3"/>
    <n v="0.2"/>
    <n v="17.879399999999997"/>
  </r>
  <r>
    <n v="5749"/>
    <s v="CA-2013-113733"/>
    <x v="0"/>
    <x v="16"/>
    <d v="2013-12-13T00:00:00"/>
    <s v="Standard Class"/>
    <s v="LH-16900"/>
    <s v="Lena Hernandez"/>
    <x v="0"/>
    <x v="0"/>
    <s v="Greenville"/>
    <x v="3"/>
    <n v="27834"/>
    <x v="0"/>
    <s v="TEC-AC-10004877"/>
    <x v="2"/>
    <x v="11"/>
    <s v="Imation 30456 USB Flash Drive 8GB"/>
    <n v="16.560000000000002"/>
    <n v="3"/>
    <n v="0.2"/>
    <n v="-2.4840000000000018"/>
  </r>
  <r>
    <n v="5750"/>
    <s v="CA-2014-104913"/>
    <x v="3"/>
    <x v="551"/>
    <d v="2014-11-23T00:00:00"/>
    <s v="Standard Class"/>
    <s v="DK-13090"/>
    <s v="Dave Kipp"/>
    <x v="0"/>
    <x v="0"/>
    <s v="Long Beach"/>
    <x v="15"/>
    <n v="11561"/>
    <x v="3"/>
    <s v="TEC-PH-10000923"/>
    <x v="2"/>
    <x v="7"/>
    <s v="Belkin SportFit Armband For iPhone 5s/5c, Fuchsia"/>
    <n v="74.95"/>
    <n v="5"/>
    <n v="0"/>
    <n v="36.725500000000004"/>
  </r>
  <r>
    <n v="5751"/>
    <s v="CA-2011-145800"/>
    <x v="2"/>
    <x v="992"/>
    <d v="2011-06-05T00:00:00"/>
    <s v="Standard Class"/>
    <s v="SS-20410"/>
    <s v="Shahid Shariari"/>
    <x v="0"/>
    <x v="0"/>
    <s v="Buffalo Grove"/>
    <x v="10"/>
    <n v="60089"/>
    <x v="2"/>
    <s v="FUR-TA-10001539"/>
    <x v="0"/>
    <x v="3"/>
    <s v="Chromcraft Rectangular Conference Tables"/>
    <n v="355.45499999999998"/>
    <n v="3"/>
    <n v="0.5"/>
    <n v="-184.83660000000003"/>
  </r>
  <r>
    <n v="5752"/>
    <s v="CA-2013-125850"/>
    <x v="0"/>
    <x v="115"/>
    <d v="2013-01-28T00:00:00"/>
    <s v="Standard Class"/>
    <s v="FP-14320"/>
    <s v="Frank Preis"/>
    <x v="0"/>
    <x v="0"/>
    <s v="San Diego"/>
    <x v="1"/>
    <n v="92037"/>
    <x v="1"/>
    <s v="OFF-LA-10003498"/>
    <x v="1"/>
    <x v="2"/>
    <s v="Avery 475"/>
    <n v="44.400000000000006"/>
    <n v="3"/>
    <n v="0"/>
    <n v="22.200000000000003"/>
  </r>
  <r>
    <n v="5753"/>
    <s v="CA-2013-125850"/>
    <x v="0"/>
    <x v="115"/>
    <d v="2013-01-28T00:00:00"/>
    <s v="Standard Class"/>
    <s v="FP-14320"/>
    <s v="Frank Preis"/>
    <x v="0"/>
    <x v="0"/>
    <s v="San Diego"/>
    <x v="1"/>
    <n v="92037"/>
    <x v="1"/>
    <s v="OFF-LA-10004484"/>
    <x v="1"/>
    <x v="2"/>
    <s v="Avery 476"/>
    <n v="20.65"/>
    <n v="5"/>
    <n v="0"/>
    <n v="9.4989999999999988"/>
  </r>
  <r>
    <n v="5754"/>
    <s v="CA-2013-118514"/>
    <x v="0"/>
    <x v="1066"/>
    <d v="2013-02-10T00:00:00"/>
    <s v="Standard Class"/>
    <s v="LC-17050"/>
    <s v="Liz Carlisle"/>
    <x v="0"/>
    <x v="0"/>
    <s v="Richmond"/>
    <x v="0"/>
    <n v="40475"/>
    <x v="0"/>
    <s v="FUR-CH-10000015"/>
    <x v="0"/>
    <x v="1"/>
    <s v="Hon Multipurpose Stacking Arm Chairs"/>
    <n v="866.4"/>
    <n v="4"/>
    <n v="0"/>
    <n v="225.26400000000001"/>
  </r>
  <r>
    <n v="5755"/>
    <s v="CA-2012-150749"/>
    <x v="1"/>
    <x v="368"/>
    <d v="2012-04-03T00:00:00"/>
    <s v="Second Class"/>
    <s v="AS-10240"/>
    <s v="Alan Shonely"/>
    <x v="0"/>
    <x v="0"/>
    <s v="Springfield"/>
    <x v="17"/>
    <n v="22153"/>
    <x v="0"/>
    <s v="OFF-AR-10003732"/>
    <x v="1"/>
    <x v="6"/>
    <s v="Newell 333"/>
    <n v="5.56"/>
    <n v="2"/>
    <n v="0"/>
    <n v="1.4455999999999998"/>
  </r>
  <r>
    <n v="5756"/>
    <s v="CA-2011-163748"/>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x v="0"/>
    <s v="Fort Worth"/>
    <x v="5"/>
    <n v="76106"/>
    <x v="2"/>
    <s v="TEC-CO-10002095"/>
    <x v="2"/>
    <x v="16"/>
    <s v="Hewlett Packard 610 Color Digital Copier / Printer"/>
    <n v="1999.96"/>
    <n v="5"/>
    <n v="0.2"/>
    <n v="624.98749999999995"/>
  </r>
  <r>
    <n v="5758"/>
    <s v="CA-2012-119634"/>
    <x v="1"/>
    <x v="1067"/>
    <d v="2012-08-16T00:00:00"/>
    <s v="Standard Class"/>
    <s v="BW-11065"/>
    <s v="Barry Weirich"/>
    <x v="0"/>
    <x v="0"/>
    <s v="Raleigh"/>
    <x v="3"/>
    <n v="27604"/>
    <x v="0"/>
    <s v="FUR-FU-10004270"/>
    <x v="0"/>
    <x v="5"/>
    <s v="Executive Impressions 13&quot; Clairmont Wall Clock"/>
    <n v="46.152000000000001"/>
    <n v="3"/>
    <n v="0.2"/>
    <n v="12.114900000000002"/>
  </r>
  <r>
    <n v="5759"/>
    <s v="CA-2012-149300"/>
    <x v="1"/>
    <x v="6"/>
    <d v="2012-11-23T00:00:00"/>
    <s v="First Class"/>
    <s v="BH-11710"/>
    <s v="Brosina Hoffman"/>
    <x v="0"/>
    <x v="0"/>
    <s v="Hialeah"/>
    <x v="2"/>
    <n v="33012"/>
    <x v="0"/>
    <s v="TEC-MA-10000423"/>
    <x v="2"/>
    <x v="15"/>
    <s v="Texas Instruments TI-34 Scientific Calculator"/>
    <n v="32.984999999999999"/>
    <n v="3"/>
    <n v="0.5"/>
    <n v="-1.9791000000000025"/>
  </r>
  <r>
    <n v="5760"/>
    <s v="US-2013-111528"/>
    <x v="0"/>
    <x v="945"/>
    <d v="2013-12-31T00:00:00"/>
    <s v="Same Day"/>
    <s v="JP-16135"/>
    <s v="Julie Prescott"/>
    <x v="2"/>
    <x v="0"/>
    <s v="Los Angeles"/>
    <x v="1"/>
    <n v="90032"/>
    <x v="1"/>
    <s v="OFF-ST-10001526"/>
    <x v="1"/>
    <x v="4"/>
    <s v="Iceberg Mobile Mega Data/Printer Cart "/>
    <n v="481.32"/>
    <n v="4"/>
    <n v="0"/>
    <n v="125.14319999999998"/>
  </r>
  <r>
    <n v="5761"/>
    <s v="US-2013-111528"/>
    <x v="0"/>
    <x v="945"/>
    <d v="2013-12-31T00:00:00"/>
    <s v="Same Day"/>
    <s v="JP-16135"/>
    <s v="Julie Prescott"/>
    <x v="2"/>
    <x v="0"/>
    <s v="Los Angeles"/>
    <x v="1"/>
    <n v="90032"/>
    <x v="1"/>
    <s v="OFF-BI-10002194"/>
    <x v="1"/>
    <x v="8"/>
    <s v="Cardinal Hold-It CD Pocket"/>
    <n v="6.3840000000000003"/>
    <n v="1"/>
    <n v="0.2"/>
    <n v="2.1546000000000003"/>
  </r>
  <r>
    <n v="5762"/>
    <s v="CA-2014-158169"/>
    <x v="3"/>
    <x v="801"/>
    <d v="2014-08-16T00:00:00"/>
    <s v="First Class"/>
    <s v="JM-16195"/>
    <s v="Justin MacKendrick"/>
    <x v="0"/>
    <x v="0"/>
    <s v="Lake Forest"/>
    <x v="1"/>
    <n v="92630"/>
    <x v="1"/>
    <s v="OFF-AP-10000828"/>
    <x v="1"/>
    <x v="9"/>
    <s v="Avanti 4.4 Cu. Ft. Refrigerator"/>
    <n v="542.93999999999994"/>
    <n v="3"/>
    <n v="0"/>
    <n v="152.02319999999997"/>
  </r>
  <r>
    <n v="5763"/>
    <s v="CA-2014-158169"/>
    <x v="3"/>
    <x v="801"/>
    <d v="2014-08-16T00:00:00"/>
    <s v="First Class"/>
    <s v="JM-16195"/>
    <s v="Justin MacKendrick"/>
    <x v="0"/>
    <x v="0"/>
    <s v="Lake Forest"/>
    <x v="1"/>
    <n v="92630"/>
    <x v="1"/>
    <s v="FUR-FU-10001473"/>
    <x v="0"/>
    <x v="5"/>
    <s v="DAX Wood Document Frame"/>
    <n v="54.92"/>
    <n v="4"/>
    <n v="0"/>
    <n v="19.7712"/>
  </r>
  <r>
    <n v="5764"/>
    <s v="CA-2012-162047"/>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s v="Seattle"/>
    <x v="4"/>
    <n v="98103"/>
    <x v="1"/>
    <s v="OFF-ST-10003994"/>
    <x v="1"/>
    <x v="4"/>
    <s v="Belkin 19&quot; Center-Weighted Shelf, Gray"/>
    <n v="353.88"/>
    <n v="6"/>
    <n v="0"/>
    <n v="17.693999999999988"/>
  </r>
  <r>
    <n v="5766"/>
    <s v="US-2011-126340"/>
    <x v="2"/>
    <x v="1068"/>
    <d v="2011-11-14T00:00:00"/>
    <s v="Standard Class"/>
    <s v="EB-13870"/>
    <s v="Emily Burns"/>
    <x v="0"/>
    <x v="0"/>
    <s v="Redding"/>
    <x v="1"/>
    <n v="96003"/>
    <x v="1"/>
    <s v="TEC-PH-10004447"/>
    <x v="2"/>
    <x v="7"/>
    <s v="Toshiba IPT2010-SD IP Telephone"/>
    <n v="333.57600000000002"/>
    <n v="3"/>
    <n v="0.2"/>
    <n v="25.018199999999993"/>
  </r>
  <r>
    <n v="5767"/>
    <s v="CA-2013-149685"/>
    <x v="0"/>
    <x v="750"/>
    <d v="2013-10-16T00:00:00"/>
    <s v="Standard Class"/>
    <s v="PM-19135"/>
    <s v="Peter McVee"/>
    <x v="2"/>
    <x v="0"/>
    <s v="San Antonio"/>
    <x v="5"/>
    <n v="78207"/>
    <x v="2"/>
    <s v="OFF-LA-10004545"/>
    <x v="1"/>
    <x v="2"/>
    <s v="Avery 50"/>
    <n v="60.144000000000005"/>
    <n v="6"/>
    <n v="0.2"/>
    <n v="20.298599999999993"/>
  </r>
  <r>
    <n v="5768"/>
    <s v="CA-2014-126396"/>
    <x v="3"/>
    <x v="565"/>
    <d v="2014-09-13T00:00:00"/>
    <s v="Second Class"/>
    <s v="AR-10345"/>
    <s v="Alex Russell"/>
    <x v="1"/>
    <x v="0"/>
    <s v="Houston"/>
    <x v="5"/>
    <n v="77070"/>
    <x v="2"/>
    <s v="TEC-AC-10003116"/>
    <x v="2"/>
    <x v="11"/>
    <s v="Memorex Froggy Flash Drive 8 GB"/>
    <n v="85.2"/>
    <n v="6"/>
    <n v="0.2"/>
    <n v="20.234999999999996"/>
  </r>
  <r>
    <n v="5769"/>
    <s v="CA-2012-154900"/>
    <x v="1"/>
    <x v="1069"/>
    <d v="2012-03-01T00:00:00"/>
    <s v="Standard Class"/>
    <s v="SS-20875"/>
    <s v="Sung Shariari"/>
    <x v="0"/>
    <x v="0"/>
    <s v="Leominster"/>
    <x v="31"/>
    <n v="1453"/>
    <x v="3"/>
    <s v="OFF-LA-10001641"/>
    <x v="1"/>
    <x v="2"/>
    <s v="Avery 518"/>
    <n v="3.15"/>
    <n v="1"/>
    <n v="0"/>
    <n v="1.512"/>
  </r>
  <r>
    <n v="5770"/>
    <s v="CA-2012-15490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s v="Los Angeles"/>
    <x v="1"/>
    <n v="90032"/>
    <x v="1"/>
    <s v="FUR-FU-10000010"/>
    <x v="0"/>
    <x v="5"/>
    <s v="DAX Value U-Channel Document Frames, Easel Back"/>
    <n v="14.91"/>
    <n v="3"/>
    <n v="0"/>
    <n v="4.6220999999999997"/>
  </r>
  <r>
    <n v="5772"/>
    <s v="CA-2012-103835"/>
    <x v="1"/>
    <x v="496"/>
    <d v="2012-09-28T00:00:00"/>
    <s v="Standard Class"/>
    <s v="SC-20440"/>
    <s v="Shaun Chance"/>
    <x v="1"/>
    <x v="0"/>
    <s v="Los Angeles"/>
    <x v="1"/>
    <n v="90032"/>
    <x v="1"/>
    <s v="OFF-AP-10002651"/>
    <x v="1"/>
    <x v="9"/>
    <s v="Hoover Upright Vacuum With Dirt Cup"/>
    <n v="1158.1199999999999"/>
    <n v="4"/>
    <n v="0"/>
    <n v="335.85479999999984"/>
  </r>
  <r>
    <n v="5773"/>
    <s v="CA-2012-158939"/>
    <x v="1"/>
    <x v="650"/>
    <d v="2012-12-01T00:00:00"/>
    <s v="Standard Class"/>
    <s v="EA-14035"/>
    <s v="Erin Ashbrook"/>
    <x v="1"/>
    <x v="0"/>
    <s v="Springfield"/>
    <x v="25"/>
    <n v="65807"/>
    <x v="2"/>
    <s v="TEC-CO-10002313"/>
    <x v="2"/>
    <x v="16"/>
    <s v="Canon PC1080F Personal Copier"/>
    <n v="599.99"/>
    <n v="1"/>
    <n v="0"/>
    <n v="233.99610000000001"/>
  </r>
  <r>
    <n v="5774"/>
    <s v="CA-2013-117408"/>
    <x v="0"/>
    <x v="1070"/>
    <d v="2013-09-07T00:00:00"/>
    <s v="Standard Class"/>
    <s v="TP-21130"/>
    <s v="Theone Pippenger"/>
    <x v="0"/>
    <x v="0"/>
    <s v="Waco"/>
    <x v="5"/>
    <n v="76706"/>
    <x v="2"/>
    <s v="OFF-ST-10001580"/>
    <x v="1"/>
    <x v="4"/>
    <s v="Super Decoflex Portable Personal File"/>
    <n v="23.968000000000004"/>
    <n v="2"/>
    <n v="0.2"/>
    <n v="2.3967999999999989"/>
  </r>
  <r>
    <n v="5775"/>
    <s v="CA-2013-142398"/>
    <x v="0"/>
    <x v="408"/>
    <d v="2013-04-17T00:00:00"/>
    <s v="Standard Class"/>
    <s v="BP-11290"/>
    <s v="Beth Paige"/>
    <x v="0"/>
    <x v="0"/>
    <s v="Los Angeles"/>
    <x v="1"/>
    <n v="90036"/>
    <x v="1"/>
    <s v="FUR-CH-10001545"/>
    <x v="0"/>
    <x v="1"/>
    <s v="Hon Comfortask Task/Swivel Chairs"/>
    <n v="638.28800000000012"/>
    <n v="7"/>
    <n v="0.2"/>
    <n v="-31.914400000000015"/>
  </r>
  <r>
    <n v="5776"/>
    <s v="CA-2013-142398"/>
    <x v="0"/>
    <x v="408"/>
    <d v="2013-04-17T00:00:00"/>
    <s v="Standard Class"/>
    <s v="BP-11290"/>
    <s v="Beth Paige"/>
    <x v="0"/>
    <x v="0"/>
    <s v="Los Angeles"/>
    <x v="1"/>
    <n v="90036"/>
    <x v="1"/>
    <s v="OFF-BI-10004826"/>
    <x v="1"/>
    <x v="8"/>
    <s v="JM Magazine Binder"/>
    <n v="13.208000000000002"/>
    <n v="1"/>
    <n v="0.2"/>
    <n v="4.6228000000000007"/>
  </r>
  <r>
    <n v="5777"/>
    <s v="CA-2013-105277"/>
    <x v="0"/>
    <x v="429"/>
    <d v="2013-12-09T00:00:00"/>
    <s v="Standard Class"/>
    <s v="LM-17065"/>
    <s v="Liz MacKendrick"/>
    <x v="0"/>
    <x v="0"/>
    <s v="Auburn"/>
    <x v="15"/>
    <n v="13021"/>
    <x v="3"/>
    <s v="OFF-BI-10000301"/>
    <x v="1"/>
    <x v="8"/>
    <s v="GBC Instant Report Kit"/>
    <n v="15.528"/>
    <n v="3"/>
    <n v="0.2"/>
    <n v="5.8230000000000004"/>
  </r>
  <r>
    <n v="5778"/>
    <s v="CA-2013-112060"/>
    <x v="0"/>
    <x v="429"/>
    <d v="2013-12-10T00:00:00"/>
    <s v="Standard Class"/>
    <s v="KT-16465"/>
    <s v="Kean Takahito"/>
    <x v="0"/>
    <x v="0"/>
    <s v="San Francisco"/>
    <x v="1"/>
    <n v="94109"/>
    <x v="1"/>
    <s v="OFF-PA-10000994"/>
    <x v="1"/>
    <x v="10"/>
    <s v="Xerox 1915"/>
    <n v="104.85"/>
    <n v="1"/>
    <n v="0"/>
    <n v="50.327999999999996"/>
  </r>
  <r>
    <n v="5779"/>
    <s v="CA-2011-105270"/>
    <x v="2"/>
    <x v="7"/>
    <d v="2011-11-18T00:00:00"/>
    <s v="Standard Class"/>
    <s v="AP-10915"/>
    <s v="Arthur Prichep"/>
    <x v="0"/>
    <x v="0"/>
    <s v="Los Angeles"/>
    <x v="1"/>
    <n v="90008"/>
    <x v="1"/>
    <s v="OFF-AR-10003156"/>
    <x v="1"/>
    <x v="6"/>
    <s v="50 Colored Long Pencils"/>
    <n v="30.48"/>
    <n v="3"/>
    <n v="0"/>
    <n v="7.9248000000000012"/>
  </r>
  <r>
    <n v="5780"/>
    <s v="CA-2011-105270"/>
    <x v="2"/>
    <x v="7"/>
    <d v="2011-11-18T00:00:00"/>
    <s v="Standard Class"/>
    <s v="AP-10915"/>
    <s v="Arthur Prichep"/>
    <x v="0"/>
    <x v="0"/>
    <s v="Los Angeles"/>
    <x v="1"/>
    <n v="90008"/>
    <x v="1"/>
    <s v="FUR-CH-10000988"/>
    <x v="0"/>
    <x v="1"/>
    <s v="Hon Olson Stacker Stools"/>
    <n v="112.64800000000001"/>
    <n v="1"/>
    <n v="0.2"/>
    <n v="11.264799999999997"/>
  </r>
  <r>
    <n v="5781"/>
    <s v="US-2012-159513"/>
    <x v="1"/>
    <x v="788"/>
    <d v="2012-04-09T00:00:00"/>
    <s v="Standard Class"/>
    <s v="JD-15790"/>
    <s v="John Dryer"/>
    <x v="0"/>
    <x v="0"/>
    <s v="Los Angeles"/>
    <x v="1"/>
    <n v="90049"/>
    <x v="1"/>
    <s v="TEC-MA-10003329"/>
    <x v="2"/>
    <x v="15"/>
    <s v="Vtech AT&amp;T CL2940 Corded Speakerphone, Black"/>
    <n v="71.975999999999999"/>
    <n v="3"/>
    <n v="0.2"/>
    <n v="24.291899999999998"/>
  </r>
  <r>
    <n v="5782"/>
    <s v="CA-2012-155586"/>
    <x v="1"/>
    <x v="295"/>
    <d v="2012-12-16T00:00:00"/>
    <s v="Second Class"/>
    <s v="XP-21865"/>
    <s v="Xylona Preis"/>
    <x v="0"/>
    <x v="0"/>
    <s v="Chico"/>
    <x v="1"/>
    <n v="95928"/>
    <x v="1"/>
    <s v="OFF-AR-10001547"/>
    <x v="1"/>
    <x v="6"/>
    <s v="Newell 311"/>
    <n v="2.21"/>
    <n v="1"/>
    <n v="0"/>
    <n v="0.59670000000000001"/>
  </r>
  <r>
    <n v="5783"/>
    <s v="CA-2012-155586"/>
    <x v="1"/>
    <x v="295"/>
    <d v="2012-12-16T00:00:00"/>
    <s v="Second Class"/>
    <s v="XP-21865"/>
    <s v="Xylona Preis"/>
    <x v="0"/>
    <x v="0"/>
    <s v="Chico"/>
    <x v="1"/>
    <n v="95928"/>
    <x v="1"/>
    <s v="OFF-EN-10003072"/>
    <x v="1"/>
    <x v="12"/>
    <s v="Peel &amp; Seel Envelopes"/>
    <n v="15.52"/>
    <n v="4"/>
    <n v="0"/>
    <n v="7.4496000000000002"/>
  </r>
  <r>
    <n v="5784"/>
    <s v="CA-2012-155586"/>
    <x v="1"/>
    <x v="295"/>
    <d v="2012-12-16T00:00:00"/>
    <s v="Second Class"/>
    <s v="XP-21865"/>
    <s v="Xylona Preis"/>
    <x v="0"/>
    <x v="0"/>
    <s v="Chico"/>
    <x v="1"/>
    <n v="95928"/>
    <x v="1"/>
    <s v="OFF-PA-10000726"/>
    <x v="1"/>
    <x v="10"/>
    <s v="Black Print Carbonless Snap-Off Rapid Letter, 8 1/2&quot; x 7&quot;"/>
    <n v="36.44"/>
    <n v="4"/>
    <n v="0"/>
    <n v="16.397999999999996"/>
  </r>
  <r>
    <n v="5785"/>
    <s v="CA-2014-141117"/>
    <x v="3"/>
    <x v="280"/>
    <d v="2014-10-09T00:00:00"/>
    <s v="Standard Class"/>
    <s v="JK-16090"/>
    <s v="Juliana Krohn"/>
    <x v="0"/>
    <x v="0"/>
    <s v="Springfield"/>
    <x v="21"/>
    <n v="97477"/>
    <x v="1"/>
    <s v="FUR-BO-10001972"/>
    <x v="0"/>
    <x v="0"/>
    <s v="O'Sullivan 4-Shelf Bookcase in Odessa Pine"/>
    <n v="217.76400000000001"/>
    <n v="6"/>
    <n v="0.7"/>
    <n v="-384.71640000000002"/>
  </r>
  <r>
    <n v="5786"/>
    <s v="CA-2014-141117"/>
    <x v="3"/>
    <x v="280"/>
    <d v="2014-10-09T00:00:00"/>
    <s v="Standard Class"/>
    <s v="JK-16090"/>
    <s v="Juliana Krohn"/>
    <x v="0"/>
    <x v="0"/>
    <s v="Springfield"/>
    <x v="21"/>
    <n v="97477"/>
    <x v="1"/>
    <s v="OFF-SU-10004664"/>
    <x v="1"/>
    <x v="14"/>
    <s v="Acme Softgrip Scissors"/>
    <n v="39.072000000000003"/>
    <n v="6"/>
    <n v="0.2"/>
    <n v="4.3955999999999982"/>
  </r>
  <r>
    <n v="5787"/>
    <s v="CA-2014-141117"/>
    <x v="3"/>
    <x v="280"/>
    <d v="2014-10-09T00:00:00"/>
    <s v="Standard Class"/>
    <s v="JK-16090"/>
    <s v="Juliana Krohn"/>
    <x v="0"/>
    <x v="0"/>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x v="0"/>
    <s v="Springfield"/>
    <x v="21"/>
    <n v="97477"/>
    <x v="1"/>
    <s v="OFF-AR-10003727"/>
    <x v="1"/>
    <x v="6"/>
    <s v="Berol Giant Pencil Sharpener"/>
    <n v="95.143999999999991"/>
    <n v="7"/>
    <n v="0.2"/>
    <n v="10.703699999999987"/>
  </r>
  <r>
    <n v="5789"/>
    <s v="CA-2014-115070"/>
    <x v="3"/>
    <x v="318"/>
    <d v="2014-04-15T00:00:00"/>
    <s v="Second Class"/>
    <s v="MG-18205"/>
    <s v="Mitch Gastineau"/>
    <x v="1"/>
    <x v="0"/>
    <s v="Jacksonville"/>
    <x v="2"/>
    <n v="32216"/>
    <x v="0"/>
    <s v="FUR-FU-10003829"/>
    <x v="0"/>
    <x v="5"/>
    <s v="Stackable Trays"/>
    <n v="12.320000000000002"/>
    <n v="5"/>
    <n v="0.2"/>
    <n v="1.8479999999999985"/>
  </r>
  <r>
    <n v="5790"/>
    <s v="CA-2014-115070"/>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x v="0"/>
    <s v="Bakersfield"/>
    <x v="1"/>
    <n v="93309"/>
    <x v="1"/>
    <s v="OFF-FA-10002280"/>
    <x v="1"/>
    <x v="13"/>
    <s v="Advantus Plastic Paper Clips"/>
    <n v="35"/>
    <n v="7"/>
    <n v="0"/>
    <n v="16.8"/>
  </r>
  <r>
    <n v="5792"/>
    <s v="CA-2014-140186"/>
    <x v="3"/>
    <x v="365"/>
    <d v="2014-10-03T00:00:00"/>
    <s v="First Class"/>
    <s v="PG-18820"/>
    <s v="Patrick Gardner"/>
    <x v="0"/>
    <x v="0"/>
    <s v="Bakersfield"/>
    <x v="1"/>
    <n v="93309"/>
    <x v="1"/>
    <s v="FUR-CH-10002961"/>
    <x v="0"/>
    <x v="1"/>
    <s v="Leather Task Chair, Black"/>
    <n v="72.784000000000006"/>
    <n v="1"/>
    <n v="0.2"/>
    <n v="0"/>
  </r>
  <r>
    <n v="5793"/>
    <s v="CA-2014-140186"/>
    <x v="3"/>
    <x v="365"/>
    <d v="2014-10-03T00:00:00"/>
    <s v="First Class"/>
    <s v="PG-18820"/>
    <s v="Patrick Gardner"/>
    <x v="0"/>
    <x v="0"/>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x v="0"/>
    <s v="Bakersfield"/>
    <x v="1"/>
    <n v="93309"/>
    <x v="1"/>
    <s v="FUR-FU-10004848"/>
    <x v="0"/>
    <x v="5"/>
    <s v="Howard Miller 13-3/4&quot; Diameter Brushed Chrome Round Wall Clock"/>
    <n v="51.75"/>
    <n v="1"/>
    <n v="0"/>
    <n v="15.524999999999999"/>
  </r>
  <r>
    <n v="5795"/>
    <s v="CA-2014-140186"/>
    <x v="3"/>
    <x v="365"/>
    <d v="2014-10-03T00:00:00"/>
    <s v="First Class"/>
    <s v="PG-18820"/>
    <s v="Patrick Gardner"/>
    <x v="0"/>
    <x v="0"/>
    <s v="Bakersfield"/>
    <x v="1"/>
    <n v="93309"/>
    <x v="1"/>
    <s v="OFF-BI-10003364"/>
    <x v="1"/>
    <x v="8"/>
    <s v="Binding Machine Supplies"/>
    <n v="46.672000000000004"/>
    <n v="2"/>
    <n v="0.2"/>
    <n v="16.3352"/>
  </r>
  <r>
    <n v="5796"/>
    <s v="CA-2011-124856"/>
    <x v="2"/>
    <x v="411"/>
    <d v="2011-10-03T00:00:00"/>
    <s v="Second Class"/>
    <s v="LD-17005"/>
    <s v="Lisa DeCherney"/>
    <x v="0"/>
    <x v="0"/>
    <s v="New York City"/>
    <x v="15"/>
    <n v="10011"/>
    <x v="3"/>
    <s v="OFF-ST-10002615"/>
    <x v="1"/>
    <x v="4"/>
    <s v="Dual Level, Single-Width Filing Carts"/>
    <n v="1395.54"/>
    <n v="9"/>
    <n v="0"/>
    <n v="362.84040000000005"/>
  </r>
  <r>
    <n v="5797"/>
    <s v="CA-2011-124856"/>
    <x v="2"/>
    <x v="411"/>
    <d v="2011-10-03T00:00:00"/>
    <s v="Second Class"/>
    <s v="LD-17005"/>
    <s v="Lisa DeCherney"/>
    <x v="0"/>
    <x v="0"/>
    <s v="New York City"/>
    <x v="15"/>
    <n v="10011"/>
    <x v="3"/>
    <s v="FUR-FU-10000521"/>
    <x v="0"/>
    <x v="5"/>
    <s v="Seth Thomas 14&quot; Putty-Colored Wall Clock"/>
    <n v="117.36"/>
    <n v="4"/>
    <n v="0"/>
    <n v="36.381599999999992"/>
  </r>
  <r>
    <n v="5798"/>
    <s v="CA-2011-124856"/>
    <x v="2"/>
    <x v="411"/>
    <d v="2011-10-03T00:00:00"/>
    <s v="Second Class"/>
    <s v="LD-17005"/>
    <s v="Lisa DeCherney"/>
    <x v="0"/>
    <x v="0"/>
    <s v="New York City"/>
    <x v="15"/>
    <n v="10011"/>
    <x v="3"/>
    <s v="OFF-LA-10000121"/>
    <x v="1"/>
    <x v="2"/>
    <s v="Avery 48"/>
    <n v="18.899999999999999"/>
    <n v="3"/>
    <n v="0"/>
    <n v="8.6939999999999991"/>
  </r>
  <r>
    <n v="5799"/>
    <s v="CA-2011-124856"/>
    <x v="2"/>
    <x v="411"/>
    <d v="2011-10-03T00:00:00"/>
    <s v="Second Class"/>
    <s v="LD-17005"/>
    <s v="Lisa DeCherney"/>
    <x v="0"/>
    <x v="0"/>
    <s v="New York City"/>
    <x v="15"/>
    <n v="10011"/>
    <x v="3"/>
    <s v="OFF-PA-10001289"/>
    <x v="1"/>
    <x v="10"/>
    <s v="White Computer Printout Paper by Universal"/>
    <n v="77.52"/>
    <n v="2"/>
    <n v="0"/>
    <n v="37.9848"/>
  </r>
  <r>
    <n v="5800"/>
    <s v="CA-2011-166716"/>
    <x v="2"/>
    <x v="1071"/>
    <d v="2011-08-25T00:00:00"/>
    <s v="Second Class"/>
    <s v="CR-12730"/>
    <s v="Craig Reiter"/>
    <x v="0"/>
    <x v="0"/>
    <s v="Chicago"/>
    <x v="10"/>
    <n v="60610"/>
    <x v="2"/>
    <s v="FUR-CH-10004495"/>
    <x v="0"/>
    <x v="1"/>
    <s v="Global Leather and Oak Executive Chair, Black"/>
    <n v="421.37200000000001"/>
    <n v="2"/>
    <n v="0.3"/>
    <n v="-6.0196000000000538"/>
  </r>
  <r>
    <n v="5801"/>
    <s v="CA-2011-123225"/>
    <x v="2"/>
    <x v="384"/>
    <d v="2011-07-14T00:00:00"/>
    <s v="First Class"/>
    <s v="MN-17935"/>
    <s v="Michael Nguyen"/>
    <x v="0"/>
    <x v="0"/>
    <s v="El Paso"/>
    <x v="5"/>
    <n v="79907"/>
    <x v="2"/>
    <s v="TEC-PH-10000895"/>
    <x v="2"/>
    <x v="7"/>
    <s v="Polycom VVX 310 VoIP phone"/>
    <n v="575.96800000000007"/>
    <n v="4"/>
    <n v="0.2"/>
    <n v="43.197600000000023"/>
  </r>
  <r>
    <n v="5802"/>
    <s v="CA-2011-123225"/>
    <x v="2"/>
    <x v="384"/>
    <d v="2011-07-14T00:00:00"/>
    <s v="First Class"/>
    <s v="MN-17935"/>
    <s v="Michael Nguyen"/>
    <x v="0"/>
    <x v="0"/>
    <s v="El Paso"/>
    <x v="5"/>
    <n v="79907"/>
    <x v="2"/>
    <s v="OFF-PA-10000552"/>
    <x v="1"/>
    <x v="10"/>
    <s v="Xerox 200"/>
    <n v="10.368000000000002"/>
    <n v="2"/>
    <n v="0.2"/>
    <n v="3.6288"/>
  </r>
  <r>
    <n v="5803"/>
    <s v="CA-2012-163440"/>
    <x v="1"/>
    <x v="204"/>
    <d v="2012-03-24T00:00:00"/>
    <s v="First Class"/>
    <s v="RD-19900"/>
    <s v="Ruben Dartt"/>
    <x v="0"/>
    <x v="0"/>
    <s v="Thousand Oaks"/>
    <x v="1"/>
    <n v="91360"/>
    <x v="1"/>
    <s v="TEC-PH-10000376"/>
    <x v="2"/>
    <x v="7"/>
    <s v="Square Credit Card Reader"/>
    <n v="15.984000000000002"/>
    <n v="2"/>
    <n v="0.2"/>
    <n v="1.1988000000000003"/>
  </r>
  <r>
    <n v="5804"/>
    <s v="US-2014-106796"/>
    <x v="3"/>
    <x v="605"/>
    <d v="2014-05-20T00:00:00"/>
    <s v="Standard Class"/>
    <s v="JP-16135"/>
    <s v="Julie Prescott"/>
    <x v="2"/>
    <x v="0"/>
    <s v="Springfield"/>
    <x v="24"/>
    <n v="45503"/>
    <x v="3"/>
    <s v="OFF-AR-10003504"/>
    <x v="1"/>
    <x v="6"/>
    <s v="Newell 347"/>
    <n v="10.272000000000002"/>
    <n v="3"/>
    <n v="0.2"/>
    <n v="1.1555999999999984"/>
  </r>
  <r>
    <n v="5805"/>
    <s v="CA-2014-113873"/>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x v="0"/>
    <s v="Dallas"/>
    <x v="5"/>
    <n v="75220"/>
    <x v="2"/>
    <s v="FUR-BO-10003441"/>
    <x v="0"/>
    <x v="0"/>
    <s v="Bush Westfield Collection Bookcases, Fully Assembled"/>
    <n v="205.99919999999997"/>
    <n v="3"/>
    <n v="0.32"/>
    <n v="-27.264600000000016"/>
  </r>
  <r>
    <n v="5807"/>
    <s v="CA-2013-149783"/>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x v="0"/>
    <s v="Knoxville"/>
    <x v="18"/>
    <n v="37918"/>
    <x v="0"/>
    <s v="OFF-AP-10001205"/>
    <x v="1"/>
    <x v="9"/>
    <s v="Belkin 5 Outlet SurgeMaster Power Centers"/>
    <n v="87.168000000000006"/>
    <n v="2"/>
    <n v="0.2"/>
    <n v="8.7168000000000063"/>
  </r>
  <r>
    <n v="5809"/>
    <s v="CA-2013-149783"/>
    <x v="0"/>
    <x v="913"/>
    <d v="2013-09-08T00:00:00"/>
    <s v="Second Class"/>
    <s v="DL-13315"/>
    <s v="Delfina Latchford"/>
    <x v="0"/>
    <x v="0"/>
    <s v="Knoxville"/>
    <x v="18"/>
    <n v="37918"/>
    <x v="0"/>
    <s v="OFF-AR-10002987"/>
    <x v="1"/>
    <x v="6"/>
    <s v="Prismacolor Color Pencil Set"/>
    <n v="31.744"/>
    <n v="2"/>
    <n v="0.2"/>
    <n v="8.3328000000000024"/>
  </r>
  <r>
    <n v="5810"/>
    <s v="CA-2013-125017"/>
    <x v="0"/>
    <x v="1072"/>
    <d v="2013-02-11T00:00:00"/>
    <s v="Standard Class"/>
    <s v="KB-16240"/>
    <s v="Karen Bern"/>
    <x v="1"/>
    <x v="0"/>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x v="0"/>
    <s v="San Diego"/>
    <x v="1"/>
    <n v="92037"/>
    <x v="1"/>
    <s v="OFF-PA-10003127"/>
    <x v="1"/>
    <x v="10"/>
    <s v="Staples"/>
    <n v="105.52"/>
    <n v="4"/>
    <n v="0"/>
    <n v="48.539199999999994"/>
  </r>
  <r>
    <n v="5812"/>
    <s v="US-2012-163279"/>
    <x v="1"/>
    <x v="204"/>
    <d v="2012-03-26T00:00:00"/>
    <s v="Standard Class"/>
    <s v="JD-16150"/>
    <s v="Justin Deggeller"/>
    <x v="1"/>
    <x v="0"/>
    <s v="San Diego"/>
    <x v="1"/>
    <n v="92037"/>
    <x v="1"/>
    <s v="FUR-FU-10000747"/>
    <x v="0"/>
    <x v="5"/>
    <s v="Tenex B1-RE Series Chair Mats for Low Pile Carpets"/>
    <n v="91.96"/>
    <n v="2"/>
    <n v="0"/>
    <n v="15.633199999999988"/>
  </r>
  <r>
    <n v="5813"/>
    <s v="US-2012-163279"/>
    <x v="1"/>
    <x v="204"/>
    <d v="2012-03-26T00:00:00"/>
    <s v="Standard Class"/>
    <s v="JD-16150"/>
    <s v="Justin Deggeller"/>
    <x v="1"/>
    <x v="0"/>
    <s v="San Diego"/>
    <x v="1"/>
    <n v="92037"/>
    <x v="1"/>
    <s v="TEC-PH-10001795"/>
    <x v="2"/>
    <x v="7"/>
    <s v="ClearOne CHATAttach 160 - speaker phone"/>
    <n v="1487.9760000000001"/>
    <n v="3"/>
    <n v="0.2"/>
    <n v="185.99699999999984"/>
  </r>
  <r>
    <n v="5814"/>
    <s v="CA-2012-150196"/>
    <x v="1"/>
    <x v="740"/>
    <d v="2012-07-03T00:00:00"/>
    <s v="First Class"/>
    <s v="SR-20740"/>
    <s v="Steven Roelle"/>
    <x v="2"/>
    <x v="0"/>
    <s v="New York City"/>
    <x v="15"/>
    <n v="10024"/>
    <x v="3"/>
    <s v="OFF-PA-10003797"/>
    <x v="1"/>
    <x v="10"/>
    <s v="Xerox 209"/>
    <n v="19.440000000000001"/>
    <n v="3"/>
    <n v="0"/>
    <n v="9.3312000000000008"/>
  </r>
  <r>
    <n v="5815"/>
    <s v="US-2012-106495"/>
    <x v="1"/>
    <x v="925"/>
    <d v="2012-06-17T00:00:00"/>
    <s v="First Class"/>
    <s v="AC-10450"/>
    <s v="Amy Cox"/>
    <x v="0"/>
    <x v="0"/>
    <s v="Tampa"/>
    <x v="2"/>
    <n v="33614"/>
    <x v="0"/>
    <s v="TEC-AC-10002718"/>
    <x v="2"/>
    <x v="11"/>
    <s v="Belkin Standard 104 key USB Keyboard"/>
    <n v="11.672000000000001"/>
    <n v="1"/>
    <n v="0.2"/>
    <n v="-0.7295000000000007"/>
  </r>
  <r>
    <n v="5816"/>
    <s v="CA-2011-124730"/>
    <x v="2"/>
    <x v="35"/>
    <d v="2011-11-26T00:00:00"/>
    <s v="Same Day"/>
    <s v="LS-17245"/>
    <s v="Lynn Smith"/>
    <x v="0"/>
    <x v="0"/>
    <s v="Utica"/>
    <x v="15"/>
    <n v="13501"/>
    <x v="3"/>
    <s v="TEC-PH-10002170"/>
    <x v="2"/>
    <x v="7"/>
    <s v="ClearSounds CSC500 Amplified Spirit Phone Corded phone"/>
    <n v="279.95999999999998"/>
    <n v="4"/>
    <n v="0"/>
    <n v="78.388800000000003"/>
  </r>
  <r>
    <n v="5817"/>
    <s v="CA-2011-124730"/>
    <x v="2"/>
    <x v="35"/>
    <d v="2011-11-26T00:00:00"/>
    <s v="Same Day"/>
    <s v="LS-17245"/>
    <s v="Lynn Smith"/>
    <x v="0"/>
    <x v="0"/>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x v="0"/>
    <s v="Utica"/>
    <x v="15"/>
    <n v="13501"/>
    <x v="3"/>
    <s v="OFF-BI-10001031"/>
    <x v="1"/>
    <x v="8"/>
    <s v="Pressboard Data Binders by Wilson Jones"/>
    <n v="17.088000000000001"/>
    <n v="4"/>
    <n v="0.2"/>
    <n v="5.767199999999999"/>
  </r>
  <r>
    <n v="5819"/>
    <s v="CA-2011-124730"/>
    <x v="2"/>
    <x v="35"/>
    <d v="2011-11-26T00:00:00"/>
    <s v="Same Day"/>
    <s v="LS-17245"/>
    <s v="Lynn Smith"/>
    <x v="0"/>
    <x v="0"/>
    <s v="Utica"/>
    <x v="15"/>
    <n v="13501"/>
    <x v="3"/>
    <s v="OFF-LA-10001158"/>
    <x v="1"/>
    <x v="2"/>
    <s v="Avery Address/Shipping Labels for Typewriters, 4&quot; x 2&quot;"/>
    <n v="93.149999999999991"/>
    <n v="9"/>
    <n v="0"/>
    <n v="44.712000000000003"/>
  </r>
  <r>
    <n v="5820"/>
    <s v="CA-2011-124730"/>
    <x v="2"/>
    <x v="35"/>
    <d v="2011-11-26T00:00:00"/>
    <s v="Same Day"/>
    <s v="LS-17245"/>
    <s v="Lynn Smith"/>
    <x v="0"/>
    <x v="0"/>
    <s v="Utica"/>
    <x v="15"/>
    <n v="13501"/>
    <x v="3"/>
    <s v="OFF-LA-10001613"/>
    <x v="1"/>
    <x v="2"/>
    <s v="Avery File Folder Labels"/>
    <n v="11.52"/>
    <n v="4"/>
    <n v="0"/>
    <n v="5.6448"/>
  </r>
  <r>
    <n v="5821"/>
    <s v="CA-2014-117632"/>
    <x v="3"/>
    <x v="605"/>
    <d v="2014-05-19T00:00:00"/>
    <s v="Standard Class"/>
    <s v="CS-12175"/>
    <s v="Charles Sheldon"/>
    <x v="1"/>
    <x v="0"/>
    <s v="San Francisco"/>
    <x v="1"/>
    <n v="94122"/>
    <x v="1"/>
    <s v="OFF-SU-10000157"/>
    <x v="1"/>
    <x v="14"/>
    <s v="Compact Automatic Electric Letter Opener"/>
    <n v="238.62"/>
    <n v="2"/>
    <n v="0"/>
    <n v="4.7724000000000046"/>
  </r>
  <r>
    <n v="5822"/>
    <s v="CA-2014-117632"/>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x v="0"/>
    <s v="San Francisco"/>
    <x v="1"/>
    <n v="94122"/>
    <x v="1"/>
    <s v="OFF-BI-10001900"/>
    <x v="1"/>
    <x v="8"/>
    <s v="DXL Angle-View Binders with Locking Rings, Black"/>
    <n v="19.168000000000003"/>
    <n v="4"/>
    <n v="0.2"/>
    <n v="6.4691999999999998"/>
  </r>
  <r>
    <n v="5825"/>
    <s v="CA-2011-115056"/>
    <x v="2"/>
    <x v="1073"/>
    <d v="2011-05-02T00:00:00"/>
    <s v="Same Day"/>
    <s v="AR-10510"/>
    <s v="Andrew Roberts"/>
    <x v="0"/>
    <x v="0"/>
    <s v="Columbus"/>
    <x v="24"/>
    <n v="43229"/>
    <x v="3"/>
    <s v="OFF-AP-10003971"/>
    <x v="1"/>
    <x v="9"/>
    <s v="Belkin 6 Outlet Metallic Surge Strip"/>
    <n v="26.136000000000003"/>
    <n v="3"/>
    <n v="0.2"/>
    <n v="1.9602000000000004"/>
  </r>
  <r>
    <n v="5826"/>
    <s v="CA-2014-161067"/>
    <x v="3"/>
    <x v="213"/>
    <d v="2014-09-07T00:00:00"/>
    <s v="Second Class"/>
    <s v="KB-16405"/>
    <s v="Katrina Bavinger"/>
    <x v="2"/>
    <x v="0"/>
    <s v="New York City"/>
    <x v="15"/>
    <n v="10035"/>
    <x v="3"/>
    <s v="OFF-PA-10000418"/>
    <x v="1"/>
    <x v="10"/>
    <s v="Xerox 189"/>
    <n v="419.4"/>
    <n v="4"/>
    <n v="0"/>
    <n v="201.31199999999998"/>
  </r>
  <r>
    <n v="5827"/>
    <s v="CA-2014-16106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x v="0"/>
    <s v="New York City"/>
    <x v="15"/>
    <n v="10035"/>
    <x v="3"/>
    <s v="FUR-CH-10004860"/>
    <x v="0"/>
    <x v="1"/>
    <s v="Global Low Back Tilter Chair"/>
    <n v="181.76400000000001"/>
    <n v="2"/>
    <n v="0.1"/>
    <n v="-8.0784000000000198"/>
  </r>
  <r>
    <n v="5829"/>
    <s v="CA-2014-161067"/>
    <x v="3"/>
    <x v="213"/>
    <d v="2014-09-07T00:00:00"/>
    <s v="Second Class"/>
    <s v="KB-16405"/>
    <s v="Katrina Bavinger"/>
    <x v="2"/>
    <x v="0"/>
    <s v="New York City"/>
    <x v="15"/>
    <n v="10035"/>
    <x v="3"/>
    <s v="OFF-AR-10003251"/>
    <x v="1"/>
    <x v="6"/>
    <s v="Prang Drawing Pencil Set"/>
    <n v="5.56"/>
    <n v="2"/>
    <n v="0"/>
    <n v="2.2239999999999998"/>
  </r>
  <r>
    <n v="5830"/>
    <s v="CA-2013-122063"/>
    <x v="0"/>
    <x v="275"/>
    <d v="2013-12-08T00:00:00"/>
    <s v="Standard Class"/>
    <s v="MM-17920"/>
    <s v="Michael Moore"/>
    <x v="0"/>
    <x v="0"/>
    <s v="Richmond"/>
    <x v="14"/>
    <n v="47374"/>
    <x v="2"/>
    <s v="FUR-TA-10004575"/>
    <x v="0"/>
    <x v="3"/>
    <s v="Hon 5100 Series Wood Tables"/>
    <n v="581.96"/>
    <n v="2"/>
    <n v="0"/>
    <n v="104.75279999999998"/>
  </r>
  <r>
    <n v="5831"/>
    <s v="CA-2013-122063"/>
    <x v="0"/>
    <x v="275"/>
    <d v="2013-12-08T00:00:00"/>
    <s v="Standard Class"/>
    <s v="MM-17920"/>
    <s v="Michael Moore"/>
    <x v="0"/>
    <x v="0"/>
    <s v="Richmond"/>
    <x v="14"/>
    <n v="47374"/>
    <x v="2"/>
    <s v="FUR-CH-10004754"/>
    <x v="0"/>
    <x v="1"/>
    <s v="Global Stack Chair with Arms, Black"/>
    <n v="29.98"/>
    <n v="1"/>
    <n v="0"/>
    <n v="8.0945999999999998"/>
  </r>
  <r>
    <n v="5832"/>
    <s v="CA-2012-111206"/>
    <x v="1"/>
    <x v="1074"/>
    <d v="2012-07-22T00:00:00"/>
    <s v="Standard Class"/>
    <s v="RF-19735"/>
    <s v="Roland Fjeld"/>
    <x v="0"/>
    <x v="0"/>
    <s v="San Diego"/>
    <x v="1"/>
    <n v="92105"/>
    <x v="1"/>
    <s v="TEC-AC-10003095"/>
    <x v="2"/>
    <x v="11"/>
    <s v="Logitech G35 7.1-Channel Surround Sound Headset"/>
    <n v="519.96"/>
    <n v="4"/>
    <n v="0"/>
    <n v="176.78640000000001"/>
  </r>
  <r>
    <n v="5833"/>
    <s v="CA-2013-142895"/>
    <x v="0"/>
    <x v="658"/>
    <d v="2013-07-27T00:00:00"/>
    <s v="Standard Class"/>
    <s v="BP-11290"/>
    <s v="Beth Paige"/>
    <x v="0"/>
    <x v="0"/>
    <s v="Concord"/>
    <x v="3"/>
    <n v="28027"/>
    <x v="0"/>
    <s v="OFF-LA-10000262"/>
    <x v="1"/>
    <x v="2"/>
    <s v="Avery 494"/>
    <n v="6.2640000000000002"/>
    <n v="3"/>
    <n v="0.2"/>
    <n v="2.0358000000000001"/>
  </r>
  <r>
    <n v="5834"/>
    <s v="CA-2013-142895"/>
    <x v="0"/>
    <x v="658"/>
    <d v="2013-07-27T00:00:00"/>
    <s v="Standard Class"/>
    <s v="BP-11290"/>
    <s v="Beth Paige"/>
    <x v="0"/>
    <x v="0"/>
    <s v="Concord"/>
    <x v="3"/>
    <n v="28027"/>
    <x v="0"/>
    <s v="FUR-CH-10002961"/>
    <x v="0"/>
    <x v="1"/>
    <s v="Leather Task Chair, Black"/>
    <n v="363.92"/>
    <n v="5"/>
    <n v="0.2"/>
    <n v="0"/>
  </r>
  <r>
    <n v="5835"/>
    <s v="CA-2012-101868"/>
    <x v="1"/>
    <x v="988"/>
    <d v="2012-06-16T00:00:00"/>
    <s v="Standard Class"/>
    <s v="MJ-17740"/>
    <s v="Max Jones"/>
    <x v="0"/>
    <x v="0"/>
    <s v="Miami"/>
    <x v="2"/>
    <n v="33178"/>
    <x v="0"/>
    <s v="OFF-BI-10003876"/>
    <x v="1"/>
    <x v="8"/>
    <s v="Green Canvas Binder for 8-1/2&quot; x 14&quot; Sheets"/>
    <n v="64.2"/>
    <n v="5"/>
    <n v="0.7"/>
    <n v="-42.799999999999983"/>
  </r>
  <r>
    <n v="5836"/>
    <s v="CA-2012-101868"/>
    <x v="1"/>
    <x v="988"/>
    <d v="2012-06-16T00:00:00"/>
    <s v="Standard Class"/>
    <s v="MJ-17740"/>
    <s v="Max Jones"/>
    <x v="0"/>
    <x v="0"/>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x v="0"/>
    <s v="Miami"/>
    <x v="2"/>
    <n v="33178"/>
    <x v="0"/>
    <s v="TEC-AC-10004396"/>
    <x v="2"/>
    <x v="11"/>
    <s v="Logitech Keyboard K120"/>
    <n v="72.599999999999994"/>
    <n v="5"/>
    <n v="0.2"/>
    <n v="-8.1674999999999933"/>
  </r>
  <r>
    <n v="5838"/>
    <s v="CA-2014-133207"/>
    <x v="3"/>
    <x v="344"/>
    <d v="2014-12-04T00:00:00"/>
    <s v="Standard Class"/>
    <s v="DO-13645"/>
    <s v="Doug O'Connell"/>
    <x v="0"/>
    <x v="0"/>
    <s v="Los Angeles"/>
    <x v="1"/>
    <n v="90036"/>
    <x v="1"/>
    <s v="TEC-PH-10004100"/>
    <x v="2"/>
    <x v="7"/>
    <s v="Griffin GC17055 Auxiliary Audio Cable"/>
    <n v="57.567999999999998"/>
    <n v="4"/>
    <n v="0.2"/>
    <n v="5.7568000000000019"/>
  </r>
  <r>
    <n v="5839"/>
    <s v="CA-2012-132948"/>
    <x v="1"/>
    <x v="1075"/>
    <d v="2012-04-03T00:00:00"/>
    <s v="Standard Class"/>
    <s v="MV-17485"/>
    <s v="Mark Van Huff"/>
    <x v="0"/>
    <x v="0"/>
    <s v="Seattle"/>
    <x v="4"/>
    <n v="98115"/>
    <x v="1"/>
    <s v="OFF-ST-10000636"/>
    <x v="1"/>
    <x v="4"/>
    <s v="Rogers Profile Extra Capacity Storage Tub"/>
    <n v="83.699999999999989"/>
    <n v="5"/>
    <n v="0"/>
    <n v="3.3479999999999954"/>
  </r>
  <r>
    <n v="5840"/>
    <s v="CA-2012-134992"/>
    <x v="1"/>
    <x v="357"/>
    <d v="2012-09-26T00:00:00"/>
    <s v="Second Class"/>
    <s v="MG-17875"/>
    <s v="Michael Grace"/>
    <x v="2"/>
    <x v="0"/>
    <s v="Arlington"/>
    <x v="17"/>
    <n v="22204"/>
    <x v="0"/>
    <s v="OFF-PA-10001972"/>
    <x v="1"/>
    <x v="10"/>
    <s v="Xerox 214"/>
    <n v="32.400000000000006"/>
    <n v="5"/>
    <n v="0"/>
    <n v="15.552000000000001"/>
  </r>
  <r>
    <n v="5841"/>
    <s v="CA-2012-134992"/>
    <x v="1"/>
    <x v="357"/>
    <d v="2012-09-26T00:00:00"/>
    <s v="Second Class"/>
    <s v="MG-17875"/>
    <s v="Michael Grace"/>
    <x v="2"/>
    <x v="0"/>
    <s v="Arlington"/>
    <x v="17"/>
    <n v="22204"/>
    <x v="0"/>
    <s v="FUR-FU-10002554"/>
    <x v="0"/>
    <x v="5"/>
    <s v="Westinghouse Floor Lamp with Metal Mesh Shade, Black"/>
    <n v="47.98"/>
    <n v="2"/>
    <n v="0"/>
    <n v="11.035399999999996"/>
  </r>
  <r>
    <n v="5842"/>
    <s v="CA-2012-126725"/>
    <x v="1"/>
    <x v="972"/>
    <d v="2012-11-21T00:00:00"/>
    <s v="Standard Class"/>
    <s v="BS-11665"/>
    <s v="Brian Stugart"/>
    <x v="0"/>
    <x v="0"/>
    <s v="San Diego"/>
    <x v="1"/>
    <n v="92105"/>
    <x v="1"/>
    <s v="TEC-PH-10003174"/>
    <x v="2"/>
    <x v="7"/>
    <s v="RCA ViSYS 25825 Wireless digital phone"/>
    <n v="415.96800000000007"/>
    <n v="4"/>
    <n v="0.2"/>
    <n v="51.995999999999981"/>
  </r>
  <r>
    <n v="5843"/>
    <s v="CA-2012-126725"/>
    <x v="1"/>
    <x v="972"/>
    <d v="2012-11-21T00:00:00"/>
    <s v="Standard Class"/>
    <s v="BS-11665"/>
    <s v="Brian Stugart"/>
    <x v="0"/>
    <x v="0"/>
    <s v="San Diego"/>
    <x v="1"/>
    <n v="92105"/>
    <x v="1"/>
    <s v="OFF-ST-10001418"/>
    <x v="1"/>
    <x v="4"/>
    <s v="Carina Media Storage Towers in Natural &amp; Black"/>
    <n v="304.89999999999998"/>
    <n v="5"/>
    <n v="0"/>
    <n v="6.097999999999999"/>
  </r>
  <r>
    <n v="5844"/>
    <s v="CA-2012-12672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x v="0"/>
    <s v="San Diego"/>
    <x v="1"/>
    <n v="92105"/>
    <x v="1"/>
    <s v="OFF-ST-10000129"/>
    <x v="1"/>
    <x v="4"/>
    <s v="Fellowes Recycled Storage Drawers"/>
    <n v="777.21"/>
    <n v="7"/>
    <n v="0"/>
    <n v="54.404699999999963"/>
  </r>
  <r>
    <n v="5846"/>
    <s v="CA-2012-126725"/>
    <x v="1"/>
    <x v="972"/>
    <d v="2012-11-21T00:00:00"/>
    <s v="Standard Class"/>
    <s v="BS-11665"/>
    <s v="Brian Stugart"/>
    <x v="0"/>
    <x v="0"/>
    <s v="San Diego"/>
    <x v="1"/>
    <n v="92105"/>
    <x v="1"/>
    <s v="OFF-PA-10001639"/>
    <x v="1"/>
    <x v="10"/>
    <s v="Xerox 203"/>
    <n v="32.400000000000006"/>
    <n v="5"/>
    <n v="0"/>
    <n v="15.552000000000001"/>
  </r>
  <r>
    <n v="5847"/>
    <s v="CA-2012-12672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s v="San Diego"/>
    <x v="1"/>
    <n v="92105"/>
    <x v="1"/>
    <s v="FUR-FU-10001591"/>
    <x v="0"/>
    <x v="5"/>
    <s v="Advantus Panel Wall Certificate Holder - 8.5x11"/>
    <n v="36.599999999999994"/>
    <n v="3"/>
    <n v="0"/>
    <n v="15.372000000000002"/>
  </r>
  <r>
    <n v="5849"/>
    <s v="CA-2012-121783"/>
    <x v="1"/>
    <x v="113"/>
    <d v="2012-11-14T00:00:00"/>
    <s v="Standard Class"/>
    <s v="PO-19180"/>
    <s v="Philisse Overcash"/>
    <x v="2"/>
    <x v="0"/>
    <s v="Roseville"/>
    <x v="11"/>
    <n v="55113"/>
    <x v="2"/>
    <s v="OFF-AP-10003849"/>
    <x v="1"/>
    <x v="9"/>
    <s v="Hoover Shoulder Vac Commercial Portable Vacuum"/>
    <n v="715.64"/>
    <n v="2"/>
    <n v="0"/>
    <n v="178.90999999999997"/>
  </r>
  <r>
    <n v="5850"/>
    <s v="CA-2012-121783"/>
    <x v="1"/>
    <x v="113"/>
    <d v="2012-11-14T00:00:00"/>
    <s v="Standard Class"/>
    <s v="PO-19180"/>
    <s v="Philisse Overcash"/>
    <x v="2"/>
    <x v="0"/>
    <s v="Roseville"/>
    <x v="11"/>
    <n v="55113"/>
    <x v="2"/>
    <s v="OFF-ST-10000078"/>
    <x v="1"/>
    <x v="4"/>
    <s v="Tennsco 6- and 18-Compartment Lockers"/>
    <n v="795.51"/>
    <n v="3"/>
    <n v="0"/>
    <n v="143.19179999999994"/>
  </r>
  <r>
    <n v="5851"/>
    <s v="CA-2012-121783"/>
    <x v="1"/>
    <x v="113"/>
    <d v="2012-11-14T00:00:00"/>
    <s v="Standard Class"/>
    <s v="PO-19180"/>
    <s v="Philisse Overcash"/>
    <x v="2"/>
    <x v="0"/>
    <s v="Roseville"/>
    <x v="11"/>
    <n v="55113"/>
    <x v="2"/>
    <s v="TEC-CO-10001571"/>
    <x v="2"/>
    <x v="16"/>
    <s v="Sharp 1540cs Digital Laser Copier"/>
    <n v="549.99"/>
    <n v="1"/>
    <n v="0"/>
    <n v="274.995"/>
  </r>
  <r>
    <n v="5852"/>
    <s v="CA-2012-121783"/>
    <x v="1"/>
    <x v="113"/>
    <d v="2012-11-14T00:00:00"/>
    <s v="Standard Class"/>
    <s v="PO-19180"/>
    <s v="Philisse Overcash"/>
    <x v="2"/>
    <x v="0"/>
    <s v="Roseville"/>
    <x v="11"/>
    <n v="55113"/>
    <x v="2"/>
    <s v="OFF-BI-10001658"/>
    <x v="1"/>
    <x v="8"/>
    <s v="GBC Standard Therm-A-Bind Covers"/>
    <n v="74.760000000000005"/>
    <n v="3"/>
    <n v="0"/>
    <n v="34.389600000000002"/>
  </r>
  <r>
    <n v="5853"/>
    <s v="CA-2012-121783"/>
    <x v="1"/>
    <x v="113"/>
    <d v="2012-11-14T00:00:00"/>
    <s v="Standard Class"/>
    <s v="PO-19180"/>
    <s v="Philisse Overcash"/>
    <x v="2"/>
    <x v="0"/>
    <s v="Roseville"/>
    <x v="11"/>
    <n v="55113"/>
    <x v="2"/>
    <s v="FUR-FU-10004351"/>
    <x v="0"/>
    <x v="5"/>
    <s v="Staples"/>
    <n v="29.22"/>
    <n v="3"/>
    <n v="0"/>
    <n v="12.856800000000002"/>
  </r>
  <r>
    <n v="5854"/>
    <s v="US-2011-138835"/>
    <x v="2"/>
    <x v="1076"/>
    <d v="2011-09-14T00:00:00"/>
    <s v="Standard Class"/>
    <s v="DA-13450"/>
    <s v="Dianna Arnett"/>
    <x v="2"/>
    <x v="0"/>
    <s v="Virginia Beach"/>
    <x v="17"/>
    <n v="23464"/>
    <x v="0"/>
    <s v="OFF-BI-10003314"/>
    <x v="1"/>
    <x v="8"/>
    <s v="Tuff Stuff Recycled Round Ring Binders"/>
    <n v="9.64"/>
    <n v="2"/>
    <n v="0"/>
    <n v="4.7236000000000002"/>
  </r>
  <r>
    <n v="5855"/>
    <s v="CA-2012-112214"/>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x v="0"/>
    <s v="Dallas"/>
    <x v="5"/>
    <n v="75220"/>
    <x v="2"/>
    <s v="OFF-SU-10003567"/>
    <x v="1"/>
    <x v="14"/>
    <s v="Stiletto Hand Letter Openers"/>
    <n v="23.04"/>
    <n v="3"/>
    <n v="0.2"/>
    <n v="-4.895999999999999"/>
  </r>
  <r>
    <n v="5857"/>
    <s v="CA-2012-112214"/>
    <x v="1"/>
    <x v="1077"/>
    <d v="2012-08-11T00:00:00"/>
    <s v="Standard Class"/>
    <s v="AH-10690"/>
    <s v="Anna Häberlin"/>
    <x v="1"/>
    <x v="0"/>
    <s v="Dallas"/>
    <x v="5"/>
    <n v="75220"/>
    <x v="2"/>
    <s v="OFF-BI-10002982"/>
    <x v="1"/>
    <x v="8"/>
    <s v="Avery Self-Adhesive Photo Pockets for Polaroid Photos"/>
    <n v="1.3619999999999997"/>
    <n v="1"/>
    <n v="0.8"/>
    <n v="-2.1792000000000007"/>
  </r>
  <r>
    <n v="5858"/>
    <s v="CA-2012-112214"/>
    <x v="1"/>
    <x v="1077"/>
    <d v="2012-08-11T00:00:00"/>
    <s v="Standard Class"/>
    <s v="AH-10690"/>
    <s v="Anna Häberlin"/>
    <x v="1"/>
    <x v="0"/>
    <s v="Dallas"/>
    <x v="5"/>
    <n v="75220"/>
    <x v="2"/>
    <s v="FUR-FU-10002364"/>
    <x v="0"/>
    <x v="5"/>
    <s v="Eldon Expressions Wood Desk Accessories, Oak"/>
    <n v="14.76"/>
    <n v="5"/>
    <n v="0.6"/>
    <n v="-11.439000000000004"/>
  </r>
  <r>
    <n v="5859"/>
    <s v="US-2014-153255"/>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s v="Conway"/>
    <x v="36"/>
    <n v="72032"/>
    <x v="0"/>
    <s v="FUR-TA-10002530"/>
    <x v="0"/>
    <x v="3"/>
    <s v="Iceberg OfficeWorks 42&quot; Round Tables"/>
    <n v="301.95999999999998"/>
    <n v="2"/>
    <n v="0"/>
    <n v="45.293999999999983"/>
  </r>
  <r>
    <n v="5861"/>
    <s v="CA-2012-157434"/>
    <x v="1"/>
    <x v="1078"/>
    <d v="2012-05-04T00:00:00"/>
    <s v="Second Class"/>
    <s v="JK-15640"/>
    <s v="Jim Kriz"/>
    <x v="2"/>
    <x v="0"/>
    <s v="Philadelphia"/>
    <x v="9"/>
    <n v="19120"/>
    <x v="3"/>
    <s v="OFF-PA-10001526"/>
    <x v="1"/>
    <x v="10"/>
    <s v="Xerox 1949"/>
    <n v="7.9680000000000009"/>
    <n v="2"/>
    <n v="0.2"/>
    <n v="2.8884000000000007"/>
  </r>
  <r>
    <n v="5862"/>
    <s v="CA-2013-101525"/>
    <x v="0"/>
    <x v="766"/>
    <d v="2013-05-05T00:00:00"/>
    <s v="Second Class"/>
    <s v="CM-12235"/>
    <s v="Chris McAfee"/>
    <x v="0"/>
    <x v="0"/>
    <s v="Little Rock"/>
    <x v="36"/>
    <n v="72209"/>
    <x v="0"/>
    <s v="OFF-PA-10001497"/>
    <x v="1"/>
    <x v="10"/>
    <s v="Xerox 1914"/>
    <n v="109.92"/>
    <n v="2"/>
    <n v="0"/>
    <n v="53.860799999999998"/>
  </r>
  <r>
    <n v="5863"/>
    <s v="CA-2013-101525"/>
    <x v="0"/>
    <x v="766"/>
    <d v="2013-05-05T00:00:00"/>
    <s v="Second Class"/>
    <s v="CM-12235"/>
    <s v="Chris McAfee"/>
    <x v="0"/>
    <x v="0"/>
    <s v="Little Rock"/>
    <x v="36"/>
    <n v="72209"/>
    <x v="0"/>
    <s v="OFF-PA-10003936"/>
    <x v="1"/>
    <x v="10"/>
    <s v="Xerox 1994"/>
    <n v="19.440000000000001"/>
    <n v="3"/>
    <n v="0"/>
    <n v="9.3312000000000008"/>
  </r>
  <r>
    <n v="5864"/>
    <s v="CA-2013-101525"/>
    <x v="0"/>
    <x v="766"/>
    <d v="2013-05-05T00:00:00"/>
    <s v="Second Class"/>
    <s v="CM-12235"/>
    <s v="Chris McAfee"/>
    <x v="0"/>
    <x v="0"/>
    <s v="Little Rock"/>
    <x v="36"/>
    <n v="72209"/>
    <x v="0"/>
    <s v="OFF-AR-10000716"/>
    <x v="1"/>
    <x v="6"/>
    <s v="DIXON Ticonderoga Erasable Checking Pencils"/>
    <n v="11.16"/>
    <n v="2"/>
    <n v="0"/>
    <n v="4.3524000000000003"/>
  </r>
  <r>
    <n v="5865"/>
    <s v="US-2011-117968"/>
    <x v="2"/>
    <x v="79"/>
    <d v="2011-08-07T00:00:00"/>
    <s v="Second Class"/>
    <s v="RS-19420"/>
    <s v="Ricardo Sperren"/>
    <x v="1"/>
    <x v="0"/>
    <s v="Meriden"/>
    <x v="29"/>
    <n v="6450"/>
    <x v="3"/>
    <s v="OFF-AP-10002765"/>
    <x v="1"/>
    <x v="9"/>
    <s v="Fellowes Advanced Computer Series Surge Protectors"/>
    <n v="79.47"/>
    <n v="3"/>
    <n v="0"/>
    <n v="22.251600000000003"/>
  </r>
  <r>
    <n v="5866"/>
    <s v="US-2011-117968"/>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x v="0"/>
    <s v="Meriden"/>
    <x v="29"/>
    <n v="6450"/>
    <x v="3"/>
    <s v="FUR-CH-10002335"/>
    <x v="0"/>
    <x v="1"/>
    <s v="Hon GuestStacker Chair"/>
    <n v="1133.3499999999999"/>
    <n v="5"/>
    <n v="0"/>
    <n v="294.67100000000005"/>
  </r>
  <r>
    <n v="5868"/>
    <s v="CA-2013-158211"/>
    <x v="0"/>
    <x v="810"/>
    <d v="2013-01-08T00:00:00"/>
    <s v="Standard Class"/>
    <s v="BP-11185"/>
    <s v="Ben Peterman"/>
    <x v="1"/>
    <x v="0"/>
    <s v="Philadelphia"/>
    <x v="9"/>
    <n v="19143"/>
    <x v="3"/>
    <s v="OFF-AR-10004078"/>
    <x v="1"/>
    <x v="6"/>
    <s v="Newell 312"/>
    <n v="4.6719999999999997"/>
    <n v="1"/>
    <n v="0.2"/>
    <n v="0.58399999999999985"/>
  </r>
  <r>
    <n v="5869"/>
    <s v="CA-2013-158211"/>
    <x v="0"/>
    <x v="810"/>
    <d v="2013-01-08T00:00:00"/>
    <s v="Standard Class"/>
    <s v="BP-11185"/>
    <s v="Ben Peterman"/>
    <x v="1"/>
    <x v="0"/>
    <s v="Philadelphia"/>
    <x v="9"/>
    <n v="19143"/>
    <x v="3"/>
    <s v="OFF-BI-10002026"/>
    <x v="1"/>
    <x v="8"/>
    <s v="Avery Arch Ring Binders"/>
    <n v="104.58000000000001"/>
    <n v="6"/>
    <n v="0.7"/>
    <n v="-80.178000000000026"/>
  </r>
  <r>
    <n v="5870"/>
    <s v="CA-2013-152247"/>
    <x v="0"/>
    <x v="77"/>
    <d v="2013-11-13T00:00:00"/>
    <s v="Standard Class"/>
    <s v="MA-17995"/>
    <s v="Michelle Arnett"/>
    <x v="2"/>
    <x v="0"/>
    <s v="Cheyenne"/>
    <x v="47"/>
    <n v="82001"/>
    <x v="1"/>
    <s v="FUR-CH-10001215"/>
    <x v="0"/>
    <x v="1"/>
    <s v="Global Troy Executive Leather Low-Back Tilter"/>
    <n v="1603.1360000000002"/>
    <n v="4"/>
    <n v="0.2"/>
    <n v="100.19599999999997"/>
  </r>
  <r>
    <n v="5871"/>
    <s v="CA-2013-128223"/>
    <x v="0"/>
    <x v="403"/>
    <d v="2013-06-15T00:00:00"/>
    <s v="Same Day"/>
    <s v="EB-13705"/>
    <s v="Ed Braxton"/>
    <x v="1"/>
    <x v="0"/>
    <s v="Anaheim"/>
    <x v="1"/>
    <n v="92804"/>
    <x v="1"/>
    <s v="FUR-TA-10001771"/>
    <x v="0"/>
    <x v="3"/>
    <s v="Bush Cubix Conference Tables, Fully Assembled"/>
    <n v="1293.4879999999998"/>
    <n v="7"/>
    <n v="0.2"/>
    <n v="80.843000000000075"/>
  </r>
  <r>
    <n v="5872"/>
    <s v="CA-2013-154235"/>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x v="0"/>
    <s v="Columbus"/>
    <x v="32"/>
    <n v="31907"/>
    <x v="0"/>
    <s v="OFF-ST-10003282"/>
    <x v="1"/>
    <x v="4"/>
    <s v="Advantus 10-Drawer Portable Organizer, Chrome Metal Frame, Smoke Drawers"/>
    <n v="59.76"/>
    <n v="1"/>
    <n v="0"/>
    <n v="16.732800000000005"/>
  </r>
  <r>
    <n v="5874"/>
    <s v="CA-2014-133095"/>
    <x v="3"/>
    <x v="400"/>
    <d v="2014-06-05T00:00:00"/>
    <s v="Same Day"/>
    <s v="EH-14005"/>
    <s v="Erica Hernandez"/>
    <x v="2"/>
    <x v="0"/>
    <s v="Jonesboro"/>
    <x v="36"/>
    <n v="72401"/>
    <x v="0"/>
    <s v="OFF-BI-10002353"/>
    <x v="1"/>
    <x v="8"/>
    <s v="GBC VeloBind Cover Sets"/>
    <n v="108.08"/>
    <n v="7"/>
    <n v="0"/>
    <n v="54.04"/>
  </r>
  <r>
    <n v="5875"/>
    <s v="CA-2014-133095"/>
    <x v="3"/>
    <x v="400"/>
    <d v="2014-06-05T00:00:00"/>
    <s v="Same Day"/>
    <s v="EH-14005"/>
    <s v="Erica Hernandez"/>
    <x v="2"/>
    <x v="0"/>
    <s v="Jonesboro"/>
    <x v="36"/>
    <n v="72401"/>
    <x v="0"/>
    <s v="OFF-BI-10004141"/>
    <x v="1"/>
    <x v="8"/>
    <s v="Insertable Tab Indexes For Data Binders"/>
    <n v="9.5400000000000009"/>
    <n v="3"/>
    <n v="0"/>
    <n v="4.3883999999999999"/>
  </r>
  <r>
    <n v="5876"/>
    <s v="CA-2012-130554"/>
    <x v="1"/>
    <x v="1003"/>
    <d v="2012-04-09T00:00:00"/>
    <s v="First Class"/>
    <s v="FM-14290"/>
    <s v="Frank Merwin"/>
    <x v="2"/>
    <x v="0"/>
    <s v="Philadelphia"/>
    <x v="9"/>
    <n v="19140"/>
    <x v="3"/>
    <s v="OFF-AR-10001954"/>
    <x v="1"/>
    <x v="6"/>
    <s v="Newell 331"/>
    <n v="11.736000000000001"/>
    <n v="3"/>
    <n v="0.2"/>
    <n v="1.0268999999999999"/>
  </r>
  <r>
    <n v="5877"/>
    <s v="CA-2011-152443"/>
    <x v="2"/>
    <x v="371"/>
    <d v="2011-05-26T00:00:00"/>
    <s v="Standard Class"/>
    <s v="FG-14260"/>
    <s v="Frank Gastineau"/>
    <x v="2"/>
    <x v="0"/>
    <s v="Lawrence"/>
    <x v="31"/>
    <n v="1841"/>
    <x v="3"/>
    <s v="OFF-BI-10001071"/>
    <x v="1"/>
    <x v="8"/>
    <s v="GBC ProClick Punch Binding System"/>
    <n v="447.85999999999996"/>
    <n v="7"/>
    <n v="0"/>
    <n v="219.45140000000001"/>
  </r>
  <r>
    <n v="5878"/>
    <s v="CA-2011-152443"/>
    <x v="2"/>
    <x v="371"/>
    <d v="2011-05-26T00:00:00"/>
    <s v="Standard Class"/>
    <s v="FG-14260"/>
    <s v="Frank Gastineau"/>
    <x v="2"/>
    <x v="0"/>
    <s v="Lawrence"/>
    <x v="31"/>
    <n v="1841"/>
    <x v="3"/>
    <s v="OFF-PA-10003022"/>
    <x v="1"/>
    <x v="10"/>
    <s v="Xerox 1992"/>
    <n v="17.940000000000001"/>
    <n v="3"/>
    <n v="0"/>
    <n v="8.7906000000000013"/>
  </r>
  <r>
    <n v="5879"/>
    <s v="CA-2011-152443"/>
    <x v="2"/>
    <x v="371"/>
    <d v="2011-05-26T00:00:00"/>
    <s v="Standard Class"/>
    <s v="FG-14260"/>
    <s v="Frank Gastineau"/>
    <x v="2"/>
    <x v="0"/>
    <s v="Lawrence"/>
    <x v="31"/>
    <n v="1841"/>
    <x v="3"/>
    <s v="OFF-AP-10001293"/>
    <x v="1"/>
    <x v="9"/>
    <s v="Belkin 8 Outlet Surge Protector"/>
    <n v="245.88"/>
    <n v="6"/>
    <n v="0"/>
    <n v="68.846399999999988"/>
  </r>
  <r>
    <n v="5880"/>
    <s v="CA-2013-133319"/>
    <x v="0"/>
    <x v="64"/>
    <d v="2013-09-12T00:00:00"/>
    <s v="Standard Class"/>
    <s v="MV-17485"/>
    <s v="Mark Van Huff"/>
    <x v="0"/>
    <x v="0"/>
    <s v="New York City"/>
    <x v="15"/>
    <n v="10011"/>
    <x v="3"/>
    <s v="OFF-PA-10001815"/>
    <x v="1"/>
    <x v="10"/>
    <s v="Xerox 1885"/>
    <n v="192.16"/>
    <n v="4"/>
    <n v="0"/>
    <n v="92.236799999999988"/>
  </r>
  <r>
    <n v="5881"/>
    <s v="CA-2013-133935"/>
    <x v="0"/>
    <x v="31"/>
    <d v="2013-09-23T00:00:00"/>
    <s v="Standard Class"/>
    <s v="JW-15220"/>
    <s v="Jane Waco"/>
    <x v="1"/>
    <x v="0"/>
    <s v="San Diego"/>
    <x v="1"/>
    <n v="92105"/>
    <x v="1"/>
    <s v="FUR-CH-10001215"/>
    <x v="0"/>
    <x v="1"/>
    <s v="Global Troy Executive Leather Low-Back Tilter"/>
    <n v="801.5680000000001"/>
    <n v="2"/>
    <n v="0.2"/>
    <n v="50.097999999999985"/>
  </r>
  <r>
    <n v="5882"/>
    <s v="CA-2013-133935"/>
    <x v="0"/>
    <x v="31"/>
    <d v="2013-09-23T00:00:00"/>
    <s v="Standard Class"/>
    <s v="JW-15220"/>
    <s v="Jane Waco"/>
    <x v="1"/>
    <x v="0"/>
    <s v="San Diego"/>
    <x v="1"/>
    <n v="92105"/>
    <x v="1"/>
    <s v="OFF-PA-10000100"/>
    <x v="1"/>
    <x v="10"/>
    <s v="Xerox 1945"/>
    <n v="368.91"/>
    <n v="9"/>
    <n v="0"/>
    <n v="180.76590000000002"/>
  </r>
  <r>
    <n v="5883"/>
    <s v="CA-2013-133935"/>
    <x v="0"/>
    <x v="31"/>
    <d v="2013-09-23T00:00:00"/>
    <s v="Standard Class"/>
    <s v="JW-15220"/>
    <s v="Jane Waco"/>
    <x v="1"/>
    <x v="0"/>
    <s v="San Diego"/>
    <x v="1"/>
    <n v="92105"/>
    <x v="1"/>
    <s v="FUR-CH-10002880"/>
    <x v="0"/>
    <x v="1"/>
    <s v="Global High-Back Leather Tilter, Burgundy"/>
    <n v="885.52800000000002"/>
    <n v="9"/>
    <n v="0.2"/>
    <n v="-99.621900000000068"/>
  </r>
  <r>
    <n v="5884"/>
    <s v="CA-2013-136301"/>
    <x v="0"/>
    <x v="69"/>
    <d v="2013-03-16T00:00:00"/>
    <s v="Second Class"/>
    <s v="EH-13765"/>
    <s v="Edward Hooks"/>
    <x v="1"/>
    <x v="0"/>
    <s v="San Francisco"/>
    <x v="1"/>
    <n v="94109"/>
    <x v="1"/>
    <s v="FUR-FU-10004712"/>
    <x v="0"/>
    <x v="5"/>
    <s v="Westinghouse Mesh Shade Clip-On Gooseneck Lamp, Black"/>
    <n v="28.28"/>
    <n v="2"/>
    <n v="0"/>
    <n v="7.352800000000002"/>
  </r>
  <r>
    <n v="5885"/>
    <s v="CA-2013-136301"/>
    <x v="0"/>
    <x v="69"/>
    <d v="2013-03-16T00:00:00"/>
    <s v="Second Class"/>
    <s v="EH-13765"/>
    <s v="Edward Hooks"/>
    <x v="1"/>
    <x v="0"/>
    <s v="San Francisco"/>
    <x v="1"/>
    <n v="94109"/>
    <x v="1"/>
    <s v="OFF-SU-10000151"/>
    <x v="1"/>
    <x v="14"/>
    <s v="High Speed Automatic Electric Letter Opener"/>
    <n v="4912.59"/>
    <n v="3"/>
    <n v="0"/>
    <n v="196.50359999999978"/>
  </r>
  <r>
    <n v="5886"/>
    <s v="US-2011-109456"/>
    <x v="2"/>
    <x v="1079"/>
    <d v="2011-10-17T00:00:00"/>
    <s v="Same Day"/>
    <s v="LS-17245"/>
    <s v="Lynn Smith"/>
    <x v="0"/>
    <x v="0"/>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x v="0"/>
    <s v="San Francisco"/>
    <x v="1"/>
    <n v="94110"/>
    <x v="1"/>
    <s v="TEC-AC-10003610"/>
    <x v="2"/>
    <x v="11"/>
    <s v="Logitech Illuminated - Keyboard"/>
    <n v="179.97"/>
    <n v="3"/>
    <n v="0"/>
    <n v="86.385600000000011"/>
  </r>
  <r>
    <n v="5888"/>
    <s v="CA-2014-151596"/>
    <x v="3"/>
    <x v="1048"/>
    <d v="2014-10-12T00:00:00"/>
    <s v="First Class"/>
    <s v="BP-11050"/>
    <s v="Barry Pond"/>
    <x v="1"/>
    <x v="0"/>
    <s v="Cranston"/>
    <x v="34"/>
    <n v="2920"/>
    <x v="3"/>
    <s v="OFF-ST-10001837"/>
    <x v="1"/>
    <x v="4"/>
    <s v="SAFCO Mobile Desk Side File, Wire Frame"/>
    <n v="42.76"/>
    <n v="1"/>
    <n v="0"/>
    <n v="11.117599999999999"/>
  </r>
  <r>
    <n v="5889"/>
    <s v="CA-2012-147879"/>
    <x v="1"/>
    <x v="820"/>
    <d v="2012-05-12T00:00:00"/>
    <s v="Standard Class"/>
    <s v="CC-12220"/>
    <s v="Chris Cortes"/>
    <x v="0"/>
    <x v="0"/>
    <s v="Owensboro"/>
    <x v="0"/>
    <n v="42301"/>
    <x v="0"/>
    <s v="OFF-PA-10001952"/>
    <x v="1"/>
    <x v="10"/>
    <s v="Xerox 1902"/>
    <n v="45.68"/>
    <n v="2"/>
    <n v="0"/>
    <n v="21.012799999999999"/>
  </r>
  <r>
    <n v="5890"/>
    <s v="CA-2013-166625"/>
    <x v="0"/>
    <x v="167"/>
    <d v="2013-04-18T00:00:00"/>
    <s v="First Class"/>
    <s v="JM-15580"/>
    <s v="Jill Matthias"/>
    <x v="0"/>
    <x v="0"/>
    <s v="Baltimore"/>
    <x v="39"/>
    <n v="21215"/>
    <x v="3"/>
    <s v="OFF-BI-10002414"/>
    <x v="1"/>
    <x v="8"/>
    <s v="GBC ProClick Spines for 32-Hole Punch"/>
    <n v="25.06"/>
    <n v="2"/>
    <n v="0"/>
    <n v="11.778199999999998"/>
  </r>
  <r>
    <n v="5891"/>
    <s v="CA-2013-146157"/>
    <x v="0"/>
    <x v="831"/>
    <d v="2013-11-27T00:00:00"/>
    <s v="Standard Class"/>
    <s v="RD-19720"/>
    <s v="Roger Demir"/>
    <x v="0"/>
    <x v="0"/>
    <s v="Chicago"/>
    <x v="10"/>
    <n v="60610"/>
    <x v="2"/>
    <s v="OFF-PA-10001790"/>
    <x v="1"/>
    <x v="10"/>
    <s v="Xerox 1910"/>
    <n v="38.432000000000002"/>
    <n v="1"/>
    <n v="0.2"/>
    <n v="13.451199999999996"/>
  </r>
  <r>
    <n v="5892"/>
    <s v="CA-2013-146157"/>
    <x v="0"/>
    <x v="831"/>
    <d v="2013-11-27T00:00:00"/>
    <s v="Standard Class"/>
    <s v="RD-19720"/>
    <s v="Roger Demir"/>
    <x v="0"/>
    <x v="0"/>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x v="0"/>
    <s v="Chicago"/>
    <x v="10"/>
    <n v="60610"/>
    <x v="2"/>
    <s v="TEC-AC-10003657"/>
    <x v="2"/>
    <x v="11"/>
    <s v="Lenovo 17-Key USB Numeric Keypad"/>
    <n v="81.576000000000008"/>
    <n v="3"/>
    <n v="0.2"/>
    <n v="2.0393999999999934"/>
  </r>
  <r>
    <n v="5894"/>
    <s v="CA-2014-159954"/>
    <x v="3"/>
    <x v="18"/>
    <d v="2014-09-15T00:00:00"/>
    <s v="Standard Class"/>
    <s v="SS-20410"/>
    <s v="Shahid Shariari"/>
    <x v="0"/>
    <x v="0"/>
    <s v="Atlanta"/>
    <x v="32"/>
    <n v="30318"/>
    <x v="0"/>
    <s v="OFF-BI-10004876"/>
    <x v="1"/>
    <x v="8"/>
    <s v="Wilson Jones Suede Grain Vinyl Binders"/>
    <n v="2.78"/>
    <n v="1"/>
    <n v="0"/>
    <n v="1.3621999999999999"/>
  </r>
  <r>
    <n v="5895"/>
    <s v="CA-2014-100825"/>
    <x v="3"/>
    <x v="428"/>
    <d v="2014-09-15T00:00:00"/>
    <s v="Standard Class"/>
    <s v="KD-16495"/>
    <s v="Keith Dawkins"/>
    <x v="1"/>
    <x v="0"/>
    <s v="Los Angeles"/>
    <x v="1"/>
    <n v="90036"/>
    <x v="1"/>
    <s v="OFF-ST-10003123"/>
    <x v="1"/>
    <x v="4"/>
    <s v="Fellowes Bases and Tops For Staxonsteel/High-Stak Systems"/>
    <n v="99.87"/>
    <n v="3"/>
    <n v="0"/>
    <n v="23.968799999999998"/>
  </r>
  <r>
    <n v="5896"/>
    <s v="CA-2011-168305"/>
    <x v="2"/>
    <x v="301"/>
    <d v="2011-11-08T00:00:00"/>
    <s v="Standard Class"/>
    <s v="PL-18925"/>
    <s v="Paul Lucas"/>
    <x v="2"/>
    <x v="0"/>
    <s v="Los Angeles"/>
    <x v="1"/>
    <n v="90049"/>
    <x v="1"/>
    <s v="OFF-LA-10003498"/>
    <x v="1"/>
    <x v="2"/>
    <s v="Avery 475"/>
    <n v="44.400000000000006"/>
    <n v="3"/>
    <n v="0"/>
    <n v="22.200000000000003"/>
  </r>
  <r>
    <n v="5897"/>
    <s v="CA-2011-168305"/>
    <x v="2"/>
    <x v="301"/>
    <d v="2011-11-08T00:00:00"/>
    <s v="Standard Class"/>
    <s v="PL-18925"/>
    <s v="Paul Lucas"/>
    <x v="2"/>
    <x v="0"/>
    <s v="Los Angeles"/>
    <x v="1"/>
    <n v="90049"/>
    <x v="1"/>
    <s v="OFF-PA-10004947"/>
    <x v="1"/>
    <x v="10"/>
    <s v="Staples"/>
    <n v="21.400000000000002"/>
    <n v="5"/>
    <n v="0"/>
    <n v="9.629999999999999"/>
  </r>
  <r>
    <n v="5898"/>
    <s v="CA-2013-167682"/>
    <x v="0"/>
    <x v="1015"/>
    <d v="2013-04-10T00:00:00"/>
    <s v="Standard Class"/>
    <s v="ZD-21925"/>
    <s v="Zuschuss Donatelli"/>
    <x v="0"/>
    <x v="0"/>
    <s v="Richmond"/>
    <x v="14"/>
    <n v="47374"/>
    <x v="2"/>
    <s v="FUR-FU-10003799"/>
    <x v="0"/>
    <x v="5"/>
    <s v="Seth Thomas 13 1/2&quot; Wall Clock"/>
    <n v="71.12"/>
    <n v="4"/>
    <n v="0"/>
    <n v="22.047199999999997"/>
  </r>
  <r>
    <n v="5899"/>
    <s v="CA-2013-167682"/>
    <x v="0"/>
    <x v="1015"/>
    <d v="2013-04-10T00:00:00"/>
    <s v="Standard Class"/>
    <s v="ZD-21925"/>
    <s v="Zuschuss Donatelli"/>
    <x v="0"/>
    <x v="0"/>
    <s v="Richmond"/>
    <x v="14"/>
    <n v="47374"/>
    <x v="2"/>
    <s v="TEC-PH-10000673"/>
    <x v="2"/>
    <x v="7"/>
    <s v="Plantronics Voyager Pro HD - Bluetooth Headset"/>
    <n v="259.95999999999998"/>
    <n v="4"/>
    <n v="0"/>
    <n v="124.7808"/>
  </r>
  <r>
    <n v="5900"/>
    <s v="CA-2014-108000"/>
    <x v="3"/>
    <x v="602"/>
    <d v="2014-01-17T00:00:00"/>
    <s v="Standard Class"/>
    <s v="LS-16945"/>
    <s v="Linda Southworth"/>
    <x v="1"/>
    <x v="0"/>
    <s v="San Francisco"/>
    <x v="1"/>
    <n v="94110"/>
    <x v="1"/>
    <s v="OFF-EN-10002621"/>
    <x v="1"/>
    <x v="12"/>
    <s v="Staples"/>
    <n v="9.7799999999999994"/>
    <n v="1"/>
    <n v="0"/>
    <n v="4.8899999999999997"/>
  </r>
  <r>
    <n v="5901"/>
    <s v="CA-2012-146465"/>
    <x v="1"/>
    <x v="312"/>
    <d v="2012-11-24T00:00:00"/>
    <s v="Standard Class"/>
    <s v="PB-18805"/>
    <s v="Patrick Bzostek"/>
    <x v="2"/>
    <x v="0"/>
    <s v="San Francisco"/>
    <x v="1"/>
    <n v="94122"/>
    <x v="1"/>
    <s v="OFF-BI-10004528"/>
    <x v="1"/>
    <x v="8"/>
    <s v="Cardinal Poly Pocket Divider Pockets for Ring Binders"/>
    <n v="24.192"/>
    <n v="9"/>
    <n v="0.2"/>
    <n v="7.5599999999999987"/>
  </r>
  <r>
    <n v="5902"/>
    <s v="CA-2013-159639"/>
    <x v="0"/>
    <x v="581"/>
    <d v="2013-12-03T00:00:00"/>
    <s v="Standard Class"/>
    <s v="PC-18745"/>
    <s v="Pamela Coakley"/>
    <x v="1"/>
    <x v="0"/>
    <s v="Westfield"/>
    <x v="30"/>
    <n v="7090"/>
    <x v="3"/>
    <s v="FUR-FU-10001889"/>
    <x v="0"/>
    <x v="5"/>
    <s v="Ultra Door Pull Handle"/>
    <n v="31.56"/>
    <n v="3"/>
    <n v="0"/>
    <n v="10.4148"/>
  </r>
  <r>
    <n v="5903"/>
    <s v="US-2014-153948"/>
    <x v="3"/>
    <x v="44"/>
    <d v="2014-11-07T00:00:00"/>
    <s v="Same Day"/>
    <s v="FM-14290"/>
    <s v="Frank Merwin"/>
    <x v="2"/>
    <x v="0"/>
    <s v="San Francisco"/>
    <x v="1"/>
    <n v="94122"/>
    <x v="1"/>
    <s v="OFF-PA-10000157"/>
    <x v="1"/>
    <x v="10"/>
    <s v="Xerox 191"/>
    <n v="59.94"/>
    <n v="3"/>
    <n v="0"/>
    <n v="28.171799999999998"/>
  </r>
  <r>
    <n v="5904"/>
    <s v="US-2014-153948"/>
    <x v="3"/>
    <x v="44"/>
    <d v="2014-11-07T00:00:00"/>
    <s v="Same Day"/>
    <s v="FM-14290"/>
    <s v="Frank Merwin"/>
    <x v="2"/>
    <x v="0"/>
    <s v="San Francisco"/>
    <x v="1"/>
    <n v="94122"/>
    <x v="1"/>
    <s v="OFF-PA-10002764"/>
    <x v="1"/>
    <x v="10"/>
    <s v="Staples"/>
    <n v="45.36"/>
    <n v="4"/>
    <n v="0"/>
    <n v="22.226399999999998"/>
  </r>
  <r>
    <n v="5905"/>
    <s v="US-2014-153948"/>
    <x v="3"/>
    <x v="44"/>
    <d v="2014-11-07T00:00:00"/>
    <s v="Same Day"/>
    <s v="FM-14290"/>
    <s v="Frank Merwin"/>
    <x v="2"/>
    <x v="0"/>
    <s v="San Francisco"/>
    <x v="1"/>
    <n v="94122"/>
    <x v="1"/>
    <s v="OFF-PA-10000143"/>
    <x v="1"/>
    <x v="10"/>
    <s v="Astroparche Fine Business Paper"/>
    <n v="26.400000000000002"/>
    <n v="5"/>
    <n v="0"/>
    <n v="12.672000000000001"/>
  </r>
  <r>
    <n v="5906"/>
    <s v="US-2014-153948"/>
    <x v="3"/>
    <x v="44"/>
    <d v="2014-11-07T00:00:00"/>
    <s v="Same Day"/>
    <s v="FM-14290"/>
    <s v="Frank Merwin"/>
    <x v="2"/>
    <x v="0"/>
    <s v="San Francisco"/>
    <x v="1"/>
    <n v="94122"/>
    <x v="1"/>
    <s v="OFF-LA-10000414"/>
    <x v="1"/>
    <x v="2"/>
    <s v="Avery 503"/>
    <n v="41.4"/>
    <n v="4"/>
    <n v="0"/>
    <n v="19.872"/>
  </r>
  <r>
    <n v="5907"/>
    <s v="US-2014-153948"/>
    <x v="3"/>
    <x v="44"/>
    <d v="2014-11-07T00:00:00"/>
    <s v="Same Day"/>
    <s v="FM-14290"/>
    <s v="Frank Merwin"/>
    <x v="2"/>
    <x v="0"/>
    <s v="San Francisco"/>
    <x v="1"/>
    <n v="94122"/>
    <x v="1"/>
    <s v="TEC-AC-10003441"/>
    <x v="2"/>
    <x v="11"/>
    <s v="Kingston Digital DataTraveler 32GB USB 2.0"/>
    <n v="16.95"/>
    <n v="1"/>
    <n v="0"/>
    <n v="1.0169999999999995"/>
  </r>
  <r>
    <n v="5908"/>
    <s v="US-2013-113985"/>
    <x v="0"/>
    <x v="499"/>
    <d v="2013-12-08T00:00:00"/>
    <s v="Standard Class"/>
    <s v="KD-16495"/>
    <s v="Keith Dawkins"/>
    <x v="1"/>
    <x v="0"/>
    <s v="San Jose"/>
    <x v="1"/>
    <n v="95123"/>
    <x v="1"/>
    <s v="OFF-BI-10002353"/>
    <x v="1"/>
    <x v="8"/>
    <s v="GBC VeloBind Cover Sets"/>
    <n v="24.704000000000001"/>
    <n v="2"/>
    <n v="0.2"/>
    <n v="9.2639999999999993"/>
  </r>
  <r>
    <n v="5909"/>
    <s v="US-2013-113985"/>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s v="San Jose"/>
    <x v="1"/>
    <n v="95123"/>
    <x v="1"/>
    <s v="FUR-FU-10003026"/>
    <x v="0"/>
    <x v="5"/>
    <s v="Eldon Regeneration Recycled Desk Accessories, Black"/>
    <n v="14.52"/>
    <n v="3"/>
    <n v="0"/>
    <n v="5.6627999999999998"/>
  </r>
  <r>
    <n v="5911"/>
    <s v="US-2013-113985"/>
    <x v="0"/>
    <x v="499"/>
    <d v="2013-12-08T00:00:00"/>
    <s v="Standard Class"/>
    <s v="KD-16495"/>
    <s v="Keith Dawkins"/>
    <x v="1"/>
    <x v="0"/>
    <s v="San Jose"/>
    <x v="1"/>
    <n v="95123"/>
    <x v="1"/>
    <s v="OFF-BI-10000632"/>
    <x v="1"/>
    <x v="8"/>
    <s v="Satellite Sectional Post Binders"/>
    <n v="104.184"/>
    <n v="3"/>
    <n v="0.2"/>
    <n v="33.8598"/>
  </r>
  <r>
    <n v="5912"/>
    <s v="CA-2013-155383"/>
    <x v="0"/>
    <x v="907"/>
    <d v="2013-12-23T00:00:00"/>
    <s v="Standard Class"/>
    <s v="SC-20680"/>
    <s v="Steve Carroll"/>
    <x v="2"/>
    <x v="0"/>
    <s v="Seattle"/>
    <x v="4"/>
    <n v="98115"/>
    <x v="1"/>
    <s v="OFF-ST-10001328"/>
    <x v="1"/>
    <x v="4"/>
    <s v="Personal Filing Tote with Lid, Black/Gray"/>
    <n v="46.53"/>
    <n v="3"/>
    <n v="0"/>
    <n v="13.028400000000001"/>
  </r>
  <r>
    <n v="5913"/>
    <s v="CA-2011-120432"/>
    <x v="2"/>
    <x v="829"/>
    <d v="2011-08-26T00:00:00"/>
    <s v="Second Class"/>
    <s v="DW-13585"/>
    <s v="Dorothy Wardle"/>
    <x v="1"/>
    <x v="0"/>
    <s v="Owensboro"/>
    <x v="0"/>
    <n v="42301"/>
    <x v="0"/>
    <s v="OFF-SU-10004661"/>
    <x v="1"/>
    <x v="14"/>
    <s v="Acme Titanium Bonded Scissors"/>
    <n v="25.5"/>
    <n v="3"/>
    <n v="0"/>
    <n v="6.63"/>
  </r>
  <r>
    <n v="5914"/>
    <s v="US-2012-126977"/>
    <x v="1"/>
    <x v="14"/>
    <d v="2012-09-23T00:00:00"/>
    <s v="Standard Class"/>
    <s v="PF-19120"/>
    <s v="Peter Fuller"/>
    <x v="0"/>
    <x v="0"/>
    <s v="New York City"/>
    <x v="15"/>
    <n v="10035"/>
    <x v="3"/>
    <s v="OFF-ST-10000617"/>
    <x v="1"/>
    <x v="4"/>
    <s v="Woodgrain Magazine Files by Perma"/>
    <n v="14.9"/>
    <n v="5"/>
    <n v="0"/>
    <n v="1.0429999999999984"/>
  </r>
  <r>
    <n v="5915"/>
    <s v="US-2012-126977"/>
    <x v="1"/>
    <x v="14"/>
    <d v="2012-09-23T00:00:00"/>
    <s v="Standard Class"/>
    <s v="PF-19120"/>
    <s v="Peter Fuller"/>
    <x v="0"/>
    <x v="0"/>
    <s v="New York City"/>
    <x v="15"/>
    <n v="10035"/>
    <x v="3"/>
    <s v="OFF-LA-10002762"/>
    <x v="1"/>
    <x v="2"/>
    <s v="Avery 485"/>
    <n v="87.71"/>
    <n v="7"/>
    <n v="0"/>
    <n v="41.223699999999994"/>
  </r>
  <r>
    <n v="5916"/>
    <s v="US-2012-126977"/>
    <x v="1"/>
    <x v="14"/>
    <d v="2012-09-23T00:00:00"/>
    <s v="Standard Class"/>
    <s v="PF-19120"/>
    <s v="Peter Fuller"/>
    <x v="0"/>
    <x v="0"/>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x v="0"/>
    <s v="New York City"/>
    <x v="15"/>
    <n v="10035"/>
    <x v="3"/>
    <s v="OFF-ST-10003058"/>
    <x v="1"/>
    <x v="4"/>
    <s v="Eldon Mobile Mega Data Cart  Mega Stackable  Add-On Trays"/>
    <n v="94.6"/>
    <n v="4"/>
    <n v="0"/>
    <n v="27.433999999999997"/>
  </r>
  <r>
    <n v="5918"/>
    <s v="US-2012-126977"/>
    <x v="1"/>
    <x v="14"/>
    <d v="2012-09-23T00:00:00"/>
    <s v="Standard Class"/>
    <s v="PF-19120"/>
    <s v="Peter Fuller"/>
    <x v="0"/>
    <x v="0"/>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x v="0"/>
    <s v="New York City"/>
    <x v="15"/>
    <n v="10035"/>
    <x v="3"/>
    <s v="FUR-BO-10002213"/>
    <x v="0"/>
    <x v="0"/>
    <s v="DMI Eclipse Executive Suite Bookcases"/>
    <n v="2003.9200000000003"/>
    <n v="5"/>
    <n v="0.2"/>
    <n v="-25.049000000000149"/>
  </r>
  <r>
    <n v="5920"/>
    <s v="US-2012-126977"/>
    <x v="1"/>
    <x v="14"/>
    <d v="2012-09-23T00:00:00"/>
    <s v="Standard Class"/>
    <s v="PF-19120"/>
    <s v="Peter Fuller"/>
    <x v="0"/>
    <x v="0"/>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x v="0"/>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x v="0"/>
    <s v="New York City"/>
    <x v="15"/>
    <n v="10035"/>
    <x v="3"/>
    <s v="TEC-PH-10000169"/>
    <x v="2"/>
    <x v="7"/>
    <s v="ARKON Windshield Dashboard Air Vent Car Mount Holder"/>
    <n v="67.8"/>
    <n v="4"/>
    <n v="0"/>
    <n v="1.3559999999999945"/>
  </r>
  <r>
    <n v="5924"/>
    <s v="CA-2013-130288"/>
    <x v="0"/>
    <x v="491"/>
    <d v="2013-12-01T00:00:00"/>
    <s v="Second Class"/>
    <s v="DK-13225"/>
    <s v="Dean Katz"/>
    <x v="1"/>
    <x v="0"/>
    <s v="New York City"/>
    <x v="15"/>
    <n v="10011"/>
    <x v="3"/>
    <s v="FUR-TA-10002958"/>
    <x v="0"/>
    <x v="3"/>
    <s v="Bevis Oval Conference Table, Walnut"/>
    <n v="313.17599999999999"/>
    <n v="2"/>
    <n v="0.4"/>
    <n v="-120.05080000000007"/>
  </r>
  <r>
    <n v="5925"/>
    <s v="CA-2014-146458"/>
    <x v="3"/>
    <x v="123"/>
    <d v="2014-11-23T00:00:00"/>
    <s v="Second Class"/>
    <s v="RB-19435"/>
    <s v="Richard Bierner"/>
    <x v="0"/>
    <x v="0"/>
    <s v="Springfield"/>
    <x v="17"/>
    <n v="22153"/>
    <x v="0"/>
    <s v="OFF-AR-10001177"/>
    <x v="1"/>
    <x v="6"/>
    <s v="Newell 349"/>
    <n v="22.959999999999997"/>
    <n v="7"/>
    <n v="0"/>
    <n v="6.6583999999999968"/>
  </r>
  <r>
    <n v="5926"/>
    <s v="CA-2014-150420"/>
    <x v="3"/>
    <x v="95"/>
    <d v="2014-06-09T00:00:00"/>
    <s v="Standard Class"/>
    <s v="GD-14590"/>
    <s v="Giulietta Dortch"/>
    <x v="1"/>
    <x v="0"/>
    <s v="Bellingham"/>
    <x v="4"/>
    <n v="98226"/>
    <x v="1"/>
    <s v="TEC-AC-10004975"/>
    <x v="2"/>
    <x v="11"/>
    <s v="Plantronics Audio 995 Wireless Stereo Headset"/>
    <n v="1099.5"/>
    <n v="10"/>
    <n v="0"/>
    <n v="362.83500000000004"/>
  </r>
  <r>
    <n v="5927"/>
    <s v="US-2011-118997"/>
    <x v="2"/>
    <x v="918"/>
    <d v="2011-04-12T00:00:00"/>
    <s v="Standard Class"/>
    <s v="RA-19885"/>
    <s v="Ruben Ausman"/>
    <x v="1"/>
    <x v="0"/>
    <s v="Decatur"/>
    <x v="19"/>
    <n v="35601"/>
    <x v="0"/>
    <s v="FUR-TA-10001086"/>
    <x v="0"/>
    <x v="3"/>
    <s v="SAFCO PlanMaster Boards, 60w x 37-1/2d, White Melamine"/>
    <n v="1215.92"/>
    <n v="8"/>
    <n v="0"/>
    <n v="316.13920000000007"/>
  </r>
  <r>
    <n v="5928"/>
    <s v="CA-2011-114314"/>
    <x v="2"/>
    <x v="856"/>
    <d v="2011-10-15T00:00:00"/>
    <s v="Standard Class"/>
    <s v="DB-13555"/>
    <s v="Dorothy Badders"/>
    <x v="1"/>
    <x v="0"/>
    <s v="Fayetteville"/>
    <x v="36"/>
    <n v="72701"/>
    <x v="0"/>
    <s v="OFF-LA-10000240"/>
    <x v="1"/>
    <x v="2"/>
    <s v="Self-Adhesive Address Labels for Typewriters by Universal"/>
    <n v="7.31"/>
    <n v="1"/>
    <n v="0"/>
    <n v="3.4356999999999998"/>
  </r>
  <r>
    <n v="5929"/>
    <s v="CA-2011-114314"/>
    <x v="2"/>
    <x v="856"/>
    <d v="2011-10-15T00:00:00"/>
    <s v="Standard Class"/>
    <s v="DB-13555"/>
    <s v="Dorothy Badders"/>
    <x v="1"/>
    <x v="0"/>
    <s v="Fayetteville"/>
    <x v="36"/>
    <n v="72701"/>
    <x v="0"/>
    <s v="FUR-FU-10002107"/>
    <x v="0"/>
    <x v="5"/>
    <s v="Eldon Pizzaz Desk Accessories"/>
    <n v="8.92"/>
    <n v="4"/>
    <n v="0"/>
    <n v="3.9248000000000003"/>
  </r>
  <r>
    <n v="5930"/>
    <s v="US-2014-169551"/>
    <x v="3"/>
    <x v="437"/>
    <d v="2014-07-10T00:00:00"/>
    <s v="First Class"/>
    <s v="RL-19615"/>
    <s v="Rob Lucas"/>
    <x v="0"/>
    <x v="0"/>
    <s v="Philadelphia"/>
    <x v="9"/>
    <n v="19120"/>
    <x v="3"/>
    <s v="FUR-BO-10001519"/>
    <x v="0"/>
    <x v="0"/>
    <s v="O'Sullivan 3-Shelf Heavy-Duty Bookcases"/>
    <n v="87.210000000000008"/>
    <n v="3"/>
    <n v="0.5"/>
    <n v="-45.349200000000003"/>
  </r>
  <r>
    <n v="5931"/>
    <s v="US-2014-169551"/>
    <x v="3"/>
    <x v="437"/>
    <d v="2014-07-10T00:00:00"/>
    <s v="First Class"/>
    <s v="RL-19615"/>
    <s v="Rob Lucas"/>
    <x v="0"/>
    <x v="0"/>
    <s v="Philadelphia"/>
    <x v="9"/>
    <n v="19120"/>
    <x v="3"/>
    <s v="OFF-PA-10004100"/>
    <x v="1"/>
    <x v="10"/>
    <s v="Xerox 216"/>
    <n v="15.552000000000003"/>
    <n v="3"/>
    <n v="0.2"/>
    <n v="5.4432"/>
  </r>
  <r>
    <n v="5932"/>
    <s v="US-2014-169551"/>
    <x v="3"/>
    <x v="437"/>
    <d v="2014-07-10T00:00:00"/>
    <s v="First Class"/>
    <s v="RL-19615"/>
    <s v="Rob Lucas"/>
    <x v="0"/>
    <x v="0"/>
    <s v="Philadelphia"/>
    <x v="9"/>
    <n v="19120"/>
    <x v="3"/>
    <s v="TEC-PH-10001363"/>
    <x v="2"/>
    <x v="7"/>
    <s v="Apple iPhone 5S"/>
    <n v="683.98799999999994"/>
    <n v="2"/>
    <n v="0.4"/>
    <n v="-113.9980000000001"/>
  </r>
  <r>
    <n v="5933"/>
    <s v="US-2014-169551"/>
    <x v="3"/>
    <x v="437"/>
    <d v="2014-07-10T00:00:00"/>
    <s v="First Class"/>
    <s v="RL-19615"/>
    <s v="Rob Lucas"/>
    <x v="0"/>
    <x v="0"/>
    <s v="Philadelphia"/>
    <x v="9"/>
    <n v="19120"/>
    <x v="3"/>
    <s v="OFF-ST-10004835"/>
    <x v="1"/>
    <x v="4"/>
    <s v="Plastic Stacking Crates &amp; Casters"/>
    <n v="13.392000000000001"/>
    <n v="3"/>
    <n v="0.2"/>
    <n v="1.0044"/>
  </r>
  <r>
    <n v="5934"/>
    <s v="US-2014-169551"/>
    <x v="3"/>
    <x v="437"/>
    <d v="2014-07-10T00:00:00"/>
    <s v="First Class"/>
    <s v="RL-19615"/>
    <s v="Rob Lucas"/>
    <x v="0"/>
    <x v="0"/>
    <s v="Philadelphia"/>
    <x v="9"/>
    <n v="19120"/>
    <x v="3"/>
    <s v="TEC-AC-10002018"/>
    <x v="2"/>
    <x v="11"/>
    <s v="AmazonBasics 3-Button USB Wired Mouse"/>
    <n v="16.776000000000003"/>
    <n v="3"/>
    <n v="0.2"/>
    <n v="4.8231000000000002"/>
  </r>
  <r>
    <n v="5935"/>
    <s v="US-2014-169551"/>
    <x v="3"/>
    <x v="437"/>
    <d v="2014-07-10T00:00:00"/>
    <s v="First Class"/>
    <s v="RL-19615"/>
    <s v="Rob Lucas"/>
    <x v="0"/>
    <x v="0"/>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x v="0"/>
    <s v="Seattle"/>
    <x v="4"/>
    <n v="98103"/>
    <x v="1"/>
    <s v="FUR-FU-10000221"/>
    <x v="0"/>
    <x v="5"/>
    <s v="Master Caster Door Stop, Brown"/>
    <n v="25.4"/>
    <n v="5"/>
    <n v="0"/>
    <n v="8.6359999999999992"/>
  </r>
  <r>
    <n v="5937"/>
    <s v="CA-2013-103107"/>
    <x v="0"/>
    <x v="975"/>
    <d v="2013-07-05T00:00:00"/>
    <s v="Same Day"/>
    <s v="RB-19465"/>
    <s v="Rick Bensley"/>
    <x v="2"/>
    <x v="0"/>
    <s v="Seattle"/>
    <x v="4"/>
    <n v="98103"/>
    <x v="1"/>
    <s v="TEC-PH-10001198"/>
    <x v="2"/>
    <x v="7"/>
    <s v="Avaya 4621SW VoIP phone"/>
    <n v="177.48000000000002"/>
    <n v="3"/>
    <n v="0.2"/>
    <n v="19.966499999999982"/>
  </r>
  <r>
    <n v="5938"/>
    <s v="CA-2013-103107"/>
    <x v="0"/>
    <x v="975"/>
    <d v="2013-07-05T00:00:00"/>
    <s v="Same Day"/>
    <s v="RB-19465"/>
    <s v="Rick Bensley"/>
    <x v="2"/>
    <x v="0"/>
    <s v="Seattle"/>
    <x v="4"/>
    <n v="98103"/>
    <x v="1"/>
    <s v="TEC-PH-10002564"/>
    <x v="2"/>
    <x v="7"/>
    <s v="OtterBox Defender Series Case - Samsung Galaxy S4"/>
    <n v="71.975999999999999"/>
    <n v="3"/>
    <n v="0.2"/>
    <n v="8.9969999999999892"/>
  </r>
  <r>
    <n v="5939"/>
    <s v="CA-2014-122077"/>
    <x v="3"/>
    <x v="240"/>
    <d v="2014-05-26T00:00:00"/>
    <s v="Standard Class"/>
    <s v="JF-15295"/>
    <s v="Jason Fortune-"/>
    <x v="0"/>
    <x v="0"/>
    <s v="Plano"/>
    <x v="5"/>
    <n v="75023"/>
    <x v="2"/>
    <s v="TEC-PH-10003811"/>
    <x v="2"/>
    <x v="7"/>
    <s v="Jabra Supreme Plus Driver Edition Headset"/>
    <n v="95.992000000000004"/>
    <n v="1"/>
    <n v="0.2"/>
    <n v="9.5991999999999997"/>
  </r>
  <r>
    <n v="5940"/>
    <s v="CA-2014-122077"/>
    <x v="3"/>
    <x v="240"/>
    <d v="2014-05-26T00:00:00"/>
    <s v="Standard Class"/>
    <s v="JF-15295"/>
    <s v="Jason Fortune-"/>
    <x v="0"/>
    <x v="0"/>
    <s v="Plano"/>
    <x v="5"/>
    <n v="75023"/>
    <x v="2"/>
    <s v="OFF-LA-10004178"/>
    <x v="1"/>
    <x v="2"/>
    <s v="Avery 491"/>
    <n v="13.216000000000001"/>
    <n v="4"/>
    <n v="0.2"/>
    <n v="4.2951999999999995"/>
  </r>
  <r>
    <n v="5941"/>
    <s v="CA-2014-112431"/>
    <x v="3"/>
    <x v="386"/>
    <d v="2014-10-15T00:00:00"/>
    <s v="Second Class"/>
    <s v="RW-19690"/>
    <s v="Robert Waldorf"/>
    <x v="0"/>
    <x v="0"/>
    <s v="Los Angeles"/>
    <x v="1"/>
    <n v="90049"/>
    <x v="1"/>
    <s v="TEC-AC-10001465"/>
    <x v="2"/>
    <x v="11"/>
    <s v="SanDisk Cruzer 64 GB USB Flash Drive"/>
    <n v="435.84000000000003"/>
    <n v="12"/>
    <n v="0"/>
    <n v="130.75199999999995"/>
  </r>
  <r>
    <n v="5942"/>
    <s v="CA-2014-112431"/>
    <x v="3"/>
    <x v="386"/>
    <d v="2014-10-15T00:00:00"/>
    <s v="Second Class"/>
    <s v="RW-19690"/>
    <s v="Robert Waldorf"/>
    <x v="0"/>
    <x v="0"/>
    <s v="Los Angeles"/>
    <x v="1"/>
    <n v="90049"/>
    <x v="1"/>
    <s v="OFF-AR-10000940"/>
    <x v="1"/>
    <x v="6"/>
    <s v="Newell 343"/>
    <n v="5.88"/>
    <n v="2"/>
    <n v="0"/>
    <n v="1.5876000000000001"/>
  </r>
  <r>
    <n v="5943"/>
    <s v="CA-2013-151092"/>
    <x v="0"/>
    <x v="876"/>
    <d v="2013-08-14T00:00:00"/>
    <s v="Standard Class"/>
    <s v="VG-21790"/>
    <s v="Vivek Gonzalez"/>
    <x v="0"/>
    <x v="0"/>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x v="0"/>
    <s v="Los Angeles"/>
    <x v="1"/>
    <n v="90036"/>
    <x v="1"/>
    <s v="FUR-FU-10000771"/>
    <x v="0"/>
    <x v="5"/>
    <s v="Eldon 200 Class Desk Accessories, Smoke"/>
    <n v="6.28"/>
    <n v="1"/>
    <n v="0"/>
    <n v="2.6376000000000004"/>
  </r>
  <r>
    <n v="5945"/>
    <s v="CA-2011-104178"/>
    <x v="2"/>
    <x v="55"/>
    <d v="2011-08-29T00:00:00"/>
    <s v="Standard Class"/>
    <s v="JM-15265"/>
    <s v="Janet Molinari"/>
    <x v="1"/>
    <x v="0"/>
    <s v="Los Angeles"/>
    <x v="1"/>
    <n v="90036"/>
    <x v="1"/>
    <s v="TEC-AC-10002399"/>
    <x v="2"/>
    <x v="11"/>
    <s v="SanDisk Cruzer 32 GB USB Flash Drive"/>
    <n v="95.1"/>
    <n v="5"/>
    <n v="0"/>
    <n v="30.431999999999995"/>
  </r>
  <r>
    <n v="5946"/>
    <s v="CA-2011-104178"/>
    <x v="2"/>
    <x v="55"/>
    <d v="2011-08-29T00:00:00"/>
    <s v="Standard Class"/>
    <s v="JM-15265"/>
    <s v="Janet Molinari"/>
    <x v="1"/>
    <x v="0"/>
    <s v="Los Angeles"/>
    <x v="1"/>
    <n v="90036"/>
    <x v="1"/>
    <s v="OFF-PA-10004983"/>
    <x v="1"/>
    <x v="10"/>
    <s v="Xerox 23"/>
    <n v="25.92"/>
    <n v="4"/>
    <n v="0"/>
    <n v="12.441600000000001"/>
  </r>
  <r>
    <n v="5947"/>
    <s v="CA-2011-104178"/>
    <x v="2"/>
    <x v="55"/>
    <d v="2011-08-29T00:00:00"/>
    <s v="Standard Class"/>
    <s v="JM-15265"/>
    <s v="Janet Molinari"/>
    <x v="1"/>
    <x v="0"/>
    <s v="Los Angeles"/>
    <x v="1"/>
    <n v="90036"/>
    <x v="1"/>
    <s v="OFF-ST-10004258"/>
    <x v="1"/>
    <x v="4"/>
    <s v="Portable Personal File Box"/>
    <n v="48.84"/>
    <n v="4"/>
    <n v="0"/>
    <n v="13.186800000000005"/>
  </r>
  <r>
    <n v="5948"/>
    <s v="CA-2012-115924"/>
    <x v="1"/>
    <x v="471"/>
    <d v="2012-09-18T00:00:00"/>
    <s v="Second Class"/>
    <s v="BE-11455"/>
    <s v="Brad Eason"/>
    <x v="2"/>
    <x v="0"/>
    <s v="Des Moines"/>
    <x v="23"/>
    <n v="50315"/>
    <x v="2"/>
    <s v="OFF-BI-10004040"/>
    <x v="1"/>
    <x v="8"/>
    <s v="Wilson Jones Impact Binders"/>
    <n v="25.9"/>
    <n v="5"/>
    <n v="0"/>
    <n v="12.690999999999999"/>
  </r>
  <r>
    <n v="5949"/>
    <s v="CA-2014-161046"/>
    <x v="3"/>
    <x v="916"/>
    <d v="2014-03-06T00:00:00"/>
    <s v="Same Day"/>
    <s v="CB-12535"/>
    <s v="Claudia Bergmann"/>
    <x v="1"/>
    <x v="0"/>
    <s v="Southaven"/>
    <x v="35"/>
    <n v="38671"/>
    <x v="0"/>
    <s v="OFF-EN-10003862"/>
    <x v="1"/>
    <x v="12"/>
    <s v="Laser &amp; Ink Jet Business Envelopes"/>
    <n v="42.68"/>
    <n v="4"/>
    <n v="0"/>
    <n v="19.6328"/>
  </r>
  <r>
    <n v="5950"/>
    <s v="CA-2014-161046"/>
    <x v="3"/>
    <x v="916"/>
    <d v="2014-03-06T00:00:00"/>
    <s v="Same Day"/>
    <s v="CB-12535"/>
    <s v="Claudia Bergmann"/>
    <x v="1"/>
    <x v="0"/>
    <s v="Southaven"/>
    <x v="35"/>
    <n v="38671"/>
    <x v="0"/>
    <s v="TEC-AC-10004571"/>
    <x v="2"/>
    <x v="11"/>
    <s v="Logitech G700s Rechargeable Gaming Mouse"/>
    <n v="299.96999999999997"/>
    <n v="3"/>
    <n v="0"/>
    <n v="125.98740000000001"/>
  </r>
  <r>
    <n v="5951"/>
    <s v="CA-2014-161046"/>
    <x v="3"/>
    <x v="916"/>
    <d v="2014-03-06T00:00:00"/>
    <s v="Same Day"/>
    <s v="CB-12535"/>
    <s v="Claudia Bergmann"/>
    <x v="1"/>
    <x v="0"/>
    <s v="Southaven"/>
    <x v="35"/>
    <n v="38671"/>
    <x v="0"/>
    <s v="OFF-AP-10000891"/>
    <x v="1"/>
    <x v="9"/>
    <s v="Kensington 7 Outlet MasterPiece HOMEOFFICE Power Control Center"/>
    <n v="262.24"/>
    <n v="2"/>
    <n v="0"/>
    <n v="78.671999999999997"/>
  </r>
  <r>
    <n v="5952"/>
    <s v="CA-2014-161046"/>
    <x v="3"/>
    <x v="916"/>
    <d v="2014-03-06T00:00:00"/>
    <s v="Same Day"/>
    <s v="CB-12535"/>
    <s v="Claudia Bergmann"/>
    <x v="1"/>
    <x v="0"/>
    <s v="Southaven"/>
    <x v="35"/>
    <n v="38671"/>
    <x v="0"/>
    <s v="OFF-BI-10002026"/>
    <x v="1"/>
    <x v="8"/>
    <s v="Ibico Recycled Linen-Style Covers"/>
    <n v="234.36"/>
    <n v="6"/>
    <n v="0"/>
    <n v="112.49279999999999"/>
  </r>
  <r>
    <n v="5953"/>
    <s v="US-2014-141698"/>
    <x v="3"/>
    <x v="4"/>
    <d v="2014-04-22T00:00:00"/>
    <s v="Standard Class"/>
    <s v="SD-20485"/>
    <s v="Shirley Daniels"/>
    <x v="2"/>
    <x v="0"/>
    <s v="Houston"/>
    <x v="5"/>
    <n v="77041"/>
    <x v="2"/>
    <s v="OFF-PA-10001826"/>
    <x v="1"/>
    <x v="10"/>
    <s v="Xerox 207"/>
    <n v="20.736000000000004"/>
    <n v="4"/>
    <n v="0.2"/>
    <n v="7.2576000000000001"/>
  </r>
  <r>
    <n v="5954"/>
    <s v="US-2011-105151"/>
    <x v="2"/>
    <x v="809"/>
    <d v="2011-03-31T00:00:00"/>
    <s v="First Class"/>
    <s v="SG-20890"/>
    <s v="Susan Gilcrest"/>
    <x v="1"/>
    <x v="0"/>
    <s v="New York City"/>
    <x v="15"/>
    <n v="10009"/>
    <x v="3"/>
    <s v="OFF-AR-10001231"/>
    <x v="1"/>
    <x v="6"/>
    <s v="Sanford EarthWrite Recycled Pencils, Medium Soft, #2"/>
    <n v="10.5"/>
    <n v="5"/>
    <n v="0"/>
    <n v="2.9400000000000004"/>
  </r>
  <r>
    <n v="5955"/>
    <s v="CA-2011-155796"/>
    <x v="2"/>
    <x v="7"/>
    <d v="2011-11-15T00:00:00"/>
    <s v="Second Class"/>
    <s v="TS-21430"/>
    <s v="Tom Stivers"/>
    <x v="1"/>
    <x v="0"/>
    <s v="Reading"/>
    <x v="9"/>
    <n v="19601"/>
    <x v="3"/>
    <s v="FUR-FU-10000409"/>
    <x v="0"/>
    <x v="5"/>
    <s v="GE 4 Foot Flourescent Tube, 40 Watt"/>
    <n v="23.968000000000004"/>
    <n v="2"/>
    <n v="0.2"/>
    <n v="7.7896000000000001"/>
  </r>
  <r>
    <n v="5956"/>
    <s v="CA-2011-155796"/>
    <x v="2"/>
    <x v="7"/>
    <d v="2011-11-15T00:00:00"/>
    <s v="Second Class"/>
    <s v="TS-21430"/>
    <s v="Tom Stivers"/>
    <x v="1"/>
    <x v="0"/>
    <s v="Reading"/>
    <x v="9"/>
    <n v="19601"/>
    <x v="3"/>
    <s v="FUR-BO-10002545"/>
    <x v="0"/>
    <x v="0"/>
    <s v="Atlantic Metals Mobile 3-Shelf Bookcases, Custom Colors"/>
    <n v="521.96"/>
    <n v="4"/>
    <n v="0.5"/>
    <n v="-250.54079999999999"/>
  </r>
  <r>
    <n v="5957"/>
    <s v="CA-2013-127138"/>
    <x v="0"/>
    <x v="299"/>
    <d v="2013-03-16T00:00:00"/>
    <s v="Second Class"/>
    <s v="DK-13225"/>
    <s v="Dean Katz"/>
    <x v="1"/>
    <x v="0"/>
    <s v="San Francisco"/>
    <x v="1"/>
    <n v="94109"/>
    <x v="1"/>
    <s v="OFF-ST-10002756"/>
    <x v="1"/>
    <x v="4"/>
    <s v="Tennsco Stur-D-Stor Boltless Shelving, 5 Shelves, 24&quot; Deep, Sand"/>
    <n v="676.55"/>
    <n v="5"/>
    <n v="0"/>
    <n v="6.7655000000000598"/>
  </r>
  <r>
    <n v="5958"/>
    <s v="CA-2013-127138"/>
    <x v="0"/>
    <x v="299"/>
    <d v="2013-03-16T00:00:00"/>
    <s v="Second Class"/>
    <s v="DK-13225"/>
    <s v="Dean Katz"/>
    <x v="1"/>
    <x v="0"/>
    <s v="San Francisco"/>
    <x v="1"/>
    <n v="94109"/>
    <x v="1"/>
    <s v="OFF-AP-10003842"/>
    <x v="1"/>
    <x v="9"/>
    <s v="Euro-Pro Shark Turbo Vacuum"/>
    <n v="154.9"/>
    <n v="5"/>
    <n v="0"/>
    <n v="40.274000000000001"/>
  </r>
  <r>
    <n v="5959"/>
    <s v="CA-2013-127138"/>
    <x v="0"/>
    <x v="299"/>
    <d v="2013-03-16T00:00:00"/>
    <s v="Second Class"/>
    <s v="DK-13225"/>
    <s v="Dean Katz"/>
    <x v="1"/>
    <x v="0"/>
    <s v="San Francisco"/>
    <x v="1"/>
    <n v="94109"/>
    <x v="1"/>
    <s v="OFF-EN-10004459"/>
    <x v="1"/>
    <x v="12"/>
    <s v="Security-Tint Envelopes"/>
    <n v="30.56"/>
    <n v="4"/>
    <n v="0"/>
    <n v="14.974399999999999"/>
  </r>
  <r>
    <n v="5960"/>
    <s v="CA-2013-127138"/>
    <x v="0"/>
    <x v="299"/>
    <d v="2013-03-16T00:00:00"/>
    <s v="Second Class"/>
    <s v="DK-13225"/>
    <s v="Dean Katz"/>
    <x v="1"/>
    <x v="0"/>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x v="0"/>
    <s v="Los Angeles"/>
    <x v="1"/>
    <n v="90045"/>
    <x v="1"/>
    <s v="FUR-FU-10003142"/>
    <x v="0"/>
    <x v="5"/>
    <s v="Master Big Foot Doorstop, Beige"/>
    <n v="21.12"/>
    <n v="4"/>
    <n v="0"/>
    <n v="6.5471999999999984"/>
  </r>
  <r>
    <n v="5962"/>
    <s v="CA-2011-140732"/>
    <x v="2"/>
    <x v="7"/>
    <d v="2011-11-13T00:00:00"/>
    <s v="Second Class"/>
    <s v="MA-17560"/>
    <s v="Matt Abelman"/>
    <x v="2"/>
    <x v="0"/>
    <s v="Los Angeles"/>
    <x v="1"/>
    <n v="90004"/>
    <x v="1"/>
    <s v="TEC-PH-10001425"/>
    <x v="2"/>
    <x v="7"/>
    <s v="Mophie Juice Pack Helium for iPhone"/>
    <n v="575.928"/>
    <n v="9"/>
    <n v="0.2"/>
    <n v="57.592799999999983"/>
  </r>
  <r>
    <n v="5963"/>
    <s v="CA-2011-140732"/>
    <x v="2"/>
    <x v="7"/>
    <d v="2011-11-13T00:00:00"/>
    <s v="Second Class"/>
    <s v="MA-17560"/>
    <s v="Matt Abelman"/>
    <x v="2"/>
    <x v="0"/>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x v="0"/>
    <s v="Los Angeles"/>
    <x v="1"/>
    <n v="90004"/>
    <x v="1"/>
    <s v="OFF-PA-10003625"/>
    <x v="1"/>
    <x v="10"/>
    <s v="Xerox 1979"/>
    <n v="123.92"/>
    <n v="4"/>
    <n v="0"/>
    <n v="55.763999999999996"/>
  </r>
  <r>
    <n v="5965"/>
    <s v="CA-2014-119011"/>
    <x v="3"/>
    <x v="648"/>
    <d v="2014-08-26T00:00:00"/>
    <s v="Standard Class"/>
    <s v="LR-17035"/>
    <s v="Lisa Ryan"/>
    <x v="1"/>
    <x v="0"/>
    <s v="San Francisco"/>
    <x v="1"/>
    <n v="94109"/>
    <x v="1"/>
    <s v="OFF-SU-10004768"/>
    <x v="1"/>
    <x v="14"/>
    <s v="Acme Kleencut Forged Steel Scissors"/>
    <n v="17.22"/>
    <n v="3"/>
    <n v="0"/>
    <n v="5.1659999999999986"/>
  </r>
  <r>
    <n v="5966"/>
    <s v="CA-2014-119011"/>
    <x v="3"/>
    <x v="648"/>
    <d v="2014-08-26T00:00:00"/>
    <s v="Standard Class"/>
    <s v="LR-17035"/>
    <s v="Lisa Ryan"/>
    <x v="1"/>
    <x v="0"/>
    <s v="San Francisco"/>
    <x v="1"/>
    <n v="94109"/>
    <x v="1"/>
    <s v="OFF-ST-10000777"/>
    <x v="1"/>
    <x v="4"/>
    <s v="Companion Letter/Legal File, Black"/>
    <n v="226.56"/>
    <n v="6"/>
    <n v="0"/>
    <n v="63.436800000000005"/>
  </r>
  <r>
    <n v="5967"/>
    <s v="CA-2014-119011"/>
    <x v="3"/>
    <x v="648"/>
    <d v="2014-08-26T00:00:00"/>
    <s v="Standard Class"/>
    <s v="LR-17035"/>
    <s v="Lisa Ryan"/>
    <x v="1"/>
    <x v="0"/>
    <s v="San Francisco"/>
    <x v="1"/>
    <n v="94109"/>
    <x v="1"/>
    <s v="TEC-PH-10003171"/>
    <x v="2"/>
    <x v="7"/>
    <s v="Plantronics Encore H101 Dual Earpieces Headset"/>
    <n v="107.88"/>
    <n v="3"/>
    <n v="0.2"/>
    <n v="10.787999999999997"/>
  </r>
  <r>
    <n v="5968"/>
    <s v="CA-2013-166912"/>
    <x v="0"/>
    <x v="804"/>
    <d v="2013-01-17T00:00:00"/>
    <s v="First Class"/>
    <s v="BE-11335"/>
    <s v="Bill Eplett"/>
    <x v="2"/>
    <x v="0"/>
    <s v="New York City"/>
    <x v="15"/>
    <n v="10009"/>
    <x v="3"/>
    <s v="OFF-PA-10001033"/>
    <x v="1"/>
    <x v="10"/>
    <s v="Xerox 1893"/>
    <n v="81.98"/>
    <n v="2"/>
    <n v="0"/>
    <n v="40.170200000000001"/>
  </r>
  <r>
    <n v="5969"/>
    <s v="CA-2011-141726"/>
    <x v="2"/>
    <x v="836"/>
    <d v="2011-07-22T00:00:00"/>
    <s v="First Class"/>
    <s v="CC-12145"/>
    <s v="Charles Crestani"/>
    <x v="0"/>
    <x v="0"/>
    <s v="San Diego"/>
    <x v="1"/>
    <n v="92105"/>
    <x v="1"/>
    <s v="OFF-PA-10000418"/>
    <x v="1"/>
    <x v="10"/>
    <s v="Xerox 189"/>
    <n v="104.85"/>
    <n v="1"/>
    <n v="0"/>
    <n v="50.327999999999996"/>
  </r>
  <r>
    <n v="5970"/>
    <s v="CA-2011-141726"/>
    <x v="2"/>
    <x v="836"/>
    <d v="2011-07-22T00:00:00"/>
    <s v="First Class"/>
    <s v="CC-12145"/>
    <s v="Charles Crestani"/>
    <x v="0"/>
    <x v="0"/>
    <s v="San Diego"/>
    <x v="1"/>
    <n v="92105"/>
    <x v="1"/>
    <s v="OFF-BI-10001982"/>
    <x v="1"/>
    <x v="8"/>
    <s v="Wilson Jones Custom Binder Spines &amp; Labels"/>
    <n v="8.7040000000000006"/>
    <n v="2"/>
    <n v="0.2"/>
    <n v="3.1551999999999998"/>
  </r>
  <r>
    <n v="5971"/>
    <s v="CA-2011-141726"/>
    <x v="2"/>
    <x v="836"/>
    <d v="2011-07-22T00:00:00"/>
    <s v="First Class"/>
    <s v="CC-12145"/>
    <s v="Charles Crestani"/>
    <x v="0"/>
    <x v="0"/>
    <s v="San Diego"/>
    <x v="1"/>
    <n v="92105"/>
    <x v="1"/>
    <s v="OFF-PA-10002230"/>
    <x v="1"/>
    <x v="10"/>
    <s v="Xerox 1897"/>
    <n v="19.920000000000002"/>
    <n v="4"/>
    <n v="0"/>
    <n v="9.7608000000000015"/>
  </r>
  <r>
    <n v="5972"/>
    <s v="CA-2011-141726"/>
    <x v="2"/>
    <x v="836"/>
    <d v="2011-07-22T00:00:00"/>
    <s v="First Class"/>
    <s v="CC-12145"/>
    <s v="Charles Crestani"/>
    <x v="0"/>
    <x v="0"/>
    <s v="San Diego"/>
    <x v="1"/>
    <n v="92105"/>
    <x v="1"/>
    <s v="FUR-FU-10003577"/>
    <x v="0"/>
    <x v="5"/>
    <s v="Nu-Dell Leatherette Frames"/>
    <n v="43.019999999999996"/>
    <n v="3"/>
    <n v="0"/>
    <n v="15.4872"/>
  </r>
  <r>
    <n v="5973"/>
    <s v="CA-2014-115105"/>
    <x v="3"/>
    <x v="695"/>
    <d v="2014-02-12T00:00:00"/>
    <s v="Standard Class"/>
    <s v="BD-11770"/>
    <s v="Bryan Davis"/>
    <x v="0"/>
    <x v="0"/>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x v="0"/>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x v="0"/>
    <s v="Charlotte"/>
    <x v="3"/>
    <n v="28205"/>
    <x v="0"/>
    <s v="OFF-ST-10000676"/>
    <x v="1"/>
    <x v="4"/>
    <s v="Fellowes Econo/Stor Drawers"/>
    <n v="387.72"/>
    <n v="5"/>
    <n v="0.2"/>
    <n v="-67.851000000000028"/>
  </r>
  <r>
    <n v="5976"/>
    <s v="CA-2014-102155"/>
    <x v="3"/>
    <x v="1002"/>
    <d v="2014-07-18T00:00:00"/>
    <s v="Standard Class"/>
    <s v="RR-19525"/>
    <s v="Rick Reed"/>
    <x v="1"/>
    <x v="0"/>
    <s v="Overland Park"/>
    <x v="41"/>
    <n v="66212"/>
    <x v="2"/>
    <s v="OFF-ST-10001496"/>
    <x v="1"/>
    <x v="4"/>
    <s v="Standard Rollaway File with Lock"/>
    <n v="360.38"/>
    <n v="2"/>
    <n v="0"/>
    <n v="93.698800000000006"/>
  </r>
  <r>
    <n v="5977"/>
    <s v="CA-2014-102155"/>
    <x v="3"/>
    <x v="1002"/>
    <d v="2014-07-18T00:00:00"/>
    <s v="Standard Class"/>
    <s v="RR-19525"/>
    <s v="Rick Reed"/>
    <x v="1"/>
    <x v="0"/>
    <s v="Overland Park"/>
    <x v="41"/>
    <n v="66212"/>
    <x v="2"/>
    <s v="OFF-PA-10003673"/>
    <x v="1"/>
    <x v="10"/>
    <s v="Strathmore Photo Mount Cards"/>
    <n v="13.56"/>
    <n v="2"/>
    <n v="0"/>
    <n v="6.2375999999999996"/>
  </r>
  <r>
    <n v="5978"/>
    <s v="CA-2014-116953"/>
    <x v="3"/>
    <x v="558"/>
    <d v="2014-04-26T00:00:00"/>
    <s v="First Class"/>
    <s v="SV-20935"/>
    <s v="Susan Vittorini"/>
    <x v="0"/>
    <x v="0"/>
    <s v="Mesa"/>
    <x v="16"/>
    <n v="85204"/>
    <x v="1"/>
    <s v="TEC-PH-10004614"/>
    <x v="2"/>
    <x v="7"/>
    <s v="AT&amp;T 841000 Phone"/>
    <n v="552"/>
    <n v="10"/>
    <n v="0.2"/>
    <n v="34.5"/>
  </r>
  <r>
    <n v="5979"/>
    <s v="CA-2011-117765"/>
    <x v="2"/>
    <x v="557"/>
    <d v="2011-09-13T00:00:00"/>
    <s v="Standard Class"/>
    <s v="RB-19465"/>
    <s v="Rick Bensley"/>
    <x v="2"/>
    <x v="0"/>
    <s v="Tulsa"/>
    <x v="26"/>
    <n v="74133"/>
    <x v="2"/>
    <s v="FUR-TA-10001039"/>
    <x v="0"/>
    <x v="3"/>
    <s v="KI Adjustable-Height Table"/>
    <n v="429.90000000000003"/>
    <n v="5"/>
    <n v="0"/>
    <n v="111.77400000000003"/>
  </r>
  <r>
    <n v="5980"/>
    <s v="CA-2011-117765"/>
    <x v="2"/>
    <x v="557"/>
    <d v="2011-09-13T00:00:00"/>
    <s v="Standard Class"/>
    <s v="RB-19465"/>
    <s v="Rick Bensley"/>
    <x v="2"/>
    <x v="0"/>
    <s v="Tulsa"/>
    <x v="26"/>
    <n v="74133"/>
    <x v="2"/>
    <s v="OFF-BI-10000474"/>
    <x v="1"/>
    <x v="8"/>
    <s v="Avery Recycled Flexi-View Covers for Binding Systems"/>
    <n v="32.06"/>
    <n v="2"/>
    <n v="0"/>
    <n v="15.3888"/>
  </r>
  <r>
    <n v="5981"/>
    <s v="CA-2011-117765"/>
    <x v="2"/>
    <x v="557"/>
    <d v="2011-09-13T00:00:00"/>
    <s v="Standard Class"/>
    <s v="RB-19465"/>
    <s v="Rick Bensley"/>
    <x v="2"/>
    <x v="0"/>
    <s v="Tulsa"/>
    <x v="26"/>
    <n v="74133"/>
    <x v="2"/>
    <s v="FUR-CH-10004698"/>
    <x v="0"/>
    <x v="1"/>
    <s v="Padded Folding Chairs, Black, 4/Carton"/>
    <n v="161.96"/>
    <n v="2"/>
    <n v="0"/>
    <n v="45.348800000000011"/>
  </r>
  <r>
    <n v="5982"/>
    <s v="CA-2011-117765"/>
    <x v="2"/>
    <x v="557"/>
    <d v="2011-09-13T00:00:00"/>
    <s v="Standard Class"/>
    <s v="RB-19465"/>
    <s v="Rick Bensley"/>
    <x v="2"/>
    <x v="0"/>
    <s v="Tulsa"/>
    <x v="26"/>
    <n v="74133"/>
    <x v="2"/>
    <s v="OFF-ST-10003327"/>
    <x v="1"/>
    <x v="4"/>
    <s v="Akro-Mils 12-Gallon Tote"/>
    <n v="19.86"/>
    <n v="2"/>
    <n v="0"/>
    <n v="5.7593999999999976"/>
  </r>
  <r>
    <n v="5983"/>
    <s v="CA-2013-114895"/>
    <x v="0"/>
    <x v="831"/>
    <d v="2013-11-29T00:00:00"/>
    <s v="Standard Class"/>
    <s v="MV-18190"/>
    <s v="Mike Vittorini"/>
    <x v="0"/>
    <x v="0"/>
    <s v="New York City"/>
    <x v="15"/>
    <n v="10035"/>
    <x v="3"/>
    <s v="OFF-PA-10000232"/>
    <x v="1"/>
    <x v="10"/>
    <s v="Xerox 1975"/>
    <n v="12.96"/>
    <n v="2"/>
    <n v="0"/>
    <n v="6.3504000000000005"/>
  </r>
  <r>
    <n v="5984"/>
    <s v="CA-2014-112984"/>
    <x v="3"/>
    <x v="118"/>
    <d v="2014-09-19T00:00:00"/>
    <s v="Second Class"/>
    <s v="EH-14185"/>
    <s v="Evan Henry"/>
    <x v="0"/>
    <x v="0"/>
    <s v="Philadelphia"/>
    <x v="9"/>
    <n v="19143"/>
    <x v="3"/>
    <s v="OFF-PA-10003657"/>
    <x v="1"/>
    <x v="10"/>
    <s v="Xerox 1927"/>
    <n v="20.544000000000004"/>
    <n v="6"/>
    <n v="0.2"/>
    <n v="6.4199999999999964"/>
  </r>
  <r>
    <n v="5985"/>
    <s v="CA-2013-163776"/>
    <x v="0"/>
    <x v="1080"/>
    <d v="2013-07-26T00:00:00"/>
    <s v="Standard Class"/>
    <s v="JS-16030"/>
    <s v="Joy Smith"/>
    <x v="0"/>
    <x v="0"/>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x v="0"/>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x v="0"/>
    <s v="Hattiesburg"/>
    <x v="35"/>
    <n v="39401"/>
    <x v="0"/>
    <s v="OFF-ST-10002485"/>
    <x v="1"/>
    <x v="4"/>
    <s v="Rogers Deluxe File Chest"/>
    <n v="87.92"/>
    <n v="4"/>
    <n v="0"/>
    <n v="0.87919999999999732"/>
  </r>
  <r>
    <n v="5988"/>
    <s v="CA-2013-163776"/>
    <x v="0"/>
    <x v="1080"/>
    <d v="2013-07-26T00:00:00"/>
    <s v="Standard Class"/>
    <s v="JS-16030"/>
    <s v="Joy Smith"/>
    <x v="0"/>
    <x v="0"/>
    <s v="Hattiesburg"/>
    <x v="35"/>
    <n v="39401"/>
    <x v="0"/>
    <s v="OFF-PA-10001033"/>
    <x v="1"/>
    <x v="10"/>
    <s v="Xerox 1893"/>
    <n v="245.94"/>
    <n v="6"/>
    <n v="0"/>
    <n v="120.51060000000001"/>
  </r>
  <r>
    <n v="5989"/>
    <s v="CA-2013-163776"/>
    <x v="0"/>
    <x v="1080"/>
    <d v="2013-07-26T00:00:00"/>
    <s v="Standard Class"/>
    <s v="JS-16030"/>
    <s v="Joy Smith"/>
    <x v="0"/>
    <x v="0"/>
    <s v="Hattiesburg"/>
    <x v="35"/>
    <n v="39401"/>
    <x v="0"/>
    <s v="OFF-BI-10000404"/>
    <x v="1"/>
    <x v="8"/>
    <s v="Avery Printable Repositionable Plastic Tabs"/>
    <n v="8.6"/>
    <n v="1"/>
    <n v="0"/>
    <n v="4.0419999999999998"/>
  </r>
  <r>
    <n v="5990"/>
    <s v="CA-2013-163776"/>
    <x v="0"/>
    <x v="1080"/>
    <d v="2013-07-26T00:00:00"/>
    <s v="Standard Class"/>
    <s v="JS-16030"/>
    <s v="Joy Smith"/>
    <x v="0"/>
    <x v="0"/>
    <s v="Hattiesburg"/>
    <x v="35"/>
    <n v="39401"/>
    <x v="0"/>
    <s v="FUR-BO-10003546"/>
    <x v="0"/>
    <x v="0"/>
    <s v="Hon 4-Shelf Metal Bookcases"/>
    <n v="504.90000000000003"/>
    <n v="5"/>
    <n v="0"/>
    <n v="126.22500000000002"/>
  </r>
  <r>
    <n v="5991"/>
    <s v="US-2014-163300"/>
    <x v="3"/>
    <x v="175"/>
    <d v="2014-09-22T00:00:00"/>
    <s v="Standard Class"/>
    <s v="ES-14020"/>
    <s v="Erica Smith"/>
    <x v="0"/>
    <x v="0"/>
    <s v="Los Angeles"/>
    <x v="1"/>
    <n v="90049"/>
    <x v="1"/>
    <s v="OFF-BI-10004390"/>
    <x v="1"/>
    <x v="8"/>
    <s v="GBC DocuBind 200 Manual Binding Machine"/>
    <n v="2357.4880000000003"/>
    <n v="7"/>
    <n v="0.2"/>
    <n v="884.05799999999999"/>
  </r>
  <r>
    <n v="5992"/>
    <s v="US-2014-163300"/>
    <x v="3"/>
    <x v="175"/>
    <d v="2014-09-22T00:00:00"/>
    <s v="Standard Class"/>
    <s v="ES-14020"/>
    <s v="Erica Smith"/>
    <x v="0"/>
    <x v="0"/>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x v="0"/>
    <s v="Los Angeles"/>
    <x v="1"/>
    <n v="90049"/>
    <x v="1"/>
    <s v="FUR-CH-10003396"/>
    <x v="0"/>
    <x v="1"/>
    <s v="Global Deluxe Steno Chair"/>
    <n v="184.75200000000001"/>
    <n v="3"/>
    <n v="0.2"/>
    <n v="-20.784600000000012"/>
  </r>
  <r>
    <n v="5994"/>
    <s v="CA-2013-162187"/>
    <x v="0"/>
    <x v="25"/>
    <d v="2013-12-12T00:00:00"/>
    <s v="Same Day"/>
    <s v="NS-18640"/>
    <s v="Noel Staavos"/>
    <x v="1"/>
    <x v="0"/>
    <s v="Columbus"/>
    <x v="24"/>
    <n v="43229"/>
    <x v="3"/>
    <s v="OFF-ST-10001558"/>
    <x v="1"/>
    <x v="4"/>
    <s v="Acco Perma 4000 Stacking Storage Drawers"/>
    <n v="64.959999999999994"/>
    <n v="5"/>
    <n v="0.2"/>
    <n v="-4.0599999999999987"/>
  </r>
  <r>
    <n v="5995"/>
    <s v="CA-2013-162187"/>
    <x v="0"/>
    <x v="25"/>
    <d v="2013-12-12T00:00:00"/>
    <s v="Same Day"/>
    <s v="NS-18640"/>
    <s v="Noel Staavos"/>
    <x v="1"/>
    <x v="0"/>
    <s v="Columbus"/>
    <x v="24"/>
    <n v="43229"/>
    <x v="3"/>
    <s v="OFF-SU-10004782"/>
    <x v="1"/>
    <x v="14"/>
    <s v="Elite 5&quot; Scissors"/>
    <n v="13.52"/>
    <n v="2"/>
    <n v="0.2"/>
    <n v="1.6899999999999986"/>
  </r>
  <r>
    <n v="5996"/>
    <s v="CA-2013-162187"/>
    <x v="0"/>
    <x v="25"/>
    <d v="2013-12-12T00:00:00"/>
    <s v="Same Day"/>
    <s v="NS-18640"/>
    <s v="Noel Staavos"/>
    <x v="1"/>
    <x v="0"/>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x v="0"/>
    <s v="Columbus"/>
    <x v="24"/>
    <n v="43229"/>
    <x v="3"/>
    <s v="OFF-AP-10000576"/>
    <x v="1"/>
    <x v="9"/>
    <s v="Belkin 325VA UPS Surge Protector, 6'"/>
    <n v="387.13600000000002"/>
    <n v="4"/>
    <n v="0.2"/>
    <n v="24.196000000000012"/>
  </r>
  <r>
    <n v="5998"/>
    <s v="CA-2013-162187"/>
    <x v="0"/>
    <x v="25"/>
    <d v="2013-12-12T00:00:00"/>
    <s v="Same Day"/>
    <s v="NS-18640"/>
    <s v="Noel Staavos"/>
    <x v="1"/>
    <x v="0"/>
    <s v="Columbus"/>
    <x v="24"/>
    <n v="43229"/>
    <x v="3"/>
    <s v="FUR-TA-10003008"/>
    <x v="0"/>
    <x v="3"/>
    <s v="Lesro Round Back Collection Coffee Table, End Table"/>
    <n v="328.59000000000003"/>
    <n v="3"/>
    <n v="0.4"/>
    <n v="-147.8655"/>
  </r>
  <r>
    <n v="5999"/>
    <s v="US-2011-112991"/>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s v="Caldwell"/>
    <x v="45"/>
    <n v="83605"/>
    <x v="1"/>
    <s v="OFF-PA-10000019"/>
    <x v="1"/>
    <x v="10"/>
    <s v="Xerox 1931"/>
    <n v="25.92"/>
    <n v="4"/>
    <n v="0"/>
    <n v="12.441600000000001"/>
  </r>
  <r>
    <n v="6001"/>
    <s v="US-2011-112991"/>
    <x v="2"/>
    <x v="325"/>
    <d v="2011-12-14T00:00:00"/>
    <s v="Standard Class"/>
    <s v="SH-19975"/>
    <s v="Sally Hughsby"/>
    <x v="1"/>
    <x v="0"/>
    <s v="Caldwell"/>
    <x v="45"/>
    <n v="83605"/>
    <x v="1"/>
    <s v="OFF-PA-10002222"/>
    <x v="1"/>
    <x v="10"/>
    <s v="Xerox Color Copier Paper, 11&quot; x 17&quot;, Ream"/>
    <n v="91.36"/>
    <n v="4"/>
    <n v="0"/>
    <n v="42.025599999999997"/>
  </r>
  <r>
    <n v="6002"/>
    <s v="CA-2011-124079"/>
    <x v="2"/>
    <x v="736"/>
    <d v="2011-12-17T00:00:00"/>
    <s v="Standard Class"/>
    <s v="RF-19345"/>
    <s v="Randy Ferguson"/>
    <x v="1"/>
    <x v="0"/>
    <s v="Phoenix"/>
    <x v="16"/>
    <n v="85023"/>
    <x v="1"/>
    <s v="FUR-FU-10002553"/>
    <x v="0"/>
    <x v="5"/>
    <s v="Electrix Incandescent Magnifying Lamp, Black"/>
    <n v="87.960000000000008"/>
    <n v="3"/>
    <n v="0.2"/>
    <n v="7.6965000000000039"/>
  </r>
  <r>
    <n v="6003"/>
    <s v="CA-2011-124079"/>
    <x v="2"/>
    <x v="736"/>
    <d v="2011-12-17T00:00:00"/>
    <s v="Standard Class"/>
    <s v="RF-19345"/>
    <s v="Randy Ferguson"/>
    <x v="1"/>
    <x v="0"/>
    <s v="Phoenix"/>
    <x v="16"/>
    <n v="85023"/>
    <x v="1"/>
    <s v="OFF-BI-10002103"/>
    <x v="1"/>
    <x v="8"/>
    <s v="Cardinal Slant-D Ring Binder, Heavy Gauge Vinyl"/>
    <n v="5.2140000000000004"/>
    <n v="2"/>
    <n v="0.7"/>
    <n v="-4.1711999999999989"/>
  </r>
  <r>
    <n v="6004"/>
    <s v="US-2014-146878"/>
    <x v="3"/>
    <x v="296"/>
    <d v="2014-09-28T00:00:00"/>
    <s v="Standard Class"/>
    <s v="DL-12865"/>
    <s v="Dan Lawera"/>
    <x v="0"/>
    <x v="0"/>
    <s v="Miami"/>
    <x v="2"/>
    <n v="33142"/>
    <x v="0"/>
    <s v="OFF-BI-10002794"/>
    <x v="1"/>
    <x v="8"/>
    <s v="Avery Trapezoid Ring Binder, 3&quot; Capacity, Black, 1040 sheets"/>
    <n v="12.294"/>
    <n v="1"/>
    <n v="0.7"/>
    <n v="-8.6057999999999986"/>
  </r>
  <r>
    <n v="6005"/>
    <s v="CA-2014-107244"/>
    <x v="3"/>
    <x v="210"/>
    <d v="2014-09-12T00:00:00"/>
    <s v="Standard Class"/>
    <s v="AG-10390"/>
    <s v="Allen Goldenen"/>
    <x v="0"/>
    <x v="0"/>
    <s v="Los Angeles"/>
    <x v="1"/>
    <n v="90004"/>
    <x v="1"/>
    <s v="FUR-FU-10002597"/>
    <x v="0"/>
    <x v="5"/>
    <s v="C-Line Magnetic Cubicle Keepers, Clear Polypropylene"/>
    <n v="19.760000000000002"/>
    <n v="4"/>
    <n v="0"/>
    <n v="8.2992000000000008"/>
  </r>
  <r>
    <n v="6006"/>
    <s v="CA-2012-100657"/>
    <x v="1"/>
    <x v="121"/>
    <d v="2012-11-07T00:00:00"/>
    <s v="Standard Class"/>
    <s v="SW-20245"/>
    <s v="Scot Wooten"/>
    <x v="0"/>
    <x v="0"/>
    <s v="Troy"/>
    <x v="15"/>
    <n v="12180"/>
    <x v="3"/>
    <s v="FUR-CH-10003535"/>
    <x v="0"/>
    <x v="1"/>
    <s v="Global Armless Task Chair, Royal Blue"/>
    <n v="109.764"/>
    <n v="2"/>
    <n v="0.1"/>
    <n v="8.5371999999999968"/>
  </r>
  <r>
    <n v="6007"/>
    <s v="CA-2014-129581"/>
    <x v="3"/>
    <x v="157"/>
    <d v="2014-12-19T00:00:00"/>
    <s v="Standard Class"/>
    <s v="KN-16390"/>
    <s v="Katherine Nockton"/>
    <x v="1"/>
    <x v="0"/>
    <s v="New Bedford"/>
    <x v="31"/>
    <n v="2740"/>
    <x v="3"/>
    <s v="TEC-PH-10001527"/>
    <x v="2"/>
    <x v="7"/>
    <s v="Plantronics MX500i Earset"/>
    <n v="128.85000000000002"/>
    <n v="3"/>
    <n v="0"/>
    <n v="3.8654999999999973"/>
  </r>
  <r>
    <n v="6008"/>
    <s v="CA-2014-129028"/>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x v="0"/>
    <s v="Los Angeles"/>
    <x v="1"/>
    <n v="90049"/>
    <x v="1"/>
    <s v="OFF-PA-10000595"/>
    <x v="1"/>
    <x v="10"/>
    <s v="Xerox 1929"/>
    <n v="68.52"/>
    <n v="3"/>
    <n v="0"/>
    <n v="31.519199999999998"/>
  </r>
  <r>
    <n v="6010"/>
    <s v="CA-2012-135580"/>
    <x v="1"/>
    <x v="1081"/>
    <d v="2013-01-03T00:00:00"/>
    <s v="Standard Class"/>
    <s v="CL-12565"/>
    <s v="Clay Ludtke"/>
    <x v="0"/>
    <x v="0"/>
    <s v="Los Angeles"/>
    <x v="1"/>
    <n v="90049"/>
    <x v="1"/>
    <s v="OFF-ST-10000798"/>
    <x v="1"/>
    <x v="4"/>
    <s v="2300 Heavy-Duty Transfer File Systems by Perma"/>
    <n v="74.94"/>
    <n v="3"/>
    <n v="0"/>
    <n v="14.238599999999995"/>
  </r>
  <r>
    <n v="6011"/>
    <s v="CA-2012-135580"/>
    <x v="1"/>
    <x v="1081"/>
    <d v="2013-01-03T00:00:00"/>
    <s v="Standard Class"/>
    <s v="CL-12565"/>
    <s v="Clay Ludtke"/>
    <x v="0"/>
    <x v="0"/>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x v="0"/>
    <s v="Los Angeles"/>
    <x v="1"/>
    <n v="90049"/>
    <x v="1"/>
    <s v="OFF-EN-10003296"/>
    <x v="1"/>
    <x v="12"/>
    <s v="Tyvek Side-Opening Peel &amp; Seel Expanding Envelopes"/>
    <n v="271.44"/>
    <n v="3"/>
    <n v="0"/>
    <n v="122.148"/>
  </r>
  <r>
    <n v="6013"/>
    <s v="CA-2012-135580"/>
    <x v="1"/>
    <x v="1081"/>
    <d v="2013-01-03T00:00:00"/>
    <s v="Standard Class"/>
    <s v="CL-12565"/>
    <s v="Clay Ludtke"/>
    <x v="0"/>
    <x v="0"/>
    <s v="Los Angeles"/>
    <x v="1"/>
    <n v="90049"/>
    <x v="1"/>
    <s v="TEC-PH-10004345"/>
    <x v="2"/>
    <x v="7"/>
    <s v="Cisco SPA 502G IP Phone"/>
    <n v="287.88"/>
    <n v="3"/>
    <n v="0.2"/>
    <n v="35.984999999999999"/>
  </r>
  <r>
    <n v="6014"/>
    <s v="CA-2013-159016"/>
    <x v="0"/>
    <x v="612"/>
    <d v="2013-03-12T00:00:00"/>
    <s v="First Class"/>
    <s v="KF-16285"/>
    <s v="Karen Ferguson"/>
    <x v="2"/>
    <x v="0"/>
    <s v="Los Angeles"/>
    <x v="1"/>
    <n v="90008"/>
    <x v="1"/>
    <s v="OFF-PA-10004405"/>
    <x v="1"/>
    <x v="10"/>
    <s v="Rediform Voice Mail Log Books"/>
    <n v="14.9"/>
    <n v="5"/>
    <n v="0"/>
    <n v="7.1519999999999992"/>
  </r>
  <r>
    <n v="6015"/>
    <s v="CA-2013-159016"/>
    <x v="0"/>
    <x v="612"/>
    <d v="2013-03-12T00:00:00"/>
    <s v="First Class"/>
    <s v="KF-16285"/>
    <s v="Karen Ferguson"/>
    <x v="2"/>
    <x v="0"/>
    <s v="Los Angeles"/>
    <x v="1"/>
    <n v="90008"/>
    <x v="1"/>
    <s v="TEC-PH-10002885"/>
    <x v="2"/>
    <x v="7"/>
    <s v="Apple iPhone 5"/>
    <n v="4158.9120000000003"/>
    <n v="8"/>
    <n v="0.2"/>
    <n v="363.90480000000025"/>
  </r>
  <r>
    <n v="6016"/>
    <s v="CA-2011-102652"/>
    <x v="2"/>
    <x v="322"/>
    <d v="2011-04-12T00:00:00"/>
    <s v="Standard Class"/>
    <s v="AY-10555"/>
    <s v="Andy Yotov"/>
    <x v="1"/>
    <x v="0"/>
    <s v="Los Angeles"/>
    <x v="1"/>
    <n v="90049"/>
    <x v="1"/>
    <s v="FUR-FU-10000747"/>
    <x v="0"/>
    <x v="5"/>
    <s v="Tenex B1-RE Series Chair Mats for Low Pile Carpets"/>
    <n v="91.96"/>
    <n v="2"/>
    <n v="0"/>
    <n v="15.633199999999988"/>
  </r>
  <r>
    <n v="6017"/>
    <s v="CA-2011-102652"/>
    <x v="2"/>
    <x v="322"/>
    <d v="2011-04-12T00:00:00"/>
    <s v="Standard Class"/>
    <s v="AY-10555"/>
    <s v="Andy Yotov"/>
    <x v="1"/>
    <x v="0"/>
    <s v="Los Angeles"/>
    <x v="1"/>
    <n v="90049"/>
    <x v="1"/>
    <s v="FUR-FU-10001918"/>
    <x v="0"/>
    <x v="5"/>
    <s v="C-Line Cubicle Keepers Polyproplyene Holder With Velcro Backings"/>
    <n v="33.11"/>
    <n v="7"/>
    <n v="0"/>
    <n v="12.912900000000004"/>
  </r>
  <r>
    <n v="6018"/>
    <s v="CA-2011-102652"/>
    <x v="2"/>
    <x v="322"/>
    <d v="2011-04-12T00:00:00"/>
    <s v="Standard Class"/>
    <s v="AY-10555"/>
    <s v="Andy Yotov"/>
    <x v="1"/>
    <x v="0"/>
    <s v="Los Angeles"/>
    <x v="1"/>
    <n v="90049"/>
    <x v="1"/>
    <s v="OFF-PA-10003309"/>
    <x v="1"/>
    <x v="10"/>
    <s v="Xerox 211"/>
    <n v="19.440000000000001"/>
    <n v="3"/>
    <n v="0"/>
    <n v="9.3312000000000008"/>
  </r>
  <r>
    <n v="6019"/>
    <s v="CA-2011-102652"/>
    <x v="2"/>
    <x v="322"/>
    <d v="2011-04-12T00:00:00"/>
    <s v="Standard Class"/>
    <s v="AY-10555"/>
    <s v="Andy Yotov"/>
    <x v="1"/>
    <x v="0"/>
    <s v="Los Angeles"/>
    <x v="1"/>
    <n v="90049"/>
    <x v="1"/>
    <s v="OFF-PA-10001977"/>
    <x v="1"/>
    <x v="10"/>
    <s v="Xerox 194"/>
    <n v="55.48"/>
    <n v="1"/>
    <n v="0"/>
    <n v="26.630399999999998"/>
  </r>
  <r>
    <n v="6020"/>
    <s v="CA-2011-152422"/>
    <x v="2"/>
    <x v="1082"/>
    <d v="2011-10-10T00:00:00"/>
    <s v="Second Class"/>
    <s v="BD-11635"/>
    <s v="Brian Derr"/>
    <x v="0"/>
    <x v="0"/>
    <s v="Columbus"/>
    <x v="24"/>
    <n v="43229"/>
    <x v="3"/>
    <s v="OFF-AP-10002892"/>
    <x v="1"/>
    <x v="9"/>
    <s v="Belkin F5C206VTEL 6 Outlet Surge"/>
    <n v="91.92"/>
    <n v="5"/>
    <n v="0.2"/>
    <n v="11.489999999999991"/>
  </r>
  <r>
    <n v="6021"/>
    <s v="US-2013-156692"/>
    <x v="0"/>
    <x v="572"/>
    <d v="2013-08-14T00:00:00"/>
    <s v="Same Day"/>
    <s v="HG-15025"/>
    <s v="Hunter Glantz"/>
    <x v="0"/>
    <x v="0"/>
    <s v="Kenner"/>
    <x v="28"/>
    <n v="70065"/>
    <x v="0"/>
    <s v="OFF-AP-10002222"/>
    <x v="1"/>
    <x v="9"/>
    <s v="Staples"/>
    <n v="17.34"/>
    <n v="2"/>
    <n v="0"/>
    <n v="4.6818000000000008"/>
  </r>
  <r>
    <n v="6022"/>
    <s v="US-2013-156692"/>
    <x v="0"/>
    <x v="572"/>
    <d v="2013-08-14T00:00:00"/>
    <s v="Same Day"/>
    <s v="HG-15025"/>
    <s v="Hunter Glantz"/>
    <x v="0"/>
    <x v="0"/>
    <s v="Kenner"/>
    <x v="28"/>
    <n v="70065"/>
    <x v="0"/>
    <s v="TEC-AC-10000158"/>
    <x v="2"/>
    <x v="11"/>
    <s v="Sony 64GB Class 10 Micro SDHC R40 Memory Card"/>
    <n v="71.98"/>
    <n v="2"/>
    <n v="0"/>
    <n v="15.1158"/>
  </r>
  <r>
    <n v="6023"/>
    <s v="CA-2011-130869"/>
    <x v="2"/>
    <x v="664"/>
    <d v="2011-11-21T00:00:00"/>
    <s v="Standard Class"/>
    <s v="CB-12025"/>
    <s v="Cassandra Brandow"/>
    <x v="0"/>
    <x v="0"/>
    <s v="Cedar Hill"/>
    <x v="5"/>
    <n v="75104"/>
    <x v="2"/>
    <s v="OFF-EN-10002600"/>
    <x v="1"/>
    <x v="12"/>
    <s v="Redi-Strip #10 Envelopes, 4 1/8 x 9 1/2"/>
    <n v="7.080000000000001"/>
    <n v="3"/>
    <n v="0.2"/>
    <n v="2.4779999999999989"/>
  </r>
  <r>
    <n v="6024"/>
    <s v="US-2014-128832"/>
    <x v="3"/>
    <x v="558"/>
    <d v="2014-04-28T00:00:00"/>
    <s v="First Class"/>
    <s v="LS-16945"/>
    <s v="Linda Southworth"/>
    <x v="1"/>
    <x v="0"/>
    <s v="Providence"/>
    <x v="34"/>
    <n v="2908"/>
    <x v="3"/>
    <s v="TEC-AC-10004855"/>
    <x v="2"/>
    <x v="11"/>
    <s v="V7 USB Numeric Keypad"/>
    <n v="69.98"/>
    <n v="2"/>
    <n v="0"/>
    <n v="4.8986000000000018"/>
  </r>
  <r>
    <n v="6025"/>
    <s v="CA-2014-139717"/>
    <x v="3"/>
    <x v="1043"/>
    <d v="2014-08-27T00:00:00"/>
    <s v="Second Class"/>
    <s v="DM-13015"/>
    <s v="Darrin Martin"/>
    <x v="0"/>
    <x v="0"/>
    <s v="Lancaster"/>
    <x v="24"/>
    <n v="43130"/>
    <x v="3"/>
    <s v="OFF-AP-10000938"/>
    <x v="1"/>
    <x v="9"/>
    <s v="Avanti 1.7 Cu. Ft. Refrigerator"/>
    <n v="646.27200000000005"/>
    <n v="8"/>
    <n v="0.2"/>
    <n v="64.627199999999988"/>
  </r>
  <r>
    <n v="6026"/>
    <s v="CA-2014-139717"/>
    <x v="3"/>
    <x v="1043"/>
    <d v="2014-08-27T00:00:00"/>
    <s v="Second Class"/>
    <s v="DM-13015"/>
    <s v="Darrin Martin"/>
    <x v="0"/>
    <x v="0"/>
    <s v="Lancaster"/>
    <x v="24"/>
    <n v="43130"/>
    <x v="3"/>
    <s v="OFF-PA-10002195"/>
    <x v="1"/>
    <x v="10"/>
    <s v="Xerox 1966"/>
    <n v="10.368000000000002"/>
    <n v="2"/>
    <n v="0.2"/>
    <n v="3.7584"/>
  </r>
  <r>
    <n v="6027"/>
    <s v="CA-2014-136007"/>
    <x v="3"/>
    <x v="660"/>
    <d v="2014-03-03T00:00:00"/>
    <s v="Standard Class"/>
    <s v="AC-10615"/>
    <s v="Ann Chong"/>
    <x v="1"/>
    <x v="0"/>
    <s v="Seattle"/>
    <x v="4"/>
    <n v="98115"/>
    <x v="1"/>
    <s v="OFF-FA-10002701"/>
    <x v="1"/>
    <x v="13"/>
    <s v="Alliance Rubber Bands"/>
    <n v="8.4"/>
    <n v="5"/>
    <n v="0"/>
    <n v="0.33599999999999963"/>
  </r>
  <r>
    <n v="6028"/>
    <s v="CA-2014-136007"/>
    <x v="3"/>
    <x v="660"/>
    <d v="2014-03-03T00:00:00"/>
    <s v="Standard Class"/>
    <s v="AC-10615"/>
    <s v="Ann Chong"/>
    <x v="1"/>
    <x v="0"/>
    <s v="Seattle"/>
    <x v="4"/>
    <n v="98115"/>
    <x v="1"/>
    <s v="TEC-PH-10003589"/>
    <x v="2"/>
    <x v="7"/>
    <s v="invisibleSHIELD by ZAGG Smudge-Free Screen Protector"/>
    <n v="71.959999999999994"/>
    <n v="5"/>
    <n v="0.2"/>
    <n v="25.185999999999996"/>
  </r>
  <r>
    <n v="6029"/>
    <s v="CA-2013-157364"/>
    <x v="0"/>
    <x v="258"/>
    <d v="2013-11-22T00:00:00"/>
    <s v="First Class"/>
    <s v="LT-17110"/>
    <s v="Liz Thompson"/>
    <x v="0"/>
    <x v="0"/>
    <s v="Jacksonville"/>
    <x v="3"/>
    <n v="28540"/>
    <x v="0"/>
    <s v="OFF-AR-10003752"/>
    <x v="1"/>
    <x v="6"/>
    <s v="Deluxe Chalkboard Eraser Cleaner"/>
    <n v="18.48"/>
    <n v="2"/>
    <n v="0.2"/>
    <n v="6.0059999999999993"/>
  </r>
  <r>
    <n v="6030"/>
    <s v="US-2013-112970"/>
    <x v="0"/>
    <x v="696"/>
    <d v="2013-11-16T00:00:00"/>
    <s v="First Class"/>
    <s v="TB-21250"/>
    <s v="Tim Brockman"/>
    <x v="0"/>
    <x v="0"/>
    <s v="Los Angeles"/>
    <x v="1"/>
    <n v="90049"/>
    <x v="1"/>
    <s v="OFF-AR-10003829"/>
    <x v="1"/>
    <x v="6"/>
    <s v="Newell 35"/>
    <n v="9.84"/>
    <n v="3"/>
    <n v="0"/>
    <n v="2.8535999999999988"/>
  </r>
  <r>
    <n v="6031"/>
    <s v="US-2014-152492"/>
    <x v="3"/>
    <x v="91"/>
    <d v="2014-07-07T00:00:00"/>
    <s v="Same Day"/>
    <s v="AH-10585"/>
    <s v="Angele Hood"/>
    <x v="0"/>
    <x v="0"/>
    <s v="Miami"/>
    <x v="2"/>
    <n v="33142"/>
    <x v="0"/>
    <s v="FUR-CH-10000155"/>
    <x v="0"/>
    <x v="1"/>
    <s v="Global Comet Stacking Armless Chair"/>
    <n v="239.24"/>
    <n v="1"/>
    <n v="0.2"/>
    <n v="23.924000000000007"/>
  </r>
  <r>
    <n v="6032"/>
    <s v="CA-2013-101168"/>
    <x v="0"/>
    <x v="591"/>
    <d v="2014-01-02T00:00:00"/>
    <s v="Standard Class"/>
    <s v="SS-20140"/>
    <s v="Saphhira Shifley"/>
    <x v="1"/>
    <x v="0"/>
    <s v="Nashua"/>
    <x v="38"/>
    <n v="3060"/>
    <x v="3"/>
    <s v="FUR-FU-10003142"/>
    <x v="0"/>
    <x v="5"/>
    <s v="Master Big Foot Doorstop, Beige"/>
    <n v="21.12"/>
    <n v="4"/>
    <n v="0"/>
    <n v="6.5471999999999984"/>
  </r>
  <r>
    <n v="6033"/>
    <s v="CA-2014-104010"/>
    <x v="3"/>
    <x v="756"/>
    <d v="2014-04-26T00:00:00"/>
    <s v="First Class"/>
    <s v="TD-20995"/>
    <s v="Tamara Dahlen"/>
    <x v="0"/>
    <x v="0"/>
    <s v="New York City"/>
    <x v="15"/>
    <n v="10011"/>
    <x v="3"/>
    <s v="OFF-SU-10001218"/>
    <x v="1"/>
    <x v="14"/>
    <s v="Fiskars Softgrip Scissors"/>
    <n v="54.900000000000006"/>
    <n v="5"/>
    <n v="0"/>
    <n v="15.372000000000003"/>
  </r>
  <r>
    <n v="6034"/>
    <s v="CA-2012-130253"/>
    <x v="1"/>
    <x v="639"/>
    <d v="2012-12-18T00:00:00"/>
    <s v="Standard Class"/>
    <s v="PP-18955"/>
    <s v="Paul Prost"/>
    <x v="2"/>
    <x v="0"/>
    <s v="Los Angeles"/>
    <x v="1"/>
    <n v="90036"/>
    <x v="1"/>
    <s v="FUR-FU-10002963"/>
    <x v="0"/>
    <x v="5"/>
    <s v="Master Caster Door Stop, Gray"/>
    <n v="15.24"/>
    <n v="3"/>
    <n v="0"/>
    <n v="5.1815999999999995"/>
  </r>
  <r>
    <n v="6035"/>
    <s v="US-2012-155369"/>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s v="Carrollton"/>
    <x v="5"/>
    <n v="75007"/>
    <x v="2"/>
    <s v="OFF-BI-10003925"/>
    <x v="1"/>
    <x v="8"/>
    <s v="Fellowes PB300 Plastic Comb Binding Machine"/>
    <n v="310.39199999999994"/>
    <n v="4"/>
    <n v="0.8"/>
    <n v="-512.14680000000021"/>
  </r>
  <r>
    <n v="6037"/>
    <s v="CA-2013-131205"/>
    <x v="0"/>
    <x v="913"/>
    <d v="2013-09-09T00:00:00"/>
    <s v="Standard Class"/>
    <s v="AA-10645"/>
    <s v="Anna Andreadi"/>
    <x v="0"/>
    <x v="0"/>
    <s v="Georgetown"/>
    <x v="0"/>
    <n v="40324"/>
    <x v="0"/>
    <s v="FUR-FU-10003347"/>
    <x v="0"/>
    <x v="5"/>
    <s v="Coloredge Poster Frame"/>
    <n v="42.599999999999994"/>
    <n v="3"/>
    <n v="0"/>
    <n v="16.614000000000001"/>
  </r>
  <r>
    <n v="6038"/>
    <s v="CA-2013-131205"/>
    <x v="0"/>
    <x v="913"/>
    <d v="2013-09-09T00:00:00"/>
    <s v="Standard Class"/>
    <s v="AA-10645"/>
    <s v="Anna Andreadi"/>
    <x v="0"/>
    <x v="0"/>
    <s v="Georgetown"/>
    <x v="0"/>
    <n v="40324"/>
    <x v="0"/>
    <s v="OFF-BI-10000315"/>
    <x v="1"/>
    <x v="8"/>
    <s v="Poly Designer Cover &amp; Back"/>
    <n v="113.94"/>
    <n v="6"/>
    <n v="0"/>
    <n v="54.691199999999995"/>
  </r>
  <r>
    <n v="6039"/>
    <s v="CA-2013-131205"/>
    <x v="0"/>
    <x v="913"/>
    <d v="2013-09-09T00:00:00"/>
    <s v="Standard Class"/>
    <s v="AA-10645"/>
    <s v="Anna Andreadi"/>
    <x v="0"/>
    <x v="0"/>
    <s v="Georgetown"/>
    <x v="0"/>
    <n v="40324"/>
    <x v="0"/>
    <s v="OFF-ST-10002583"/>
    <x v="1"/>
    <x v="4"/>
    <s v="Fellowes Neat Ideas Storage Cubes"/>
    <n v="129.91999999999999"/>
    <n v="4"/>
    <n v="0"/>
    <n v="5.1967999999999961"/>
  </r>
  <r>
    <n v="6040"/>
    <s v="CA-2013-131205"/>
    <x v="0"/>
    <x v="913"/>
    <d v="2013-09-09T00:00:00"/>
    <s v="Standard Class"/>
    <s v="AA-10645"/>
    <s v="Anna Andreadi"/>
    <x v="0"/>
    <x v="0"/>
    <s v="Georgetown"/>
    <x v="0"/>
    <n v="40324"/>
    <x v="0"/>
    <s v="OFF-AR-10003469"/>
    <x v="1"/>
    <x v="6"/>
    <s v="Nontoxic Chalk"/>
    <n v="5.28"/>
    <n v="3"/>
    <n v="0"/>
    <n v="2.5343999999999998"/>
  </r>
  <r>
    <n v="6041"/>
    <s v="CA-2014-122364"/>
    <x v="3"/>
    <x v="241"/>
    <d v="2014-09-30T00:00:00"/>
    <s v="Standard Class"/>
    <s v="FA-14230"/>
    <s v="Frank Atkinson"/>
    <x v="1"/>
    <x v="0"/>
    <s v="Los Angeles"/>
    <x v="1"/>
    <n v="90008"/>
    <x v="1"/>
    <s v="TEC-PH-10001817"/>
    <x v="2"/>
    <x v="7"/>
    <s v="Wilson Electronics DB Pro Signal Booster"/>
    <n v="859.2"/>
    <n v="3"/>
    <n v="0.2"/>
    <n v="75.180000000000064"/>
  </r>
  <r>
    <n v="6042"/>
    <s v="CA-2014-122364"/>
    <x v="3"/>
    <x v="241"/>
    <d v="2014-09-30T00:00:00"/>
    <s v="Standard Class"/>
    <s v="FA-14230"/>
    <s v="Frank Atkinson"/>
    <x v="1"/>
    <x v="0"/>
    <s v="Los Angeles"/>
    <x v="1"/>
    <n v="90008"/>
    <x v="1"/>
    <s v="TEC-MA-10001031"/>
    <x v="2"/>
    <x v="15"/>
    <s v="Socket Bluetooth Cordless Hand Scanner (CHS)"/>
    <n v="506.28"/>
    <n v="3"/>
    <n v="0.2"/>
    <n v="177.19799999999998"/>
  </r>
  <r>
    <n v="6043"/>
    <s v="CA-2013-117912"/>
    <x v="0"/>
    <x v="1084"/>
    <d v="2013-02-08T00:00:00"/>
    <s v="Standard Class"/>
    <s v="TB-21520"/>
    <s v="Tracy Blumstein"/>
    <x v="0"/>
    <x v="0"/>
    <s v="Sierra Vista"/>
    <x v="16"/>
    <n v="85635"/>
    <x v="1"/>
    <s v="FUR-FU-10002088"/>
    <x v="0"/>
    <x v="5"/>
    <s v="Nu-Dell Float Frame 11 x 14 1/2"/>
    <n v="14.368000000000002"/>
    <n v="2"/>
    <n v="0.2"/>
    <n v="3.9512"/>
  </r>
  <r>
    <n v="6044"/>
    <s v="CA-2014-145702"/>
    <x v="3"/>
    <x v="240"/>
    <d v="2014-05-25T00:00:00"/>
    <s v="Second Class"/>
    <s v="AH-10075"/>
    <s v="Adam Hart"/>
    <x v="1"/>
    <x v="0"/>
    <s v="Knoxville"/>
    <x v="18"/>
    <n v="37918"/>
    <x v="0"/>
    <s v="FUR-CH-10001482"/>
    <x v="0"/>
    <x v="1"/>
    <s v="Office Star - Mesh Screen back chair with Vinyl seat"/>
    <n v="314.35199999999998"/>
    <n v="3"/>
    <n v="0.2"/>
    <n v="-35.36460000000001"/>
  </r>
  <r>
    <n v="6045"/>
    <s v="CA-2014-145702"/>
    <x v="3"/>
    <x v="240"/>
    <d v="2014-05-25T00:00:00"/>
    <s v="Second Class"/>
    <s v="AH-10075"/>
    <s v="Adam Hart"/>
    <x v="1"/>
    <x v="0"/>
    <s v="Knoxville"/>
    <x v="18"/>
    <n v="37918"/>
    <x v="0"/>
    <s v="OFF-PA-10001526"/>
    <x v="1"/>
    <x v="10"/>
    <s v="Xerox 1949"/>
    <n v="27.888000000000002"/>
    <n v="7"/>
    <n v="0.2"/>
    <n v="10.109400000000001"/>
  </r>
  <r>
    <n v="6046"/>
    <s v="CA-2012-113215"/>
    <x v="1"/>
    <x v="37"/>
    <d v="2012-09-08T00:00:00"/>
    <s v="Standard Class"/>
    <s v="CP-12085"/>
    <s v="Cathy Prescott"/>
    <x v="1"/>
    <x v="0"/>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x v="0"/>
    <s v="Minneapolis"/>
    <x v="11"/>
    <n v="55407"/>
    <x v="2"/>
    <s v="FUR-TA-10001771"/>
    <x v="0"/>
    <x v="3"/>
    <s v="Bush Cubix Conference Tables, Fully Assembled"/>
    <n v="692.93999999999994"/>
    <n v="3"/>
    <n v="0"/>
    <n v="173.23500000000001"/>
  </r>
  <r>
    <n v="6048"/>
    <s v="CA-2012-105571"/>
    <x v="1"/>
    <x v="209"/>
    <d v="2012-11-11T00:00:00"/>
    <s v="Standard Class"/>
    <s v="CP-12340"/>
    <s v="Christine Phan"/>
    <x v="1"/>
    <x v="0"/>
    <s v="Miami"/>
    <x v="2"/>
    <n v="33142"/>
    <x v="0"/>
    <s v="OFF-BI-10003305"/>
    <x v="1"/>
    <x v="8"/>
    <s v="Avery Hanging File Binders"/>
    <n v="16.146000000000004"/>
    <n v="9"/>
    <n v="0.7"/>
    <n v="-12.916800000000002"/>
  </r>
  <r>
    <n v="6049"/>
    <s v="CA-2012-105571"/>
    <x v="1"/>
    <x v="209"/>
    <d v="2012-11-11T00:00:00"/>
    <s v="Standard Class"/>
    <s v="CP-12340"/>
    <s v="Christine Phan"/>
    <x v="1"/>
    <x v="0"/>
    <s v="Miami"/>
    <x v="2"/>
    <n v="33142"/>
    <x v="0"/>
    <s v="OFF-BI-10001359"/>
    <x v="1"/>
    <x v="8"/>
    <s v="GBC DocuBind TL300 Electric Binding System"/>
    <n v="1345.4850000000001"/>
    <n v="5"/>
    <n v="0.7"/>
    <n v="-1031.5385000000001"/>
  </r>
  <r>
    <n v="6050"/>
    <s v="CA-2013-152765"/>
    <x v="0"/>
    <x v="1085"/>
    <d v="2013-06-19T00:00:00"/>
    <s v="First Class"/>
    <s v="LS-17245"/>
    <s v="Lynn Smith"/>
    <x v="0"/>
    <x v="0"/>
    <s v="Houston"/>
    <x v="5"/>
    <n v="77036"/>
    <x v="2"/>
    <s v="OFF-PA-10000483"/>
    <x v="1"/>
    <x v="10"/>
    <s v="Xerox 19"/>
    <n v="173.48800000000003"/>
    <n v="7"/>
    <n v="0.2"/>
    <n v="54.214999999999982"/>
  </r>
  <r>
    <n v="6051"/>
    <s v="CA-2012-153878"/>
    <x v="1"/>
    <x v="334"/>
    <d v="2012-04-30T00:00:00"/>
    <s v="Standard Class"/>
    <s v="TS-21655"/>
    <s v="Trudy Schmidt"/>
    <x v="0"/>
    <x v="0"/>
    <s v="Milwaukee"/>
    <x v="6"/>
    <n v="53209"/>
    <x v="2"/>
    <s v="OFF-AR-10000658"/>
    <x v="1"/>
    <x v="6"/>
    <s v="Newell 324"/>
    <n v="57.75"/>
    <n v="5"/>
    <n v="0"/>
    <n v="16.170000000000002"/>
  </r>
  <r>
    <n v="6052"/>
    <s v="CA-2012-153878"/>
    <x v="1"/>
    <x v="334"/>
    <d v="2012-04-30T00:00:00"/>
    <s v="Standard Class"/>
    <s v="TS-21655"/>
    <s v="Trudy Schmidt"/>
    <x v="0"/>
    <x v="0"/>
    <s v="Milwaukee"/>
    <x v="6"/>
    <n v="53209"/>
    <x v="2"/>
    <s v="OFF-AP-10001205"/>
    <x v="1"/>
    <x v="9"/>
    <s v="Belkin 5 Outlet SurgeMaster Power Centers"/>
    <n v="272.39999999999998"/>
    <n v="5"/>
    <n v="0"/>
    <n v="76.27200000000002"/>
  </r>
  <r>
    <n v="6053"/>
    <s v="CA-2013-124016"/>
    <x v="0"/>
    <x v="713"/>
    <d v="2013-09-27T00:00:00"/>
    <s v="Second Class"/>
    <s v="JS-15940"/>
    <s v="Joni Sundaresam"/>
    <x v="2"/>
    <x v="0"/>
    <s v="Lancaster"/>
    <x v="24"/>
    <n v="43130"/>
    <x v="3"/>
    <s v="OFF-PA-10002586"/>
    <x v="1"/>
    <x v="10"/>
    <s v="Xerox 1970"/>
    <n v="11.952000000000002"/>
    <n v="3"/>
    <n v="0.2"/>
    <n v="4.0338000000000003"/>
  </r>
  <r>
    <n v="6054"/>
    <s v="CA-2013-124016"/>
    <x v="0"/>
    <x v="713"/>
    <d v="2013-09-27T00:00:00"/>
    <s v="Second Class"/>
    <s v="JS-15940"/>
    <s v="Joni Sundaresam"/>
    <x v="2"/>
    <x v="0"/>
    <s v="Lancaster"/>
    <x v="24"/>
    <n v="43130"/>
    <x v="3"/>
    <s v="FUR-FU-10004963"/>
    <x v="0"/>
    <x v="5"/>
    <s v="Eldon 400 Class Desk Accessories, Black Carbon"/>
    <n v="28"/>
    <n v="4"/>
    <n v="0.2"/>
    <n v="7.7000000000000028"/>
  </r>
  <r>
    <n v="6055"/>
    <s v="CA-2013-124016"/>
    <x v="0"/>
    <x v="713"/>
    <d v="2013-09-27T00:00:00"/>
    <s v="Second Class"/>
    <s v="JS-15940"/>
    <s v="Joni Sundaresam"/>
    <x v="2"/>
    <x v="0"/>
    <s v="Lancaster"/>
    <x v="24"/>
    <n v="43130"/>
    <x v="3"/>
    <s v="OFF-BI-10002071"/>
    <x v="1"/>
    <x v="8"/>
    <s v="Fellowes Black Plastic Comb Bindings"/>
    <n v="12.201000000000001"/>
    <n v="7"/>
    <n v="0.7"/>
    <n v="-9.7607999999999961"/>
  </r>
  <r>
    <n v="6056"/>
    <s v="CA-2013-113551"/>
    <x v="0"/>
    <x v="298"/>
    <d v="2013-08-21T00:00:00"/>
    <s v="First Class"/>
    <s v="NF-18385"/>
    <s v="Natalie Fritzler"/>
    <x v="0"/>
    <x v="0"/>
    <s v="Edinburg"/>
    <x v="5"/>
    <n v="78539"/>
    <x v="2"/>
    <s v="OFF-BI-10001617"/>
    <x v="1"/>
    <x v="8"/>
    <s v="GBC Wire Binding Combs"/>
    <n v="2.0679999999999996"/>
    <n v="1"/>
    <n v="0.8"/>
    <n v="-3.4122000000000003"/>
  </r>
  <r>
    <n v="6057"/>
    <s v="CA-2013-113551"/>
    <x v="0"/>
    <x v="298"/>
    <d v="2013-08-21T00:00:00"/>
    <s v="First Class"/>
    <s v="NF-18385"/>
    <s v="Natalie Fritzler"/>
    <x v="0"/>
    <x v="0"/>
    <s v="Edinburg"/>
    <x v="5"/>
    <n v="78539"/>
    <x v="2"/>
    <s v="OFF-PA-10004665"/>
    <x v="1"/>
    <x v="10"/>
    <s v="Advantus Motivational Note Cards"/>
    <n v="83.84"/>
    <n v="8"/>
    <n v="0.2"/>
    <n v="30.391999999999996"/>
  </r>
  <r>
    <n v="6058"/>
    <s v="CA-2011-107524"/>
    <x v="2"/>
    <x v="1086"/>
    <d v="2011-03-08T00:00:00"/>
    <s v="Standard Class"/>
    <s v="KN-16705"/>
    <s v="Kristina Nunn"/>
    <x v="2"/>
    <x v="0"/>
    <s v="New York City"/>
    <x v="15"/>
    <n v="10009"/>
    <x v="3"/>
    <s v="OFF-EN-10001990"/>
    <x v="1"/>
    <x v="12"/>
    <s v="Staples"/>
    <n v="11.36"/>
    <n v="2"/>
    <n v="0"/>
    <n v="5.3391999999999991"/>
  </r>
  <r>
    <n v="6059"/>
    <s v="CA-2011-107524"/>
    <x v="2"/>
    <x v="1086"/>
    <d v="2011-03-08T00:00:00"/>
    <s v="Standard Class"/>
    <s v="KN-16705"/>
    <s v="Kristina Nunn"/>
    <x v="2"/>
    <x v="0"/>
    <s v="New York City"/>
    <x v="15"/>
    <n v="10009"/>
    <x v="3"/>
    <s v="OFF-PA-10000587"/>
    <x v="1"/>
    <x v="10"/>
    <s v="Array Parchment Paper, Assorted Colors"/>
    <n v="36.4"/>
    <n v="5"/>
    <n v="0"/>
    <n v="17.472000000000001"/>
  </r>
  <r>
    <n v="6060"/>
    <s v="CA-2011-138072"/>
    <x v="2"/>
    <x v="125"/>
    <d v="2012-01-03T00:00:00"/>
    <s v="Standard Class"/>
    <s v="GA-14725"/>
    <s v="Guy Armstrong"/>
    <x v="0"/>
    <x v="0"/>
    <s v="Philadelphia"/>
    <x v="9"/>
    <n v="19120"/>
    <x v="3"/>
    <s v="TEC-AC-10004859"/>
    <x v="2"/>
    <x v="11"/>
    <s v="Maxell Pro 80 Minute CD-R, 10/Pack"/>
    <n v="27.968000000000004"/>
    <n v="2"/>
    <n v="0.2"/>
    <n v="6.9920000000000009"/>
  </r>
  <r>
    <n v="6061"/>
    <s v="CA-2012-134201"/>
    <x v="1"/>
    <x v="889"/>
    <d v="2012-04-16T00:00:00"/>
    <s v="Standard Class"/>
    <s v="EH-14125"/>
    <s v="Eugene Hildebrand"/>
    <x v="2"/>
    <x v="0"/>
    <s v="Rochester"/>
    <x v="15"/>
    <n v="14609"/>
    <x v="3"/>
    <s v="OFF-ST-10001476"/>
    <x v="1"/>
    <x v="4"/>
    <s v="Steel Personal Filing/Posting Tote"/>
    <n v="142.04"/>
    <n v="4"/>
    <n v="0"/>
    <n v="38.350800000000007"/>
  </r>
  <r>
    <n v="6062"/>
    <s v="CA-2012-134201"/>
    <x v="1"/>
    <x v="889"/>
    <d v="2012-04-16T00:00:00"/>
    <s v="Standard Class"/>
    <s v="EH-14125"/>
    <s v="Eugene Hildebrand"/>
    <x v="2"/>
    <x v="0"/>
    <s v="Rochester"/>
    <x v="15"/>
    <n v="14609"/>
    <x v="3"/>
    <s v="OFF-AR-10002804"/>
    <x v="1"/>
    <x v="6"/>
    <s v="Faber Castell Col-Erase Pencils"/>
    <n v="14.669999999999998"/>
    <n v="3"/>
    <n v="0"/>
    <n v="6.0147000000000004"/>
  </r>
  <r>
    <n v="6063"/>
    <s v="CA-2012-111780"/>
    <x v="1"/>
    <x v="707"/>
    <d v="2012-12-30T00:00:00"/>
    <s v="Second Class"/>
    <s v="RA-19285"/>
    <s v="Ralph Arnett"/>
    <x v="0"/>
    <x v="0"/>
    <s v="San Diego"/>
    <x v="1"/>
    <n v="92037"/>
    <x v="1"/>
    <s v="TEC-CO-10004202"/>
    <x v="2"/>
    <x v="16"/>
    <s v="Brother DCP1000 Digital 3 in 1 Multifunction Machine"/>
    <n v="1199.96"/>
    <n v="5"/>
    <n v="0.2"/>
    <n v="224.99249999999995"/>
  </r>
  <r>
    <n v="6064"/>
    <s v="CA-2012-111780"/>
    <x v="1"/>
    <x v="707"/>
    <d v="2012-12-30T00:00:00"/>
    <s v="Second Class"/>
    <s v="RA-19285"/>
    <s v="Ralph Arnett"/>
    <x v="0"/>
    <x v="0"/>
    <s v="San Diego"/>
    <x v="1"/>
    <n v="92037"/>
    <x v="1"/>
    <s v="OFF-PA-10001307"/>
    <x v="1"/>
    <x v="10"/>
    <s v="Important Message Pads, 50 4-1/4 x 5-1/2 Forms per Pad"/>
    <n v="12.600000000000001"/>
    <n v="3"/>
    <n v="0"/>
    <n v="6.1739999999999995"/>
  </r>
  <r>
    <n v="6065"/>
    <s v="CA-2012-111780"/>
    <x v="1"/>
    <x v="707"/>
    <d v="2012-12-30T00:00:00"/>
    <s v="Second Class"/>
    <s v="RA-19285"/>
    <s v="Ralph Arnett"/>
    <x v="0"/>
    <x v="0"/>
    <s v="San Diego"/>
    <x v="1"/>
    <n v="92037"/>
    <x v="1"/>
    <s v="OFF-PA-10001667"/>
    <x v="1"/>
    <x v="10"/>
    <s v="Great White Multi-Use Recycled Paper (20Lb. and 84 Bright)"/>
    <n v="17.940000000000001"/>
    <n v="3"/>
    <n v="0"/>
    <n v="8.0730000000000004"/>
  </r>
  <r>
    <n v="6066"/>
    <s v="CA-2012-119942"/>
    <x v="1"/>
    <x v="57"/>
    <d v="2012-04-07T00:00:00"/>
    <s v="First Class"/>
    <s v="TT-21070"/>
    <s v="Ted Trevino"/>
    <x v="0"/>
    <x v="0"/>
    <s v="Philadelphia"/>
    <x v="9"/>
    <n v="19120"/>
    <x v="3"/>
    <s v="OFF-LA-10001569"/>
    <x v="1"/>
    <x v="2"/>
    <s v="Avery 499"/>
    <n v="23.904000000000003"/>
    <n v="6"/>
    <n v="0.2"/>
    <n v="7.7687999999999988"/>
  </r>
  <r>
    <n v="6067"/>
    <s v="CA-2012-151547"/>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s v="Lakewood"/>
    <x v="1"/>
    <n v="90712"/>
    <x v="1"/>
    <s v="FUR-CH-10000225"/>
    <x v="0"/>
    <x v="1"/>
    <s v="Global Geo Office Task Chair, Gray"/>
    <n v="518.27200000000005"/>
    <n v="8"/>
    <n v="0.2"/>
    <n v="-97.176000000000073"/>
  </r>
  <r>
    <n v="6069"/>
    <s v="CA-2014-166695"/>
    <x v="3"/>
    <x v="968"/>
    <d v="2014-05-25T00:00:00"/>
    <s v="Standard Class"/>
    <s v="CC-12430"/>
    <s v="Chuck Clark"/>
    <x v="2"/>
    <x v="0"/>
    <s v="Lakewood"/>
    <x v="1"/>
    <n v="90712"/>
    <x v="1"/>
    <s v="FUR-FU-10002191"/>
    <x v="0"/>
    <x v="5"/>
    <s v="G.E. Halogen Desk Lamp Bulbs"/>
    <n v="6.98"/>
    <n v="1"/>
    <n v="0"/>
    <n v="3.3504"/>
  </r>
  <r>
    <n v="6070"/>
    <s v="CA-2014-166695"/>
    <x v="3"/>
    <x v="968"/>
    <d v="2014-05-25T00:00:00"/>
    <s v="Standard Class"/>
    <s v="CC-12430"/>
    <s v="Chuck Clark"/>
    <x v="2"/>
    <x v="0"/>
    <s v="Lakewood"/>
    <x v="1"/>
    <n v="90712"/>
    <x v="1"/>
    <s v="TEC-MA-10003176"/>
    <x v="2"/>
    <x v="15"/>
    <s v="Okidata B400 Printer"/>
    <n v="343.20000000000005"/>
    <n v="1"/>
    <n v="0.2"/>
    <n v="38.609999999999957"/>
  </r>
  <r>
    <n v="6071"/>
    <s v="CA-2014-167542"/>
    <x v="3"/>
    <x v="802"/>
    <d v="2014-08-21T00:00:00"/>
    <s v="Standard Class"/>
    <s v="KD-16495"/>
    <s v="Keith Dawkins"/>
    <x v="1"/>
    <x v="0"/>
    <s v="Philadelphia"/>
    <x v="9"/>
    <n v="19120"/>
    <x v="3"/>
    <s v="OFF-LA-10004093"/>
    <x v="1"/>
    <x v="2"/>
    <s v="Avery 486"/>
    <n v="17.544"/>
    <n v="3"/>
    <n v="0.2"/>
    <n v="5.9210999999999983"/>
  </r>
  <r>
    <n v="6072"/>
    <s v="CA-2012-120901"/>
    <x v="1"/>
    <x v="620"/>
    <d v="2013-01-04T00:00:00"/>
    <s v="Standard Class"/>
    <s v="BG-11035"/>
    <s v="Barry Gonzalez"/>
    <x v="0"/>
    <x v="0"/>
    <s v="Austin"/>
    <x v="5"/>
    <n v="78745"/>
    <x v="2"/>
    <s v="OFF-ST-10000025"/>
    <x v="1"/>
    <x v="4"/>
    <s v="Fellowes Stor/Drawer Steel Plus Storage Drawers"/>
    <n v="152.68800000000002"/>
    <n v="2"/>
    <n v="0.2"/>
    <n v="-26.720400000000019"/>
  </r>
  <r>
    <n v="6073"/>
    <s v="CA-2012-120901"/>
    <x v="1"/>
    <x v="620"/>
    <d v="2013-01-04T00:00:00"/>
    <s v="Standard Class"/>
    <s v="BG-11035"/>
    <s v="Barry Gonzalez"/>
    <x v="0"/>
    <x v="0"/>
    <s v="Austin"/>
    <x v="5"/>
    <n v="78745"/>
    <x v="2"/>
    <s v="OFF-FA-10001561"/>
    <x v="1"/>
    <x v="13"/>
    <s v="Stockwell Push Pins"/>
    <n v="3.4880000000000004"/>
    <n v="2"/>
    <n v="0.2"/>
    <n v="0.56679999999999997"/>
  </r>
  <r>
    <n v="6074"/>
    <s v="CA-2012-120901"/>
    <x v="1"/>
    <x v="620"/>
    <d v="2013-01-04T00:00:00"/>
    <s v="Standard Class"/>
    <s v="BG-11035"/>
    <s v="Barry Gonzalez"/>
    <x v="0"/>
    <x v="0"/>
    <s v="Austin"/>
    <x v="5"/>
    <n v="78745"/>
    <x v="2"/>
    <s v="OFF-SU-10001225"/>
    <x v="1"/>
    <x v="14"/>
    <s v="Staples"/>
    <n v="5.8880000000000008"/>
    <n v="2"/>
    <n v="0.2"/>
    <n v="-1.3248000000000004"/>
  </r>
  <r>
    <n v="6075"/>
    <s v="CA-2014-121398"/>
    <x v="3"/>
    <x v="53"/>
    <d v="2014-12-30T00:00:00"/>
    <s v="Standard Class"/>
    <s v="FH-14365"/>
    <s v="Fred Hopkins"/>
    <x v="1"/>
    <x v="0"/>
    <s v="Los Angeles"/>
    <x v="1"/>
    <n v="90008"/>
    <x v="1"/>
    <s v="OFF-BI-10001718"/>
    <x v="1"/>
    <x v="8"/>
    <s v="GBC DocuBind P50 Personal Binding Machine"/>
    <n v="153.55199999999999"/>
    <n v="3"/>
    <n v="0.2"/>
    <n v="51.823799999999999"/>
  </r>
  <r>
    <n v="6076"/>
    <s v="CA-2014-121398"/>
    <x v="3"/>
    <x v="53"/>
    <d v="2014-12-30T00:00:00"/>
    <s v="Standard Class"/>
    <s v="FH-14365"/>
    <s v="Fred Hopkins"/>
    <x v="1"/>
    <x v="0"/>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x v="0"/>
    <s v="New York City"/>
    <x v="15"/>
    <n v="10011"/>
    <x v="3"/>
    <s v="TEC-AC-10001432"/>
    <x v="2"/>
    <x v="11"/>
    <s v="Enermax Aurora Lite Keyboard"/>
    <n v="468.90000000000003"/>
    <n v="6"/>
    <n v="0"/>
    <n v="206.31600000000006"/>
  </r>
  <r>
    <n v="6078"/>
    <s v="CA-2013-151561"/>
    <x v="0"/>
    <x v="142"/>
    <d v="2013-09-08T00:00:00"/>
    <s v="Standard Class"/>
    <s v="PG-18820"/>
    <s v="Patrick Gardner"/>
    <x v="0"/>
    <x v="0"/>
    <s v="New York City"/>
    <x v="15"/>
    <n v="10011"/>
    <x v="3"/>
    <s v="TEC-AC-10003399"/>
    <x v="2"/>
    <x v="11"/>
    <s v="Memorex Mini Travel Drive 64 GB USB 2.0 Flash Drive"/>
    <n v="72.48"/>
    <n v="2"/>
    <n v="0"/>
    <n v="30.441600000000001"/>
  </r>
  <r>
    <n v="6079"/>
    <s v="CA-2013-151561"/>
    <x v="0"/>
    <x v="142"/>
    <d v="2013-09-08T00:00:00"/>
    <s v="Standard Class"/>
    <s v="PG-18820"/>
    <s v="Patrick Gardner"/>
    <x v="0"/>
    <x v="0"/>
    <s v="New York City"/>
    <x v="15"/>
    <n v="10011"/>
    <x v="3"/>
    <s v="OFF-SU-10001574"/>
    <x v="1"/>
    <x v="14"/>
    <s v="Acme Value Line Scissors"/>
    <n v="10.95"/>
    <n v="3"/>
    <n v="0"/>
    <n v="3.2849999999999993"/>
  </r>
  <r>
    <n v="6080"/>
    <s v="CA-2013-151561"/>
    <x v="0"/>
    <x v="142"/>
    <d v="2013-09-08T00:00:00"/>
    <s v="Standard Class"/>
    <s v="PG-18820"/>
    <s v="Patrick Gardner"/>
    <x v="0"/>
    <x v="0"/>
    <s v="New York City"/>
    <x v="15"/>
    <n v="10011"/>
    <x v="3"/>
    <s v="FUR-FU-10004864"/>
    <x v="0"/>
    <x v="5"/>
    <s v="Howard Miller 14-1/2&quot; Diameter Chrome Round Wall Clock"/>
    <n v="191.82"/>
    <n v="3"/>
    <n v="0"/>
    <n v="61.382399999999997"/>
  </r>
  <r>
    <n v="6081"/>
    <s v="CA-2014-154676"/>
    <x v="3"/>
    <x v="485"/>
    <d v="2014-08-09T00:00:00"/>
    <s v="First Class"/>
    <s v="NZ-18565"/>
    <s v="Nick Zandusky"/>
    <x v="2"/>
    <x v="0"/>
    <s v="Houston"/>
    <x v="5"/>
    <n v="77070"/>
    <x v="2"/>
    <s v="OFF-ST-10001172"/>
    <x v="1"/>
    <x v="4"/>
    <s v="Tennsco Lockers, Sand"/>
    <n v="151.05600000000001"/>
    <n v="9"/>
    <n v="0.2"/>
    <n v="7.5527999999999977"/>
  </r>
  <r>
    <n v="6082"/>
    <s v="US-2011-165589"/>
    <x v="2"/>
    <x v="1087"/>
    <d v="2011-02-19T00:00:00"/>
    <s v="Same Day"/>
    <s v="TB-21595"/>
    <s v="Troy Blackwell"/>
    <x v="0"/>
    <x v="0"/>
    <s v="Lubbock"/>
    <x v="5"/>
    <n v="79424"/>
    <x v="2"/>
    <s v="FUR-FU-10002396"/>
    <x v="0"/>
    <x v="5"/>
    <s v="DAX Copper Panel Document Frame, 5 x 7 Size"/>
    <n v="25.16"/>
    <n v="5"/>
    <n v="0.6"/>
    <n v="-11.321999999999999"/>
  </r>
  <r>
    <n v="6083"/>
    <s v="US-2013-132577"/>
    <x v="0"/>
    <x v="441"/>
    <d v="2013-11-28T00:00:00"/>
    <s v="Standard Class"/>
    <s v="JE-15475"/>
    <s v="Jeremy Ellison"/>
    <x v="0"/>
    <x v="0"/>
    <s v="Houston"/>
    <x v="5"/>
    <n v="77095"/>
    <x v="2"/>
    <s v="OFF-BI-10004040"/>
    <x v="1"/>
    <x v="8"/>
    <s v="Wilson Jones Impact Binders"/>
    <n v="6.2159999999999993"/>
    <n v="6"/>
    <n v="0.8"/>
    <n v="-9.634800000000002"/>
  </r>
  <r>
    <n v="6084"/>
    <s v="US-2013-132577"/>
    <x v="0"/>
    <x v="441"/>
    <d v="2013-11-28T00:00:00"/>
    <s v="Standard Class"/>
    <s v="JE-15475"/>
    <s v="Jeremy Ellison"/>
    <x v="0"/>
    <x v="0"/>
    <s v="Houston"/>
    <x v="5"/>
    <n v="77095"/>
    <x v="2"/>
    <s v="OFF-AR-10003481"/>
    <x v="1"/>
    <x v="6"/>
    <s v="Newell 348"/>
    <n v="23.616"/>
    <n v="9"/>
    <n v="0.2"/>
    <n v="2.6567999999999969"/>
  </r>
  <r>
    <n v="6085"/>
    <s v="US-2013-132577"/>
    <x v="0"/>
    <x v="441"/>
    <d v="2013-11-28T00:00:00"/>
    <s v="Standard Class"/>
    <s v="JE-15475"/>
    <s v="Jeremy Ellison"/>
    <x v="0"/>
    <x v="0"/>
    <s v="Houston"/>
    <x v="5"/>
    <n v="77095"/>
    <x v="2"/>
    <s v="TEC-AC-10000387"/>
    <x v="2"/>
    <x v="11"/>
    <s v="KeyTronic KT800P2 - Keyboard - Black"/>
    <n v="24.032"/>
    <n v="2"/>
    <n v="0.2"/>
    <n v="-0.60080000000000044"/>
  </r>
  <r>
    <n v="6086"/>
    <s v="US-2013-132577"/>
    <x v="0"/>
    <x v="441"/>
    <d v="2013-11-28T00:00:00"/>
    <s v="Standard Class"/>
    <s v="JE-15475"/>
    <s v="Jeremy Ellison"/>
    <x v="0"/>
    <x v="0"/>
    <s v="Houston"/>
    <x v="5"/>
    <n v="77095"/>
    <x v="2"/>
    <s v="OFF-LA-10000262"/>
    <x v="1"/>
    <x v="2"/>
    <s v="Avery 494"/>
    <n v="2.0880000000000001"/>
    <n v="1"/>
    <n v="0.2"/>
    <n v="0.67859999999999987"/>
  </r>
  <r>
    <n v="6087"/>
    <s v="US-2013-132577"/>
    <x v="0"/>
    <x v="441"/>
    <d v="2013-11-28T00:00:00"/>
    <s v="Standard Class"/>
    <s v="JE-15475"/>
    <s v="Jeremy Ellison"/>
    <x v="0"/>
    <x v="0"/>
    <s v="Houston"/>
    <x v="5"/>
    <n v="77095"/>
    <x v="2"/>
    <s v="OFF-BI-10003196"/>
    <x v="1"/>
    <x v="8"/>
    <s v="Accohide Poly Flexible Ring Binders"/>
    <n v="4.4879999999999995"/>
    <n v="6"/>
    <n v="0.8"/>
    <n v="-6.7320000000000011"/>
  </r>
  <r>
    <n v="6088"/>
    <s v="CA-2012-114048"/>
    <x v="1"/>
    <x v="639"/>
    <d v="2012-12-18T00:00:00"/>
    <s v="Standard Class"/>
    <s v="EH-13945"/>
    <s v="Eric Hoffmann"/>
    <x v="0"/>
    <x v="0"/>
    <s v="Costa Mesa"/>
    <x v="1"/>
    <n v="92627"/>
    <x v="1"/>
    <s v="FUR-FU-10004351"/>
    <x v="0"/>
    <x v="5"/>
    <s v="Staples"/>
    <n v="29.22"/>
    <n v="3"/>
    <n v="0"/>
    <n v="12.856800000000002"/>
  </r>
  <r>
    <n v="6089"/>
    <s v="CA-2012-137281"/>
    <x v="1"/>
    <x v="385"/>
    <d v="2012-06-17T00:00:00"/>
    <s v="Standard Class"/>
    <s v="BF-10975"/>
    <s v="Barbara Fisher"/>
    <x v="1"/>
    <x v="0"/>
    <s v="Roswell"/>
    <x v="32"/>
    <n v="30076"/>
    <x v="0"/>
    <s v="OFF-PA-10001870"/>
    <x v="1"/>
    <x v="10"/>
    <s v="Xerox 202"/>
    <n v="6.48"/>
    <n v="1"/>
    <n v="0"/>
    <n v="3.1104000000000003"/>
  </r>
  <r>
    <n v="6090"/>
    <s v="US-2014-162068"/>
    <x v="3"/>
    <x v="116"/>
    <d v="2015-01-01T00:00:00"/>
    <s v="Second Class"/>
    <s v="PC-18745"/>
    <s v="Pamela Coakley"/>
    <x v="1"/>
    <x v="0"/>
    <s v="Loveland"/>
    <x v="22"/>
    <n v="80538"/>
    <x v="1"/>
    <s v="OFF-BI-10002813"/>
    <x v="1"/>
    <x v="8"/>
    <s v="Avery Reinforcements for Hole-Punch Pages"/>
    <n v="1.1880000000000002"/>
    <n v="2"/>
    <n v="0.7"/>
    <n v="-0.98999999999999977"/>
  </r>
  <r>
    <n v="6091"/>
    <s v="CA-2014-100111"/>
    <x v="3"/>
    <x v="1088"/>
    <d v="2014-09-27T00:00:00"/>
    <s v="Standard Class"/>
    <s v="SV-20365"/>
    <s v="Seth Vernon"/>
    <x v="0"/>
    <x v="0"/>
    <s v="New York City"/>
    <x v="15"/>
    <n v="10035"/>
    <x v="3"/>
    <s v="FUR-CH-10003846"/>
    <x v="0"/>
    <x v="1"/>
    <s v="Hon Valutask Swivel Chairs"/>
    <n v="272.64600000000002"/>
    <n v="3"/>
    <n v="0.1"/>
    <n v="18.176400000000008"/>
  </r>
  <r>
    <n v="6092"/>
    <s v="CA-2014-100111"/>
    <x v="3"/>
    <x v="1088"/>
    <d v="2014-09-27T00:00:00"/>
    <s v="Standard Class"/>
    <s v="SV-20365"/>
    <s v="Seth Vernon"/>
    <x v="0"/>
    <x v="0"/>
    <s v="New York City"/>
    <x v="15"/>
    <n v="10035"/>
    <x v="3"/>
    <s v="TEC-AC-10002647"/>
    <x v="2"/>
    <x v="11"/>
    <s v="Logitech Wireless Boombox Speaker - portable - wireless, wired"/>
    <n v="212.8"/>
    <n v="2"/>
    <n v="0"/>
    <n v="95.759999999999991"/>
  </r>
  <r>
    <n v="6093"/>
    <s v="CA-2014-100111"/>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x v="0"/>
    <s v="New York City"/>
    <x v="15"/>
    <n v="10035"/>
    <x v="3"/>
    <s v="TEC-AC-10001465"/>
    <x v="2"/>
    <x v="11"/>
    <s v="SanDisk Cruzer 64 GB USB Flash Drive"/>
    <n v="72.64"/>
    <n v="2"/>
    <n v="0"/>
    <n v="21.791999999999994"/>
  </r>
  <r>
    <n v="6095"/>
    <s v="CA-2014-100111"/>
    <x v="3"/>
    <x v="1088"/>
    <d v="2014-09-27T00:00:00"/>
    <s v="Standard Class"/>
    <s v="SV-20365"/>
    <s v="Seth Vernon"/>
    <x v="0"/>
    <x v="0"/>
    <s v="New York City"/>
    <x v="15"/>
    <n v="10035"/>
    <x v="3"/>
    <s v="OFF-ST-10000615"/>
    <x v="1"/>
    <x v="4"/>
    <s v="SimpliFile Personal File, Black Granite, 15w x 6-15/16d x 11-1/4h"/>
    <n v="45.4"/>
    <n v="4"/>
    <n v="0"/>
    <n v="12.712000000000003"/>
  </r>
  <r>
    <n v="6096"/>
    <s v="CA-2014-100111"/>
    <x v="3"/>
    <x v="1088"/>
    <d v="2014-09-27T00:00:00"/>
    <s v="Standard Class"/>
    <s v="SV-20365"/>
    <s v="Seth Vernon"/>
    <x v="0"/>
    <x v="0"/>
    <s v="New York City"/>
    <x v="15"/>
    <n v="10035"/>
    <x v="3"/>
    <s v="OFF-PA-10002713"/>
    <x v="1"/>
    <x v="10"/>
    <s v="Adams Phone Message Book, 200 Message Capacity, 8 1/16” x 11”"/>
    <n v="13.76"/>
    <n v="2"/>
    <n v="0"/>
    <n v="6.3295999999999992"/>
  </r>
  <r>
    <n v="6097"/>
    <s v="CA-2014-100111"/>
    <x v="3"/>
    <x v="1088"/>
    <d v="2014-09-27T00:00:00"/>
    <s v="Standard Class"/>
    <s v="SV-20365"/>
    <s v="Seth Vernon"/>
    <x v="0"/>
    <x v="0"/>
    <s v="New York City"/>
    <x v="15"/>
    <n v="10035"/>
    <x v="3"/>
    <s v="FUR-CH-10003061"/>
    <x v="0"/>
    <x v="1"/>
    <s v="Global Leather Task Chair, Black"/>
    <n v="80.991"/>
    <n v="1"/>
    <n v="0.1"/>
    <n v="8.0990999999999875"/>
  </r>
  <r>
    <n v="6098"/>
    <s v="CA-2014-100111"/>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x v="0"/>
    <s v="New York City"/>
    <x v="15"/>
    <n v="10035"/>
    <x v="3"/>
    <s v="OFF-FA-10000304"/>
    <x v="1"/>
    <x v="13"/>
    <s v="Advantus Push Pins"/>
    <n v="4.3600000000000003"/>
    <n v="2"/>
    <n v="0"/>
    <n v="1.7876000000000003"/>
  </r>
  <r>
    <n v="6100"/>
    <s v="CA-2014-100111"/>
    <x v="3"/>
    <x v="1088"/>
    <d v="2014-09-27T00:00:00"/>
    <s v="Standard Class"/>
    <s v="SV-20365"/>
    <s v="Seth Vernon"/>
    <x v="0"/>
    <x v="0"/>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x v="0"/>
    <s v="New York City"/>
    <x v="15"/>
    <n v="10035"/>
    <x v="3"/>
    <s v="TEC-PH-10002885"/>
    <x v="2"/>
    <x v="7"/>
    <s v="Apple iPhone 5"/>
    <n v="1299.6600000000001"/>
    <n v="2"/>
    <n v="0"/>
    <n v="350.90820000000008"/>
  </r>
  <r>
    <n v="6102"/>
    <s v="CA-2014-100111"/>
    <x v="3"/>
    <x v="1088"/>
    <d v="2014-09-27T00:00:00"/>
    <s v="Standard Class"/>
    <s v="SV-20365"/>
    <s v="Seth Vernon"/>
    <x v="0"/>
    <x v="0"/>
    <s v="New York City"/>
    <x v="15"/>
    <n v="10035"/>
    <x v="3"/>
    <s v="FUR-CH-10001215"/>
    <x v="0"/>
    <x v="1"/>
    <s v="Global Troy Executive Leather Low-Back Tilter"/>
    <n v="2254.41"/>
    <n v="5"/>
    <n v="0.1"/>
    <n v="375.73500000000001"/>
  </r>
  <r>
    <n v="6103"/>
    <s v="CA-2014-100111"/>
    <x v="3"/>
    <x v="1088"/>
    <d v="2014-09-27T00:00:00"/>
    <s v="Standard Class"/>
    <s v="SV-20365"/>
    <s v="Seth Vernon"/>
    <x v="0"/>
    <x v="0"/>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x v="0"/>
    <s v="New York City"/>
    <x v="15"/>
    <n v="10035"/>
    <x v="3"/>
    <s v="TEC-AC-10001998"/>
    <x v="2"/>
    <x v="11"/>
    <s v="Logitech LS21 Speaker System - PC Multimedia - 2.1-CH - Wired"/>
    <n v="59.97"/>
    <n v="3"/>
    <n v="0"/>
    <n v="20.389799999999994"/>
  </r>
  <r>
    <n v="6105"/>
    <s v="US-2014-132381"/>
    <x v="3"/>
    <x v="1029"/>
    <d v="2014-08-25T00:00:00"/>
    <s v="First Class"/>
    <s v="Dp-13240"/>
    <s v="Dean percer"/>
    <x v="2"/>
    <x v="0"/>
    <s v="Philadelphia"/>
    <x v="9"/>
    <n v="19143"/>
    <x v="3"/>
    <s v="FUR-TA-10002356"/>
    <x v="0"/>
    <x v="3"/>
    <s v="Bevis Boat-Shaped Conference Table"/>
    <n v="314.53199999999998"/>
    <n v="2"/>
    <n v="0.4"/>
    <n v="-83.875200000000035"/>
  </r>
  <r>
    <n v="6106"/>
    <s v="CA-2012-147011"/>
    <x v="1"/>
    <x v="652"/>
    <d v="2012-06-22T00:00:00"/>
    <s v="Standard Class"/>
    <s v="HR-14830"/>
    <s v="Harold Ryan"/>
    <x v="1"/>
    <x v="0"/>
    <s v="Miami"/>
    <x v="2"/>
    <n v="33178"/>
    <x v="0"/>
    <s v="OFF-AR-10002399"/>
    <x v="1"/>
    <x v="6"/>
    <s v="Dixon Prang Watercolor Pencils, 10-Color Set with Brush"/>
    <n v="13.632"/>
    <n v="4"/>
    <n v="0.2"/>
    <n v="3.5783999999999998"/>
  </r>
  <r>
    <n v="6107"/>
    <s v="CA-2011-120852"/>
    <x v="2"/>
    <x v="414"/>
    <d v="2011-12-25T00:00:00"/>
    <s v="Standard Class"/>
    <s v="WB-21850"/>
    <s v="William Brown"/>
    <x v="0"/>
    <x v="0"/>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x v="0"/>
    <s v="Grand Prairie"/>
    <x v="5"/>
    <n v="75051"/>
    <x v="2"/>
    <s v="TEC-AC-10004510"/>
    <x v="2"/>
    <x v="11"/>
    <s v="Logitech Desktop MK120 Mouse and keyboard Combo"/>
    <n v="65.44"/>
    <n v="5"/>
    <n v="0.2"/>
    <n v="-8.1800000000000033"/>
  </r>
  <r>
    <n v="6109"/>
    <s v="CA-2013-150007"/>
    <x v="0"/>
    <x v="108"/>
    <d v="2013-09-17T00:00:00"/>
    <s v="Standard Class"/>
    <s v="AS-10090"/>
    <s v="Adam Shillingsburg"/>
    <x v="0"/>
    <x v="0"/>
    <s v="Chicago"/>
    <x v="10"/>
    <n v="60653"/>
    <x v="2"/>
    <s v="OFF-LA-10001982"/>
    <x v="1"/>
    <x v="2"/>
    <s v="Smead Alpha-Z Color-Coded Name Labels First Letter Starter Set"/>
    <n v="6"/>
    <n v="2"/>
    <n v="0.2"/>
    <n v="2.0999999999999996"/>
  </r>
  <r>
    <n v="6110"/>
    <s v="CA-2013-150007"/>
    <x v="0"/>
    <x v="108"/>
    <d v="2013-09-17T00:00:00"/>
    <s v="Standard Class"/>
    <s v="AS-10090"/>
    <s v="Adam Shillingsburg"/>
    <x v="0"/>
    <x v="0"/>
    <s v="Chicago"/>
    <x v="10"/>
    <n v="60653"/>
    <x v="2"/>
    <s v="OFF-BI-10004141"/>
    <x v="1"/>
    <x v="8"/>
    <s v="Insertable Tab Indexes For Data Binders"/>
    <n v="1.9079999999999997"/>
    <n v="3"/>
    <n v="0.8"/>
    <n v="-3.2436000000000016"/>
  </r>
  <r>
    <n v="6111"/>
    <s v="CA-2013-124590"/>
    <x v="0"/>
    <x v="396"/>
    <d v="2013-11-17T00:00:00"/>
    <s v="Standard Class"/>
    <s v="SP-20920"/>
    <s v="Susan Pistek"/>
    <x v="0"/>
    <x v="0"/>
    <s v="Parma"/>
    <x v="24"/>
    <n v="44134"/>
    <x v="3"/>
    <s v="FUR-CH-10004495"/>
    <x v="0"/>
    <x v="1"/>
    <s v="Global Leather and Oak Executive Chair, Black"/>
    <n v="1474.8020000000001"/>
    <n v="7"/>
    <n v="0.3"/>
    <n v="-21.068600000000174"/>
  </r>
  <r>
    <n v="6112"/>
    <s v="CA-2013-124590"/>
    <x v="0"/>
    <x v="396"/>
    <d v="2013-11-17T00:00:00"/>
    <s v="Standard Class"/>
    <s v="SP-20920"/>
    <s v="Susan Pistek"/>
    <x v="0"/>
    <x v="0"/>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x v="0"/>
    <s v="Parma"/>
    <x v="24"/>
    <n v="44134"/>
    <x v="3"/>
    <s v="OFF-FA-10000585"/>
    <x v="1"/>
    <x v="13"/>
    <s v="OIC Bulk Pack Metal Binder Clips"/>
    <n v="16.752000000000002"/>
    <n v="6"/>
    <n v="0.2"/>
    <n v="5.4443999999999999"/>
  </r>
  <r>
    <n v="6114"/>
    <s v="CA-2013-124590"/>
    <x v="0"/>
    <x v="396"/>
    <d v="2013-11-17T00:00:00"/>
    <s v="Standard Class"/>
    <s v="SP-20920"/>
    <s v="Susan Pistek"/>
    <x v="0"/>
    <x v="0"/>
    <s v="Parma"/>
    <x v="24"/>
    <n v="44134"/>
    <x v="3"/>
    <s v="FUR-CH-10000454"/>
    <x v="0"/>
    <x v="1"/>
    <s v="Hon Deluxe Fabric Upholstered Stacking Chairs, Rounded Back"/>
    <n v="1537.0739999999998"/>
    <n v="9"/>
    <n v="0.3"/>
    <n v="0"/>
  </r>
  <r>
    <n v="6115"/>
    <s v="CA-2013-124590"/>
    <x v="0"/>
    <x v="396"/>
    <d v="2013-11-17T00:00:00"/>
    <s v="Standard Class"/>
    <s v="SP-20920"/>
    <s v="Susan Pistek"/>
    <x v="0"/>
    <x v="0"/>
    <s v="Parma"/>
    <x v="24"/>
    <n v="44134"/>
    <x v="3"/>
    <s v="FUR-CH-10003746"/>
    <x v="0"/>
    <x v="1"/>
    <s v="Hon 4070 Series Pagoda Round Back Stacking Chairs"/>
    <n v="449.37200000000001"/>
    <n v="2"/>
    <n v="0.3"/>
    <n v="-12.839199999999977"/>
  </r>
  <r>
    <n v="6116"/>
    <s v="CA-2013-13380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x v="0"/>
    <s v="New York City"/>
    <x v="15"/>
    <n v="10011"/>
    <x v="3"/>
    <s v="TEC-PH-10002114"/>
    <x v="2"/>
    <x v="7"/>
    <s v="Xiaomi Mi3"/>
    <n v="2279.96"/>
    <n v="4"/>
    <n v="0"/>
    <n v="592.78960000000006"/>
  </r>
  <r>
    <n v="6118"/>
    <s v="US-2013-113677"/>
    <x v="0"/>
    <x v="373"/>
    <d v="2013-11-20T00:00:00"/>
    <s v="Standard Class"/>
    <s v="CM-12655"/>
    <s v="Corinna Mitchell"/>
    <x v="2"/>
    <x v="0"/>
    <s v="New York City"/>
    <x v="15"/>
    <n v="10011"/>
    <x v="3"/>
    <s v="OFF-LA-10001569"/>
    <x v="1"/>
    <x v="2"/>
    <s v="Avery 499"/>
    <n v="14.940000000000001"/>
    <n v="3"/>
    <n v="0"/>
    <n v="6.8723999999999998"/>
  </r>
  <r>
    <n v="6119"/>
    <s v="CA-2014-143378"/>
    <x v="3"/>
    <x v="20"/>
    <d v="2014-09-26T00:00:00"/>
    <s v="Standard Class"/>
    <s v="JR-16210"/>
    <s v="Justin Ritter"/>
    <x v="1"/>
    <x v="0"/>
    <s v="Springfield"/>
    <x v="21"/>
    <n v="97477"/>
    <x v="1"/>
    <s v="TEC-PH-10001425"/>
    <x v="2"/>
    <x v="7"/>
    <s v="Mophie Juice Pack Helium for iPhone"/>
    <n v="191.976"/>
    <n v="3"/>
    <n v="0.2"/>
    <n v="19.197599999999994"/>
  </r>
  <r>
    <n v="6120"/>
    <s v="CA-2014-143378"/>
    <x v="3"/>
    <x v="20"/>
    <d v="2014-09-26T00:00:00"/>
    <s v="Standard Class"/>
    <s v="JR-16210"/>
    <s v="Justin Ritter"/>
    <x v="1"/>
    <x v="0"/>
    <s v="Springfield"/>
    <x v="21"/>
    <n v="97477"/>
    <x v="1"/>
    <s v="OFF-AR-10001915"/>
    <x v="1"/>
    <x v="6"/>
    <s v="Peel-Off China Markers"/>
    <n v="23.832000000000001"/>
    <n v="3"/>
    <n v="0.2"/>
    <n v="6.5538000000000007"/>
  </r>
  <r>
    <n v="6121"/>
    <s v="CA-2014-143378"/>
    <x v="3"/>
    <x v="20"/>
    <d v="2014-09-26T00:00:00"/>
    <s v="Standard Class"/>
    <s v="JR-16210"/>
    <s v="Justin Ritter"/>
    <x v="1"/>
    <x v="0"/>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x v="0"/>
    <s v="Springfield"/>
    <x v="21"/>
    <n v="97477"/>
    <x v="1"/>
    <s v="FUR-BO-10001972"/>
    <x v="0"/>
    <x v="0"/>
    <s v="O'Sullivan 4-Shelf Bookcase in Odessa Pine"/>
    <n v="72.588000000000008"/>
    <n v="2"/>
    <n v="0.7"/>
    <n v="-128.2388"/>
  </r>
  <r>
    <n v="6123"/>
    <s v="CA-2014-152660"/>
    <x v="3"/>
    <x v="769"/>
    <d v="2014-12-10T00:00:00"/>
    <s v="Standard Class"/>
    <s v="CB-12415"/>
    <s v="Christy Brittain"/>
    <x v="0"/>
    <x v="0"/>
    <s v="Chicago"/>
    <x v="10"/>
    <n v="60610"/>
    <x v="2"/>
    <s v="OFF-ST-10000532"/>
    <x v="1"/>
    <x v="4"/>
    <s v="Advantus Rolling Drawer Organizers"/>
    <n v="61.567999999999998"/>
    <n v="2"/>
    <n v="0.2"/>
    <n v="4.6175999999999995"/>
  </r>
  <r>
    <n v="6124"/>
    <s v="CA-2012-142139"/>
    <x v="1"/>
    <x v="284"/>
    <d v="2012-09-05T00:00:00"/>
    <s v="Standard Class"/>
    <s v="SD-20485"/>
    <s v="Shirley Daniels"/>
    <x v="2"/>
    <x v="0"/>
    <s v="Bedford"/>
    <x v="5"/>
    <n v="76021"/>
    <x v="2"/>
    <s v="OFF-PA-10003883"/>
    <x v="1"/>
    <x v="10"/>
    <s v="Message Book, Phone, Wirebound Standard Line Memo, 2 3/4&quot; X 5&quot;"/>
    <n v="20.96"/>
    <n v="4"/>
    <n v="0.2"/>
    <n v="6.8119999999999994"/>
  </r>
  <r>
    <n v="6125"/>
    <s v="CA-2014-145772"/>
    <x v="3"/>
    <x v="95"/>
    <d v="2014-06-08T00:00:00"/>
    <s v="Standard Class"/>
    <s v="SS-20140"/>
    <s v="Saphhira Shifley"/>
    <x v="1"/>
    <x v="0"/>
    <s v="Los Angeles"/>
    <x v="1"/>
    <n v="90036"/>
    <x v="1"/>
    <s v="TEC-AC-10003038"/>
    <x v="2"/>
    <x v="11"/>
    <s v="Kingston Digital DataTraveler 16GB USB 2.0"/>
    <n v="44.75"/>
    <n v="5"/>
    <n v="0"/>
    <n v="8.5024999999999942"/>
  </r>
  <r>
    <n v="6126"/>
    <s v="CA-2014-145772"/>
    <x v="3"/>
    <x v="95"/>
    <d v="2014-06-08T00:00:00"/>
    <s v="Standard Class"/>
    <s v="SS-20140"/>
    <s v="Saphhira Shifley"/>
    <x v="1"/>
    <x v="0"/>
    <s v="Los Angeles"/>
    <x v="1"/>
    <n v="90036"/>
    <x v="1"/>
    <s v="OFF-PA-10001593"/>
    <x v="1"/>
    <x v="10"/>
    <s v="Xerox 1947"/>
    <n v="11.96"/>
    <n v="2"/>
    <n v="0"/>
    <n v="5.3819999999999997"/>
  </r>
  <r>
    <n v="6127"/>
    <s v="CA-2014-145772"/>
    <x v="3"/>
    <x v="95"/>
    <d v="2014-06-08T00:00:00"/>
    <s v="Standard Class"/>
    <s v="SS-20140"/>
    <s v="Saphhira Shifley"/>
    <x v="1"/>
    <x v="0"/>
    <s v="Los Angeles"/>
    <x v="1"/>
    <n v="90036"/>
    <x v="1"/>
    <s v="OFF-BI-10002049"/>
    <x v="1"/>
    <x v="8"/>
    <s v="UniKeep View Case Binders"/>
    <n v="3.9119999999999999"/>
    <n v="1"/>
    <n v="0.2"/>
    <n v="1.2713999999999996"/>
  </r>
  <r>
    <n v="6128"/>
    <s v="CA-2013-124100"/>
    <x v="0"/>
    <x v="1044"/>
    <d v="2013-04-07T00:00:00"/>
    <s v="Standard Class"/>
    <s v="EH-13990"/>
    <s v="Erica Hackney"/>
    <x v="0"/>
    <x v="0"/>
    <s v="New York City"/>
    <x v="15"/>
    <n v="10009"/>
    <x v="3"/>
    <s v="FUR-CH-10003817"/>
    <x v="0"/>
    <x v="1"/>
    <s v="Global Value Steno Chair, Gray"/>
    <n v="327.99600000000004"/>
    <n v="6"/>
    <n v="0.1"/>
    <n v="54.666000000000011"/>
  </r>
  <r>
    <n v="6129"/>
    <s v="US-2011-158400"/>
    <x v="2"/>
    <x v="1089"/>
    <d v="2011-10-28T00:00:00"/>
    <s v="First Class"/>
    <s v="AH-10030"/>
    <s v="Aaron Hawkins"/>
    <x v="1"/>
    <x v="0"/>
    <s v="San Francisco"/>
    <x v="1"/>
    <n v="94109"/>
    <x v="1"/>
    <s v="OFF-BI-10002353"/>
    <x v="1"/>
    <x v="8"/>
    <s v="GBC VeloBind Cover Sets"/>
    <n v="49.408000000000001"/>
    <n v="4"/>
    <n v="0.2"/>
    <n v="18.527999999999999"/>
  </r>
  <r>
    <n v="6130"/>
    <s v="CA-2014-162033"/>
    <x v="3"/>
    <x v="606"/>
    <d v="2014-04-03T00:00:00"/>
    <s v="Standard Class"/>
    <s v="EM-14200"/>
    <s v="Evan Minnotte"/>
    <x v="2"/>
    <x v="0"/>
    <s v="Virginia Beach"/>
    <x v="17"/>
    <n v="23464"/>
    <x v="0"/>
    <s v="TEC-AC-10003116"/>
    <x v="2"/>
    <x v="11"/>
    <s v="Memorex Froggy Flash Drive 8 GB"/>
    <n v="53.25"/>
    <n v="3"/>
    <n v="0"/>
    <n v="20.767499999999998"/>
  </r>
  <r>
    <n v="6131"/>
    <s v="CA-2014-162033"/>
    <x v="3"/>
    <x v="606"/>
    <d v="2014-04-03T00:00:00"/>
    <s v="Standard Class"/>
    <s v="EM-14200"/>
    <s v="Evan Minnotte"/>
    <x v="2"/>
    <x v="0"/>
    <s v="Virginia Beach"/>
    <x v="17"/>
    <n v="23464"/>
    <x v="0"/>
    <s v="OFF-FA-10003021"/>
    <x v="1"/>
    <x v="13"/>
    <s v="Staples"/>
    <n v="3.76"/>
    <n v="2"/>
    <n v="0"/>
    <n v="1.3159999999999998"/>
  </r>
  <r>
    <n v="6132"/>
    <s v="CA-2011-163447"/>
    <x v="2"/>
    <x v="422"/>
    <d v="2011-12-31T00:00:00"/>
    <s v="Standard Class"/>
    <s v="TB-21190"/>
    <s v="Thomas Brumley"/>
    <x v="2"/>
    <x v="0"/>
    <s v="New York City"/>
    <x v="15"/>
    <n v="10011"/>
    <x v="3"/>
    <s v="FUR-CH-10004477"/>
    <x v="0"/>
    <x v="1"/>
    <s v="Global Push Button Manager's Chair, Indigo"/>
    <n v="767.21400000000006"/>
    <n v="14"/>
    <n v="0.1"/>
    <n v="161.96739999999997"/>
  </r>
  <r>
    <n v="6133"/>
    <s v="CA-2014-145737"/>
    <x v="3"/>
    <x v="175"/>
    <d v="2014-09-21T00:00:00"/>
    <s v="Standard Class"/>
    <s v="AB-10165"/>
    <s v="Alan Barnes"/>
    <x v="0"/>
    <x v="0"/>
    <s v="Lebanon"/>
    <x v="18"/>
    <n v="37087"/>
    <x v="0"/>
    <s v="OFF-PA-10001033"/>
    <x v="1"/>
    <x v="10"/>
    <s v="Xerox 1893"/>
    <n v="163.96"/>
    <n v="5"/>
    <n v="0.2"/>
    <n v="59.435499999999998"/>
  </r>
  <r>
    <n v="6134"/>
    <s v="CA-2013-148096"/>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x v="0"/>
    <s v="Chula Vista"/>
    <x v="1"/>
    <n v="91911"/>
    <x v="1"/>
    <s v="OFF-AR-10002135"/>
    <x v="1"/>
    <x v="6"/>
    <s v="Boston Heavy-Duty Trimline Electric Pencil Sharpeners"/>
    <n v="192.8"/>
    <n v="4"/>
    <n v="0"/>
    <n v="55.911999999999978"/>
  </r>
  <r>
    <n v="6136"/>
    <s v="CA-2012-105613"/>
    <x v="1"/>
    <x v="1090"/>
    <d v="2012-10-22T00:00:00"/>
    <s v="Standard Class"/>
    <s v="KN-16705"/>
    <s v="Kristina Nunn"/>
    <x v="2"/>
    <x v="0"/>
    <s v="Mcallen"/>
    <x v="5"/>
    <n v="78501"/>
    <x v="2"/>
    <s v="TEC-AC-10000521"/>
    <x v="2"/>
    <x v="11"/>
    <s v="Verbatim Slim CD and DVD Storage Cases, 50/Pack"/>
    <n v="27.695999999999998"/>
    <n v="3"/>
    <n v="0.2"/>
    <n v="3.4619999999999997"/>
  </r>
  <r>
    <n v="6137"/>
    <s v="CA-2012-105613"/>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x v="0"/>
    <s v="Hollywood"/>
    <x v="2"/>
    <n v="33021"/>
    <x v="0"/>
    <s v="OFF-PA-10002986"/>
    <x v="1"/>
    <x v="10"/>
    <s v="Xerox 1898"/>
    <n v="32.064"/>
    <n v="6"/>
    <n v="0.2"/>
    <n v="11.222399999999999"/>
  </r>
  <r>
    <n v="6139"/>
    <s v="CA-2011-131247"/>
    <x v="2"/>
    <x v="809"/>
    <d v="2011-04-04T00:00:00"/>
    <s v="Standard Class"/>
    <s v="GA-14725"/>
    <s v="Guy Armstrong"/>
    <x v="0"/>
    <x v="0"/>
    <s v="San Francisco"/>
    <x v="1"/>
    <n v="94110"/>
    <x v="1"/>
    <s v="FUR-BO-10001337"/>
    <x v="0"/>
    <x v="0"/>
    <s v="O'Sullivan Living Dimensions 2-Shelf Bookcases"/>
    <n v="205.666"/>
    <n v="2"/>
    <n v="0.15"/>
    <n v="-12.097999999999999"/>
  </r>
  <r>
    <n v="6140"/>
    <s v="US-2012-113593"/>
    <x v="1"/>
    <x v="24"/>
    <d v="2012-04-20T00:00:00"/>
    <s v="First Class"/>
    <s v="NC-18415"/>
    <s v="Nathan Cano"/>
    <x v="0"/>
    <x v="0"/>
    <s v="Santa Maria"/>
    <x v="1"/>
    <n v="93454"/>
    <x v="1"/>
    <s v="OFF-ST-10000532"/>
    <x v="1"/>
    <x v="4"/>
    <s v="Advantus Rolling Drawer Organizers"/>
    <n v="115.44"/>
    <n v="3"/>
    <n v="0"/>
    <n v="30.014399999999998"/>
  </r>
  <r>
    <n v="6141"/>
    <s v="CA-2014-121083"/>
    <x v="3"/>
    <x v="362"/>
    <d v="2014-07-16T00:00:00"/>
    <s v="Standard Class"/>
    <s v="JF-15190"/>
    <s v="Jamie Frazer"/>
    <x v="0"/>
    <x v="0"/>
    <s v="Manchester"/>
    <x v="29"/>
    <n v="6040"/>
    <x v="3"/>
    <s v="OFF-PA-10001497"/>
    <x v="1"/>
    <x v="10"/>
    <s v="Xerox 1914"/>
    <n v="274.8"/>
    <n v="5"/>
    <n v="0"/>
    <n v="134.65199999999999"/>
  </r>
  <r>
    <n v="6142"/>
    <s v="CA-2014-121083"/>
    <x v="3"/>
    <x v="362"/>
    <d v="2014-07-16T00:00:00"/>
    <s v="Standard Class"/>
    <s v="JF-15190"/>
    <s v="Jamie Frazer"/>
    <x v="0"/>
    <x v="0"/>
    <s v="Manchester"/>
    <x v="29"/>
    <n v="6040"/>
    <x v="3"/>
    <s v="OFF-ST-10002554"/>
    <x v="1"/>
    <x v="4"/>
    <s v="Tennsco Industrial Shelving"/>
    <n v="195.64"/>
    <n v="4"/>
    <n v="0"/>
    <n v="3.9128000000000043"/>
  </r>
  <r>
    <n v="6143"/>
    <s v="CA-2014-121083"/>
    <x v="3"/>
    <x v="362"/>
    <d v="2014-07-16T00:00:00"/>
    <s v="Standard Class"/>
    <s v="JF-15190"/>
    <s v="Jamie Frazer"/>
    <x v="0"/>
    <x v="0"/>
    <s v="Manchester"/>
    <x v="29"/>
    <n v="6040"/>
    <x v="3"/>
    <s v="TEC-PH-10001336"/>
    <x v="2"/>
    <x v="7"/>
    <s v="Digium D40 VoIP phone"/>
    <n v="257.98"/>
    <n v="2"/>
    <n v="0"/>
    <n v="74.8142"/>
  </r>
  <r>
    <n v="6144"/>
    <s v="CA-2014-121083"/>
    <x v="3"/>
    <x v="362"/>
    <d v="2014-07-16T00:00:00"/>
    <s v="Standard Class"/>
    <s v="JF-15190"/>
    <s v="Jamie Frazer"/>
    <x v="0"/>
    <x v="0"/>
    <s v="Manchester"/>
    <x v="29"/>
    <n v="6040"/>
    <x v="3"/>
    <s v="OFF-AR-10002987"/>
    <x v="1"/>
    <x v="6"/>
    <s v="Prismacolor Color Pencil Set"/>
    <n v="119.03999999999999"/>
    <n v="6"/>
    <n v="0"/>
    <n v="48.806400000000011"/>
  </r>
  <r>
    <n v="6145"/>
    <s v="CA-2014-151190"/>
    <x v="3"/>
    <x v="818"/>
    <d v="2014-07-02T00:00:00"/>
    <s v="Standard Class"/>
    <s v="GT-14710"/>
    <s v="Greg Tran"/>
    <x v="0"/>
    <x v="0"/>
    <s v="Omaha"/>
    <x v="8"/>
    <n v="68104"/>
    <x v="2"/>
    <s v="OFF-PA-10000575"/>
    <x v="1"/>
    <x v="10"/>
    <s v="Wirebound Message Books, Four 2 3/4 x 5 White Forms per Page"/>
    <n v="20.07"/>
    <n v="3"/>
    <n v="0"/>
    <n v="9.2321999999999989"/>
  </r>
  <r>
    <n v="6146"/>
    <s v="CA-2011-133543"/>
    <x v="2"/>
    <x v="1091"/>
    <d v="2011-12-26T00:00:00"/>
    <s v="Standard Class"/>
    <s v="KM-16660"/>
    <s v="Khloe Miller"/>
    <x v="0"/>
    <x v="0"/>
    <s v="San Jose"/>
    <x v="1"/>
    <n v="95123"/>
    <x v="1"/>
    <s v="OFF-AR-10003394"/>
    <x v="1"/>
    <x v="6"/>
    <s v="Newell 332"/>
    <n v="11.76"/>
    <n v="4"/>
    <n v="0"/>
    <n v="3.1752000000000002"/>
  </r>
  <r>
    <n v="6147"/>
    <s v="CA-2014-105130"/>
    <x v="3"/>
    <x v="610"/>
    <d v="2014-11-26T00:00:00"/>
    <s v="Standard Class"/>
    <s v="PJ-18835"/>
    <s v="Patrick Jones"/>
    <x v="1"/>
    <x v="0"/>
    <s v="San Francisco"/>
    <x v="1"/>
    <n v="94122"/>
    <x v="1"/>
    <s v="OFF-AR-10003394"/>
    <x v="1"/>
    <x v="6"/>
    <s v="Newell 332"/>
    <n v="11.76"/>
    <n v="4"/>
    <n v="0"/>
    <n v="3.1752000000000002"/>
  </r>
  <r>
    <n v="6148"/>
    <s v="CA-2014-105130"/>
    <x v="3"/>
    <x v="610"/>
    <d v="2014-11-26T00:00:00"/>
    <s v="Standard Class"/>
    <s v="PJ-18835"/>
    <s v="Patrick Jones"/>
    <x v="1"/>
    <x v="0"/>
    <s v="San Francisco"/>
    <x v="1"/>
    <n v="94122"/>
    <x v="1"/>
    <s v="OFF-BI-10001191"/>
    <x v="1"/>
    <x v="8"/>
    <s v="Canvas Sectional Post Binders"/>
    <n v="40.736000000000004"/>
    <n v="2"/>
    <n v="0.2"/>
    <n v="14.7668"/>
  </r>
  <r>
    <n v="6149"/>
    <s v="CA-2013-161928"/>
    <x v="0"/>
    <x v="812"/>
    <d v="2013-06-30T00:00:00"/>
    <s v="Second Class"/>
    <s v="AC-10660"/>
    <s v="Anna Chung"/>
    <x v="0"/>
    <x v="0"/>
    <s v="San Francisco"/>
    <x v="1"/>
    <n v="94109"/>
    <x v="1"/>
    <s v="TEC-PH-10003484"/>
    <x v="2"/>
    <x v="7"/>
    <s v="Ooma Telo VoIP Home Phone System"/>
    <n v="201.584"/>
    <n v="2"/>
    <n v="0.2"/>
    <n v="12.599000000000004"/>
  </r>
  <r>
    <n v="6150"/>
    <s v="CA-2014-101322"/>
    <x v="3"/>
    <x v="116"/>
    <d v="2015-01-01T00:00:00"/>
    <s v="First Class"/>
    <s v="JG-15310"/>
    <s v="Jason Gross"/>
    <x v="1"/>
    <x v="0"/>
    <s v="Long Beach"/>
    <x v="1"/>
    <n v="90805"/>
    <x v="1"/>
    <s v="FUR-CH-10003968"/>
    <x v="0"/>
    <x v="1"/>
    <s v="Novimex Turbo Task Chair"/>
    <n v="340.70400000000006"/>
    <n v="6"/>
    <n v="0.2"/>
    <n v="-34.070400000000006"/>
  </r>
  <r>
    <n v="6151"/>
    <s v="US-2013-106600"/>
    <x v="0"/>
    <x v="143"/>
    <d v="2013-04-12T00:00:00"/>
    <s v="First Class"/>
    <s v="RM-19375"/>
    <s v="Raymond Messe"/>
    <x v="0"/>
    <x v="0"/>
    <s v="Columbus"/>
    <x v="32"/>
    <n v="31907"/>
    <x v="0"/>
    <s v="FUR-BO-10001608"/>
    <x v="0"/>
    <x v="0"/>
    <s v="Hon Metal Bookcases, Black"/>
    <n v="354.90000000000003"/>
    <n v="5"/>
    <n v="0"/>
    <n v="88.725000000000023"/>
  </r>
  <r>
    <n v="6152"/>
    <s v="CA-2011-111871"/>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x v="0"/>
    <s v="Los Angeles"/>
    <x v="1"/>
    <n v="90004"/>
    <x v="1"/>
    <s v="OFF-ST-10002485"/>
    <x v="1"/>
    <x v="4"/>
    <s v="Rogers Deluxe File Chest"/>
    <n v="87.92"/>
    <n v="4"/>
    <n v="0"/>
    <n v="0.87919999999999732"/>
  </r>
  <r>
    <n v="6154"/>
    <s v="CA-2014-151484"/>
    <x v="3"/>
    <x v="693"/>
    <d v="2014-04-24T00:00:00"/>
    <s v="First Class"/>
    <s v="CV-12805"/>
    <s v="Cynthia Voltz"/>
    <x v="1"/>
    <x v="0"/>
    <s v="Philadelphia"/>
    <x v="9"/>
    <n v="19120"/>
    <x v="3"/>
    <s v="FUR-FU-10001876"/>
    <x v="0"/>
    <x v="5"/>
    <s v="Computer Room Manger, 14&quot;"/>
    <n v="51.967999999999996"/>
    <n v="2"/>
    <n v="0.2"/>
    <n v="10.393599999999998"/>
  </r>
  <r>
    <n v="6155"/>
    <s v="CA-2014-151484"/>
    <x v="3"/>
    <x v="693"/>
    <d v="2014-04-24T00:00:00"/>
    <s v="First Class"/>
    <s v="CV-12805"/>
    <s v="Cynthia Voltz"/>
    <x v="1"/>
    <x v="0"/>
    <s v="Philadelphia"/>
    <x v="9"/>
    <n v="19120"/>
    <x v="3"/>
    <s v="OFF-ST-10002370"/>
    <x v="1"/>
    <x v="4"/>
    <s v="Sortfiler Multipurpose Personal File Organizer, Black"/>
    <n v="51.336000000000006"/>
    <n v="3"/>
    <n v="0.2"/>
    <n v="5.7752999999999961"/>
  </r>
  <r>
    <n v="6156"/>
    <s v="CA-2014-151484"/>
    <x v="3"/>
    <x v="693"/>
    <d v="2014-04-24T00:00:00"/>
    <s v="First Class"/>
    <s v="CV-12805"/>
    <s v="Cynthia Voltz"/>
    <x v="1"/>
    <x v="0"/>
    <s v="Philadelphia"/>
    <x v="9"/>
    <n v="19120"/>
    <x v="3"/>
    <s v="OFF-ST-10000142"/>
    <x v="1"/>
    <x v="4"/>
    <s v="Deluxe Rollaway Locking File with Drawer"/>
    <n v="332.70400000000001"/>
    <n v="1"/>
    <n v="0.2"/>
    <n v="33.270399999999981"/>
  </r>
  <r>
    <n v="6157"/>
    <s v="CA-2014-151484"/>
    <x v="3"/>
    <x v="693"/>
    <d v="2014-04-24T00:00:00"/>
    <s v="First Class"/>
    <s v="CV-12805"/>
    <s v="Cynthia Voltz"/>
    <x v="1"/>
    <x v="0"/>
    <s v="Philadelphia"/>
    <x v="9"/>
    <n v="19120"/>
    <x v="3"/>
    <s v="FUR-FU-10004671"/>
    <x v="0"/>
    <x v="5"/>
    <s v="Executive Impressions 12&quot; Wall Clock"/>
    <n v="42.408000000000008"/>
    <n v="3"/>
    <n v="0.2"/>
    <n v="9.5418000000000003"/>
  </r>
  <r>
    <n v="6158"/>
    <s v="CA-2013-104150"/>
    <x v="0"/>
    <x v="1092"/>
    <d v="2013-08-06T00:00:00"/>
    <s v="Second Class"/>
    <s v="AG-10330"/>
    <s v="Alex Grayson"/>
    <x v="0"/>
    <x v="0"/>
    <s v="Tulsa"/>
    <x v="26"/>
    <n v="74133"/>
    <x v="2"/>
    <s v="OFF-EN-10002504"/>
    <x v="1"/>
    <x v="12"/>
    <s v="Tyvek  Top-Opening Peel &amp; Seel Envelopes, Plain White"/>
    <n v="81.539999999999992"/>
    <n v="3"/>
    <n v="0"/>
    <n v="38.323799999999999"/>
  </r>
  <r>
    <n v="6159"/>
    <s v="CA-2013-104150"/>
    <x v="0"/>
    <x v="1092"/>
    <d v="2013-08-06T00:00:00"/>
    <s v="Second Class"/>
    <s v="AG-10330"/>
    <s v="Alex Grayson"/>
    <x v="0"/>
    <x v="0"/>
    <s v="Tulsa"/>
    <x v="26"/>
    <n v="74133"/>
    <x v="2"/>
    <s v="TEC-AC-10004803"/>
    <x v="2"/>
    <x v="11"/>
    <s v="Sony Micro Vault Click 4 GB USB 2.0 Flash Drive"/>
    <n v="167.28"/>
    <n v="12"/>
    <n v="0"/>
    <n v="23.419200000000011"/>
  </r>
  <r>
    <n v="6160"/>
    <s v="CA-2013-161025"/>
    <x v="0"/>
    <x v="275"/>
    <d v="2013-12-10T00:00:00"/>
    <s v="Standard Class"/>
    <s v="GM-14440"/>
    <s v="Gary McGarr"/>
    <x v="0"/>
    <x v="0"/>
    <s v="Los Angeles"/>
    <x v="1"/>
    <n v="90049"/>
    <x v="1"/>
    <s v="OFF-ST-10001932"/>
    <x v="1"/>
    <x v="4"/>
    <s v="Fellowes Staxonsteel Drawer Files"/>
    <n v="772.68"/>
    <n v="4"/>
    <n v="0"/>
    <n v="108.17520000000002"/>
  </r>
  <r>
    <n v="6161"/>
    <s v="CA-2011-103989"/>
    <x v="2"/>
    <x v="1093"/>
    <d v="2011-03-21T00:00:00"/>
    <s v="First Class"/>
    <s v="MC-17605"/>
    <s v="Matt Connell"/>
    <x v="1"/>
    <x v="0"/>
    <s v="Lakeland"/>
    <x v="2"/>
    <n v="33801"/>
    <x v="0"/>
    <s v="TEC-PH-10004667"/>
    <x v="2"/>
    <x v="7"/>
    <s v="Cisco 8x8 Inc. 6753i IP Business Phone System"/>
    <n v="323.97600000000006"/>
    <n v="3"/>
    <n v="0.2"/>
    <n v="28.347899999999981"/>
  </r>
  <r>
    <n v="6162"/>
    <s v="CA-2011-103989"/>
    <x v="2"/>
    <x v="1093"/>
    <d v="2011-03-21T00:00:00"/>
    <s v="First Class"/>
    <s v="MC-17605"/>
    <s v="Matt Connell"/>
    <x v="1"/>
    <x v="0"/>
    <s v="Lakeland"/>
    <x v="2"/>
    <n v="33801"/>
    <x v="0"/>
    <s v="OFF-LA-10000443"/>
    <x v="1"/>
    <x v="2"/>
    <s v="Avery 501"/>
    <n v="11.808"/>
    <n v="4"/>
    <n v="0.2"/>
    <n v="3.9851999999999999"/>
  </r>
  <r>
    <n v="6163"/>
    <s v="CA-2011-103989"/>
    <x v="2"/>
    <x v="1093"/>
    <d v="2011-03-21T00:00:00"/>
    <s v="First Class"/>
    <s v="MC-17605"/>
    <s v="Matt Connell"/>
    <x v="1"/>
    <x v="0"/>
    <s v="Lakeland"/>
    <x v="2"/>
    <n v="33801"/>
    <x v="0"/>
    <s v="OFF-ST-10000918"/>
    <x v="1"/>
    <x v="4"/>
    <s v="Crate-A-Files"/>
    <n v="26.160000000000004"/>
    <n v="3"/>
    <n v="0.2"/>
    <n v="1.961999999999998"/>
  </r>
  <r>
    <n v="6164"/>
    <s v="CA-2011-103989"/>
    <x v="2"/>
    <x v="1093"/>
    <d v="2011-03-21T00:00:00"/>
    <s v="First Class"/>
    <s v="MC-17605"/>
    <s v="Matt Connell"/>
    <x v="1"/>
    <x v="0"/>
    <s v="Lakeland"/>
    <x v="2"/>
    <n v="33801"/>
    <x v="0"/>
    <s v="OFF-BI-10001196"/>
    <x v="1"/>
    <x v="8"/>
    <s v="Avery Flip-Chart Easel Binder, Black"/>
    <n v="33.57"/>
    <n v="5"/>
    <n v="0.7"/>
    <n v="-25.737000000000002"/>
  </r>
  <r>
    <n v="6165"/>
    <s v="CA-2011-103989"/>
    <x v="2"/>
    <x v="1093"/>
    <d v="2011-03-21T00:00:00"/>
    <s v="First Class"/>
    <s v="MC-17605"/>
    <s v="Matt Connell"/>
    <x v="1"/>
    <x v="0"/>
    <s v="Lakeland"/>
    <x v="2"/>
    <n v="33801"/>
    <x v="0"/>
    <s v="FUR-FU-10003981"/>
    <x v="0"/>
    <x v="5"/>
    <s v="Eldon Wave Desk Accessories"/>
    <n v="4.9920000000000009"/>
    <n v="3"/>
    <n v="0.2"/>
    <n v="1.3728000000000002"/>
  </r>
  <r>
    <n v="6166"/>
    <s v="CA-2011-103989"/>
    <x v="2"/>
    <x v="1093"/>
    <d v="2011-03-21T00:00:00"/>
    <s v="First Class"/>
    <s v="MC-17605"/>
    <s v="Matt Connell"/>
    <x v="1"/>
    <x v="0"/>
    <s v="Lakeland"/>
    <x v="2"/>
    <n v="33801"/>
    <x v="0"/>
    <s v="FUR-FU-10002508"/>
    <x v="0"/>
    <x v="5"/>
    <s v="Document Clip Frames"/>
    <n v="20.016000000000002"/>
    <n v="3"/>
    <n v="0.2"/>
    <n v="5.5044000000000013"/>
  </r>
  <r>
    <n v="6167"/>
    <s v="CA-2011-103989"/>
    <x v="2"/>
    <x v="1093"/>
    <d v="2011-03-21T00:00:00"/>
    <s v="First Class"/>
    <s v="MC-17605"/>
    <s v="Matt Connell"/>
    <x v="1"/>
    <x v="0"/>
    <s v="Lakeland"/>
    <x v="2"/>
    <n v="33801"/>
    <x v="0"/>
    <s v="TEC-AC-10002647"/>
    <x v="2"/>
    <x v="11"/>
    <s v="Logitech Wireless Boombox Speaker - portable - wireless, wired"/>
    <n v="170.24"/>
    <n v="2"/>
    <n v="0.2"/>
    <n v="53.199999999999989"/>
  </r>
  <r>
    <n v="6168"/>
    <s v="CA-2012-142433"/>
    <x v="1"/>
    <x v="704"/>
    <d v="2012-04-25T00:00:00"/>
    <s v="Standard Class"/>
    <s v="ES-14020"/>
    <s v="Erica Smith"/>
    <x v="0"/>
    <x v="0"/>
    <s v="Houston"/>
    <x v="5"/>
    <n v="77036"/>
    <x v="2"/>
    <s v="OFF-PA-10002377"/>
    <x v="1"/>
    <x v="10"/>
    <s v="Xerox 1916"/>
    <n v="117.456"/>
    <n v="3"/>
    <n v="0.2"/>
    <n v="44.045999999999992"/>
  </r>
  <r>
    <n v="6169"/>
    <s v="CA-2012-132815"/>
    <x v="1"/>
    <x v="444"/>
    <d v="2012-09-22T00:00:00"/>
    <s v="Second Class"/>
    <s v="RW-19540"/>
    <s v="Rick Wilson"/>
    <x v="1"/>
    <x v="0"/>
    <s v="Los Angeles"/>
    <x v="1"/>
    <n v="90008"/>
    <x v="1"/>
    <s v="OFF-PA-10004530"/>
    <x v="1"/>
    <x v="10"/>
    <s v="Personal Creations Ink Jet Cards and Labels"/>
    <n v="22.96"/>
    <n v="2"/>
    <n v="0"/>
    <n v="11.250400000000001"/>
  </r>
  <r>
    <n v="6170"/>
    <s v="CA-2011-101266"/>
    <x v="2"/>
    <x v="9"/>
    <d v="2011-08-30T00:00:00"/>
    <s v="Second Class"/>
    <s v="MM-17920"/>
    <s v="Michael Moore"/>
    <x v="0"/>
    <x v="0"/>
    <s v="Springfield"/>
    <x v="17"/>
    <n v="22153"/>
    <x v="0"/>
    <s v="OFF-PA-10002986"/>
    <x v="1"/>
    <x v="10"/>
    <s v="Xerox 1898"/>
    <n v="13.36"/>
    <n v="2"/>
    <n v="0"/>
    <n v="6.4127999999999998"/>
  </r>
  <r>
    <n v="6171"/>
    <s v="CA-2013-141523"/>
    <x v="0"/>
    <x v="1054"/>
    <d v="2013-12-25T00:00:00"/>
    <s v="Second Class"/>
    <s v="MH-17440"/>
    <s v="Mark Haberlin"/>
    <x v="1"/>
    <x v="0"/>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x v="0"/>
    <s v="New York City"/>
    <x v="15"/>
    <n v="10035"/>
    <x v="3"/>
    <s v="OFF-AR-10001545"/>
    <x v="1"/>
    <x v="6"/>
    <s v="Newell 326"/>
    <n v="3.52"/>
    <n v="2"/>
    <n v="0"/>
    <n v="1.0207999999999999"/>
  </r>
  <r>
    <n v="6173"/>
    <s v="US-2011-106299"/>
    <x v="2"/>
    <x v="1094"/>
    <d v="2011-08-08T00:00:00"/>
    <s v="Standard Class"/>
    <s v="NZ-18565"/>
    <s v="Nick Zandusky"/>
    <x v="2"/>
    <x v="0"/>
    <s v="Springfield"/>
    <x v="25"/>
    <n v="65807"/>
    <x v="2"/>
    <s v="OFF-BI-10001758"/>
    <x v="1"/>
    <x v="8"/>
    <s v="Wilson Jones 14 Line Acrylic Coated Pressboard Data Binders"/>
    <n v="26.7"/>
    <n v="5"/>
    <n v="0"/>
    <n v="12.548999999999999"/>
  </r>
  <r>
    <n v="6174"/>
    <s v="US-2011-106299"/>
    <x v="2"/>
    <x v="1094"/>
    <d v="2011-08-08T00:00:00"/>
    <s v="Standard Class"/>
    <s v="NZ-18565"/>
    <s v="Nick Zandusky"/>
    <x v="2"/>
    <x v="0"/>
    <s v="Springfield"/>
    <x v="25"/>
    <n v="65807"/>
    <x v="2"/>
    <s v="TEC-AC-10003237"/>
    <x v="2"/>
    <x v="11"/>
    <s v="Memorex Micro Travel Drive 4 GB"/>
    <n v="21.2"/>
    <n v="2"/>
    <n v="0"/>
    <n v="9.1160000000000014"/>
  </r>
  <r>
    <n v="6175"/>
    <s v="US-2011-106299"/>
    <x v="2"/>
    <x v="1094"/>
    <d v="2011-08-08T00:00:00"/>
    <s v="Standard Class"/>
    <s v="NZ-18565"/>
    <s v="Nick Zandusky"/>
    <x v="2"/>
    <x v="0"/>
    <s v="Springfield"/>
    <x v="25"/>
    <n v="65807"/>
    <x v="2"/>
    <s v="OFF-ST-10002011"/>
    <x v="1"/>
    <x v="4"/>
    <s v="Smead Adjustable Mobile File Trolley with Lockable Top"/>
    <n v="838.38"/>
    <n v="2"/>
    <n v="0"/>
    <n v="226.36260000000004"/>
  </r>
  <r>
    <n v="6176"/>
    <s v="CA-2012-158421"/>
    <x v="1"/>
    <x v="481"/>
    <d v="2012-09-26T00:00:00"/>
    <s v="Standard Class"/>
    <s v="GB-14575"/>
    <s v="Giulietta Baptist"/>
    <x v="0"/>
    <x v="0"/>
    <s v="Columbia"/>
    <x v="20"/>
    <n v="29203"/>
    <x v="0"/>
    <s v="FUR-CH-10000309"/>
    <x v="0"/>
    <x v="1"/>
    <s v="Global Comet Stacking Arm Chair"/>
    <n v="1690.04"/>
    <n v="4"/>
    <n v="0"/>
    <n v="422.51"/>
  </r>
  <r>
    <n v="6177"/>
    <s v="CA-2012-158421"/>
    <x v="1"/>
    <x v="481"/>
    <d v="2012-09-26T00:00:00"/>
    <s v="Standard Class"/>
    <s v="GB-14575"/>
    <s v="Giulietta Baptist"/>
    <x v="0"/>
    <x v="0"/>
    <s v="Columbia"/>
    <x v="20"/>
    <n v="29203"/>
    <x v="0"/>
    <s v="OFF-ST-10002444"/>
    <x v="1"/>
    <x v="4"/>
    <s v="Recycled Eldon Regeneration Jumbo File"/>
    <n v="85.96"/>
    <n v="7"/>
    <n v="0"/>
    <n v="24.068799999999996"/>
  </r>
  <r>
    <n v="6178"/>
    <s v="CA-2012-158421"/>
    <x v="1"/>
    <x v="481"/>
    <d v="2012-09-26T00:00:00"/>
    <s v="Standard Class"/>
    <s v="GB-14575"/>
    <s v="Giulietta Baptist"/>
    <x v="0"/>
    <x v="0"/>
    <s v="Columbia"/>
    <x v="20"/>
    <n v="29203"/>
    <x v="0"/>
    <s v="OFF-EN-10001453"/>
    <x v="1"/>
    <x v="12"/>
    <s v="Tyvek Interoffice Envelopes, 9 1/2&quot; x 12 1/2&quot;, 100/Box"/>
    <n v="121.96"/>
    <n v="2"/>
    <n v="0"/>
    <n v="57.32119999999999"/>
  </r>
  <r>
    <n v="6179"/>
    <s v="CA-2012-158421"/>
    <x v="1"/>
    <x v="481"/>
    <d v="2012-09-26T00:00:00"/>
    <s v="Standard Class"/>
    <s v="GB-14575"/>
    <s v="Giulietta Baptist"/>
    <x v="0"/>
    <x v="0"/>
    <s v="Columbia"/>
    <x v="20"/>
    <n v="29203"/>
    <x v="0"/>
    <s v="OFF-PA-10001801"/>
    <x v="1"/>
    <x v="10"/>
    <s v="Xerox 193"/>
    <n v="23.92"/>
    <n v="4"/>
    <n v="0"/>
    <n v="11.720800000000001"/>
  </r>
  <r>
    <n v="6180"/>
    <s v="CA-2012-158421"/>
    <x v="1"/>
    <x v="481"/>
    <d v="2012-09-26T00:00:00"/>
    <s v="Standard Class"/>
    <s v="GB-14575"/>
    <s v="Giulietta Baptist"/>
    <x v="0"/>
    <x v="0"/>
    <s v="Columbia"/>
    <x v="20"/>
    <n v="29203"/>
    <x v="0"/>
    <s v="OFF-ST-10000563"/>
    <x v="1"/>
    <x v="4"/>
    <s v="Fellowes Bankers Box Stor/Drawer Steel Plus"/>
    <n v="63.96"/>
    <n v="2"/>
    <n v="0"/>
    <n v="6.3960000000000008"/>
  </r>
  <r>
    <n v="6181"/>
    <s v="CA-2012-158421"/>
    <x v="1"/>
    <x v="481"/>
    <d v="2012-09-26T00:00:00"/>
    <s v="Standard Class"/>
    <s v="GB-14575"/>
    <s v="Giulietta Baptist"/>
    <x v="0"/>
    <x v="0"/>
    <s v="Columbia"/>
    <x v="20"/>
    <n v="29203"/>
    <x v="0"/>
    <s v="TEC-PH-10000369"/>
    <x v="2"/>
    <x v="7"/>
    <s v="HTC One Mini"/>
    <n v="629.94999999999993"/>
    <n v="5"/>
    <n v="0"/>
    <n v="176.38600000000002"/>
  </r>
  <r>
    <n v="6182"/>
    <s v="CA-2012-158421"/>
    <x v="1"/>
    <x v="481"/>
    <d v="2012-09-26T00:00:00"/>
    <s v="Standard Class"/>
    <s v="GB-14575"/>
    <s v="Giulietta Baptist"/>
    <x v="0"/>
    <x v="0"/>
    <s v="Columbia"/>
    <x v="20"/>
    <n v="29203"/>
    <x v="0"/>
    <s v="TEC-PH-10002538"/>
    <x v="2"/>
    <x v="7"/>
    <s v="Grandstream GXP1160 VoIP phone"/>
    <n v="113.72999999999999"/>
    <n v="3"/>
    <n v="0"/>
    <n v="32.981699999999989"/>
  </r>
  <r>
    <n v="6183"/>
    <s v="CA-2012-158421"/>
    <x v="1"/>
    <x v="481"/>
    <d v="2012-09-26T00:00:00"/>
    <s v="Standard Class"/>
    <s v="GB-14575"/>
    <s v="Giulietta Baptist"/>
    <x v="0"/>
    <x v="0"/>
    <s v="Columbia"/>
    <x v="20"/>
    <n v="29203"/>
    <x v="0"/>
    <s v="OFF-BI-10000050"/>
    <x v="1"/>
    <x v="8"/>
    <s v="Angle-D Binders with Locking Rings, Label Holders"/>
    <n v="14.6"/>
    <n v="2"/>
    <n v="0"/>
    <n v="6.8619999999999992"/>
  </r>
  <r>
    <n v="6184"/>
    <s v="CA-2012-158421"/>
    <x v="1"/>
    <x v="481"/>
    <d v="2012-09-26T00:00:00"/>
    <s v="Standard Class"/>
    <s v="GB-14575"/>
    <s v="Giulietta Baptist"/>
    <x v="0"/>
    <x v="0"/>
    <s v="Columbia"/>
    <x v="20"/>
    <n v="29203"/>
    <x v="0"/>
    <s v="OFF-ST-10004186"/>
    <x v="1"/>
    <x v="4"/>
    <s v="Stur-D-Stor Shelving, Vertical 5-Shelf: 72&quot;H x 36&quot;W x 18 1/2&quot;D"/>
    <n v="887.84"/>
    <n v="8"/>
    <n v="0"/>
    <n v="17.756799999999998"/>
  </r>
  <r>
    <n v="6185"/>
    <s v="CA-2013-143609"/>
    <x v="0"/>
    <x v="25"/>
    <d v="2013-12-14T00:00:00"/>
    <s v="First Class"/>
    <s v="DB-13270"/>
    <s v="Deborah Brumfield"/>
    <x v="2"/>
    <x v="0"/>
    <s v="Portland"/>
    <x v="21"/>
    <n v="97206"/>
    <x v="1"/>
    <s v="FUR-CH-10004218"/>
    <x v="0"/>
    <x v="1"/>
    <s v="Global Fabric Manager's Chair, Dark Gray"/>
    <n v="403.92"/>
    <n v="5"/>
    <n v="0.2"/>
    <n v="25.245000000000019"/>
  </r>
  <r>
    <n v="6186"/>
    <s v="CA-2012-138331"/>
    <x v="1"/>
    <x v="976"/>
    <d v="2012-08-12T00:00:00"/>
    <s v="Standard Class"/>
    <s v="JK-15625"/>
    <s v="Jim Karlsson"/>
    <x v="0"/>
    <x v="0"/>
    <s v="Philadelphia"/>
    <x v="9"/>
    <n v="19120"/>
    <x v="3"/>
    <s v="OFF-AR-10002952"/>
    <x v="1"/>
    <x v="6"/>
    <s v="Stanley Contemporary Battery Pencil Sharpeners"/>
    <n v="106.8"/>
    <n v="10"/>
    <n v="0.2"/>
    <n v="10.679999999999996"/>
  </r>
  <r>
    <n v="6187"/>
    <s v="CA-2012-138954"/>
    <x v="1"/>
    <x v="219"/>
    <d v="2012-11-17T00:00:00"/>
    <s v="First Class"/>
    <s v="MH-17785"/>
    <s v="Maya Herman"/>
    <x v="1"/>
    <x v="0"/>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x v="0"/>
    <s v="New York City"/>
    <x v="15"/>
    <n v="10035"/>
    <x v="3"/>
    <s v="OFF-BI-10003963"/>
    <x v="1"/>
    <x v="8"/>
    <s v="Cardinal Holdit Data Disk Pockets"/>
    <n v="34.944000000000003"/>
    <n v="6"/>
    <n v="0.2"/>
    <n v="11.793599999999998"/>
  </r>
  <r>
    <n v="6189"/>
    <s v="CA-2012-138954"/>
    <x v="1"/>
    <x v="219"/>
    <d v="2012-11-17T00:00:00"/>
    <s v="First Class"/>
    <s v="MH-17785"/>
    <s v="Maya Herman"/>
    <x v="1"/>
    <x v="0"/>
    <s v="New York City"/>
    <x v="15"/>
    <n v="10035"/>
    <x v="3"/>
    <s v="OFF-AR-10001955"/>
    <x v="1"/>
    <x v="6"/>
    <s v="Newell 319"/>
    <n v="119.03999999999999"/>
    <n v="6"/>
    <n v="0"/>
    <n v="35.711999999999989"/>
  </r>
  <r>
    <n v="6190"/>
    <s v="CA-2014-157903"/>
    <x v="3"/>
    <x v="1095"/>
    <d v="2014-04-09T00:00:00"/>
    <s v="Standard Class"/>
    <s v="AM-10705"/>
    <s v="Anne McFarland"/>
    <x v="0"/>
    <x v="0"/>
    <s v="Des Plaines"/>
    <x v="10"/>
    <n v="60016"/>
    <x v="2"/>
    <s v="TEC-PH-10004345"/>
    <x v="2"/>
    <x v="7"/>
    <s v="Cisco SPA 502G IP Phone"/>
    <n v="383.84000000000003"/>
    <n v="4"/>
    <n v="0.2"/>
    <n v="47.97999999999999"/>
  </r>
  <r>
    <n v="6191"/>
    <s v="CA-2013-157259"/>
    <x v="0"/>
    <x v="435"/>
    <d v="2013-12-29T00:00:00"/>
    <s v="Standard Class"/>
    <s v="JM-15535"/>
    <s v="Jessica Myrick"/>
    <x v="0"/>
    <x v="0"/>
    <s v="New York City"/>
    <x v="15"/>
    <n v="10035"/>
    <x v="3"/>
    <s v="FUR-FU-10003192"/>
    <x v="0"/>
    <x v="5"/>
    <s v="Luxo Adjustable Task Clamp Lamp"/>
    <n v="799.56000000000006"/>
    <n v="9"/>
    <n v="0"/>
    <n v="207.88559999999998"/>
  </r>
  <r>
    <n v="6192"/>
    <s v="CA-2014-107986"/>
    <x v="3"/>
    <x v="1096"/>
    <d v="2014-12-14T00:00:00"/>
    <s v="Same Day"/>
    <s v="MW-18220"/>
    <s v="Mitch Webber"/>
    <x v="0"/>
    <x v="0"/>
    <s v="Seattle"/>
    <x v="4"/>
    <n v="98103"/>
    <x v="1"/>
    <s v="OFF-ST-10001325"/>
    <x v="1"/>
    <x v="4"/>
    <s v="Sterilite Officeware Hinged File Box"/>
    <n v="31.44"/>
    <n v="3"/>
    <n v="0"/>
    <n v="8.4888000000000012"/>
  </r>
  <r>
    <n v="6193"/>
    <s v="CA-2014-104927"/>
    <x v="3"/>
    <x v="66"/>
    <d v="2014-12-27T00:00:00"/>
    <s v="Standard Class"/>
    <s v="AG-10330"/>
    <s v="Alex Grayson"/>
    <x v="0"/>
    <x v="0"/>
    <s v="Houston"/>
    <x v="5"/>
    <n v="77095"/>
    <x v="2"/>
    <s v="OFF-PA-10000019"/>
    <x v="1"/>
    <x v="10"/>
    <s v="Xerox 1931"/>
    <n v="25.920000000000005"/>
    <n v="5"/>
    <n v="0.2"/>
    <n v="9.0719999999999992"/>
  </r>
  <r>
    <n v="6194"/>
    <s v="CA-2014-104927"/>
    <x v="3"/>
    <x v="66"/>
    <d v="2014-12-27T00:00:00"/>
    <s v="Standard Class"/>
    <s v="AG-10330"/>
    <s v="Alex Grayson"/>
    <x v="0"/>
    <x v="0"/>
    <s v="Houston"/>
    <x v="5"/>
    <n v="77095"/>
    <x v="2"/>
    <s v="OFF-BI-10003429"/>
    <x v="1"/>
    <x v="8"/>
    <s v="Cardinal HOLDit! Binder Insert Strips,Extra Strips"/>
    <n v="6.3299999999999992"/>
    <n v="5"/>
    <n v="0.8"/>
    <n v="-9.8114999999999988"/>
  </r>
  <r>
    <n v="6195"/>
    <s v="CA-2014-104927"/>
    <x v="3"/>
    <x v="66"/>
    <d v="2014-12-27T00:00:00"/>
    <s v="Standard Class"/>
    <s v="AG-10330"/>
    <s v="Alex Grayson"/>
    <x v="0"/>
    <x v="0"/>
    <s v="Houston"/>
    <x v="5"/>
    <n v="77095"/>
    <x v="2"/>
    <s v="OFF-PA-10000176"/>
    <x v="1"/>
    <x v="10"/>
    <s v="Xerox 1887"/>
    <n v="75.88"/>
    <n v="5"/>
    <n v="0.2"/>
    <n v="26.557999999999993"/>
  </r>
  <r>
    <n v="6196"/>
    <s v="CA-2014-113453"/>
    <x v="3"/>
    <x v="208"/>
    <d v="2014-10-29T00:00:00"/>
    <s v="Standard Class"/>
    <s v="CM-12160"/>
    <s v="Charles McCrossin"/>
    <x v="0"/>
    <x v="0"/>
    <s v="Philadelphia"/>
    <x v="9"/>
    <n v="19143"/>
    <x v="3"/>
    <s v="TEC-PH-10004165"/>
    <x v="2"/>
    <x v="7"/>
    <s v="Mitel MiVoice 5330e IP Phone"/>
    <n v="329.988"/>
    <n v="2"/>
    <n v="0.4"/>
    <n v="-76.997200000000021"/>
  </r>
  <r>
    <n v="6197"/>
    <s v="CA-2014-113453"/>
    <x v="3"/>
    <x v="208"/>
    <d v="2014-10-29T00:00:00"/>
    <s v="Standard Class"/>
    <s v="CM-12160"/>
    <s v="Charles McCrossin"/>
    <x v="0"/>
    <x v="0"/>
    <s v="Philadelphia"/>
    <x v="9"/>
    <n v="19143"/>
    <x v="3"/>
    <s v="OFF-ST-10000352"/>
    <x v="1"/>
    <x v="4"/>
    <s v="Acco Perma 2700 Stacking Storage Drawers"/>
    <n v="71.376000000000005"/>
    <n v="3"/>
    <n v="0.2"/>
    <n v="-4.460999999999995"/>
  </r>
  <r>
    <n v="6198"/>
    <s v="CA-2012-149909"/>
    <x v="1"/>
    <x v="50"/>
    <d v="2012-11-17T00:00:00"/>
    <s v="Standard Class"/>
    <s v="RA-19915"/>
    <s v="Russell Applegate"/>
    <x v="0"/>
    <x v="0"/>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x v="0"/>
    <s v="Columbus"/>
    <x v="14"/>
    <n v="47201"/>
    <x v="2"/>
    <s v="TEC-PH-10001536"/>
    <x v="2"/>
    <x v="7"/>
    <s v="Spigen Samsung Galaxy S5 Case Wallet"/>
    <n v="50.97"/>
    <n v="3"/>
    <n v="0"/>
    <n v="13.252199999999997"/>
  </r>
  <r>
    <n v="6200"/>
    <s v="CA-2012-149909"/>
    <x v="1"/>
    <x v="50"/>
    <d v="2012-11-17T00:00:00"/>
    <s v="Standard Class"/>
    <s v="RA-19915"/>
    <s v="Russell Applegate"/>
    <x v="0"/>
    <x v="0"/>
    <s v="Columbus"/>
    <x v="14"/>
    <n v="47201"/>
    <x v="2"/>
    <s v="OFF-PA-10001790"/>
    <x v="1"/>
    <x v="10"/>
    <s v="Xerox 1910"/>
    <n v="96.08"/>
    <n v="2"/>
    <n v="0"/>
    <n v="46.118399999999994"/>
  </r>
  <r>
    <n v="6201"/>
    <s v="CA-2012-146675"/>
    <x v="1"/>
    <x v="392"/>
    <d v="2012-04-20T00:00:00"/>
    <s v="Standard Class"/>
    <s v="SB-20185"/>
    <s v="Sarah Brown"/>
    <x v="0"/>
    <x v="0"/>
    <s v="Evanston"/>
    <x v="10"/>
    <n v="60201"/>
    <x v="2"/>
    <s v="TEC-CO-10001766"/>
    <x v="2"/>
    <x v="16"/>
    <s v="Canon PC940 Copier"/>
    <n v="1439.9680000000001"/>
    <n v="4"/>
    <n v="0.2"/>
    <n v="485.98919999999993"/>
  </r>
  <r>
    <n v="6202"/>
    <s v="CA-2012-146675"/>
    <x v="1"/>
    <x v="392"/>
    <d v="2012-04-20T00:00:00"/>
    <s v="Standard Class"/>
    <s v="SB-20185"/>
    <s v="Sarah Brown"/>
    <x v="0"/>
    <x v="0"/>
    <s v="Evanston"/>
    <x v="10"/>
    <n v="60201"/>
    <x v="2"/>
    <s v="TEC-AC-10004396"/>
    <x v="2"/>
    <x v="11"/>
    <s v="Logitech Keyboard K120"/>
    <n v="43.56"/>
    <n v="3"/>
    <n v="0.2"/>
    <n v="-4.9004999999999974"/>
  </r>
  <r>
    <n v="6203"/>
    <s v="CA-2013-118332"/>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s v="Columbus"/>
    <x v="24"/>
    <n v="43229"/>
    <x v="3"/>
    <s v="TEC-PH-10001305"/>
    <x v="2"/>
    <x v="7"/>
    <s v="Panasonic KX TS208W Corded phone"/>
    <n v="235.15199999999999"/>
    <n v="8"/>
    <n v="0.4"/>
    <n v="-47.030399999999986"/>
  </r>
  <r>
    <n v="6205"/>
    <s v="CA-2014-145660"/>
    <x v="3"/>
    <x v="96"/>
    <d v="2014-12-04T00:00:00"/>
    <s v="First Class"/>
    <s v="MG-17650"/>
    <s v="Matthew Grinstein"/>
    <x v="2"/>
    <x v="0"/>
    <s v="Marion"/>
    <x v="24"/>
    <n v="43302"/>
    <x v="3"/>
    <s v="FUR-FU-10002885"/>
    <x v="0"/>
    <x v="5"/>
    <s v="Magna Visual Magnetic Picture Hangers"/>
    <n v="7.7120000000000006"/>
    <n v="2"/>
    <n v="0.2"/>
    <n v="1.7352000000000005"/>
  </r>
  <r>
    <n v="6206"/>
    <s v="CA-2013-133697"/>
    <x v="0"/>
    <x v="201"/>
    <d v="2013-10-25T00:00:00"/>
    <s v="Second Class"/>
    <s v="CM-12445"/>
    <s v="Chuck Magee"/>
    <x v="0"/>
    <x v="0"/>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x v="0"/>
    <s v="Houston"/>
    <x v="5"/>
    <n v="77095"/>
    <x v="2"/>
    <s v="OFF-FA-10003112"/>
    <x v="1"/>
    <x v="13"/>
    <s v="Staples"/>
    <n v="25.248000000000001"/>
    <n v="4"/>
    <n v="0.2"/>
    <n v="7.8899999999999979"/>
  </r>
  <r>
    <n v="6208"/>
    <s v="CA-2013-133697"/>
    <x v="0"/>
    <x v="201"/>
    <d v="2013-10-25T00:00:00"/>
    <s v="Second Class"/>
    <s v="CM-12445"/>
    <s v="Chuck Magee"/>
    <x v="0"/>
    <x v="0"/>
    <s v="Houston"/>
    <x v="5"/>
    <n v="77095"/>
    <x v="2"/>
    <s v="FUR-CH-10002372"/>
    <x v="0"/>
    <x v="1"/>
    <s v="Office Star - Ergonomically Designed Knee Chair"/>
    <n v="56.686"/>
    <n v="1"/>
    <n v="0.3"/>
    <n v="-14.576399999999996"/>
  </r>
  <r>
    <n v="6209"/>
    <s v="CA-2014-148138"/>
    <x v="3"/>
    <x v="365"/>
    <d v="2014-10-04T00:00:00"/>
    <s v="Standard Class"/>
    <s v="ME-18010"/>
    <s v="Michelle Ellison"/>
    <x v="1"/>
    <x v="0"/>
    <s v="Marion"/>
    <x v="24"/>
    <n v="43302"/>
    <x v="3"/>
    <s v="OFF-ST-10000563"/>
    <x v="1"/>
    <x v="4"/>
    <s v="Fellowes Bankers Box Stor/Drawer Steel Plus"/>
    <n v="51.168000000000006"/>
    <n v="2"/>
    <n v="0.2"/>
    <n v="-6.3960000000000008"/>
  </r>
  <r>
    <n v="6210"/>
    <s v="CA-2014-119809"/>
    <x v="3"/>
    <x v="238"/>
    <d v="2014-08-26T00:00:00"/>
    <s v="Standard Class"/>
    <s v="YS-21880"/>
    <s v="Yana Sorensen"/>
    <x v="1"/>
    <x v="0"/>
    <s v="Seattle"/>
    <x v="4"/>
    <n v="98103"/>
    <x v="1"/>
    <s v="OFF-BI-10003925"/>
    <x v="1"/>
    <x v="8"/>
    <s v="Fellowes PB300 Plastic Comb Binding Machine"/>
    <n v="2793.5280000000002"/>
    <n v="9"/>
    <n v="0.2"/>
    <n v="942.81569999999988"/>
  </r>
  <r>
    <n v="6211"/>
    <s v="CA-2014-119809"/>
    <x v="3"/>
    <x v="238"/>
    <d v="2014-08-26T00:00:00"/>
    <s v="Standard Class"/>
    <s v="YS-21880"/>
    <s v="Yana Sorensen"/>
    <x v="1"/>
    <x v="0"/>
    <s v="Seattle"/>
    <x v="4"/>
    <n v="98103"/>
    <x v="1"/>
    <s v="OFF-ST-10003306"/>
    <x v="1"/>
    <x v="4"/>
    <s v="Letter Size Cart"/>
    <n v="1000.0200000000001"/>
    <n v="7"/>
    <n v="0"/>
    <n v="290.00579999999991"/>
  </r>
  <r>
    <n v="6212"/>
    <s v="CA-2014-119809"/>
    <x v="3"/>
    <x v="238"/>
    <d v="2014-08-26T00:00:00"/>
    <s v="Standard Class"/>
    <s v="YS-21880"/>
    <s v="Yana Sorensen"/>
    <x v="1"/>
    <x v="0"/>
    <s v="Seattle"/>
    <x v="4"/>
    <n v="98103"/>
    <x v="1"/>
    <s v="FUR-FU-10001475"/>
    <x v="0"/>
    <x v="5"/>
    <s v="Contract Clock, 14&quot;, Brown"/>
    <n v="65.94"/>
    <n v="3"/>
    <n v="0"/>
    <n v="22.419600000000003"/>
  </r>
  <r>
    <n v="6213"/>
    <s v="CA-2014-149944"/>
    <x v="3"/>
    <x v="105"/>
    <d v="2014-11-17T00:00:00"/>
    <s v="Second Class"/>
    <s v="MB-17305"/>
    <s v="Maria Bertelson"/>
    <x v="0"/>
    <x v="0"/>
    <s v="Longview"/>
    <x v="4"/>
    <n v="98632"/>
    <x v="1"/>
    <s v="OFF-FA-10003495"/>
    <x v="1"/>
    <x v="13"/>
    <s v="Staples"/>
    <n v="18.240000000000002"/>
    <n v="3"/>
    <n v="0"/>
    <n v="9.120000000000001"/>
  </r>
  <r>
    <n v="6214"/>
    <s v="CA-2014-149944"/>
    <x v="3"/>
    <x v="105"/>
    <d v="2014-11-17T00:00:00"/>
    <s v="Second Class"/>
    <s v="MB-17305"/>
    <s v="Maria Bertelson"/>
    <x v="0"/>
    <x v="0"/>
    <s v="Longview"/>
    <x v="4"/>
    <n v="98632"/>
    <x v="1"/>
    <s v="OFF-AP-10004708"/>
    <x v="1"/>
    <x v="9"/>
    <s v="Fellowes Superior 10 Outlet Split Surge Protector"/>
    <n v="76.12"/>
    <n v="2"/>
    <n v="0"/>
    <n v="22.074799999999996"/>
  </r>
  <r>
    <n v="6215"/>
    <s v="CA-2011-128538"/>
    <x v="2"/>
    <x v="856"/>
    <d v="2011-10-15T00:00:00"/>
    <s v="Standard Class"/>
    <s v="AS-10240"/>
    <s v="Alan Shonely"/>
    <x v="0"/>
    <x v="0"/>
    <s v="Redondo Beach"/>
    <x v="1"/>
    <n v="90278"/>
    <x v="1"/>
    <s v="OFF-EN-10001219"/>
    <x v="1"/>
    <x v="12"/>
    <s v="#10- 4 1/8&quot; x 9 1/2&quot; Security-Tint Envelopes"/>
    <n v="7.64"/>
    <n v="1"/>
    <n v="0"/>
    <n v="3.7435999999999998"/>
  </r>
  <r>
    <n v="6216"/>
    <s v="CA-2012-161711"/>
    <x v="1"/>
    <x v="109"/>
    <d v="2012-12-03T00:00:00"/>
    <s v="Standard Class"/>
    <s v="MC-17425"/>
    <s v="Mark Cousins"/>
    <x v="1"/>
    <x v="0"/>
    <s v="New York City"/>
    <x v="15"/>
    <n v="10035"/>
    <x v="3"/>
    <s v="FUR-FU-10000087"/>
    <x v="0"/>
    <x v="5"/>
    <s v="Executive Impressions 14&quot; Two-Color Numerals Wall Clock"/>
    <n v="68.16"/>
    <n v="3"/>
    <n v="0"/>
    <n v="27.945600000000002"/>
  </r>
  <r>
    <n v="6217"/>
    <s v="CA-2012-161711"/>
    <x v="1"/>
    <x v="109"/>
    <d v="2012-12-03T00:00:00"/>
    <s v="Standard Class"/>
    <s v="MC-17425"/>
    <s v="Mark Cousins"/>
    <x v="1"/>
    <x v="0"/>
    <s v="New York City"/>
    <x v="15"/>
    <n v="10035"/>
    <x v="3"/>
    <s v="OFF-EN-10001539"/>
    <x v="1"/>
    <x v="12"/>
    <s v="Staples"/>
    <n v="62.24"/>
    <n v="8"/>
    <n v="0"/>
    <n v="29.252800000000001"/>
  </r>
  <r>
    <n v="6218"/>
    <s v="US-2012-129553"/>
    <x v="1"/>
    <x v="1097"/>
    <d v="2012-08-02T00:00:00"/>
    <s v="Standard Class"/>
    <s v="PG-18820"/>
    <s v="Patrick Gardner"/>
    <x v="0"/>
    <x v="0"/>
    <s v="Louisville"/>
    <x v="0"/>
    <n v="40214"/>
    <x v="0"/>
    <s v="TEC-PH-10004897"/>
    <x v="2"/>
    <x v="7"/>
    <s v="Mediabridge Sport Armband iPhone 5s"/>
    <n v="29.97"/>
    <n v="3"/>
    <n v="0"/>
    <n v="0.29969999999999963"/>
  </r>
  <r>
    <n v="6219"/>
    <s v="CA-2013-160220"/>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s v="Trenton"/>
    <x v="12"/>
    <n v="48183"/>
    <x v="2"/>
    <s v="TEC-PH-10001557"/>
    <x v="2"/>
    <x v="7"/>
    <s v="Pyle PMP37LED"/>
    <n v="191.98"/>
    <n v="2"/>
    <n v="0"/>
    <n v="51.834599999999995"/>
  </r>
  <r>
    <n v="6221"/>
    <s v="CA-2013-160220"/>
    <x v="0"/>
    <x v="201"/>
    <d v="2013-10-27T00:00:00"/>
    <s v="Standard Class"/>
    <s v="JS-16030"/>
    <s v="Joy Smith"/>
    <x v="0"/>
    <x v="0"/>
    <s v="Trenton"/>
    <x v="12"/>
    <n v="48183"/>
    <x v="2"/>
    <s v="OFF-ST-10000617"/>
    <x v="1"/>
    <x v="4"/>
    <s v="Woodgrain Magazine Files by Perma"/>
    <n v="20.86"/>
    <n v="7"/>
    <n v="0"/>
    <n v="1.4601999999999977"/>
  </r>
  <r>
    <n v="6222"/>
    <s v="US-2014-157224"/>
    <x v="3"/>
    <x v="32"/>
    <d v="2014-09-19T00:00:00"/>
    <s v="Second Class"/>
    <s v="JB-16000"/>
    <s v="Joy Bell-"/>
    <x v="0"/>
    <x v="0"/>
    <s v="Los Angeles"/>
    <x v="1"/>
    <n v="90045"/>
    <x v="1"/>
    <s v="OFF-LA-10000121"/>
    <x v="1"/>
    <x v="2"/>
    <s v="Avery 48"/>
    <n v="56.699999999999996"/>
    <n v="9"/>
    <n v="0"/>
    <n v="26.081999999999997"/>
  </r>
  <r>
    <n v="6223"/>
    <s v="CA-2014-140627"/>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x v="0"/>
    <s v="Hendersonville"/>
    <x v="18"/>
    <n v="37075"/>
    <x v="0"/>
    <s v="OFF-AR-10000422"/>
    <x v="1"/>
    <x v="6"/>
    <s v="Pencil and Crayon Sharpener"/>
    <n v="12.263999999999999"/>
    <n v="7"/>
    <n v="0.2"/>
    <n v="1.0730999999999993"/>
  </r>
  <r>
    <n v="6225"/>
    <s v="CA-2014-140627"/>
    <x v="3"/>
    <x v="331"/>
    <d v="2014-12-28T00:00:00"/>
    <s v="Standard Class"/>
    <s v="DK-12985"/>
    <s v="Darren Koutras"/>
    <x v="0"/>
    <x v="0"/>
    <s v="Hendersonville"/>
    <x v="18"/>
    <n v="37075"/>
    <x v="0"/>
    <s v="OFF-ST-10004123"/>
    <x v="1"/>
    <x v="4"/>
    <s v="Safco Industrial Wire Shelving System"/>
    <n v="218.35200000000003"/>
    <n v="3"/>
    <n v="0.2"/>
    <n v="-54.588000000000008"/>
  </r>
  <r>
    <n v="6226"/>
    <s v="CA-2012-133445"/>
    <x v="1"/>
    <x v="348"/>
    <d v="2012-10-09T00:00:00"/>
    <s v="Standard Class"/>
    <s v="JF-15490"/>
    <s v="Jeremy Farry"/>
    <x v="0"/>
    <x v="0"/>
    <s v="Portland"/>
    <x v="21"/>
    <n v="97206"/>
    <x v="1"/>
    <s v="FUR-BO-10003660"/>
    <x v="0"/>
    <x v="0"/>
    <s v="Bush Cubix Collection Bookcases, Fully Assembled"/>
    <n v="66.294000000000011"/>
    <n v="1"/>
    <n v="0.7"/>
    <n v="-103.86059999999998"/>
  </r>
  <r>
    <n v="6227"/>
    <s v="CA-2012-133445"/>
    <x v="1"/>
    <x v="348"/>
    <d v="2012-10-09T00:00:00"/>
    <s v="Standard Class"/>
    <s v="JF-15490"/>
    <s v="Jeremy Farry"/>
    <x v="0"/>
    <x v="0"/>
    <s v="Portland"/>
    <x v="21"/>
    <n v="97206"/>
    <x v="1"/>
    <s v="FUR-CH-10000422"/>
    <x v="0"/>
    <x v="1"/>
    <s v="Global Highback Leather Tilter in Burgundy"/>
    <n v="291.16800000000001"/>
    <n v="4"/>
    <n v="0.2"/>
    <n v="-14.558399999999978"/>
  </r>
  <r>
    <n v="6228"/>
    <s v="CA-2011-148782"/>
    <x v="2"/>
    <x v="981"/>
    <d v="2011-11-07T00:00:00"/>
    <s v="Standard Class"/>
    <s v="PO-18850"/>
    <s v="Patrick O'Brill"/>
    <x v="0"/>
    <x v="0"/>
    <s v="Irving"/>
    <x v="5"/>
    <n v="75061"/>
    <x v="2"/>
    <s v="TEC-PH-10002923"/>
    <x v="2"/>
    <x v="7"/>
    <s v="Logitech B530 USB Headset - headset - Full size, Binaural"/>
    <n v="88.77600000000001"/>
    <n v="3"/>
    <n v="0.2"/>
    <n v="7.7679000000000009"/>
  </r>
  <r>
    <n v="6229"/>
    <s v="CA-2013-148208"/>
    <x v="0"/>
    <x v="115"/>
    <d v="2013-01-27T00:00:00"/>
    <s v="Standard Class"/>
    <s v="BT-11530"/>
    <s v="Bradley Talbott"/>
    <x v="2"/>
    <x v="0"/>
    <s v="Cleveland"/>
    <x v="24"/>
    <n v="44105"/>
    <x v="3"/>
    <s v="TEC-PH-10004093"/>
    <x v="2"/>
    <x v="7"/>
    <s v="Panasonic Kx-TS550"/>
    <n v="110.376"/>
    <n v="4"/>
    <n v="0.4"/>
    <n v="-20.235600000000005"/>
  </r>
  <r>
    <n v="6230"/>
    <s v="CA-2013-148208"/>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x v="0"/>
    <s v="Waterloo"/>
    <x v="23"/>
    <n v="50701"/>
    <x v="2"/>
    <s v="OFF-AR-10001166"/>
    <x v="1"/>
    <x v="6"/>
    <s v="Staples"/>
    <n v="30.32"/>
    <n v="4"/>
    <n v="0"/>
    <n v="11.8248"/>
  </r>
  <r>
    <n v="6232"/>
    <s v="US-2014-142188"/>
    <x v="3"/>
    <x v="220"/>
    <d v="2014-09-12T00:00:00"/>
    <s v="Same Day"/>
    <s v="JF-15415"/>
    <s v="Jennifer Ferguson"/>
    <x v="0"/>
    <x v="0"/>
    <s v="Seattle"/>
    <x v="4"/>
    <n v="98105"/>
    <x v="1"/>
    <s v="FUR-CH-10003199"/>
    <x v="0"/>
    <x v="1"/>
    <s v="Office Star - Contemporary Task Swivel Chair"/>
    <n v="177.56800000000001"/>
    <n v="2"/>
    <n v="0.2"/>
    <n v="8.8783999999999921"/>
  </r>
  <r>
    <n v="6233"/>
    <s v="US-2014-142188"/>
    <x v="3"/>
    <x v="220"/>
    <d v="2014-09-12T00:00:00"/>
    <s v="Same Day"/>
    <s v="JF-15415"/>
    <s v="Jennifer Ferguson"/>
    <x v="0"/>
    <x v="0"/>
    <s v="Seattle"/>
    <x v="4"/>
    <n v="98105"/>
    <x v="1"/>
    <s v="OFF-PA-10002005"/>
    <x v="1"/>
    <x v="10"/>
    <s v="Xerox 225"/>
    <n v="19.440000000000001"/>
    <n v="3"/>
    <n v="0"/>
    <n v="9.3312000000000008"/>
  </r>
  <r>
    <n v="6234"/>
    <s v="US-2014-142188"/>
    <x v="3"/>
    <x v="220"/>
    <d v="2014-09-12T00:00:00"/>
    <s v="Same Day"/>
    <s v="JF-15415"/>
    <s v="Jennifer Ferguson"/>
    <x v="0"/>
    <x v="0"/>
    <s v="Seattle"/>
    <x v="4"/>
    <n v="98105"/>
    <x v="1"/>
    <s v="OFF-PA-10004101"/>
    <x v="1"/>
    <x v="10"/>
    <s v="Xerox 1894"/>
    <n v="71.28"/>
    <n v="11"/>
    <n v="0"/>
    <n v="34.214400000000005"/>
  </r>
  <r>
    <n v="6235"/>
    <s v="US-2014-142188"/>
    <x v="3"/>
    <x v="220"/>
    <d v="2014-09-12T00:00:00"/>
    <s v="Same Day"/>
    <s v="JF-15415"/>
    <s v="Jennifer Ferguson"/>
    <x v="0"/>
    <x v="0"/>
    <s v="Seattle"/>
    <x v="4"/>
    <n v="98105"/>
    <x v="1"/>
    <s v="OFF-BI-10004600"/>
    <x v="1"/>
    <x v="8"/>
    <s v="Ibico Ibimaster 300 Manual Binding System"/>
    <n v="1471.96"/>
    <n v="5"/>
    <n v="0.2"/>
    <n v="459.98749999999995"/>
  </r>
  <r>
    <n v="6236"/>
    <s v="US-2014-142188"/>
    <x v="3"/>
    <x v="220"/>
    <d v="2014-09-12T00:00:00"/>
    <s v="Same Day"/>
    <s v="JF-15415"/>
    <s v="Jennifer Ferguson"/>
    <x v="0"/>
    <x v="0"/>
    <s v="Seattle"/>
    <x v="4"/>
    <n v="98105"/>
    <x v="1"/>
    <s v="TEC-PH-10000127"/>
    <x v="2"/>
    <x v="7"/>
    <s v="iOttie XL Car Mount"/>
    <n v="79.959999999999994"/>
    <n v="5"/>
    <n v="0.2"/>
    <n v="-17.991000000000003"/>
  </r>
  <r>
    <n v="6237"/>
    <s v="CA-2013-144400"/>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x v="0"/>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x v="0"/>
    <s v="San Jose"/>
    <x v="1"/>
    <n v="95123"/>
    <x v="1"/>
    <s v="FUR-FU-10004597"/>
    <x v="0"/>
    <x v="5"/>
    <s v="Eldon Cleatmat Chair Mats for Medium Pile Carpets"/>
    <n v="166.5"/>
    <n v="3"/>
    <n v="0"/>
    <n v="21.64500000000001"/>
  </r>
  <r>
    <n v="6240"/>
    <s v="CA-2012-134075"/>
    <x v="1"/>
    <x v="295"/>
    <d v="2012-12-16T00:00:00"/>
    <s v="Standard Class"/>
    <s v="HA-14905"/>
    <s v="Helen Abelman"/>
    <x v="0"/>
    <x v="0"/>
    <s v="San Jose"/>
    <x v="1"/>
    <n v="95123"/>
    <x v="1"/>
    <s v="OFF-ST-10001496"/>
    <x v="1"/>
    <x v="4"/>
    <s v="Standard Rollaway File with Lock"/>
    <n v="360.38"/>
    <n v="2"/>
    <n v="0"/>
    <n v="93.698800000000006"/>
  </r>
  <r>
    <n v="6241"/>
    <s v="US-2013-131912"/>
    <x v="0"/>
    <x v="517"/>
    <d v="2013-11-02T00:00:00"/>
    <s v="Second Class"/>
    <s v="LH-17155"/>
    <s v="Logan Haushalter"/>
    <x v="0"/>
    <x v="0"/>
    <s v="Los Angeles"/>
    <x v="1"/>
    <n v="90008"/>
    <x v="1"/>
    <s v="OFF-BI-10004236"/>
    <x v="1"/>
    <x v="8"/>
    <s v="XtraLife ClearVue Slant-D Ring Binder, White, 3&quot;"/>
    <n v="11.744"/>
    <n v="1"/>
    <n v="0.2"/>
    <n v="3.8167999999999997"/>
  </r>
  <r>
    <n v="6242"/>
    <s v="CA-2014-141572"/>
    <x v="3"/>
    <x v="39"/>
    <d v="2014-06-01T00:00:00"/>
    <s v="Second Class"/>
    <s v="LO-17170"/>
    <s v="Lori Olson"/>
    <x v="1"/>
    <x v="0"/>
    <s v="Concord"/>
    <x v="38"/>
    <n v="3301"/>
    <x v="3"/>
    <s v="FUR-FU-10001185"/>
    <x v="0"/>
    <x v="5"/>
    <s v="Advantus Employee of the Month Certificate Frame, 11 x 13-1/2"/>
    <n v="247.44"/>
    <n v="8"/>
    <n v="0"/>
    <n v="101.4504"/>
  </r>
  <r>
    <n v="6243"/>
    <s v="CA-2011-134621"/>
    <x v="2"/>
    <x v="1059"/>
    <d v="2011-12-28T00:00:00"/>
    <s v="Standard Class"/>
    <s v="DP-13390"/>
    <s v="Dennis Pardue"/>
    <x v="2"/>
    <x v="0"/>
    <s v="Columbia"/>
    <x v="18"/>
    <n v="38401"/>
    <x v="0"/>
    <s v="OFF-BI-10000977"/>
    <x v="1"/>
    <x v="8"/>
    <s v="Ibico Plastic Spiral Binding Combs"/>
    <n v="18.240000000000002"/>
    <n v="2"/>
    <n v="0.7"/>
    <n v="-14.591999999999999"/>
  </r>
  <r>
    <n v="6244"/>
    <s v="CA-2013-165561"/>
    <x v="0"/>
    <x v="390"/>
    <d v="2013-11-29T00:00:00"/>
    <s v="Standard Class"/>
    <s v="CR-12580"/>
    <s v="Clay Rozendal"/>
    <x v="2"/>
    <x v="0"/>
    <s v="Bellevue"/>
    <x v="4"/>
    <n v="98006"/>
    <x v="1"/>
    <s v="OFF-SU-10004782"/>
    <x v="1"/>
    <x v="14"/>
    <s v="Elite 5&quot; Scissors"/>
    <n v="25.349999999999998"/>
    <n v="3"/>
    <n v="0"/>
    <n v="7.6049999999999978"/>
  </r>
  <r>
    <n v="6245"/>
    <s v="CA-2012-112305"/>
    <x v="1"/>
    <x v="312"/>
    <d v="2012-11-25T00:00:00"/>
    <s v="Standard Class"/>
    <s v="KB-16405"/>
    <s v="Katrina Bavinger"/>
    <x v="2"/>
    <x v="0"/>
    <s v="Seattle"/>
    <x v="4"/>
    <n v="98105"/>
    <x v="1"/>
    <s v="OFF-AR-10002067"/>
    <x v="1"/>
    <x v="6"/>
    <s v="Newell 334"/>
    <n v="119.03999999999999"/>
    <n v="6"/>
    <n v="0"/>
    <n v="30.950400000000002"/>
  </r>
  <r>
    <n v="6246"/>
    <s v="CA-2012-112305"/>
    <x v="1"/>
    <x v="312"/>
    <d v="2012-11-25T00:00:00"/>
    <s v="Standard Class"/>
    <s v="KB-16405"/>
    <s v="Katrina Bavinger"/>
    <x v="2"/>
    <x v="0"/>
    <s v="Seattle"/>
    <x v="4"/>
    <n v="98105"/>
    <x v="1"/>
    <s v="FUR-FU-10002364"/>
    <x v="0"/>
    <x v="5"/>
    <s v="Eldon Expressions Wood Desk Accessories, Oak"/>
    <n v="22.14"/>
    <n v="3"/>
    <n v="0"/>
    <n v="6.4205999999999976"/>
  </r>
  <r>
    <n v="6247"/>
    <s v="CA-2012-112305"/>
    <x v="1"/>
    <x v="312"/>
    <d v="2012-11-25T00:00:00"/>
    <s v="Standard Class"/>
    <s v="KB-16405"/>
    <s v="Katrina Bavinger"/>
    <x v="2"/>
    <x v="0"/>
    <s v="Seattle"/>
    <x v="4"/>
    <n v="98105"/>
    <x v="1"/>
    <s v="TEC-AC-10002018"/>
    <x v="2"/>
    <x v="11"/>
    <s v="AmazonBasics 3-Button USB Wired Mouse"/>
    <n v="13.98"/>
    <n v="2"/>
    <n v="0"/>
    <n v="6.011400000000001"/>
  </r>
  <r>
    <n v="6248"/>
    <s v="CA-2014-121580"/>
    <x v="3"/>
    <x v="148"/>
    <d v="2014-06-05T00:00:00"/>
    <s v="Standard Class"/>
    <s v="ML-17410"/>
    <s v="Maris LaWare"/>
    <x v="0"/>
    <x v="0"/>
    <s v="Columbus"/>
    <x v="14"/>
    <n v="47201"/>
    <x v="2"/>
    <s v="OFF-BI-10000632"/>
    <x v="1"/>
    <x v="8"/>
    <s v="Satellite Sectional Post Binders"/>
    <n v="43.41"/>
    <n v="1"/>
    <n v="0"/>
    <n v="19.968599999999999"/>
  </r>
  <r>
    <n v="6249"/>
    <s v="CA-2014-121580"/>
    <x v="3"/>
    <x v="148"/>
    <d v="2014-06-05T00:00:00"/>
    <s v="Standard Class"/>
    <s v="ML-17410"/>
    <s v="Maris LaWare"/>
    <x v="0"/>
    <x v="0"/>
    <s v="Columbus"/>
    <x v="14"/>
    <n v="47201"/>
    <x v="2"/>
    <s v="FUR-FU-10003981"/>
    <x v="0"/>
    <x v="5"/>
    <s v="Eldon Wave Desk Accessories"/>
    <n v="6.24"/>
    <n v="3"/>
    <n v="0"/>
    <n v="2.6208000000000005"/>
  </r>
  <r>
    <n v="6250"/>
    <s v="CA-2014-121580"/>
    <x v="3"/>
    <x v="148"/>
    <d v="2014-06-05T00:00:00"/>
    <s v="Standard Class"/>
    <s v="ML-17410"/>
    <s v="Maris LaWare"/>
    <x v="0"/>
    <x v="0"/>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x v="0"/>
    <s v="Columbus"/>
    <x v="14"/>
    <n v="47201"/>
    <x v="2"/>
    <s v="OFF-PA-10004082"/>
    <x v="1"/>
    <x v="10"/>
    <s v="Adams Telephone Message Book w/Frequently-Called Numbers Space, 400 Messages per Book"/>
    <n v="7.98"/>
    <n v="1"/>
    <n v="0"/>
    <n v="3.99"/>
  </r>
  <r>
    <n v="6252"/>
    <s v="CA-2011-101147"/>
    <x v="2"/>
    <x v="266"/>
    <d v="2011-12-04T00:00:00"/>
    <s v="First Class"/>
    <s v="MC-17575"/>
    <s v="Matt Collins"/>
    <x v="0"/>
    <x v="0"/>
    <s v="Chicago"/>
    <x v="10"/>
    <n v="60623"/>
    <x v="2"/>
    <s v="OFF-AP-10004249"/>
    <x v="1"/>
    <x v="9"/>
    <s v="Staples"/>
    <n v="2.3939999999999997"/>
    <n v="1"/>
    <n v="0.8"/>
    <n v="-6.344100000000001"/>
  </r>
  <r>
    <n v="6253"/>
    <s v="CA-2011-165806"/>
    <x v="2"/>
    <x v="884"/>
    <d v="2011-04-07T00:00:00"/>
    <s v="Same Day"/>
    <s v="VM-21685"/>
    <s v="Valerie Mitchum"/>
    <x v="2"/>
    <x v="0"/>
    <s v="Marietta"/>
    <x v="32"/>
    <n v="30062"/>
    <x v="0"/>
    <s v="OFF-PA-10003441"/>
    <x v="1"/>
    <x v="10"/>
    <s v="Xerox 226"/>
    <n v="58.320000000000007"/>
    <n v="9"/>
    <n v="0"/>
    <n v="27.993600000000001"/>
  </r>
  <r>
    <n v="6254"/>
    <s v="CA-2011-165806"/>
    <x v="2"/>
    <x v="884"/>
    <d v="2011-04-07T00:00:00"/>
    <s v="Same Day"/>
    <s v="VM-21685"/>
    <s v="Valerie Mitchum"/>
    <x v="2"/>
    <x v="0"/>
    <s v="Marietta"/>
    <x v="32"/>
    <n v="30062"/>
    <x v="0"/>
    <s v="TEC-PH-10004922"/>
    <x v="2"/>
    <x v="7"/>
    <s v="RCA Visys Integrated PBX 8-Line Router"/>
    <n v="200.96999999999997"/>
    <n v="3"/>
    <n v="0"/>
    <n v="50.242500000000007"/>
  </r>
  <r>
    <n v="6255"/>
    <s v="CA-2012-151624"/>
    <x v="1"/>
    <x v="1014"/>
    <d v="2012-09-14T00:00:00"/>
    <s v="Standard Class"/>
    <s v="VW-21775"/>
    <s v="Victoria Wilson"/>
    <x v="1"/>
    <x v="0"/>
    <s v="Montgomery"/>
    <x v="19"/>
    <n v="36116"/>
    <x v="0"/>
    <s v="FUR-FU-10001731"/>
    <x v="0"/>
    <x v="5"/>
    <s v="Acrylic Self-Standing Desk Frames"/>
    <n v="21.36"/>
    <n v="8"/>
    <n v="0"/>
    <n v="8.1167999999999996"/>
  </r>
  <r>
    <n v="6256"/>
    <s v="CA-2014-139444"/>
    <x v="3"/>
    <x v="428"/>
    <d v="2014-09-16T00:00:00"/>
    <s v="Standard Class"/>
    <s v="GK-14620"/>
    <s v="Grace Kelly"/>
    <x v="1"/>
    <x v="0"/>
    <s v="Plano"/>
    <x v="5"/>
    <n v="75023"/>
    <x v="2"/>
    <s v="OFF-LA-10000134"/>
    <x v="1"/>
    <x v="2"/>
    <s v="Avery 511"/>
    <n v="9.8560000000000016"/>
    <n v="4"/>
    <n v="0.2"/>
    <n v="3.4495999999999993"/>
  </r>
  <r>
    <n v="6257"/>
    <s v="CA-2012-133977"/>
    <x v="1"/>
    <x v="684"/>
    <d v="2012-09-08T00:00:00"/>
    <s v="Second Class"/>
    <s v="AT-10435"/>
    <s v="Alyssa Tate"/>
    <x v="2"/>
    <x v="0"/>
    <s v="Tamarac"/>
    <x v="2"/>
    <n v="33319"/>
    <x v="0"/>
    <s v="OFF-BI-10003166"/>
    <x v="1"/>
    <x v="8"/>
    <s v="GBC Plasticlear Binding Covers"/>
    <n v="3.4440000000000008"/>
    <n v="1"/>
    <n v="0.7"/>
    <n v="-2.5255999999999998"/>
  </r>
  <r>
    <n v="6258"/>
    <s v="CA-2014-141425"/>
    <x v="3"/>
    <x v="808"/>
    <d v="2014-11-07T00:00:00"/>
    <s v="Second Class"/>
    <s v="AR-10825"/>
    <s v="Anthony Rawles"/>
    <x v="1"/>
    <x v="0"/>
    <s v="Columbus"/>
    <x v="24"/>
    <n v="43229"/>
    <x v="3"/>
    <s v="OFF-SU-10000646"/>
    <x v="1"/>
    <x v="14"/>
    <s v="Premier Automatic Letter Opener"/>
    <n v="384.59200000000004"/>
    <n v="2"/>
    <n v="0.2"/>
    <n v="-81.725799999999978"/>
  </r>
  <r>
    <n v="6259"/>
    <s v="CA-2012-133536"/>
    <x v="1"/>
    <x v="262"/>
    <d v="2012-03-30T00:00:00"/>
    <s v="Second Class"/>
    <s v="JH-15820"/>
    <s v="John Huston"/>
    <x v="0"/>
    <x v="0"/>
    <s v="New York City"/>
    <x v="15"/>
    <n v="10009"/>
    <x v="3"/>
    <s v="OFF-EN-10004459"/>
    <x v="1"/>
    <x v="12"/>
    <s v="Security-Tint Envelopes"/>
    <n v="22.919999999999998"/>
    <n v="3"/>
    <n v="0"/>
    <n v="11.230799999999999"/>
  </r>
  <r>
    <n v="6260"/>
    <s v="CA-2012-150441"/>
    <x v="1"/>
    <x v="863"/>
    <d v="2012-08-17T00:00:00"/>
    <s v="Second Class"/>
    <s v="RA-19285"/>
    <s v="Ralph Arnett"/>
    <x v="0"/>
    <x v="0"/>
    <s v="Richmond"/>
    <x v="14"/>
    <n v="47374"/>
    <x v="2"/>
    <s v="OFF-BI-10003529"/>
    <x v="1"/>
    <x v="8"/>
    <s v="Avery Round Ring Poly Binders"/>
    <n v="11.36"/>
    <n v="4"/>
    <n v="0"/>
    <n v="5.5663999999999998"/>
  </r>
  <r>
    <n v="6261"/>
    <s v="CA-2012-162607"/>
    <x v="1"/>
    <x v="793"/>
    <d v="2012-05-18T00:00:00"/>
    <s v="Standard Class"/>
    <s v="RO-19780"/>
    <s v="Rose O'Brian"/>
    <x v="0"/>
    <x v="0"/>
    <s v="Seattle"/>
    <x v="4"/>
    <n v="98115"/>
    <x v="1"/>
    <s v="OFF-BI-10002949"/>
    <x v="1"/>
    <x v="8"/>
    <s v="Prestige Round Ring Binders"/>
    <n v="14.592000000000002"/>
    <n v="3"/>
    <n v="0.2"/>
    <n v="4.9247999999999985"/>
  </r>
  <r>
    <n v="6262"/>
    <s v="CA-2014-103506"/>
    <x v="3"/>
    <x v="283"/>
    <d v="2014-07-28T00:00:00"/>
    <s v="Standard Class"/>
    <s v="LR-17035"/>
    <s v="Lisa Ryan"/>
    <x v="1"/>
    <x v="0"/>
    <s v="Long Beach"/>
    <x v="15"/>
    <n v="11561"/>
    <x v="3"/>
    <s v="OFF-LA-10001158"/>
    <x v="1"/>
    <x v="2"/>
    <s v="Avery Address/Shipping Labels for Typewriters, 4&quot; x 2&quot;"/>
    <n v="41.4"/>
    <n v="4"/>
    <n v="0"/>
    <n v="19.872"/>
  </r>
  <r>
    <n v="6263"/>
    <s v="CA-2013-132479"/>
    <x v="0"/>
    <x v="446"/>
    <d v="2013-09-27T00:00:00"/>
    <s v="First Class"/>
    <s v="MK-17905"/>
    <s v="Michael Kennedy"/>
    <x v="1"/>
    <x v="0"/>
    <s v="Rockford"/>
    <x v="10"/>
    <n v="61107"/>
    <x v="2"/>
    <s v="OFF-BI-10004584"/>
    <x v="1"/>
    <x v="8"/>
    <s v="GBC ProClick 150 Presentation Binding System"/>
    <n v="442.37199999999996"/>
    <n v="7"/>
    <n v="0.8"/>
    <n v="-729.91380000000004"/>
  </r>
  <r>
    <n v="6264"/>
    <s v="CA-2014-160724"/>
    <x v="3"/>
    <x v="1024"/>
    <d v="2014-05-11T00:00:00"/>
    <s v="Standard Class"/>
    <s v="YS-21880"/>
    <s v="Yana Sorensen"/>
    <x v="1"/>
    <x v="0"/>
    <s v="Columbus"/>
    <x v="32"/>
    <n v="31907"/>
    <x v="0"/>
    <s v="OFF-BI-10004965"/>
    <x v="1"/>
    <x v="8"/>
    <s v="Ibico Covers for Plastic or Wire Binding Elements"/>
    <n v="34.5"/>
    <n v="3"/>
    <n v="0"/>
    <n v="15.524999999999999"/>
  </r>
  <r>
    <n v="6265"/>
    <s v="US-2013-115952"/>
    <x v="0"/>
    <x v="1099"/>
    <d v="2013-10-07T00:00:00"/>
    <s v="Same Day"/>
    <s v="JH-15910"/>
    <s v="Jonathan Howell"/>
    <x v="0"/>
    <x v="0"/>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x v="0"/>
    <s v="Nashville"/>
    <x v="18"/>
    <n v="37211"/>
    <x v="0"/>
    <s v="OFF-PA-10000141"/>
    <x v="1"/>
    <x v="10"/>
    <s v="Ampad Evidence Wirebond Steno Books, 6&quot; x 9&quot;"/>
    <n v="3.4880000000000004"/>
    <n v="2"/>
    <n v="0.2"/>
    <n v="1.1771999999999998"/>
  </r>
  <r>
    <n v="6267"/>
    <s v="CA-2011-146731"/>
    <x v="2"/>
    <x v="935"/>
    <d v="2011-11-08T00:00:00"/>
    <s v="Standard Class"/>
    <s v="AT-10735"/>
    <s v="Annie Thurman"/>
    <x v="0"/>
    <x v="0"/>
    <s v="Nashville"/>
    <x v="18"/>
    <n v="37211"/>
    <x v="0"/>
    <s v="OFF-PA-10001019"/>
    <x v="1"/>
    <x v="10"/>
    <s v="Xerox 1884"/>
    <n v="143.85600000000002"/>
    <n v="9"/>
    <n v="0.2"/>
    <n v="48.551399999999994"/>
  </r>
  <r>
    <n v="6268"/>
    <s v="CA-2012-115392"/>
    <x v="1"/>
    <x v="486"/>
    <d v="2012-10-04T00:00:00"/>
    <s v="Second Class"/>
    <s v="RM-19675"/>
    <s v="Robert Marley"/>
    <x v="2"/>
    <x v="0"/>
    <s v="Cambridge"/>
    <x v="31"/>
    <n v="2138"/>
    <x v="3"/>
    <s v="TEC-PH-10002496"/>
    <x v="2"/>
    <x v="7"/>
    <s v="Cisco SPA301"/>
    <n v="311.98"/>
    <n v="2"/>
    <n v="0"/>
    <n v="93.593999999999994"/>
  </r>
  <r>
    <n v="6269"/>
    <s v="CA-2012-115392"/>
    <x v="1"/>
    <x v="486"/>
    <d v="2012-10-04T00:00:00"/>
    <s v="Second Class"/>
    <s v="RM-19675"/>
    <s v="Robert Marley"/>
    <x v="2"/>
    <x v="0"/>
    <s v="Cambridge"/>
    <x v="31"/>
    <n v="2138"/>
    <x v="3"/>
    <s v="OFF-BI-10000829"/>
    <x v="1"/>
    <x v="8"/>
    <s v="Avery Non-Stick Binders"/>
    <n v="22.450000000000003"/>
    <n v="5"/>
    <n v="0"/>
    <n v="10.327"/>
  </r>
  <r>
    <n v="6270"/>
    <s v="CA-2014-102379"/>
    <x v="3"/>
    <x v="574"/>
    <d v="2014-12-07T00:00:00"/>
    <s v="Standard Class"/>
    <s v="BB-11545"/>
    <s v="Brenda Bowman"/>
    <x v="1"/>
    <x v="0"/>
    <s v="Oakland"/>
    <x v="1"/>
    <n v="94601"/>
    <x v="1"/>
    <s v="TEC-PH-10001448"/>
    <x v="2"/>
    <x v="7"/>
    <s v="Anker Astro 15000mAh USB Portable Charger"/>
    <n v="39.992000000000004"/>
    <n v="1"/>
    <n v="0.2"/>
    <n v="-7.9984000000000073"/>
  </r>
  <r>
    <n v="6271"/>
    <s v="CA-2014-102379"/>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s v="Oakland"/>
    <x v="1"/>
    <n v="94601"/>
    <x v="1"/>
    <s v="OFF-AR-10004022"/>
    <x v="1"/>
    <x v="6"/>
    <s v="Panasonic KP-380BK Classic Electric Pencil Sharpener"/>
    <n v="179.89999999999998"/>
    <n v="5"/>
    <n v="0"/>
    <n v="44.974999999999987"/>
  </r>
  <r>
    <n v="6273"/>
    <s v="CA-2014-149706"/>
    <x v="3"/>
    <x v="157"/>
    <d v="2014-12-13T00:00:00"/>
    <s v="First Class"/>
    <s v="AS-10285"/>
    <s v="Alejandro Savely"/>
    <x v="1"/>
    <x v="0"/>
    <s v="Palatine"/>
    <x v="10"/>
    <n v="60067"/>
    <x v="2"/>
    <s v="TEC-AC-10001284"/>
    <x v="2"/>
    <x v="11"/>
    <s v="Enermax Briskie RF Wireless Keyboard and Mouse Combo"/>
    <n v="116.312"/>
    <n v="7"/>
    <n v="0.2"/>
    <n v="23.262400000000003"/>
  </r>
  <r>
    <n v="6274"/>
    <s v="US-2013-139087"/>
    <x v="0"/>
    <x v="19"/>
    <d v="2013-07-23T00:00:00"/>
    <s v="Second Class"/>
    <s v="DK-13375"/>
    <s v="Dennis Kane"/>
    <x v="0"/>
    <x v="0"/>
    <s v="Seattle"/>
    <x v="4"/>
    <n v="98105"/>
    <x v="1"/>
    <s v="FUR-FU-10001847"/>
    <x v="0"/>
    <x v="5"/>
    <s v="Eldon Image Series Black Desk Accessories"/>
    <n v="12.419999999999998"/>
    <n v="3"/>
    <n v="0"/>
    <n v="4.4711999999999996"/>
  </r>
  <r>
    <n v="6275"/>
    <s v="US-2013-139087"/>
    <x v="0"/>
    <x v="19"/>
    <d v="2013-07-23T00:00:00"/>
    <s v="Second Class"/>
    <s v="DK-13375"/>
    <s v="Dennis Kane"/>
    <x v="0"/>
    <x v="0"/>
    <s v="Seattle"/>
    <x v="4"/>
    <n v="98105"/>
    <x v="1"/>
    <s v="TEC-AC-10004595"/>
    <x v="2"/>
    <x v="11"/>
    <s v="First Data TMFD35 PIN Pad"/>
    <n v="428.40000000000003"/>
    <n v="3"/>
    <n v="0"/>
    <n v="89.963999999999999"/>
  </r>
  <r>
    <n v="6276"/>
    <s v="US-2013-139087"/>
    <x v="0"/>
    <x v="19"/>
    <d v="2013-07-23T00:00:00"/>
    <s v="Second Class"/>
    <s v="DK-13375"/>
    <s v="Dennis Kane"/>
    <x v="0"/>
    <x v="0"/>
    <s v="Seattle"/>
    <x v="4"/>
    <n v="98105"/>
    <x v="1"/>
    <s v="FUR-FU-10004164"/>
    <x v="0"/>
    <x v="5"/>
    <s v="Eldon 300 Class Desk Accessories, Black"/>
    <n v="24.75"/>
    <n v="5"/>
    <n v="0"/>
    <n v="10.890000000000002"/>
  </r>
  <r>
    <n v="6277"/>
    <s v="US-2013-139087"/>
    <x v="0"/>
    <x v="19"/>
    <d v="2013-07-23T00:00:00"/>
    <s v="Second Class"/>
    <s v="DK-13375"/>
    <s v="Dennis Kane"/>
    <x v="0"/>
    <x v="0"/>
    <s v="Seattle"/>
    <x v="4"/>
    <n v="98105"/>
    <x v="1"/>
    <s v="OFF-LA-10001074"/>
    <x v="1"/>
    <x v="2"/>
    <s v="Round Specialty Laser Printer Labels"/>
    <n v="87.71"/>
    <n v="7"/>
    <n v="0"/>
    <n v="41.223699999999994"/>
  </r>
  <r>
    <n v="6278"/>
    <s v="US-2013-139087"/>
    <x v="0"/>
    <x v="19"/>
    <d v="2013-07-23T00:00:00"/>
    <s v="Second Class"/>
    <s v="DK-13375"/>
    <s v="Dennis Kane"/>
    <x v="0"/>
    <x v="0"/>
    <s v="Seattle"/>
    <x v="4"/>
    <n v="98105"/>
    <x v="1"/>
    <s v="OFF-ST-10000604"/>
    <x v="1"/>
    <x v="4"/>
    <s v="Home/Office Personal File Carts"/>
    <n v="69.52"/>
    <n v="2"/>
    <n v="0"/>
    <n v="17.379999999999995"/>
  </r>
  <r>
    <n v="6279"/>
    <s v="US-2013-139087"/>
    <x v="0"/>
    <x v="19"/>
    <d v="2013-07-23T00:00:00"/>
    <s v="Second Class"/>
    <s v="DK-13375"/>
    <s v="Dennis Kane"/>
    <x v="0"/>
    <x v="0"/>
    <s v="Seattle"/>
    <x v="4"/>
    <n v="98105"/>
    <x v="1"/>
    <s v="TEC-PH-10000148"/>
    <x v="2"/>
    <x v="7"/>
    <s v="Cyber Acoustics AC-202b Speech Recognition Stereo Headset"/>
    <n v="20.784000000000002"/>
    <n v="2"/>
    <n v="0.2"/>
    <n v="-4.6764000000000001"/>
  </r>
  <r>
    <n v="6280"/>
    <s v="US-2013-139087"/>
    <x v="0"/>
    <x v="19"/>
    <d v="2013-07-23T00:00:00"/>
    <s v="Second Class"/>
    <s v="DK-13375"/>
    <s v="Dennis Kane"/>
    <x v="0"/>
    <x v="0"/>
    <s v="Seattle"/>
    <x v="4"/>
    <n v="98105"/>
    <x v="1"/>
    <s v="OFF-BI-10000042"/>
    <x v="1"/>
    <x v="8"/>
    <s v="Pressboard Data Binder, Crimson, 12&quot; X 8 1/2&quot;"/>
    <n v="12.816000000000001"/>
    <n v="3"/>
    <n v="0.2"/>
    <n v="4.1651999999999987"/>
  </r>
  <r>
    <n v="6281"/>
    <s v="CA-2014-152226"/>
    <x v="3"/>
    <x v="605"/>
    <d v="2014-05-17T00:00:00"/>
    <s v="Standard Class"/>
    <s v="JH-15910"/>
    <s v="Jonathan Howell"/>
    <x v="0"/>
    <x v="0"/>
    <s v="Cincinnati"/>
    <x v="24"/>
    <n v="45231"/>
    <x v="3"/>
    <s v="OFF-LA-10000443"/>
    <x v="1"/>
    <x v="2"/>
    <s v="Avery 501"/>
    <n v="5.9039999999999999"/>
    <n v="2"/>
    <n v="0.2"/>
    <n v="1.9925999999999999"/>
  </r>
  <r>
    <n v="6282"/>
    <s v="CA-2012-116484"/>
    <x v="1"/>
    <x v="312"/>
    <d v="2012-11-26T00:00:00"/>
    <s v="Standard Class"/>
    <s v="JK-15205"/>
    <s v="Jamie Kunitz"/>
    <x v="0"/>
    <x v="0"/>
    <s v="Marion"/>
    <x v="24"/>
    <n v="43302"/>
    <x v="3"/>
    <s v="FUR-FU-10002874"/>
    <x v="0"/>
    <x v="5"/>
    <s v="Ultra Commercial Grade Dual Valve Door Closer"/>
    <n v="63.824000000000005"/>
    <n v="2"/>
    <n v="0.2"/>
    <n v="9.5735999999999937"/>
  </r>
  <r>
    <n v="6283"/>
    <s v="CA-2012-116484"/>
    <x v="1"/>
    <x v="312"/>
    <d v="2012-11-26T00:00:00"/>
    <s v="Standard Class"/>
    <s v="JK-15205"/>
    <s v="Jamie Kunitz"/>
    <x v="0"/>
    <x v="0"/>
    <s v="Marion"/>
    <x v="24"/>
    <n v="43302"/>
    <x v="3"/>
    <s v="OFF-ST-10003994"/>
    <x v="1"/>
    <x v="4"/>
    <s v="Belkin 19&quot; Center-Weighted Shelf, Gray"/>
    <n v="141.55199999999999"/>
    <n v="3"/>
    <n v="0.2"/>
    <n v="-26.541000000000004"/>
  </r>
  <r>
    <n v="6284"/>
    <s v="CA-2013-100944"/>
    <x v="0"/>
    <x v="446"/>
    <d v="2013-09-29T00:00:00"/>
    <s v="Standard Class"/>
    <s v="EH-13765"/>
    <s v="Edward Hooks"/>
    <x v="1"/>
    <x v="0"/>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x v="0"/>
    <s v="Los Angeles"/>
    <x v="1"/>
    <n v="90049"/>
    <x v="1"/>
    <s v="FUR-CH-10000988"/>
    <x v="0"/>
    <x v="1"/>
    <s v="Hon Olson Stacker Stools"/>
    <n v="563.24"/>
    <n v="5"/>
    <n v="0.2"/>
    <n v="56.324000000000012"/>
  </r>
  <r>
    <n v="6286"/>
    <s v="CA-2013-125080"/>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s v="Lebanon"/>
    <x v="18"/>
    <n v="37087"/>
    <x v="0"/>
    <s v="TEC-PH-10001061"/>
    <x v="2"/>
    <x v="7"/>
    <s v="Apple iPhone 5C"/>
    <n v="239.976"/>
    <n v="3"/>
    <n v="0.2"/>
    <n v="17.998199999999997"/>
  </r>
  <r>
    <n v="6288"/>
    <s v="CA-2011-100090"/>
    <x v="2"/>
    <x v="1001"/>
    <d v="2011-07-12T00:00:00"/>
    <s v="Standard Class"/>
    <s v="EB-13705"/>
    <s v="Ed Braxton"/>
    <x v="1"/>
    <x v="0"/>
    <s v="San Francisco"/>
    <x v="1"/>
    <n v="94122"/>
    <x v="1"/>
    <s v="FUR-TA-10003715"/>
    <x v="0"/>
    <x v="3"/>
    <s v="Hon 2111 Invitation Series Corner Table"/>
    <n v="502.48800000000006"/>
    <n v="3"/>
    <n v="0.2"/>
    <n v="-87.935400000000044"/>
  </r>
  <r>
    <n v="6289"/>
    <s v="CA-2011-100090"/>
    <x v="2"/>
    <x v="1001"/>
    <d v="2011-07-12T00:00:00"/>
    <s v="Standard Class"/>
    <s v="EB-13705"/>
    <s v="Ed Braxton"/>
    <x v="1"/>
    <x v="0"/>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x v="0"/>
    <s v="Chico"/>
    <x v="1"/>
    <n v="95928"/>
    <x v="1"/>
    <s v="FUR-CH-10004063"/>
    <x v="0"/>
    <x v="1"/>
    <s v="Global Deluxe High-Back Manager's Chair"/>
    <n v="915.13600000000008"/>
    <n v="4"/>
    <n v="0.2"/>
    <n v="102.95279999999988"/>
  </r>
  <r>
    <n v="6291"/>
    <s v="US-2012-139675"/>
    <x v="1"/>
    <x v="649"/>
    <d v="2012-03-18T00:00:00"/>
    <s v="Second Class"/>
    <s v="NF-18595"/>
    <s v="Nicole Fjeld"/>
    <x v="2"/>
    <x v="0"/>
    <s v="Chico"/>
    <x v="1"/>
    <n v="95928"/>
    <x v="1"/>
    <s v="FUR-FU-10001979"/>
    <x v="0"/>
    <x v="5"/>
    <s v="Dana Halogen Swing-Arm Architect Lamp"/>
    <n v="327.76"/>
    <n v="8"/>
    <n v="0"/>
    <n v="91.772800000000018"/>
  </r>
  <r>
    <n v="6292"/>
    <s v="CA-2014-143756"/>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x v="0"/>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x v="0"/>
    <s v="Los Angeles"/>
    <x v="1"/>
    <n v="90008"/>
    <x v="1"/>
    <s v="OFF-AR-10004691"/>
    <x v="1"/>
    <x v="6"/>
    <s v="Boston 1730 StandUp Electric Pencil Sharpener"/>
    <n v="64.14"/>
    <n v="3"/>
    <n v="0"/>
    <n v="16.676400000000001"/>
  </r>
  <r>
    <n v="6295"/>
    <s v="CA-2011-141152"/>
    <x v="2"/>
    <x v="1101"/>
    <d v="2011-09-19T00:00:00"/>
    <s v="First Class"/>
    <s v="RF-19345"/>
    <s v="Randy Ferguson"/>
    <x v="1"/>
    <x v="0"/>
    <s v="New York City"/>
    <x v="15"/>
    <n v="10024"/>
    <x v="3"/>
    <s v="OFF-BI-10002931"/>
    <x v="1"/>
    <x v="8"/>
    <s v="Avery Trapezoid Extra Heavy Duty 4&quot; Binders"/>
    <n v="33.552"/>
    <n v="1"/>
    <n v="0.2"/>
    <n v="12.581999999999999"/>
  </r>
  <r>
    <n v="6296"/>
    <s v="CA-2011-141313"/>
    <x v="2"/>
    <x v="129"/>
    <d v="2012-01-01T00:00:00"/>
    <s v="Standard Class"/>
    <s v="AJ-10780"/>
    <s v="Anthony Jacobs"/>
    <x v="1"/>
    <x v="0"/>
    <s v="Beverly"/>
    <x v="31"/>
    <n v="1915"/>
    <x v="3"/>
    <s v="OFF-AP-10002651"/>
    <x v="1"/>
    <x v="9"/>
    <s v="Hoover Upright Vacuum With Dirt Cup"/>
    <n v="1737.1799999999998"/>
    <n v="6"/>
    <n v="0"/>
    <n v="503.78219999999976"/>
  </r>
  <r>
    <n v="6297"/>
    <s v="CA-2011-141313"/>
    <x v="2"/>
    <x v="129"/>
    <d v="2012-01-01T00:00:00"/>
    <s v="Standard Class"/>
    <s v="AJ-10780"/>
    <s v="Anthony Jacobs"/>
    <x v="1"/>
    <x v="0"/>
    <s v="Beverly"/>
    <x v="31"/>
    <n v="1915"/>
    <x v="3"/>
    <s v="OFF-ST-10000689"/>
    <x v="1"/>
    <x v="4"/>
    <s v="Fellowes Strictly Business Drawer File, Letter/Legal Size"/>
    <n v="704.25"/>
    <n v="5"/>
    <n v="0"/>
    <n v="84.51"/>
  </r>
  <r>
    <n v="6298"/>
    <s v="CA-2011-141313"/>
    <x v="2"/>
    <x v="129"/>
    <d v="2012-01-01T00:00:00"/>
    <s v="Standard Class"/>
    <s v="AJ-10780"/>
    <s v="Anthony Jacobs"/>
    <x v="1"/>
    <x v="0"/>
    <s v="Beverly"/>
    <x v="31"/>
    <n v="1915"/>
    <x v="3"/>
    <s v="OFF-PA-10003302"/>
    <x v="1"/>
    <x v="10"/>
    <s v="Xerox 1906"/>
    <n v="141.76"/>
    <n v="4"/>
    <n v="0"/>
    <n v="66.627199999999988"/>
  </r>
  <r>
    <n v="6299"/>
    <s v="CA-2011-169852"/>
    <x v="2"/>
    <x v="618"/>
    <d v="2011-10-26T00:00:00"/>
    <s v="Standard Class"/>
    <s v="SF-20965"/>
    <s v="Sylvia Foulston"/>
    <x v="1"/>
    <x v="0"/>
    <s v="San Diego"/>
    <x v="1"/>
    <n v="92024"/>
    <x v="1"/>
    <s v="OFF-BI-10001460"/>
    <x v="1"/>
    <x v="8"/>
    <s v="Plastic Binding Combs"/>
    <n v="36.36"/>
    <n v="3"/>
    <n v="0.2"/>
    <n v="12.2715"/>
  </r>
  <r>
    <n v="6300"/>
    <s v="CA-2014-107314"/>
    <x v="3"/>
    <x v="329"/>
    <d v="2014-12-04T00:00:00"/>
    <s v="First Class"/>
    <s v="MZ-17335"/>
    <s v="Maria Zettner"/>
    <x v="2"/>
    <x v="0"/>
    <s v="San Francisco"/>
    <x v="1"/>
    <n v="94109"/>
    <x v="1"/>
    <s v="FUR-FU-10003489"/>
    <x v="0"/>
    <x v="5"/>
    <s v="Contemporary Borderless Frame"/>
    <n v="25.83"/>
    <n v="3"/>
    <n v="0"/>
    <n v="9.5570999999999984"/>
  </r>
  <r>
    <n v="6301"/>
    <s v="US-2011-161305"/>
    <x v="2"/>
    <x v="571"/>
    <d v="2011-06-12T00:00:00"/>
    <s v="Standard Class"/>
    <s v="SB-20170"/>
    <s v="Sarah Bern"/>
    <x v="0"/>
    <x v="0"/>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x v="0"/>
    <s v="Chicago"/>
    <x v="10"/>
    <n v="60623"/>
    <x v="2"/>
    <s v="OFF-EN-10000461"/>
    <x v="1"/>
    <x v="12"/>
    <s v="#10- 4 1/8&quot; x 9 1/2&quot; Recycled Envelopes"/>
    <n v="13.984000000000002"/>
    <n v="2"/>
    <n v="0.2"/>
    <n v="4.7195999999999998"/>
  </r>
  <r>
    <n v="6303"/>
    <s v="CA-2014-166919"/>
    <x v="3"/>
    <x v="51"/>
    <d v="2014-11-28T00:00:00"/>
    <s v="Standard Class"/>
    <s v="AH-10210"/>
    <s v="Alan Hwang"/>
    <x v="0"/>
    <x v="0"/>
    <s v="Dallas"/>
    <x v="5"/>
    <n v="75220"/>
    <x v="2"/>
    <s v="TEC-PH-10001305"/>
    <x v="2"/>
    <x v="7"/>
    <s v="Panasonic KX TS208W Corded phone"/>
    <n v="195.96000000000004"/>
    <n v="5"/>
    <n v="0.2"/>
    <n v="19.596000000000018"/>
  </r>
  <r>
    <n v="6304"/>
    <s v="CA-2014-162712"/>
    <x v="3"/>
    <x v="978"/>
    <d v="2014-06-21T00:00:00"/>
    <s v="Second Class"/>
    <s v="NK-18490"/>
    <s v="Neil Knudson"/>
    <x v="2"/>
    <x v="0"/>
    <s v="Corpus Christi"/>
    <x v="5"/>
    <n v="78415"/>
    <x v="2"/>
    <s v="OFF-PA-10000167"/>
    <x v="1"/>
    <x v="10"/>
    <s v="Xerox 1925"/>
    <n v="74.352000000000004"/>
    <n v="3"/>
    <n v="0.2"/>
    <n v="23.234999999999992"/>
  </r>
  <r>
    <n v="6305"/>
    <s v="CA-2014-107552"/>
    <x v="3"/>
    <x v="1024"/>
    <d v="2014-05-06T00:00:00"/>
    <s v="Same Day"/>
    <s v="AI-10855"/>
    <s v="Arianne Irving"/>
    <x v="0"/>
    <x v="0"/>
    <s v="New York City"/>
    <x v="15"/>
    <n v="10035"/>
    <x v="3"/>
    <s v="OFF-PA-10002947"/>
    <x v="1"/>
    <x v="10"/>
    <s v="Xerox 1923"/>
    <n v="6.68"/>
    <n v="1"/>
    <n v="0"/>
    <n v="3.2063999999999999"/>
  </r>
  <r>
    <n v="6306"/>
    <s v="CA-2013-163328"/>
    <x v="0"/>
    <x v="254"/>
    <d v="2013-11-07T00:00:00"/>
    <s v="Second Class"/>
    <s v="TP-21565"/>
    <s v="Tracy Poddar"/>
    <x v="1"/>
    <x v="0"/>
    <s v="Eugene"/>
    <x v="21"/>
    <n v="97405"/>
    <x v="1"/>
    <s v="OFF-SU-10002301"/>
    <x v="1"/>
    <x v="14"/>
    <s v="Serrated Blade or Curved Handle Hand Letter Openers"/>
    <n v="17.584000000000003"/>
    <n v="7"/>
    <n v="0.2"/>
    <n v="-4.1761999999999997"/>
  </r>
  <r>
    <n v="6307"/>
    <s v="CA-2013-163328"/>
    <x v="0"/>
    <x v="254"/>
    <d v="2013-11-07T00:00:00"/>
    <s v="Second Class"/>
    <s v="TP-21565"/>
    <s v="Tracy Poddar"/>
    <x v="1"/>
    <x v="0"/>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x v="0"/>
    <s v="Eugene"/>
    <x v="21"/>
    <n v="97405"/>
    <x v="1"/>
    <s v="OFF-PA-10004353"/>
    <x v="1"/>
    <x v="10"/>
    <s v="Southworth 25% Cotton Premium Laser Paper and Envelopes"/>
    <n v="47.952000000000005"/>
    <n v="3"/>
    <n v="0.2"/>
    <n v="16.783200000000001"/>
  </r>
  <r>
    <n v="6309"/>
    <s v="CA-2013-163328"/>
    <x v="0"/>
    <x v="254"/>
    <d v="2013-11-07T00:00:00"/>
    <s v="Second Class"/>
    <s v="TP-21565"/>
    <s v="Tracy Poddar"/>
    <x v="1"/>
    <x v="0"/>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x v="0"/>
    <s v="Eugene"/>
    <x v="21"/>
    <n v="97405"/>
    <x v="1"/>
    <s v="OFF-LA-10003930"/>
    <x v="1"/>
    <x v="2"/>
    <s v="Dot Matrix Printer Tape Reel Labels, White, 5000/Box"/>
    <n v="629.18400000000008"/>
    <n v="8"/>
    <n v="0.2"/>
    <n v="228.07919999999999"/>
  </r>
  <r>
    <n v="6311"/>
    <s v="CA-2013-163328"/>
    <x v="0"/>
    <x v="254"/>
    <d v="2013-11-07T00:00:00"/>
    <s v="Second Class"/>
    <s v="TP-21565"/>
    <s v="Tracy Poddar"/>
    <x v="1"/>
    <x v="0"/>
    <s v="Eugene"/>
    <x v="21"/>
    <n v="97405"/>
    <x v="1"/>
    <s v="OFF-PA-10000176"/>
    <x v="1"/>
    <x v="10"/>
    <s v="Xerox 1887"/>
    <n v="15.176"/>
    <n v="1"/>
    <n v="0.2"/>
    <n v="5.3115999999999985"/>
  </r>
  <r>
    <n v="6312"/>
    <s v="CA-2011-112837"/>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x v="0"/>
    <s v="Fairfield"/>
    <x v="29"/>
    <n v="6824"/>
    <x v="3"/>
    <s v="OFF-ST-10001932"/>
    <x v="1"/>
    <x v="4"/>
    <s v="Fellowes Staxonsteel Drawer Files"/>
    <n v="579.51"/>
    <n v="3"/>
    <n v="0"/>
    <n v="81.131400000000014"/>
  </r>
  <r>
    <n v="6314"/>
    <s v="CA-2014-120019"/>
    <x v="3"/>
    <x v="911"/>
    <d v="2014-02-22T00:00:00"/>
    <s v="Standard Class"/>
    <s v="NG-18355"/>
    <s v="Nat Gilpin"/>
    <x v="1"/>
    <x v="0"/>
    <s v="Fairfield"/>
    <x v="29"/>
    <n v="6824"/>
    <x v="3"/>
    <s v="TEC-PH-10000923"/>
    <x v="2"/>
    <x v="7"/>
    <s v="Belkin SportFit Armband For iPhone 5s/5c, Fuchsia"/>
    <n v="14.99"/>
    <n v="1"/>
    <n v="0"/>
    <n v="7.3451000000000004"/>
  </r>
  <r>
    <n v="6315"/>
    <s v="CA-2011-100762"/>
    <x v="2"/>
    <x v="156"/>
    <d v="2011-11-29T00:00:00"/>
    <s v="Standard Class"/>
    <s v="NG-18355"/>
    <s v="Nat Gilpin"/>
    <x v="1"/>
    <x v="0"/>
    <s v="Jackson"/>
    <x v="12"/>
    <n v="49201"/>
    <x v="2"/>
    <s v="OFF-AR-10000380"/>
    <x v="1"/>
    <x v="6"/>
    <s v="Hunt PowerHouse Electric Pencil Sharpener, Blue"/>
    <n v="151.91999999999999"/>
    <n v="4"/>
    <n v="0"/>
    <n v="45.575999999999979"/>
  </r>
  <r>
    <n v="6316"/>
    <s v="CA-2011-100762"/>
    <x v="2"/>
    <x v="156"/>
    <d v="2011-11-29T00:00:00"/>
    <s v="Standard Class"/>
    <s v="NG-18355"/>
    <s v="Nat Gilpin"/>
    <x v="1"/>
    <x v="0"/>
    <s v="Jackson"/>
    <x v="12"/>
    <n v="49201"/>
    <x v="2"/>
    <s v="OFF-LA-10003930"/>
    <x v="1"/>
    <x v="2"/>
    <s v="Dot Matrix Printer Tape Reel Labels, White, 5000/Box"/>
    <n v="196.62"/>
    <n v="2"/>
    <n v="0"/>
    <n v="96.343800000000002"/>
  </r>
  <r>
    <n v="6317"/>
    <s v="CA-2011-100762"/>
    <x v="2"/>
    <x v="156"/>
    <d v="2011-11-29T00:00:00"/>
    <s v="Standard Class"/>
    <s v="NG-18355"/>
    <s v="Nat Gilpin"/>
    <x v="1"/>
    <x v="0"/>
    <s v="Jackson"/>
    <x v="12"/>
    <n v="49201"/>
    <x v="2"/>
    <s v="OFF-PA-10001815"/>
    <x v="1"/>
    <x v="10"/>
    <s v="Xerox 1885"/>
    <n v="144.12"/>
    <n v="3"/>
    <n v="0"/>
    <n v="69.177599999999984"/>
  </r>
  <r>
    <n v="6318"/>
    <s v="CA-2011-100762"/>
    <x v="2"/>
    <x v="156"/>
    <d v="2011-11-29T00:00:00"/>
    <s v="Standard Class"/>
    <s v="NG-18355"/>
    <s v="Nat Gilpin"/>
    <x v="1"/>
    <x v="0"/>
    <s v="Jackson"/>
    <x v="12"/>
    <n v="49201"/>
    <x v="2"/>
    <s v="OFF-PA-10004082"/>
    <x v="1"/>
    <x v="10"/>
    <s v="Adams Telephone Message Book w/Frequently-Called Numbers Space, 400 Messages per Book"/>
    <n v="15.96"/>
    <n v="2"/>
    <n v="0"/>
    <n v="7.98"/>
  </r>
  <r>
    <n v="6319"/>
    <s v="CA-2014-161459"/>
    <x v="3"/>
    <x v="920"/>
    <d v="2014-11-30T00:00:00"/>
    <s v="Second Class"/>
    <s v="EB-13750"/>
    <s v="Edward Becker"/>
    <x v="1"/>
    <x v="0"/>
    <s v="Laguna Niguel"/>
    <x v="1"/>
    <n v="92677"/>
    <x v="1"/>
    <s v="TEC-PH-10004071"/>
    <x v="2"/>
    <x v="7"/>
    <s v="PayAnywhere Card Reader"/>
    <n v="39.960000000000008"/>
    <n v="5"/>
    <n v="0.2"/>
    <n v="3.4964999999999993"/>
  </r>
  <r>
    <n v="6320"/>
    <s v="CA-2014-161459"/>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x v="0"/>
    <s v="Jacksonville"/>
    <x v="2"/>
    <n v="32216"/>
    <x v="0"/>
    <s v="OFF-PA-10001800"/>
    <x v="1"/>
    <x v="10"/>
    <s v="Xerox 220"/>
    <n v="10.368000000000002"/>
    <n v="2"/>
    <n v="0.2"/>
    <n v="3.6288"/>
  </r>
  <r>
    <n v="6322"/>
    <s v="CA-2011-123316"/>
    <x v="2"/>
    <x v="303"/>
    <d v="2011-10-17T00:00:00"/>
    <s v="Standard Class"/>
    <s v="SP-20545"/>
    <s v="Sibella Parks"/>
    <x v="1"/>
    <x v="0"/>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x v="0"/>
    <s v="Midland"/>
    <x v="12"/>
    <n v="48640"/>
    <x v="2"/>
    <s v="OFF-EN-10004459"/>
    <x v="1"/>
    <x v="12"/>
    <s v="Security-Tint Envelopes"/>
    <n v="15.28"/>
    <n v="2"/>
    <n v="0"/>
    <n v="7.4871999999999996"/>
  </r>
  <r>
    <n v="6324"/>
    <s v="CA-2011-104402"/>
    <x v="2"/>
    <x v="1103"/>
    <d v="2011-06-23T00:00:00"/>
    <s v="Standard Class"/>
    <s v="DB-13660"/>
    <s v="Duane Benoit"/>
    <x v="0"/>
    <x v="0"/>
    <s v="Newark"/>
    <x v="13"/>
    <n v="19711"/>
    <x v="3"/>
    <s v="TEC-MA-10000423"/>
    <x v="2"/>
    <x v="15"/>
    <s v="Texas Instruments TI-34 Scientific Calculator"/>
    <n v="65.97"/>
    <n v="3"/>
    <n v="0"/>
    <n v="31.005899999999997"/>
  </r>
  <r>
    <n v="6325"/>
    <s v="CA-2012-110289"/>
    <x v="1"/>
    <x v="1104"/>
    <d v="2012-11-02T00:00:00"/>
    <s v="Standard Class"/>
    <s v="NB-18655"/>
    <s v="Nona Balk"/>
    <x v="1"/>
    <x v="0"/>
    <s v="San Francisco"/>
    <x v="1"/>
    <n v="94109"/>
    <x v="1"/>
    <s v="OFF-PA-10002986"/>
    <x v="1"/>
    <x v="10"/>
    <s v="Xerox 1898"/>
    <n v="33.4"/>
    <n v="5"/>
    <n v="0"/>
    <n v="16.032"/>
  </r>
  <r>
    <n v="6326"/>
    <s v="CA-2012-110289"/>
    <x v="1"/>
    <x v="1104"/>
    <d v="2012-11-02T00:00:00"/>
    <s v="Standard Class"/>
    <s v="NB-18655"/>
    <s v="Nona Balk"/>
    <x v="1"/>
    <x v="0"/>
    <s v="San Francisco"/>
    <x v="1"/>
    <n v="94109"/>
    <x v="1"/>
    <s v="OFF-EN-10001434"/>
    <x v="1"/>
    <x v="12"/>
    <s v="Strathmore #10 Envelopes, Ultimate White"/>
    <n v="210.84"/>
    <n v="4"/>
    <n v="0"/>
    <n v="103.3116"/>
  </r>
  <r>
    <n v="6327"/>
    <s v="CA-2011-167927"/>
    <x v="2"/>
    <x v="407"/>
    <d v="2011-01-27T00:00:00"/>
    <s v="Standard Class"/>
    <s v="XP-21865"/>
    <s v="Xylona Preis"/>
    <x v="0"/>
    <x v="0"/>
    <s v="Westland"/>
    <x v="12"/>
    <n v="48185"/>
    <x v="2"/>
    <s v="OFF-ST-10000760"/>
    <x v="1"/>
    <x v="4"/>
    <s v="Eldon Fold 'N Roll Cart System"/>
    <n v="13.98"/>
    <n v="1"/>
    <n v="0"/>
    <n v="4.0541999999999998"/>
  </r>
  <r>
    <n v="6328"/>
    <s v="CA-2011-167927"/>
    <x v="2"/>
    <x v="407"/>
    <d v="2011-01-27T00:00:00"/>
    <s v="Standard Class"/>
    <s v="XP-21865"/>
    <s v="Xylona Preis"/>
    <x v="0"/>
    <x v="0"/>
    <s v="Westland"/>
    <x v="12"/>
    <n v="48185"/>
    <x v="2"/>
    <s v="FUR-FU-10002918"/>
    <x v="0"/>
    <x v="5"/>
    <s v="Eldon ClusterMat Chair Mat with Cordless Antistatic Protection"/>
    <n v="272.94"/>
    <n v="3"/>
    <n v="0"/>
    <n v="30.023400000000009"/>
  </r>
  <r>
    <n v="6329"/>
    <s v="CA-2011-167927"/>
    <x v="2"/>
    <x v="407"/>
    <d v="2011-01-27T00:00:00"/>
    <s v="Standard Class"/>
    <s v="XP-21865"/>
    <s v="Xylona Preis"/>
    <x v="0"/>
    <x v="0"/>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x v="0"/>
    <s v="Westland"/>
    <x v="12"/>
    <n v="48185"/>
    <x v="2"/>
    <s v="OFF-ST-10003123"/>
    <x v="1"/>
    <x v="4"/>
    <s v="Fellowes Bases and Tops For Staxonsteel/High-Stak Systems"/>
    <n v="66.58"/>
    <n v="2"/>
    <n v="0"/>
    <n v="15.979199999999999"/>
  </r>
  <r>
    <n v="6332"/>
    <s v="CA-2011-167927"/>
    <x v="2"/>
    <x v="407"/>
    <d v="2011-01-27T00:00:00"/>
    <s v="Standard Class"/>
    <s v="XP-21865"/>
    <s v="Xylona Preis"/>
    <x v="0"/>
    <x v="0"/>
    <s v="Westland"/>
    <x v="12"/>
    <n v="48185"/>
    <x v="2"/>
    <s v="OFF-AR-10004456"/>
    <x v="1"/>
    <x v="6"/>
    <s v="Panasonic KP-4ABK Battery-Operated Pencil Sharpener"/>
    <n v="43.92"/>
    <n v="3"/>
    <n v="0"/>
    <n v="12.736799999999999"/>
  </r>
  <r>
    <n v="6333"/>
    <s v="CA-2011-167927"/>
    <x v="2"/>
    <x v="407"/>
    <d v="2011-01-27T00:00:00"/>
    <s v="Standard Class"/>
    <s v="XP-21865"/>
    <s v="Xylona Preis"/>
    <x v="0"/>
    <x v="0"/>
    <s v="Westland"/>
    <x v="12"/>
    <n v="48185"/>
    <x v="2"/>
    <s v="FUR-FU-10002268"/>
    <x v="0"/>
    <x v="5"/>
    <s v="Ultra Door Push Plate"/>
    <n v="14.73"/>
    <n v="3"/>
    <n v="0"/>
    <n v="4.8608999999999991"/>
  </r>
  <r>
    <n v="6334"/>
    <s v="CA-2011-167927"/>
    <x v="2"/>
    <x v="407"/>
    <d v="2011-01-27T00:00:00"/>
    <s v="Standard Class"/>
    <s v="XP-21865"/>
    <s v="Xylona Preis"/>
    <x v="0"/>
    <x v="0"/>
    <s v="Westland"/>
    <x v="12"/>
    <n v="48185"/>
    <x v="2"/>
    <s v="OFF-BI-10004364"/>
    <x v="1"/>
    <x v="8"/>
    <s v="Storex Dura Pro Binders"/>
    <n v="29.700000000000003"/>
    <n v="5"/>
    <n v="0"/>
    <n v="13.365"/>
  </r>
  <r>
    <n v="6335"/>
    <s v="CA-2011-133305"/>
    <x v="2"/>
    <x v="384"/>
    <d v="2011-07-15T00:00:00"/>
    <s v="Standard Class"/>
    <s v="MH-17455"/>
    <s v="Mark Hamilton"/>
    <x v="0"/>
    <x v="0"/>
    <s v="New York City"/>
    <x v="15"/>
    <n v="10011"/>
    <x v="3"/>
    <s v="OFF-PA-10001970"/>
    <x v="1"/>
    <x v="10"/>
    <s v="Xerox 1881"/>
    <n v="49.12"/>
    <n v="4"/>
    <n v="0"/>
    <n v="23.086399999999998"/>
  </r>
  <r>
    <n v="6336"/>
    <s v="CA-2011-133305"/>
    <x v="2"/>
    <x v="384"/>
    <d v="2011-07-15T00:00:00"/>
    <s v="Standard Class"/>
    <s v="MH-17455"/>
    <s v="Mark Hamilton"/>
    <x v="0"/>
    <x v="0"/>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x v="0"/>
    <s v="Los Angeles"/>
    <x v="1"/>
    <n v="90008"/>
    <x v="1"/>
    <s v="FUR-FU-10000672"/>
    <x v="0"/>
    <x v="5"/>
    <s v="Executive Impressions 10&quot; Spectator Wall Clock"/>
    <n v="47.04"/>
    <n v="4"/>
    <n v="0"/>
    <n v="15.993599999999997"/>
  </r>
  <r>
    <n v="6338"/>
    <s v="CA-2013-165995"/>
    <x v="0"/>
    <x v="133"/>
    <d v="2013-09-07T00:00:00"/>
    <s v="Standard Class"/>
    <s v="BG-11740"/>
    <s v="Bruce Geld"/>
    <x v="0"/>
    <x v="0"/>
    <s v="Los Angeles"/>
    <x v="1"/>
    <n v="90008"/>
    <x v="1"/>
    <s v="TEC-PH-10004908"/>
    <x v="2"/>
    <x v="7"/>
    <s v="Panasonic KX TS3282W Corded phone"/>
    <n v="339.96000000000004"/>
    <n v="5"/>
    <n v="0.2"/>
    <n v="42.494999999999948"/>
  </r>
  <r>
    <n v="6339"/>
    <s v="CA-2014-143112"/>
    <x v="3"/>
    <x v="361"/>
    <d v="2014-10-10T00:00:00"/>
    <s v="Standard Class"/>
    <s v="TS-21370"/>
    <s v="Todd Sumrall"/>
    <x v="1"/>
    <x v="0"/>
    <s v="New York City"/>
    <x v="15"/>
    <n v="10035"/>
    <x v="3"/>
    <s v="TEC-PH-10003095"/>
    <x v="2"/>
    <x v="7"/>
    <s v="Samsung HM1900 Bluetooth Headset"/>
    <n v="87.8"/>
    <n v="4"/>
    <n v="0"/>
    <n v="43.9"/>
  </r>
  <r>
    <n v="6340"/>
    <s v="CA-2014-143112"/>
    <x v="3"/>
    <x v="361"/>
    <d v="2014-10-10T00:00:00"/>
    <s v="Standard Class"/>
    <s v="TS-21370"/>
    <s v="Todd Sumrall"/>
    <x v="1"/>
    <x v="0"/>
    <s v="New York City"/>
    <x v="15"/>
    <n v="10035"/>
    <x v="3"/>
    <s v="FUR-CH-10002880"/>
    <x v="0"/>
    <x v="1"/>
    <s v="Global High-Back Leather Tilter, Burgundy"/>
    <n v="221.38200000000001"/>
    <n v="2"/>
    <n v="0.1"/>
    <n v="2.4597999999999871"/>
  </r>
  <r>
    <n v="6341"/>
    <s v="CA-2014-143112"/>
    <x v="3"/>
    <x v="361"/>
    <d v="2014-10-10T00:00:00"/>
    <s v="Standard Class"/>
    <s v="TS-21370"/>
    <s v="Todd Sumrall"/>
    <x v="1"/>
    <x v="0"/>
    <s v="New York City"/>
    <x v="15"/>
    <n v="10035"/>
    <x v="3"/>
    <s v="TEC-MA-10001047"/>
    <x v="2"/>
    <x v="15"/>
    <s v="3D Systems Cube Printer, 2nd Generation, Magenta"/>
    <n v="5199.96"/>
    <n v="4"/>
    <n v="0"/>
    <n v="1351.9895999999999"/>
  </r>
  <r>
    <n v="6342"/>
    <s v="US-2014-105830"/>
    <x v="3"/>
    <x v="413"/>
    <d v="2014-01-03T00:00:00"/>
    <s v="First Class"/>
    <s v="DB-13660"/>
    <s v="Duane Benoit"/>
    <x v="0"/>
    <x v="0"/>
    <s v="Lancaster"/>
    <x v="24"/>
    <n v="43130"/>
    <x v="3"/>
    <s v="OFF-ST-10002554"/>
    <x v="1"/>
    <x v="4"/>
    <s v="Tennsco Industrial Shelving"/>
    <n v="156.512"/>
    <n v="4"/>
    <n v="0.2"/>
    <n v="-35.215199999999996"/>
  </r>
  <r>
    <n v="6343"/>
    <s v="CA-2012-146255"/>
    <x v="1"/>
    <x v="1105"/>
    <d v="2012-03-10T00:00:00"/>
    <s v="First Class"/>
    <s v="EM-14140"/>
    <s v="Eugene Moren"/>
    <x v="2"/>
    <x v="0"/>
    <s v="Newark"/>
    <x v="13"/>
    <n v="19711"/>
    <x v="3"/>
    <s v="TEC-AC-10004469"/>
    <x v="2"/>
    <x v="11"/>
    <s v="Microsoft Sculpt Comfort Mouse"/>
    <n v="119.85000000000001"/>
    <n v="3"/>
    <n v="0"/>
    <n v="52.734000000000009"/>
  </r>
  <r>
    <n v="6344"/>
    <s v="CA-2012-146255"/>
    <x v="1"/>
    <x v="1105"/>
    <d v="2012-03-10T00:00:00"/>
    <s v="First Class"/>
    <s v="EM-14140"/>
    <s v="Eugene Moren"/>
    <x v="2"/>
    <x v="0"/>
    <s v="Newark"/>
    <x v="13"/>
    <n v="19711"/>
    <x v="3"/>
    <s v="OFF-BI-10000309"/>
    <x v="1"/>
    <x v="8"/>
    <s v="GBC Twin Loop Wire Binding Elements, 9/16&quot; Spine, Black"/>
    <n v="30.44"/>
    <n v="2"/>
    <n v="0"/>
    <n v="14.9156"/>
  </r>
  <r>
    <n v="6345"/>
    <s v="CA-2012-146255"/>
    <x v="1"/>
    <x v="1105"/>
    <d v="2012-03-10T00:00:00"/>
    <s v="First Class"/>
    <s v="EM-14140"/>
    <s v="Eugene Moren"/>
    <x v="2"/>
    <x v="0"/>
    <s v="Newark"/>
    <x v="13"/>
    <n v="19711"/>
    <x v="3"/>
    <s v="OFF-BI-10001765"/>
    <x v="1"/>
    <x v="8"/>
    <s v="Wilson Jones Heavy-Duty Casebound Ring Binders with Metal Hinges"/>
    <n v="69.28"/>
    <n v="2"/>
    <n v="0"/>
    <n v="33.254399999999997"/>
  </r>
  <r>
    <n v="6346"/>
    <s v="CA-2012-146255"/>
    <x v="1"/>
    <x v="1105"/>
    <d v="2012-03-10T00:00:00"/>
    <s v="First Class"/>
    <s v="EM-14140"/>
    <s v="Eugene Moren"/>
    <x v="2"/>
    <x v="0"/>
    <s v="Newark"/>
    <x v="13"/>
    <n v="19711"/>
    <x v="3"/>
    <s v="TEC-PH-10001619"/>
    <x v="2"/>
    <x v="7"/>
    <s v="LG G3"/>
    <n v="587.97"/>
    <n v="3"/>
    <n v="0"/>
    <n v="170.51129999999998"/>
  </r>
  <r>
    <n v="6347"/>
    <s v="CA-2014-104822"/>
    <x v="3"/>
    <x v="179"/>
    <d v="2014-10-21T00:00:00"/>
    <s v="Same Day"/>
    <s v="RB-19465"/>
    <s v="Rick Bensley"/>
    <x v="2"/>
    <x v="0"/>
    <s v="New York City"/>
    <x v="15"/>
    <n v="10024"/>
    <x v="3"/>
    <s v="OFF-LA-10002034"/>
    <x v="1"/>
    <x v="2"/>
    <s v="Avery 478"/>
    <n v="24.55"/>
    <n v="5"/>
    <n v="0"/>
    <n v="12.029499999999999"/>
  </r>
  <r>
    <n v="6348"/>
    <s v="CA-2012-104486"/>
    <x v="1"/>
    <x v="489"/>
    <d v="2012-05-06T00:00:00"/>
    <s v="Standard Class"/>
    <s v="PO-18850"/>
    <s v="Patrick O'Brill"/>
    <x v="0"/>
    <x v="0"/>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x v="0"/>
    <s v="San Francisco"/>
    <x v="1"/>
    <n v="94109"/>
    <x v="1"/>
    <s v="OFF-ST-10000876"/>
    <x v="1"/>
    <x v="4"/>
    <s v="Eldon Simplefile Box Office"/>
    <n v="37.32"/>
    <n v="3"/>
    <n v="0"/>
    <n v="10.4496"/>
  </r>
  <r>
    <n v="6350"/>
    <s v="CA-2012-104486"/>
    <x v="1"/>
    <x v="489"/>
    <d v="2012-05-06T00:00:00"/>
    <s v="Standard Class"/>
    <s v="PO-18850"/>
    <s v="Patrick O'Brill"/>
    <x v="0"/>
    <x v="0"/>
    <s v="San Francisco"/>
    <x v="1"/>
    <n v="94109"/>
    <x v="1"/>
    <s v="OFF-SU-10002573"/>
    <x v="1"/>
    <x v="14"/>
    <s v="Acme 10&quot; Easy Grip Assistive Scissors"/>
    <n v="35.06"/>
    <n v="2"/>
    <n v="0"/>
    <n v="10.517999999999997"/>
  </r>
  <r>
    <n v="6351"/>
    <s v="CA-2014-161557"/>
    <x v="3"/>
    <x v="213"/>
    <d v="2014-09-09T00:00:00"/>
    <s v="Standard Class"/>
    <s v="AG-10900"/>
    <s v="Arthur Gainer"/>
    <x v="0"/>
    <x v="0"/>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x v="0"/>
    <s v="Miami"/>
    <x v="2"/>
    <n v="33178"/>
    <x v="0"/>
    <s v="TEC-PH-10002549"/>
    <x v="2"/>
    <x v="7"/>
    <s v="Polycom SoundPoint IP 450 VoIP phone"/>
    <n v="361.37600000000003"/>
    <n v="2"/>
    <n v="0.2"/>
    <n v="27.103200000000001"/>
  </r>
  <r>
    <n v="6353"/>
    <s v="US-2012-161347"/>
    <x v="1"/>
    <x v="1023"/>
    <d v="2012-09-19T00:00:00"/>
    <s v="Standard Class"/>
    <s v="HG-14845"/>
    <s v="Harry Greene"/>
    <x v="0"/>
    <x v="0"/>
    <s v="Philadelphia"/>
    <x v="9"/>
    <n v="19120"/>
    <x v="3"/>
    <s v="OFF-BI-10004209"/>
    <x v="1"/>
    <x v="8"/>
    <s v="Fellowes Twister Kit, Gray/Clear, 3/pkg"/>
    <n v="2.4119999999999999"/>
    <n v="1"/>
    <n v="0.7"/>
    <n v="-2.0099999999999998"/>
  </r>
  <r>
    <n v="6354"/>
    <s v="US-2012-109015"/>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x v="0"/>
    <s v="New York City"/>
    <x v="15"/>
    <n v="10011"/>
    <x v="3"/>
    <s v="TEC-PH-10002922"/>
    <x v="2"/>
    <x v="7"/>
    <s v="ShoreTel ShorePhone IP 230 VoIP phone"/>
    <n v="337.98"/>
    <n v="2"/>
    <n v="0"/>
    <n v="101.39399999999998"/>
  </r>
  <r>
    <n v="6356"/>
    <s v="CA-2011-110611"/>
    <x v="2"/>
    <x v="191"/>
    <d v="2011-10-13T00:00:00"/>
    <s v="Standard Class"/>
    <s v="JD-16015"/>
    <s v="Joy Daniels"/>
    <x v="0"/>
    <x v="0"/>
    <s v="Philadelphia"/>
    <x v="9"/>
    <n v="19120"/>
    <x v="3"/>
    <s v="OFF-ST-10000642"/>
    <x v="1"/>
    <x v="4"/>
    <s v="Tennsco Lockers, Gray"/>
    <n v="83.920000000000016"/>
    <n v="5"/>
    <n v="0.2"/>
    <n v="-13.637000000000011"/>
  </r>
  <r>
    <n v="6357"/>
    <s v="CA-2014-139080"/>
    <x v="3"/>
    <x v="205"/>
    <d v="2014-01-29T00:00:00"/>
    <s v="Standard Class"/>
    <s v="CS-12250"/>
    <s v="Chris Selesnick"/>
    <x v="1"/>
    <x v="0"/>
    <s v="Seattle"/>
    <x v="4"/>
    <n v="98103"/>
    <x v="1"/>
    <s v="OFF-BI-10001757"/>
    <x v="1"/>
    <x v="8"/>
    <s v="Pressboard Hanging Data Binders for Unburst Sheets"/>
    <n v="19.68"/>
    <n v="5"/>
    <n v="0.2"/>
    <n v="6.8879999999999981"/>
  </r>
  <r>
    <n v="6358"/>
    <s v="CA-2014-139080"/>
    <x v="3"/>
    <x v="205"/>
    <d v="2014-01-29T00:00:00"/>
    <s v="Standard Class"/>
    <s v="CS-12250"/>
    <s v="Chris Selesnick"/>
    <x v="1"/>
    <x v="0"/>
    <s v="Seattle"/>
    <x v="4"/>
    <n v="98103"/>
    <x v="1"/>
    <s v="OFF-PA-10004621"/>
    <x v="1"/>
    <x v="10"/>
    <s v="Xerox 212"/>
    <n v="25.92"/>
    <n v="4"/>
    <n v="0"/>
    <n v="12.441600000000001"/>
  </r>
  <r>
    <n v="6359"/>
    <s v="CA-2014-139080"/>
    <x v="3"/>
    <x v="205"/>
    <d v="2014-01-29T00:00:00"/>
    <s v="Standard Class"/>
    <s v="CS-12250"/>
    <s v="Chris Selesnick"/>
    <x v="1"/>
    <x v="0"/>
    <s v="Seattle"/>
    <x v="4"/>
    <n v="98103"/>
    <x v="1"/>
    <s v="OFF-PA-10002262"/>
    <x v="1"/>
    <x v="10"/>
    <s v="Xerox 192"/>
    <n v="6.48"/>
    <n v="1"/>
    <n v="0"/>
    <n v="3.1104000000000003"/>
  </r>
  <r>
    <n v="6360"/>
    <s v="CA-2014-139080"/>
    <x v="3"/>
    <x v="205"/>
    <d v="2014-01-29T00:00:00"/>
    <s v="Standard Class"/>
    <s v="CS-12250"/>
    <s v="Chris Selesnick"/>
    <x v="1"/>
    <x v="0"/>
    <s v="Seattle"/>
    <x v="4"/>
    <n v="98103"/>
    <x v="1"/>
    <s v="TEC-PH-10004100"/>
    <x v="2"/>
    <x v="7"/>
    <s v="Griffin GC17055 Auxiliary Audio Cable"/>
    <n v="86.352000000000004"/>
    <n v="6"/>
    <n v="0.2"/>
    <n v="8.6352000000000011"/>
  </r>
  <r>
    <n v="6361"/>
    <s v="CA-2012-115693"/>
    <x v="1"/>
    <x v="895"/>
    <d v="2012-12-15T00:00:00"/>
    <s v="Standard Class"/>
    <s v="FC-14245"/>
    <s v="Frank Carlisle"/>
    <x v="2"/>
    <x v="0"/>
    <s v="Los Angeles"/>
    <x v="1"/>
    <n v="90032"/>
    <x v="1"/>
    <s v="OFF-AR-10003582"/>
    <x v="1"/>
    <x v="6"/>
    <s v="Boston Electric Pencil Sharpener, Model 1818, Charcoal Black"/>
    <n v="56.3"/>
    <n v="2"/>
    <n v="0"/>
    <n v="15.764000000000003"/>
  </r>
  <r>
    <n v="6362"/>
    <s v="US-2011-107993"/>
    <x v="2"/>
    <x v="641"/>
    <d v="2011-11-30T00:00:00"/>
    <s v="Standard Class"/>
    <s v="SE-20110"/>
    <s v="Sanjit Engle"/>
    <x v="0"/>
    <x v="0"/>
    <s v="Springfield"/>
    <x v="21"/>
    <n v="97477"/>
    <x v="1"/>
    <s v="OFF-AR-10003179"/>
    <x v="1"/>
    <x v="6"/>
    <s v="Dixon Ticonderoga Core-Lock Colored Pencils"/>
    <n v="51.016000000000005"/>
    <n v="7"/>
    <n v="0.2"/>
    <n v="8.2900999999999954"/>
  </r>
  <r>
    <n v="6363"/>
    <s v="CA-2014-110443"/>
    <x v="3"/>
    <x v="610"/>
    <d v="2014-11-26T00:00:00"/>
    <s v="Standard Class"/>
    <s v="CK-12205"/>
    <s v="Chloris Kastensmidt"/>
    <x v="0"/>
    <x v="0"/>
    <s v="Renton"/>
    <x v="4"/>
    <n v="98059"/>
    <x v="1"/>
    <s v="OFF-BI-10001670"/>
    <x v="1"/>
    <x v="8"/>
    <s v="Vinyl Sectional Post Binders"/>
    <n v="150.80000000000001"/>
    <n v="5"/>
    <n v="0.2"/>
    <n v="56.55"/>
  </r>
  <r>
    <n v="6364"/>
    <s v="CA-2014-110443"/>
    <x v="3"/>
    <x v="610"/>
    <d v="2014-11-26T00:00:00"/>
    <s v="Standard Class"/>
    <s v="CK-12205"/>
    <s v="Chloris Kastensmidt"/>
    <x v="0"/>
    <x v="0"/>
    <s v="Renton"/>
    <x v="4"/>
    <n v="98059"/>
    <x v="1"/>
    <s v="TEC-MA-10002073"/>
    <x v="2"/>
    <x v="15"/>
    <s v="3D Systems Cube Printer, 2nd Generation, White"/>
    <n v="1039.992"/>
    <n v="1"/>
    <n v="0.2"/>
    <n v="103.99920000000003"/>
  </r>
  <r>
    <n v="6365"/>
    <s v="CA-2014-110443"/>
    <x v="3"/>
    <x v="610"/>
    <d v="2014-11-26T00:00:00"/>
    <s v="Standard Class"/>
    <s v="CK-12205"/>
    <s v="Chloris Kastensmidt"/>
    <x v="0"/>
    <x v="0"/>
    <s v="Renton"/>
    <x v="4"/>
    <n v="98059"/>
    <x v="1"/>
    <s v="OFF-PA-10003797"/>
    <x v="1"/>
    <x v="10"/>
    <s v="Xerox 209"/>
    <n v="51.84"/>
    <n v="8"/>
    <n v="0"/>
    <n v="24.883200000000002"/>
  </r>
  <r>
    <n v="6366"/>
    <s v="CA-2014-144848"/>
    <x v="3"/>
    <x v="1095"/>
    <d v="2014-04-06T00:00:00"/>
    <s v="First Class"/>
    <s v="DS-13030"/>
    <s v="Darrin Sayre"/>
    <x v="2"/>
    <x v="0"/>
    <s v="New York City"/>
    <x v="15"/>
    <n v="10009"/>
    <x v="3"/>
    <s v="TEC-PH-10004006"/>
    <x v="2"/>
    <x v="7"/>
    <s v="Panasonic KX - TS880B Telephone"/>
    <n v="41.22"/>
    <n v="1"/>
    <n v="0"/>
    <n v="11.1294"/>
  </r>
  <r>
    <n v="6367"/>
    <s v="CA-2014-144848"/>
    <x v="3"/>
    <x v="1095"/>
    <d v="2014-04-06T00:00:00"/>
    <s v="First Class"/>
    <s v="DS-13030"/>
    <s v="Darrin Sayre"/>
    <x v="2"/>
    <x v="0"/>
    <s v="New York City"/>
    <x v="15"/>
    <n v="10009"/>
    <x v="3"/>
    <s v="OFF-SU-10000646"/>
    <x v="1"/>
    <x v="14"/>
    <s v="Premier Automatic Letter Opener"/>
    <n v="240.37"/>
    <n v="1"/>
    <n v="0"/>
    <n v="7.2111000000000161"/>
  </r>
  <r>
    <n v="6368"/>
    <s v="CA-2014-144848"/>
    <x v="3"/>
    <x v="1095"/>
    <d v="2014-04-06T00:00:00"/>
    <s v="First Class"/>
    <s v="DS-13030"/>
    <s v="Darrin Sayre"/>
    <x v="2"/>
    <x v="0"/>
    <s v="New York City"/>
    <x v="15"/>
    <n v="10009"/>
    <x v="3"/>
    <s v="TEC-PH-10002262"/>
    <x v="2"/>
    <x v="7"/>
    <s v="LG Electronics Tone+ HBS-730 Bluetooth Headset"/>
    <n v="119.02"/>
    <n v="2"/>
    <n v="0"/>
    <n v="33.325600000000009"/>
  </r>
  <r>
    <n v="6369"/>
    <s v="US-2014-147998"/>
    <x v="3"/>
    <x v="240"/>
    <d v="2014-05-25T00:00:00"/>
    <s v="Standard Class"/>
    <s v="SA-20830"/>
    <s v="Sue Ann Reed"/>
    <x v="0"/>
    <x v="0"/>
    <s v="San Jose"/>
    <x v="1"/>
    <n v="95123"/>
    <x v="1"/>
    <s v="OFF-BI-10002082"/>
    <x v="1"/>
    <x v="8"/>
    <s v="GBC Twin Loop Wire Binding Elements"/>
    <n v="133.12"/>
    <n v="5"/>
    <n v="0.2"/>
    <n v="49.92"/>
  </r>
  <r>
    <n v="6370"/>
    <s v="CA-2013-103919"/>
    <x v="0"/>
    <x v="339"/>
    <d v="2013-10-08T00:00:00"/>
    <s v="Standard Class"/>
    <s v="TP-21565"/>
    <s v="Tracy Poddar"/>
    <x v="1"/>
    <x v="0"/>
    <s v="Grand Prairie"/>
    <x v="5"/>
    <n v="75051"/>
    <x v="2"/>
    <s v="FUR-FU-10001756"/>
    <x v="0"/>
    <x v="5"/>
    <s v="Eldon Expressions Desk Accessory, Wood Photo Frame, Mahogany"/>
    <n v="38.08"/>
    <n v="5"/>
    <n v="0.6"/>
    <n v="-29.512000000000008"/>
  </r>
  <r>
    <n v="6371"/>
    <s v="CA-2013-113425"/>
    <x v="0"/>
    <x v="831"/>
    <d v="2013-11-22T00:00:00"/>
    <s v="Same Day"/>
    <s v="JK-16120"/>
    <s v="Julie Kriz"/>
    <x v="2"/>
    <x v="0"/>
    <s v="New York City"/>
    <x v="15"/>
    <n v="10009"/>
    <x v="3"/>
    <s v="FUR-BO-10002598"/>
    <x v="0"/>
    <x v="0"/>
    <s v="Hon Metal Bookcases, Putty"/>
    <n v="113.56800000000001"/>
    <n v="2"/>
    <n v="0.2"/>
    <n v="12.776399999999988"/>
  </r>
  <r>
    <n v="6372"/>
    <s v="CA-2014-143035"/>
    <x v="3"/>
    <x v="621"/>
    <d v="2014-10-06T00:00:00"/>
    <s v="Second Class"/>
    <s v="CC-12430"/>
    <s v="Chuck Clark"/>
    <x v="2"/>
    <x v="0"/>
    <s v="New York City"/>
    <x v="15"/>
    <n v="10009"/>
    <x v="3"/>
    <s v="FUR-FU-10001934"/>
    <x v="0"/>
    <x v="5"/>
    <s v="Magnifier Swing Arm Lamp"/>
    <n v="83.92"/>
    <n v="4"/>
    <n v="0"/>
    <n v="21.819200000000002"/>
  </r>
  <r>
    <n v="6373"/>
    <s v="CA-2014-143035"/>
    <x v="3"/>
    <x v="621"/>
    <d v="2014-10-06T00:00:00"/>
    <s v="Second Class"/>
    <s v="CC-12430"/>
    <s v="Chuck Clark"/>
    <x v="2"/>
    <x v="0"/>
    <s v="New York City"/>
    <x v="15"/>
    <n v="10009"/>
    <x v="3"/>
    <s v="OFF-AR-10001130"/>
    <x v="1"/>
    <x v="6"/>
    <s v="Quartet Alpha White Chalk, 12/Pack"/>
    <n v="6.63"/>
    <n v="3"/>
    <n v="0"/>
    <n v="3.1160999999999999"/>
  </r>
  <r>
    <n v="6374"/>
    <s v="CA-2014-143035"/>
    <x v="3"/>
    <x v="621"/>
    <d v="2014-10-06T00:00:00"/>
    <s v="Second Class"/>
    <s v="CC-12430"/>
    <s v="Chuck Clark"/>
    <x v="2"/>
    <x v="0"/>
    <s v="New York City"/>
    <x v="15"/>
    <n v="10009"/>
    <x v="3"/>
    <s v="TEC-AC-10002049"/>
    <x v="2"/>
    <x v="11"/>
    <s v="Logitech G19 Programmable Gaming Keyboard"/>
    <n v="371.96999999999997"/>
    <n v="3"/>
    <n v="0"/>
    <n v="66.954599999999971"/>
  </r>
  <r>
    <n v="6375"/>
    <s v="CA-2011-107811"/>
    <x v="2"/>
    <x v="333"/>
    <d v="2011-05-03T00:00:00"/>
    <s v="Standard Class"/>
    <s v="LA-16780"/>
    <s v="Laura Armstrong"/>
    <x v="1"/>
    <x v="0"/>
    <s v="Memphis"/>
    <x v="18"/>
    <n v="38109"/>
    <x v="0"/>
    <s v="FUR-CH-10001394"/>
    <x v="0"/>
    <x v="1"/>
    <s v="Global Leather Executive Chair"/>
    <n v="561.58400000000006"/>
    <n v="2"/>
    <n v="0.2"/>
    <n v="70.197999999999922"/>
  </r>
  <r>
    <n v="6376"/>
    <s v="CA-2011-107811"/>
    <x v="2"/>
    <x v="333"/>
    <d v="2011-05-03T00:00:00"/>
    <s v="Standard Class"/>
    <s v="LA-16780"/>
    <s v="Laura Armstrong"/>
    <x v="1"/>
    <x v="0"/>
    <s v="Memphis"/>
    <x v="18"/>
    <n v="38109"/>
    <x v="0"/>
    <s v="OFF-ST-10000798"/>
    <x v="1"/>
    <x v="4"/>
    <s v="2300 Heavy-Duty Transfer File Systems by Perma"/>
    <n v="99.920000000000016"/>
    <n v="5"/>
    <n v="0.2"/>
    <n v="-1.249000000000013"/>
  </r>
  <r>
    <n v="6377"/>
    <s v="CA-2013-163216"/>
    <x v="0"/>
    <x v="877"/>
    <d v="2013-10-11T00:00:00"/>
    <s v="First Class"/>
    <s v="AW-10930"/>
    <s v="Arthur Wiediger"/>
    <x v="2"/>
    <x v="0"/>
    <s v="Philadelphia"/>
    <x v="9"/>
    <n v="19143"/>
    <x v="3"/>
    <s v="OFF-LA-10000134"/>
    <x v="1"/>
    <x v="2"/>
    <s v="Avery 511"/>
    <n v="4.9280000000000008"/>
    <n v="2"/>
    <n v="0.2"/>
    <n v="1.7247999999999997"/>
  </r>
  <r>
    <n v="6378"/>
    <s v="US-2013-116442"/>
    <x v="0"/>
    <x v="272"/>
    <d v="2013-12-23T00:00:00"/>
    <s v="Standard Class"/>
    <s v="BP-11230"/>
    <s v="Benjamin Patterson"/>
    <x v="0"/>
    <x v="0"/>
    <s v="Los Angeles"/>
    <x v="1"/>
    <n v="90004"/>
    <x v="1"/>
    <s v="FUR-FU-10002364"/>
    <x v="0"/>
    <x v="5"/>
    <s v="Eldon Expressions Wood Desk Accessories, Oak"/>
    <n v="14.76"/>
    <n v="2"/>
    <n v="0"/>
    <n v="4.2803999999999984"/>
  </r>
  <r>
    <n v="6379"/>
    <s v="CA-2014-150623"/>
    <x v="3"/>
    <x v="318"/>
    <d v="2014-04-15T00:00:00"/>
    <s v="Standard Class"/>
    <s v="DB-13360"/>
    <s v="Dennis Bolton"/>
    <x v="2"/>
    <x v="0"/>
    <s v="Waterbury"/>
    <x v="29"/>
    <n v="6708"/>
    <x v="3"/>
    <s v="TEC-AC-10004571"/>
    <x v="2"/>
    <x v="11"/>
    <s v="Logitech G700s Rechargeable Gaming Mouse"/>
    <n v="99.99"/>
    <n v="1"/>
    <n v="0"/>
    <n v="41.995800000000003"/>
  </r>
  <r>
    <n v="6380"/>
    <s v="CA-2014-150623"/>
    <x v="3"/>
    <x v="318"/>
    <d v="2014-04-15T00:00:00"/>
    <s v="Standard Class"/>
    <s v="DB-13360"/>
    <s v="Dennis Bolton"/>
    <x v="2"/>
    <x v="0"/>
    <s v="Waterbury"/>
    <x v="29"/>
    <n v="6708"/>
    <x v="3"/>
    <s v="OFF-ST-10003692"/>
    <x v="1"/>
    <x v="4"/>
    <s v="Recycled Steel Personal File for Hanging File Folders"/>
    <n v="286.14999999999998"/>
    <n v="5"/>
    <n v="0"/>
    <n v="71.537499999999994"/>
  </r>
  <r>
    <n v="6381"/>
    <s v="US-2011-163797"/>
    <x v="2"/>
    <x v="918"/>
    <d v="2011-04-13T00:00:00"/>
    <s v="Standard Class"/>
    <s v="PC-19000"/>
    <s v="Pauline Chand"/>
    <x v="2"/>
    <x v="0"/>
    <s v="Chandler"/>
    <x v="16"/>
    <n v="85224"/>
    <x v="1"/>
    <s v="OFF-FA-10001883"/>
    <x v="1"/>
    <x v="13"/>
    <s v="Alliance Super-Size Bands, Assorted Sizes"/>
    <n v="49.792000000000002"/>
    <n v="8"/>
    <n v="0.2"/>
    <n v="-11.825600000000001"/>
  </r>
  <r>
    <n v="6382"/>
    <s v="CA-2013-127236"/>
    <x v="0"/>
    <x v="892"/>
    <d v="2013-04-03T00:00:00"/>
    <s v="Standard Class"/>
    <s v="TB-21595"/>
    <s v="Troy Blackwell"/>
    <x v="0"/>
    <x v="0"/>
    <s v="Springfield"/>
    <x v="24"/>
    <n v="45503"/>
    <x v="3"/>
    <s v="FUR-BO-10004015"/>
    <x v="0"/>
    <x v="0"/>
    <s v="Bush Andora Bookcase, Maple/Graphite Gray Finish"/>
    <n v="299.97499999999997"/>
    <n v="5"/>
    <n v="0.5"/>
    <n v="-167.98600000000002"/>
  </r>
  <r>
    <n v="6383"/>
    <s v="CA-2013-127236"/>
    <x v="0"/>
    <x v="892"/>
    <d v="2013-04-03T00:00:00"/>
    <s v="Standard Class"/>
    <s v="TB-21595"/>
    <s v="Troy Blackwell"/>
    <x v="0"/>
    <x v="0"/>
    <s v="Springfield"/>
    <x v="24"/>
    <n v="45503"/>
    <x v="3"/>
    <s v="TEC-PH-10000141"/>
    <x v="2"/>
    <x v="7"/>
    <s v="Clearsounds A400"/>
    <n v="158.37599999999998"/>
    <n v="4"/>
    <n v="0.4"/>
    <n v="-36.954399999999993"/>
  </r>
  <r>
    <n v="6384"/>
    <s v="US-2014-104661"/>
    <x v="3"/>
    <x v="787"/>
    <d v="2014-01-19T00:00:00"/>
    <s v="First Class"/>
    <s v="TB-21250"/>
    <s v="Tim Brockman"/>
    <x v="0"/>
    <x v="0"/>
    <s v="Austin"/>
    <x v="5"/>
    <n v="78745"/>
    <x v="2"/>
    <s v="OFF-BI-10001597"/>
    <x v="1"/>
    <x v="8"/>
    <s v="Wilson Jones Ledger-Size, Piano-Hinge Binder, 2&quot;, Blue"/>
    <n v="32.783999999999992"/>
    <n v="4"/>
    <n v="0.8"/>
    <n v="-52.454400000000007"/>
  </r>
  <r>
    <n v="6385"/>
    <s v="US-2014-104661"/>
    <x v="3"/>
    <x v="787"/>
    <d v="2014-01-19T00:00:00"/>
    <s v="First Class"/>
    <s v="TB-21250"/>
    <s v="Tim Brockman"/>
    <x v="0"/>
    <x v="0"/>
    <s v="Austin"/>
    <x v="5"/>
    <n v="78745"/>
    <x v="2"/>
    <s v="TEC-AC-10003628"/>
    <x v="2"/>
    <x v="11"/>
    <s v="Logitech 910-002974 M325 Wireless Mouse for Web Scrolling"/>
    <n v="47.984000000000002"/>
    <n v="2"/>
    <n v="0.2"/>
    <n v="14.395200000000004"/>
  </r>
  <r>
    <n v="6386"/>
    <s v="US-2014-104661"/>
    <x v="3"/>
    <x v="787"/>
    <d v="2014-01-19T00:00:00"/>
    <s v="First Class"/>
    <s v="TB-21250"/>
    <s v="Tim Brockman"/>
    <x v="0"/>
    <x v="0"/>
    <s v="Austin"/>
    <x v="5"/>
    <n v="78745"/>
    <x v="2"/>
    <s v="TEC-AC-10002331"/>
    <x v="2"/>
    <x v="11"/>
    <s v="Maxell 74 Minute CDR, 10/Pack"/>
    <n v="62.591999999999999"/>
    <n v="8"/>
    <n v="0.2"/>
    <n v="13.300799999999999"/>
  </r>
  <r>
    <n v="6387"/>
    <s v="US-2014-104661"/>
    <x v="3"/>
    <x v="787"/>
    <d v="2014-01-19T00:00:00"/>
    <s v="First Class"/>
    <s v="TB-21250"/>
    <s v="Tim Brockman"/>
    <x v="0"/>
    <x v="0"/>
    <s v="Austin"/>
    <x v="5"/>
    <n v="78745"/>
    <x v="2"/>
    <s v="OFF-BI-10001098"/>
    <x v="1"/>
    <x v="8"/>
    <s v="Acco D-Ring Binder w/DublLock"/>
    <n v="4.2759999999999989"/>
    <n v="1"/>
    <n v="0.8"/>
    <n v="-6.6278000000000006"/>
  </r>
  <r>
    <n v="6388"/>
    <s v="CA-2011-134103"/>
    <x v="2"/>
    <x v="1106"/>
    <d v="2011-02-05T00:00:00"/>
    <s v="Standard Class"/>
    <s v="MV-18190"/>
    <s v="Mike Vittorini"/>
    <x v="0"/>
    <x v="0"/>
    <s v="Detroit"/>
    <x v="12"/>
    <n v="48234"/>
    <x v="2"/>
    <s v="OFF-PA-10001204"/>
    <x v="1"/>
    <x v="10"/>
    <s v="Xerox 1972"/>
    <n v="10.56"/>
    <n v="2"/>
    <n v="0"/>
    <n v="4.7519999999999998"/>
  </r>
  <r>
    <n v="6389"/>
    <s v="CA-2011-134103"/>
    <x v="2"/>
    <x v="1106"/>
    <d v="2011-02-05T00:00:00"/>
    <s v="Standard Class"/>
    <s v="MV-18190"/>
    <s v="Mike Vittorini"/>
    <x v="0"/>
    <x v="0"/>
    <s v="Detroit"/>
    <x v="12"/>
    <n v="48234"/>
    <x v="2"/>
    <s v="OFF-ST-10000991"/>
    <x v="1"/>
    <x v="4"/>
    <s v="Space Solutions HD Industrial Steel Shelving."/>
    <n v="229.94"/>
    <n v="2"/>
    <n v="0"/>
    <n v="6.8982000000000028"/>
  </r>
  <r>
    <n v="6390"/>
    <s v="CA-2012-147529"/>
    <x v="1"/>
    <x v="1107"/>
    <d v="2012-02-11T00:00:00"/>
    <s v="Standard Class"/>
    <s v="DK-12835"/>
    <s v="Damala Kotsonis"/>
    <x v="1"/>
    <x v="0"/>
    <s v="Springfield"/>
    <x v="17"/>
    <n v="22153"/>
    <x v="0"/>
    <s v="OFF-EN-10000056"/>
    <x v="1"/>
    <x v="12"/>
    <s v="Cameo Buff Policy Envelopes"/>
    <n v="311.14999999999998"/>
    <n v="5"/>
    <n v="0"/>
    <n v="146.24049999999997"/>
  </r>
  <r>
    <n v="6391"/>
    <s v="CA-2012-147529"/>
    <x v="1"/>
    <x v="1107"/>
    <d v="2012-02-11T00:00:00"/>
    <s v="Standard Class"/>
    <s v="DK-12835"/>
    <s v="Damala Kotsonis"/>
    <x v="1"/>
    <x v="0"/>
    <s v="Springfield"/>
    <x v="17"/>
    <n v="22153"/>
    <x v="0"/>
    <s v="OFF-PA-10003349"/>
    <x v="1"/>
    <x v="10"/>
    <s v="Xerox 1957"/>
    <n v="12.96"/>
    <n v="2"/>
    <n v="0"/>
    <n v="6.3504000000000005"/>
  </r>
  <r>
    <n v="6392"/>
    <s v="CA-2013-129126"/>
    <x v="0"/>
    <x v="882"/>
    <d v="2013-12-20T00:00:00"/>
    <s v="Standard Class"/>
    <s v="PK-19075"/>
    <s v="Pete Kriz"/>
    <x v="0"/>
    <x v="0"/>
    <s v="New York City"/>
    <x v="15"/>
    <n v="10011"/>
    <x v="3"/>
    <s v="OFF-PA-10001471"/>
    <x v="1"/>
    <x v="10"/>
    <s v="Strathmore Photo Frame Cards"/>
    <n v="14.62"/>
    <n v="2"/>
    <n v="0"/>
    <n v="6.7251999999999992"/>
  </r>
  <r>
    <n v="6393"/>
    <s v="CA-2013-129126"/>
    <x v="0"/>
    <x v="882"/>
    <d v="2013-12-20T00:00:00"/>
    <s v="Standard Class"/>
    <s v="PK-19075"/>
    <s v="Pete Kriz"/>
    <x v="0"/>
    <x v="0"/>
    <s v="New York City"/>
    <x v="15"/>
    <n v="10011"/>
    <x v="3"/>
    <s v="OFF-LA-10003190"/>
    <x v="1"/>
    <x v="2"/>
    <s v="Avery 474"/>
    <n v="5.76"/>
    <n v="2"/>
    <n v="0"/>
    <n v="2.8224"/>
  </r>
  <r>
    <n v="6394"/>
    <s v="CA-2013-129126"/>
    <x v="0"/>
    <x v="882"/>
    <d v="2013-12-20T00:00:00"/>
    <s v="Standard Class"/>
    <s v="PK-19075"/>
    <s v="Pete Kriz"/>
    <x v="0"/>
    <x v="0"/>
    <s v="New York City"/>
    <x v="15"/>
    <n v="10011"/>
    <x v="3"/>
    <s v="OFF-FA-10000621"/>
    <x v="1"/>
    <x v="13"/>
    <s v="OIC Colored Binder Clips, Assorted Sizes"/>
    <n v="21.48"/>
    <n v="6"/>
    <n v="0"/>
    <n v="10.5252"/>
  </r>
  <r>
    <n v="6395"/>
    <s v="CA-2013-129126"/>
    <x v="0"/>
    <x v="882"/>
    <d v="2013-12-20T00:00:00"/>
    <s v="Standard Class"/>
    <s v="PK-19075"/>
    <s v="Pete Kriz"/>
    <x v="0"/>
    <x v="0"/>
    <s v="New York City"/>
    <x v="15"/>
    <n v="10011"/>
    <x v="3"/>
    <s v="FUR-FU-10002937"/>
    <x v="0"/>
    <x v="5"/>
    <s v="GE 48&quot; Fluorescent Tube, Cool White Energy Saver, 34 Watts, 30/Box"/>
    <n v="396.92"/>
    <n v="4"/>
    <n v="0"/>
    <n v="198.46"/>
  </r>
  <r>
    <n v="6396"/>
    <s v="CA-2013-129126"/>
    <x v="0"/>
    <x v="882"/>
    <d v="2013-12-20T00:00:00"/>
    <s v="Standard Class"/>
    <s v="PK-19075"/>
    <s v="Pete Kriz"/>
    <x v="0"/>
    <x v="0"/>
    <s v="New York City"/>
    <x v="15"/>
    <n v="10011"/>
    <x v="3"/>
    <s v="OFF-ST-10004507"/>
    <x v="1"/>
    <x v="4"/>
    <s v="Advantus Rolling Storage Box"/>
    <n v="17.149999999999999"/>
    <n v="1"/>
    <n v="0"/>
    <n v="4.6304999999999996"/>
  </r>
  <r>
    <n v="6397"/>
    <s v="CA-2013-129126"/>
    <x v="0"/>
    <x v="882"/>
    <d v="2013-12-20T00:00:00"/>
    <s v="Standard Class"/>
    <s v="PK-19075"/>
    <s v="Pete Kriz"/>
    <x v="0"/>
    <x v="0"/>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x v="0"/>
    <s v="Dallas"/>
    <x v="5"/>
    <n v="75217"/>
    <x v="2"/>
    <s v="OFF-AR-10003651"/>
    <x v="1"/>
    <x v="6"/>
    <s v="Newell 350"/>
    <n v="5.2480000000000002"/>
    <n v="2"/>
    <n v="0.2"/>
    <n v="0.59039999999999915"/>
  </r>
  <r>
    <n v="6399"/>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s v="Concord"/>
    <x v="38"/>
    <n v="3301"/>
    <x v="3"/>
    <s v="OFF-LA-10002195"/>
    <x v="1"/>
    <x v="2"/>
    <s v="Avery 481"/>
    <n v="24.64"/>
    <n v="8"/>
    <n v="0"/>
    <n v="11.827199999999999"/>
  </r>
  <r>
    <n v="6401"/>
    <s v="CA-2014-151981"/>
    <x v="3"/>
    <x v="634"/>
    <d v="2014-08-13T00:00:00"/>
    <s v="Standard Class"/>
    <s v="GM-14455"/>
    <s v="Gary Mitchum"/>
    <x v="2"/>
    <x v="0"/>
    <s v="Concord"/>
    <x v="38"/>
    <n v="3301"/>
    <x v="3"/>
    <s v="OFF-AR-10000380"/>
    <x v="1"/>
    <x v="6"/>
    <s v="Hunt PowerHouse Electric Pencil Sharpener, Blue"/>
    <n v="227.88"/>
    <n v="6"/>
    <n v="0"/>
    <n v="68.363999999999976"/>
  </r>
  <r>
    <n v="6402"/>
    <s v="CA-2014-125472"/>
    <x v="3"/>
    <x v="1109"/>
    <d v="2014-06-01T00:00:00"/>
    <s v="First Class"/>
    <s v="BD-11725"/>
    <s v="Bruce Degenhardt"/>
    <x v="0"/>
    <x v="0"/>
    <s v="Lafayette"/>
    <x v="28"/>
    <n v="70506"/>
    <x v="0"/>
    <s v="FUR-BO-10000330"/>
    <x v="0"/>
    <x v="0"/>
    <s v="Sauder Camden County Barrister Bookcase, Planked Cherry Finish"/>
    <n v="241.96"/>
    <n v="2"/>
    <n v="0"/>
    <n v="33.874400000000009"/>
  </r>
  <r>
    <n v="6403"/>
    <s v="CA-2014-125472"/>
    <x v="3"/>
    <x v="1109"/>
    <d v="2014-06-01T00:00:00"/>
    <s v="First Class"/>
    <s v="BD-11725"/>
    <s v="Bruce Degenhardt"/>
    <x v="0"/>
    <x v="0"/>
    <s v="Lafayette"/>
    <x v="28"/>
    <n v="70506"/>
    <x v="0"/>
    <s v="OFF-BI-10000591"/>
    <x v="1"/>
    <x v="8"/>
    <s v="Avery Binder Labels"/>
    <n v="3.89"/>
    <n v="1"/>
    <n v="0"/>
    <n v="1.8672"/>
  </r>
  <r>
    <n v="6404"/>
    <s v="CA-2014-125472"/>
    <x v="3"/>
    <x v="1109"/>
    <d v="2014-06-01T00:00:00"/>
    <s v="First Class"/>
    <s v="BD-11725"/>
    <s v="Bruce Degenhardt"/>
    <x v="0"/>
    <x v="0"/>
    <s v="Lafayette"/>
    <x v="28"/>
    <n v="70506"/>
    <x v="0"/>
    <s v="FUR-FU-10001731"/>
    <x v="0"/>
    <x v="5"/>
    <s v="Acrylic Self-Standing Desk Frames"/>
    <n v="8.01"/>
    <n v="3"/>
    <n v="0"/>
    <n v="3.0438000000000001"/>
  </r>
  <r>
    <n v="6405"/>
    <s v="CA-2012-156328"/>
    <x v="1"/>
    <x v="672"/>
    <d v="2012-12-05T00:00:00"/>
    <s v="Standard Class"/>
    <s v="RM-19375"/>
    <s v="Raymond Messe"/>
    <x v="0"/>
    <x v="0"/>
    <s v="Raleigh"/>
    <x v="3"/>
    <n v="27604"/>
    <x v="0"/>
    <s v="TEC-PH-10001198"/>
    <x v="2"/>
    <x v="7"/>
    <s v="Avaya 4621SW VoIP phone"/>
    <n v="177.48000000000002"/>
    <n v="3"/>
    <n v="0.2"/>
    <n v="19.966499999999982"/>
  </r>
  <r>
    <n v="6406"/>
    <s v="CA-2014-154074"/>
    <x v="3"/>
    <x v="515"/>
    <d v="2014-09-03T00:00:00"/>
    <s v="Second Class"/>
    <s v="BW-11110"/>
    <s v="Bart Watters"/>
    <x v="1"/>
    <x v="0"/>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x v="0"/>
    <s v="Spokane"/>
    <x v="4"/>
    <n v="99207"/>
    <x v="1"/>
    <s v="OFF-ST-10002370"/>
    <x v="1"/>
    <x v="4"/>
    <s v="Sortfiler Multipurpose Personal File Organizer, Black"/>
    <n v="149.73000000000002"/>
    <n v="7"/>
    <n v="0"/>
    <n v="43.421699999999994"/>
  </r>
  <r>
    <n v="6408"/>
    <s v="CA-2014-161774"/>
    <x v="3"/>
    <x v="304"/>
    <d v="2014-05-16T00:00:00"/>
    <s v="First Class"/>
    <s v="GT-14710"/>
    <s v="Greg Tran"/>
    <x v="0"/>
    <x v="0"/>
    <s v="Houston"/>
    <x v="5"/>
    <n v="77041"/>
    <x v="2"/>
    <s v="FUR-CH-10003981"/>
    <x v="0"/>
    <x v="1"/>
    <s v="Global Commerce Series Low-Back Swivel/Tilt Chairs"/>
    <n v="899.43"/>
    <n v="5"/>
    <n v="0.3"/>
    <n v="-12.84900000000016"/>
  </r>
  <r>
    <n v="6409"/>
    <s v="CA-2014-161774"/>
    <x v="3"/>
    <x v="304"/>
    <d v="2014-05-16T00:00:00"/>
    <s v="First Class"/>
    <s v="GT-14710"/>
    <s v="Greg Tran"/>
    <x v="0"/>
    <x v="0"/>
    <s v="Houston"/>
    <x v="5"/>
    <n v="77041"/>
    <x v="2"/>
    <s v="OFF-AR-10001446"/>
    <x v="1"/>
    <x v="6"/>
    <s v="Newell 309"/>
    <n v="46.2"/>
    <n v="5"/>
    <n v="0.2"/>
    <n v="5.7749999999999986"/>
  </r>
  <r>
    <n v="6410"/>
    <s v="CA-2014-161774"/>
    <x v="3"/>
    <x v="304"/>
    <d v="2014-05-16T00:00:00"/>
    <s v="First Class"/>
    <s v="GT-14710"/>
    <s v="Greg Tran"/>
    <x v="0"/>
    <x v="0"/>
    <s v="Houston"/>
    <x v="5"/>
    <n v="77041"/>
    <x v="2"/>
    <s v="OFF-PA-10000300"/>
    <x v="1"/>
    <x v="10"/>
    <s v="Xerox 1936"/>
    <n v="47.952000000000005"/>
    <n v="3"/>
    <n v="0.2"/>
    <n v="16.183799999999998"/>
  </r>
  <r>
    <n v="6411"/>
    <s v="CA-2014-161774"/>
    <x v="3"/>
    <x v="304"/>
    <d v="2014-05-16T00:00:00"/>
    <s v="First Class"/>
    <s v="GT-14710"/>
    <s v="Greg Tran"/>
    <x v="0"/>
    <x v="0"/>
    <s v="Houston"/>
    <x v="5"/>
    <n v="77041"/>
    <x v="2"/>
    <s v="TEC-PH-10004071"/>
    <x v="2"/>
    <x v="7"/>
    <s v="PayAnywhere Card Reader"/>
    <n v="7.9920000000000009"/>
    <n v="1"/>
    <n v="0.2"/>
    <n v="0.69930000000000003"/>
  </r>
  <r>
    <n v="6412"/>
    <s v="CA-2014-161774"/>
    <x v="3"/>
    <x v="304"/>
    <d v="2014-05-16T00:00:00"/>
    <s v="First Class"/>
    <s v="GT-14710"/>
    <s v="Greg Tran"/>
    <x v="0"/>
    <x v="0"/>
    <s v="Houston"/>
    <x v="5"/>
    <n v="77041"/>
    <x v="2"/>
    <s v="OFF-PA-10003134"/>
    <x v="1"/>
    <x v="10"/>
    <s v="Xerox 1937"/>
    <n v="76.864000000000004"/>
    <n v="2"/>
    <n v="0.2"/>
    <n v="26.902399999999993"/>
  </r>
  <r>
    <n v="6413"/>
    <s v="CA-2014-151211"/>
    <x v="3"/>
    <x v="629"/>
    <d v="2014-08-24T00:00:00"/>
    <s v="Standard Class"/>
    <s v="AH-10120"/>
    <s v="Adrian Hane"/>
    <x v="2"/>
    <x v="0"/>
    <s v="Louisville"/>
    <x v="0"/>
    <n v="40214"/>
    <x v="0"/>
    <s v="OFF-BI-10002735"/>
    <x v="1"/>
    <x v="8"/>
    <s v="GBC Prestige Therm-A-Bind Covers"/>
    <n v="102.93"/>
    <n v="3"/>
    <n v="0"/>
    <n v="48.377100000000006"/>
  </r>
  <r>
    <n v="6414"/>
    <s v="CA-2014-151211"/>
    <x v="3"/>
    <x v="629"/>
    <d v="2014-08-24T00:00:00"/>
    <s v="Standard Class"/>
    <s v="AH-10120"/>
    <s v="Adrian Hane"/>
    <x v="2"/>
    <x v="0"/>
    <s v="Louisville"/>
    <x v="0"/>
    <n v="40214"/>
    <x v="0"/>
    <s v="TEC-AC-10004510"/>
    <x v="2"/>
    <x v="11"/>
    <s v="Logitech Desktop MK120 Mouse and keyboard Combo"/>
    <n v="98.16"/>
    <n v="6"/>
    <n v="0"/>
    <n v="9.8159999999999954"/>
  </r>
  <r>
    <n v="6415"/>
    <s v="CA-2014-142671"/>
    <x v="3"/>
    <x v="468"/>
    <d v="2014-11-15T00:00:00"/>
    <s v="Second Class"/>
    <s v="DR-12940"/>
    <s v="Daniel Raglin"/>
    <x v="2"/>
    <x v="0"/>
    <s v="Hollywood"/>
    <x v="2"/>
    <n v="33021"/>
    <x v="0"/>
    <s v="OFF-BI-10004099"/>
    <x v="1"/>
    <x v="8"/>
    <s v="GBC VeloBinder Strips"/>
    <n v="11.520000000000001"/>
    <n v="5"/>
    <n v="0.7"/>
    <n v="-7.6799999999999962"/>
  </r>
  <r>
    <n v="6416"/>
    <s v="CA-2014-144750"/>
    <x v="3"/>
    <x v="170"/>
    <d v="2014-08-22T00:00:00"/>
    <s v="Same Day"/>
    <s v="DL-13495"/>
    <s v="Dionis Lloyd"/>
    <x v="1"/>
    <x v="0"/>
    <s v="Chandler"/>
    <x v="16"/>
    <n v="85224"/>
    <x v="1"/>
    <s v="OFF-PA-10003395"/>
    <x v="1"/>
    <x v="10"/>
    <s v="Xerox 1941"/>
    <n v="83.88"/>
    <n v="1"/>
    <n v="0.2"/>
    <n v="29.357999999999997"/>
  </r>
  <r>
    <n v="6417"/>
    <s v="CA-2013-111976"/>
    <x v="0"/>
    <x v="387"/>
    <d v="2013-03-13T00:00:00"/>
    <s v="Standard Class"/>
    <s v="BD-11620"/>
    <s v="Brian DeCherney"/>
    <x v="0"/>
    <x v="0"/>
    <s v="Philadelphia"/>
    <x v="9"/>
    <n v="19120"/>
    <x v="3"/>
    <s v="TEC-PH-10002890"/>
    <x v="2"/>
    <x v="7"/>
    <s v="AT&amp;T 17929 Lendline Telephone"/>
    <n v="108.57600000000001"/>
    <n v="4"/>
    <n v="0.4"/>
    <n v="-25.334400000000002"/>
  </r>
  <r>
    <n v="6418"/>
    <s v="CA-2013-111976"/>
    <x v="0"/>
    <x v="387"/>
    <d v="2013-03-13T00:00:00"/>
    <s v="Standard Class"/>
    <s v="BD-11620"/>
    <s v="Brian DeCherney"/>
    <x v="0"/>
    <x v="0"/>
    <s v="Philadelphia"/>
    <x v="9"/>
    <n v="19120"/>
    <x v="3"/>
    <s v="OFF-FA-10004968"/>
    <x v="1"/>
    <x v="13"/>
    <s v="Rubber Band Ball"/>
    <n v="5.9840000000000009"/>
    <n v="2"/>
    <n v="0.2"/>
    <n v="-1.3463999999999998"/>
  </r>
  <r>
    <n v="6419"/>
    <s v="CA-2013-140130"/>
    <x v="0"/>
    <x v="731"/>
    <d v="2013-11-06T00:00:00"/>
    <s v="Standard Class"/>
    <s v="HW-14935"/>
    <s v="Helen Wasserman"/>
    <x v="1"/>
    <x v="0"/>
    <s v="Tulsa"/>
    <x v="26"/>
    <n v="74133"/>
    <x v="2"/>
    <s v="OFF-SU-10001218"/>
    <x v="1"/>
    <x v="14"/>
    <s v="Fiskars Softgrip Scissors"/>
    <n v="21.96"/>
    <n v="2"/>
    <n v="0"/>
    <n v="6.1488000000000014"/>
  </r>
  <r>
    <n v="6420"/>
    <s v="CA-2013-140130"/>
    <x v="0"/>
    <x v="731"/>
    <d v="2013-11-06T00:00:00"/>
    <s v="Standard Class"/>
    <s v="HW-14935"/>
    <s v="Helen Wasserman"/>
    <x v="1"/>
    <x v="0"/>
    <s v="Tulsa"/>
    <x v="26"/>
    <n v="74133"/>
    <x v="2"/>
    <s v="FUR-CH-10002084"/>
    <x v="0"/>
    <x v="1"/>
    <s v="Hon Mobius Operator's Chair"/>
    <n v="368.96999999999997"/>
    <n v="3"/>
    <n v="0"/>
    <n v="81.173400000000001"/>
  </r>
  <r>
    <n v="6421"/>
    <s v="CA-2013-140130"/>
    <x v="0"/>
    <x v="731"/>
    <d v="2013-11-06T00:00:00"/>
    <s v="Standard Class"/>
    <s v="HW-14935"/>
    <s v="Helen Wasserman"/>
    <x v="1"/>
    <x v="0"/>
    <s v="Tulsa"/>
    <x v="26"/>
    <n v="74133"/>
    <x v="2"/>
    <s v="OFF-AR-10004269"/>
    <x v="1"/>
    <x v="6"/>
    <s v="Newell 31"/>
    <n v="12.39"/>
    <n v="3"/>
    <n v="0"/>
    <n v="3.4692000000000003"/>
  </r>
  <r>
    <n v="6422"/>
    <s v="CA-2013-140130"/>
    <x v="0"/>
    <x v="731"/>
    <d v="2013-11-06T00:00:00"/>
    <s v="Standard Class"/>
    <s v="HW-14935"/>
    <s v="Helen Wasserman"/>
    <x v="1"/>
    <x v="0"/>
    <s v="Tulsa"/>
    <x v="26"/>
    <n v="74133"/>
    <x v="2"/>
    <s v="OFF-ST-10001128"/>
    <x v="1"/>
    <x v="4"/>
    <s v="Carina Mini System Audio Rack, Model AR050B"/>
    <n v="332.94"/>
    <n v="3"/>
    <n v="0"/>
    <n v="9.9882000000000204"/>
  </r>
  <r>
    <n v="6423"/>
    <s v="CA-2011-159121"/>
    <x v="2"/>
    <x v="711"/>
    <d v="2011-08-01T00:00:00"/>
    <s v="Standard Class"/>
    <s v="JO-15145"/>
    <s v="Jack O'Briant"/>
    <x v="1"/>
    <x v="0"/>
    <s v="Draper"/>
    <x v="7"/>
    <n v="84020"/>
    <x v="1"/>
    <s v="TEC-AC-10002006"/>
    <x v="2"/>
    <x v="11"/>
    <s v="Memorex Micro Travel Drive 16 GB"/>
    <n v="111.93"/>
    <n v="7"/>
    <n v="0"/>
    <n v="34.698299999999996"/>
  </r>
  <r>
    <n v="6424"/>
    <s v="CA-2012-149650"/>
    <x v="1"/>
    <x v="1040"/>
    <d v="2012-10-27T00:00:00"/>
    <s v="First Class"/>
    <s v="RD-19660"/>
    <s v="Robert Dilbeck"/>
    <x v="2"/>
    <x v="0"/>
    <s v="Oakland"/>
    <x v="1"/>
    <n v="94601"/>
    <x v="1"/>
    <s v="FUR-CH-10003956"/>
    <x v="0"/>
    <x v="1"/>
    <s v="Novimex High-Tech Fabric Mesh Task Chair"/>
    <n v="454.27200000000005"/>
    <n v="8"/>
    <n v="0.2"/>
    <n v="-73.819200000000052"/>
  </r>
  <r>
    <n v="6425"/>
    <s v="CA-2014-115777"/>
    <x v="3"/>
    <x v="971"/>
    <d v="2014-08-25T00:00:00"/>
    <s v="Standard Class"/>
    <s v="DO-13645"/>
    <s v="Doug O'Connell"/>
    <x v="0"/>
    <x v="0"/>
    <s v="Lawrence"/>
    <x v="31"/>
    <n v="1841"/>
    <x v="3"/>
    <s v="OFF-PA-10000552"/>
    <x v="1"/>
    <x v="10"/>
    <s v="Xerox 200"/>
    <n v="19.440000000000001"/>
    <n v="3"/>
    <n v="0"/>
    <n v="9.3312000000000008"/>
  </r>
  <r>
    <n v="6426"/>
    <s v="CA-2013-143714"/>
    <x v="0"/>
    <x v="454"/>
    <d v="2013-05-28T00:00:00"/>
    <s v="Standard Class"/>
    <s v="CC-12370"/>
    <s v="Christopher Conant"/>
    <x v="0"/>
    <x v="0"/>
    <s v="Philadelphia"/>
    <x v="9"/>
    <n v="19120"/>
    <x v="3"/>
    <s v="TEC-CO-10004722"/>
    <x v="2"/>
    <x v="16"/>
    <s v="Canon imageCLASS 2200 Advanced Copier"/>
    <n v="8399.9759999999987"/>
    <n v="4"/>
    <n v="0.4"/>
    <n v="1119.996799999999"/>
  </r>
  <r>
    <n v="6427"/>
    <s v="CA-2013-143714"/>
    <x v="0"/>
    <x v="454"/>
    <d v="2013-05-28T00:00:00"/>
    <s v="Standard Class"/>
    <s v="CC-12370"/>
    <s v="Christopher Conant"/>
    <x v="0"/>
    <x v="0"/>
    <s v="Philadelphia"/>
    <x v="9"/>
    <n v="19120"/>
    <x v="3"/>
    <s v="OFF-BI-10004308"/>
    <x v="1"/>
    <x v="8"/>
    <s v="Avery Legal 4-Ring Binder"/>
    <n v="6.2940000000000014"/>
    <n v="1"/>
    <n v="0.7"/>
    <n v="-4.1959999999999997"/>
  </r>
  <r>
    <n v="6428"/>
    <s v="CA-2013-143714"/>
    <x v="0"/>
    <x v="454"/>
    <d v="2013-05-28T00:00:00"/>
    <s v="Standard Class"/>
    <s v="CC-12370"/>
    <s v="Christopher Conant"/>
    <x v="0"/>
    <x v="0"/>
    <s v="Philadelphia"/>
    <x v="9"/>
    <n v="19120"/>
    <x v="3"/>
    <s v="OFF-PA-10000029"/>
    <x v="1"/>
    <x v="10"/>
    <s v="Xerox 224"/>
    <n v="10.368000000000002"/>
    <n v="2"/>
    <n v="0.2"/>
    <n v="3.6288"/>
  </r>
  <r>
    <n v="6429"/>
    <s v="CA-2013-143714"/>
    <x v="0"/>
    <x v="454"/>
    <d v="2013-05-28T00:00:00"/>
    <s v="Standard Class"/>
    <s v="CC-12370"/>
    <s v="Christopher Conant"/>
    <x v="0"/>
    <x v="0"/>
    <s v="Philadelphia"/>
    <x v="9"/>
    <n v="19120"/>
    <x v="3"/>
    <s v="TEC-PH-10004080"/>
    <x v="2"/>
    <x v="7"/>
    <s v="Avaya 5410 Digital phone"/>
    <n v="122.38199999999999"/>
    <n v="3"/>
    <n v="0.4"/>
    <n v="-24.476399999999998"/>
  </r>
  <r>
    <n v="6430"/>
    <s v="CA-2011-165764"/>
    <x v="2"/>
    <x v="935"/>
    <d v="2011-11-07T00:00:00"/>
    <s v="Standard Class"/>
    <s v="SH-20395"/>
    <s v="Shahid Hopkins"/>
    <x v="0"/>
    <x v="0"/>
    <s v="Jacksonville"/>
    <x v="3"/>
    <n v="28540"/>
    <x v="0"/>
    <s v="OFF-ST-10001558"/>
    <x v="1"/>
    <x v="4"/>
    <s v="Acco Perma 4000 Stacking Storage Drawers"/>
    <n v="25.983999999999998"/>
    <n v="2"/>
    <n v="0.2"/>
    <n v="-1.6239999999999997"/>
  </r>
  <r>
    <n v="6431"/>
    <s v="CA-2011-165764"/>
    <x v="2"/>
    <x v="935"/>
    <d v="2011-11-07T00:00:00"/>
    <s v="Standard Class"/>
    <s v="SH-20395"/>
    <s v="Shahid Hopkins"/>
    <x v="0"/>
    <x v="0"/>
    <s v="Jacksonville"/>
    <x v="3"/>
    <n v="28540"/>
    <x v="0"/>
    <s v="FUR-TA-10001768"/>
    <x v="0"/>
    <x v="3"/>
    <s v="Hon Racetrack Conference Tables"/>
    <n v="945.03600000000006"/>
    <n v="6"/>
    <n v="0.4"/>
    <n v="-299.26140000000009"/>
  </r>
  <r>
    <n v="6432"/>
    <s v="CA-2011-165764"/>
    <x v="2"/>
    <x v="935"/>
    <d v="2011-11-07T00:00:00"/>
    <s v="Standard Class"/>
    <s v="SH-20395"/>
    <s v="Shahid Hopkins"/>
    <x v="0"/>
    <x v="0"/>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x v="0"/>
    <s v="Jacksonville"/>
    <x v="3"/>
    <n v="28540"/>
    <x v="0"/>
    <s v="FUR-FU-10001468"/>
    <x v="0"/>
    <x v="5"/>
    <s v="Tenex Antistatic Computer Chair Mats"/>
    <n v="410.35199999999998"/>
    <n v="3"/>
    <n v="0.2"/>
    <n v="-51.29400000000004"/>
  </r>
  <r>
    <n v="6434"/>
    <s v="CA-2012-121405"/>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s v="Chicago"/>
    <x v="10"/>
    <n v="60610"/>
    <x v="2"/>
    <s v="TEC-PH-10002890"/>
    <x v="2"/>
    <x v="7"/>
    <s v="AT&amp;T 17929 Lendline Telephone"/>
    <n v="180.96"/>
    <n v="5"/>
    <n v="0.2"/>
    <n v="13.571999999999996"/>
  </r>
  <r>
    <n v="6436"/>
    <s v="US-2014-116897"/>
    <x v="3"/>
    <x v="837"/>
    <d v="2014-05-30T00:00:00"/>
    <s v="First Class"/>
    <s v="JG-15160"/>
    <s v="James Galang"/>
    <x v="0"/>
    <x v="0"/>
    <s v="Pocatello"/>
    <x v="45"/>
    <n v="83201"/>
    <x v="1"/>
    <s v="FUR-FU-10004963"/>
    <x v="0"/>
    <x v="5"/>
    <s v="Eldon 400 Class Desk Accessories, Black Carbon"/>
    <n v="35"/>
    <n v="4"/>
    <n v="0"/>
    <n v="14.700000000000003"/>
  </r>
  <r>
    <n v="6437"/>
    <s v="US-2014-116897"/>
    <x v="3"/>
    <x v="837"/>
    <d v="2014-05-30T00:00:00"/>
    <s v="First Class"/>
    <s v="JG-15160"/>
    <s v="James Galang"/>
    <x v="0"/>
    <x v="0"/>
    <s v="Pocatello"/>
    <x v="45"/>
    <n v="83201"/>
    <x v="1"/>
    <s v="OFF-ST-10000025"/>
    <x v="1"/>
    <x v="4"/>
    <s v="Fellowes Stor/Drawer Steel Plus Storage Drawers"/>
    <n v="477.15000000000003"/>
    <n v="5"/>
    <n v="0"/>
    <n v="28.628999999999962"/>
  </r>
  <r>
    <n v="6438"/>
    <s v="US-2014-116897"/>
    <x v="3"/>
    <x v="837"/>
    <d v="2014-05-30T00:00:00"/>
    <s v="First Class"/>
    <s v="JG-15160"/>
    <s v="James Galang"/>
    <x v="0"/>
    <x v="0"/>
    <s v="Pocatello"/>
    <x v="45"/>
    <n v="83201"/>
    <x v="1"/>
    <s v="TEC-PH-10004389"/>
    <x v="2"/>
    <x v="7"/>
    <s v="Nokia Lumia 925"/>
    <n v="302.37599999999998"/>
    <n v="3"/>
    <n v="0.2"/>
    <n v="22.678200000000018"/>
  </r>
  <r>
    <n v="6439"/>
    <s v="US-2014-113992"/>
    <x v="3"/>
    <x v="817"/>
    <d v="2014-12-20T00:00:00"/>
    <s v="Standard Class"/>
    <s v="LC-16885"/>
    <s v="Lena Creighton"/>
    <x v="0"/>
    <x v="0"/>
    <s v="Plano"/>
    <x v="5"/>
    <n v="75023"/>
    <x v="2"/>
    <s v="FUR-TA-10000577"/>
    <x v="0"/>
    <x v="3"/>
    <s v="Bretford CR4500 Series Slim Rectangular Table"/>
    <n v="974.98799999999983"/>
    <n v="4"/>
    <n v="0.3"/>
    <n v="-97.49879999999996"/>
  </r>
  <r>
    <n v="6440"/>
    <s v="CA-2011-166891"/>
    <x v="2"/>
    <x v="777"/>
    <d v="2011-10-06T00:00:00"/>
    <s v="First Class"/>
    <s v="CC-12220"/>
    <s v="Chris Cortes"/>
    <x v="0"/>
    <x v="0"/>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x v="0"/>
    <s v="New York City"/>
    <x v="15"/>
    <n v="10024"/>
    <x v="3"/>
    <s v="OFF-AR-10001860"/>
    <x v="1"/>
    <x v="6"/>
    <s v="BIC Liqua Brite Liner"/>
    <n v="34.700000000000003"/>
    <n v="5"/>
    <n v="0"/>
    <n v="12.492000000000001"/>
  </r>
  <r>
    <n v="6442"/>
    <s v="CA-2013-101161"/>
    <x v="0"/>
    <x v="63"/>
    <d v="2013-10-21T00:00:00"/>
    <s v="Standard Class"/>
    <s v="BW-11110"/>
    <s v="Bart Watters"/>
    <x v="1"/>
    <x v="0"/>
    <s v="New York City"/>
    <x v="15"/>
    <n v="10024"/>
    <x v="3"/>
    <s v="OFF-ST-10003123"/>
    <x v="1"/>
    <x v="4"/>
    <s v="Fellowes Bases and Tops For Staxonsteel/High-Stak Systems"/>
    <n v="99.87"/>
    <n v="3"/>
    <n v="0"/>
    <n v="23.968799999999998"/>
  </r>
  <r>
    <n v="6443"/>
    <s v="CA-2013-101161"/>
    <x v="0"/>
    <x v="63"/>
    <d v="2013-10-21T00:00:00"/>
    <s v="Standard Class"/>
    <s v="BW-11110"/>
    <s v="Bart Watters"/>
    <x v="1"/>
    <x v="0"/>
    <s v="New York City"/>
    <x v="15"/>
    <n v="10024"/>
    <x v="3"/>
    <s v="OFF-PA-10001295"/>
    <x v="1"/>
    <x v="10"/>
    <s v="Computer Printout Paper with Letter-Trim Perforations"/>
    <n v="37.94"/>
    <n v="2"/>
    <n v="0"/>
    <n v="18.211199999999998"/>
  </r>
  <r>
    <n v="6444"/>
    <s v="CA-2013-101161"/>
    <x v="0"/>
    <x v="63"/>
    <d v="2013-10-21T00:00:00"/>
    <s v="Standard Class"/>
    <s v="BW-11110"/>
    <s v="Bart Watters"/>
    <x v="1"/>
    <x v="0"/>
    <s v="New York City"/>
    <x v="15"/>
    <n v="10024"/>
    <x v="3"/>
    <s v="OFF-LA-10000407"/>
    <x v="1"/>
    <x v="2"/>
    <s v="Avery White Multi-Purpose Labels"/>
    <n v="24.900000000000002"/>
    <n v="5"/>
    <n v="0"/>
    <n v="11.454000000000001"/>
  </r>
  <r>
    <n v="6445"/>
    <s v="CA-2013-101161"/>
    <x v="0"/>
    <x v="63"/>
    <d v="2013-10-21T00:00:00"/>
    <s v="Standard Class"/>
    <s v="BW-11110"/>
    <s v="Bart Watters"/>
    <x v="1"/>
    <x v="0"/>
    <s v="New York City"/>
    <x v="15"/>
    <n v="10024"/>
    <x v="3"/>
    <s v="FUR-FU-10003535"/>
    <x v="0"/>
    <x v="5"/>
    <s v="Howard Miller Distant Time Traveler Alarm Clock"/>
    <n v="82.26"/>
    <n v="3"/>
    <n v="0"/>
    <n v="33.726600000000005"/>
  </r>
  <r>
    <n v="6446"/>
    <s v="CA-2012-151785"/>
    <x v="1"/>
    <x v="616"/>
    <d v="2012-03-10T00:00:00"/>
    <s v="Standard Class"/>
    <s v="JJ-15445"/>
    <s v="Jennifer Jackson"/>
    <x v="0"/>
    <x v="0"/>
    <s v="Chicago"/>
    <x v="10"/>
    <n v="60623"/>
    <x v="2"/>
    <s v="OFF-FA-10000611"/>
    <x v="1"/>
    <x v="13"/>
    <s v="Binder Clips by OIC"/>
    <n v="7.1039999999999992"/>
    <n v="6"/>
    <n v="0.2"/>
    <n v="2.4863999999999997"/>
  </r>
  <r>
    <n v="6447"/>
    <s v="US-2014-119816"/>
    <x v="3"/>
    <x v="168"/>
    <d v="2014-03-07T00:00:00"/>
    <s v="Second Class"/>
    <s v="TT-21460"/>
    <s v="Tonja Turnell"/>
    <x v="2"/>
    <x v="0"/>
    <s v="Houston"/>
    <x v="5"/>
    <n v="77095"/>
    <x v="2"/>
    <s v="FUR-FU-10004848"/>
    <x v="0"/>
    <x v="5"/>
    <s v="Howard Miller 13-3/4&quot; Diameter Brushed Chrome Round Wall Clock"/>
    <n v="103.50000000000001"/>
    <n v="5"/>
    <n v="0.6"/>
    <n v="-77.625"/>
  </r>
  <r>
    <n v="6448"/>
    <s v="US-2014-119816"/>
    <x v="3"/>
    <x v="168"/>
    <d v="2014-03-07T00:00:00"/>
    <s v="Second Class"/>
    <s v="TT-21460"/>
    <s v="Tonja Turnell"/>
    <x v="2"/>
    <x v="0"/>
    <s v="Houston"/>
    <x v="5"/>
    <n v="77095"/>
    <x v="2"/>
    <s v="OFF-LA-10002381"/>
    <x v="1"/>
    <x v="2"/>
    <s v="Avery 497"/>
    <n v="2.4640000000000004"/>
    <n v="1"/>
    <n v="0.2"/>
    <n v="0.86239999999999983"/>
  </r>
  <r>
    <n v="6449"/>
    <s v="US-2014-119816"/>
    <x v="3"/>
    <x v="168"/>
    <d v="2014-03-07T00:00:00"/>
    <s v="Second Class"/>
    <s v="TT-21460"/>
    <s v="Tonja Turnell"/>
    <x v="2"/>
    <x v="0"/>
    <s v="Houston"/>
    <x v="5"/>
    <n v="77095"/>
    <x v="2"/>
    <s v="OFF-ST-10000918"/>
    <x v="1"/>
    <x v="4"/>
    <s v="Crate-A-Files"/>
    <n v="8.7200000000000006"/>
    <n v="1"/>
    <n v="0.2"/>
    <n v="0.65399999999999947"/>
  </r>
  <r>
    <n v="6450"/>
    <s v="CA-2012-156510"/>
    <x v="1"/>
    <x v="12"/>
    <d v="2012-09-29T00:00:00"/>
    <s v="Standard Class"/>
    <s v="EH-13990"/>
    <s v="Erica Hackney"/>
    <x v="0"/>
    <x v="0"/>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x v="0"/>
    <s v="Meriden"/>
    <x v="29"/>
    <n v="6450"/>
    <x v="3"/>
    <s v="OFF-PA-10002222"/>
    <x v="1"/>
    <x v="10"/>
    <s v="Xerox Color Copier Paper, 11&quot; x 17&quot;, Ream"/>
    <n v="45.68"/>
    <n v="2"/>
    <n v="0"/>
    <n v="21.012799999999999"/>
  </r>
  <r>
    <n v="6452"/>
    <s v="CA-2012-156510"/>
    <x v="1"/>
    <x v="12"/>
    <d v="2012-09-29T00:00:00"/>
    <s v="Standard Class"/>
    <s v="EH-13990"/>
    <s v="Erica Hackney"/>
    <x v="0"/>
    <x v="0"/>
    <s v="Meriden"/>
    <x v="29"/>
    <n v="6450"/>
    <x v="3"/>
    <s v="OFF-AR-10004930"/>
    <x v="1"/>
    <x v="6"/>
    <s v="Turquoise Lead Holder with Pocket Clip"/>
    <n v="6.7"/>
    <n v="1"/>
    <n v="0"/>
    <n v="2.2109999999999994"/>
  </r>
  <r>
    <n v="6453"/>
    <s v="US-2012-110261"/>
    <x v="1"/>
    <x v="546"/>
    <d v="2012-12-23T00:00:00"/>
    <s v="Second Class"/>
    <s v="PR-18880"/>
    <s v="Patrick Ryan"/>
    <x v="0"/>
    <x v="0"/>
    <s v="Glenview"/>
    <x v="10"/>
    <n v="60025"/>
    <x v="2"/>
    <s v="TEC-PH-10001750"/>
    <x v="2"/>
    <x v="7"/>
    <s v="Samsung Rugby III"/>
    <n v="158.376"/>
    <n v="3"/>
    <n v="0.2"/>
    <n v="13.857900000000008"/>
  </r>
  <r>
    <n v="6454"/>
    <s v="CA-2012-125710"/>
    <x v="1"/>
    <x v="1049"/>
    <d v="2012-10-13T00:00:00"/>
    <s v="Standard Class"/>
    <s v="BT-11680"/>
    <s v="Brian Thompson"/>
    <x v="0"/>
    <x v="0"/>
    <s v="Houston"/>
    <x v="5"/>
    <n v="77036"/>
    <x v="2"/>
    <s v="OFF-AR-10000657"/>
    <x v="1"/>
    <x v="6"/>
    <s v="Binney &amp; Smith inkTank Desk Highlighter, Chisel Tip, Yellow, 12/Box"/>
    <n v="3.44"/>
    <n v="2"/>
    <n v="0.2"/>
    <n v="0.55899999999999961"/>
  </r>
  <r>
    <n v="6455"/>
    <s v="CA-2014-161102"/>
    <x v="3"/>
    <x v="689"/>
    <d v="2014-08-04T00:00:00"/>
    <s v="First Class"/>
    <s v="EC-14050"/>
    <s v="Erin Creighton"/>
    <x v="0"/>
    <x v="0"/>
    <s v="San Francisco"/>
    <x v="1"/>
    <n v="94110"/>
    <x v="1"/>
    <s v="OFF-ST-10003442"/>
    <x v="1"/>
    <x v="4"/>
    <s v="Eldon Portable Mobile Manager"/>
    <n v="56.56"/>
    <n v="2"/>
    <n v="0"/>
    <n v="15.2712"/>
  </r>
  <r>
    <n v="6456"/>
    <s v="CA-2014-161102"/>
    <x v="3"/>
    <x v="689"/>
    <d v="2014-08-04T00:00:00"/>
    <s v="First Class"/>
    <s v="EC-14050"/>
    <s v="Erin Creighton"/>
    <x v="0"/>
    <x v="0"/>
    <s v="San Francisco"/>
    <x v="1"/>
    <n v="94110"/>
    <x v="1"/>
    <s v="FUR-FU-10003142"/>
    <x v="0"/>
    <x v="5"/>
    <s v="Master Big Foot Doorstop, Beige"/>
    <n v="36.96"/>
    <n v="7"/>
    <n v="0"/>
    <n v="11.457599999999998"/>
  </r>
  <r>
    <n v="6457"/>
    <s v="CA-2011-110065"/>
    <x v="2"/>
    <x v="79"/>
    <d v="2011-08-11T00:00:00"/>
    <s v="Standard Class"/>
    <s v="SP-20650"/>
    <s v="Stephanie Phelps"/>
    <x v="1"/>
    <x v="0"/>
    <s v="New York City"/>
    <x v="15"/>
    <n v="10009"/>
    <x v="3"/>
    <s v="TEC-PH-10002468"/>
    <x v="2"/>
    <x v="7"/>
    <s v="Plantronics CS 50-USB - headset - Convertible, Monaural"/>
    <n v="135.99"/>
    <n v="1"/>
    <n v="0"/>
    <n v="36.717300000000009"/>
  </r>
  <r>
    <n v="6458"/>
    <s v="CA-2011-110065"/>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x v="0"/>
    <s v="Baltimore"/>
    <x v="39"/>
    <n v="21215"/>
    <x v="3"/>
    <s v="OFF-AR-10001919"/>
    <x v="1"/>
    <x v="6"/>
    <s v="OIC #2 Pencils, Medium Soft"/>
    <n v="3.76"/>
    <n v="2"/>
    <n v="0"/>
    <n v="1.0903999999999998"/>
  </r>
  <r>
    <n v="6460"/>
    <s v="US-2014-133361"/>
    <x v="3"/>
    <x v="304"/>
    <d v="2014-05-18T00:00:00"/>
    <s v="First Class"/>
    <s v="AJ-10780"/>
    <s v="Anthony Jacobs"/>
    <x v="1"/>
    <x v="0"/>
    <s v="Baltimore"/>
    <x v="39"/>
    <n v="21215"/>
    <x v="3"/>
    <s v="OFF-AR-10003045"/>
    <x v="1"/>
    <x v="6"/>
    <s v="Prang Colored Pencils"/>
    <n v="14.7"/>
    <n v="5"/>
    <n v="0"/>
    <n v="6.6150000000000002"/>
  </r>
  <r>
    <n v="6461"/>
    <s v="US-2014-133361"/>
    <x v="3"/>
    <x v="304"/>
    <d v="2014-05-18T00:00:00"/>
    <s v="First Class"/>
    <s v="AJ-10780"/>
    <s v="Anthony Jacobs"/>
    <x v="1"/>
    <x v="0"/>
    <s v="Baltimore"/>
    <x v="39"/>
    <n v="21215"/>
    <x v="3"/>
    <s v="OFF-AR-10003338"/>
    <x v="1"/>
    <x v="6"/>
    <s v="Eberhard Faber 3 1/2&quot; Golf Pencils"/>
    <n v="37.200000000000003"/>
    <n v="5"/>
    <n v="0"/>
    <n v="9.3000000000000007"/>
  </r>
  <r>
    <n v="6462"/>
    <s v="US-2014-133361"/>
    <x v="3"/>
    <x v="304"/>
    <d v="2014-05-18T00:00:00"/>
    <s v="First Class"/>
    <s v="AJ-10780"/>
    <s v="Anthony Jacobs"/>
    <x v="1"/>
    <x v="0"/>
    <s v="Baltimore"/>
    <x v="39"/>
    <n v="21215"/>
    <x v="3"/>
    <s v="TEC-AC-10003280"/>
    <x v="2"/>
    <x v="11"/>
    <s v="Belkin F8E887 USB Wired Ergonomic Keyboard"/>
    <n v="89.97"/>
    <n v="3"/>
    <n v="0"/>
    <n v="18.893699999999995"/>
  </r>
  <r>
    <n v="6463"/>
    <s v="US-2014-133361"/>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x v="0"/>
    <s v="Baltimore"/>
    <x v="39"/>
    <n v="21215"/>
    <x v="3"/>
    <s v="OFF-LA-10004544"/>
    <x v="1"/>
    <x v="2"/>
    <s v="Avery 505"/>
    <n v="74"/>
    <n v="5"/>
    <n v="0"/>
    <n v="37"/>
  </r>
  <r>
    <n v="6465"/>
    <s v="US-2013-155404"/>
    <x v="0"/>
    <x v="897"/>
    <d v="2013-09-29T00:00:00"/>
    <s v="Standard Class"/>
    <s v="AS-10630"/>
    <s v="Ann Steele"/>
    <x v="2"/>
    <x v="0"/>
    <s v="Louisville"/>
    <x v="0"/>
    <n v="40214"/>
    <x v="0"/>
    <s v="FUR-FU-10004586"/>
    <x v="0"/>
    <x v="5"/>
    <s v="G.E. Longer-Life Indoor Recessed Floodlight Bulbs"/>
    <n v="13.28"/>
    <n v="2"/>
    <n v="0"/>
    <n v="6.3743999999999996"/>
  </r>
  <r>
    <n v="6466"/>
    <s v="CA-2012-114503"/>
    <x v="1"/>
    <x v="50"/>
    <d v="2012-11-17T00:00:00"/>
    <s v="Standard Class"/>
    <s v="AA-10375"/>
    <s v="Allen Armold"/>
    <x v="0"/>
    <x v="0"/>
    <s v="Lebanon"/>
    <x v="18"/>
    <n v="37087"/>
    <x v="0"/>
    <s v="OFF-ST-10003572"/>
    <x v="1"/>
    <x v="4"/>
    <s v="Portfile Personal File Boxes"/>
    <n v="84.960000000000008"/>
    <n v="6"/>
    <n v="0.2"/>
    <n v="6.3719999999999999"/>
  </r>
  <r>
    <n v="6467"/>
    <s v="CA-2014-153080"/>
    <x v="3"/>
    <x v="1053"/>
    <d v="2014-05-26T00:00:00"/>
    <s v="Second Class"/>
    <s v="EH-13945"/>
    <s v="Eric Hoffmann"/>
    <x v="0"/>
    <x v="0"/>
    <s v="Los Angeles"/>
    <x v="1"/>
    <n v="90008"/>
    <x v="1"/>
    <s v="TEC-AC-10002331"/>
    <x v="2"/>
    <x v="11"/>
    <s v="Maxell 74 Minute CDR, 10/Pack"/>
    <n v="68.459999999999994"/>
    <n v="7"/>
    <n v="0"/>
    <n v="25.330199999999998"/>
  </r>
  <r>
    <n v="6468"/>
    <s v="CA-2013-163804"/>
    <x v="0"/>
    <x v="499"/>
    <d v="2013-12-09T00:00:00"/>
    <s v="Standard Class"/>
    <s v="DB-13270"/>
    <s v="Deborah Brumfield"/>
    <x v="2"/>
    <x v="0"/>
    <s v="Providence"/>
    <x v="34"/>
    <n v="2908"/>
    <x v="3"/>
    <s v="OFF-ST-10000142"/>
    <x v="1"/>
    <x v="4"/>
    <s v="Deluxe Rollaway Locking File with Drawer"/>
    <n v="2079.4"/>
    <n v="5"/>
    <n v="0"/>
    <n v="582.23199999999997"/>
  </r>
  <r>
    <n v="6469"/>
    <s v="CA-2013-163804"/>
    <x v="0"/>
    <x v="499"/>
    <d v="2013-12-09T00:00:00"/>
    <s v="Standard Class"/>
    <s v="DB-13270"/>
    <s v="Deborah Brumfield"/>
    <x v="2"/>
    <x v="0"/>
    <s v="Providence"/>
    <x v="34"/>
    <n v="2908"/>
    <x v="3"/>
    <s v="TEC-PH-10000441"/>
    <x v="2"/>
    <x v="7"/>
    <s v="VTech DS6151"/>
    <n v="629.94999999999993"/>
    <n v="5"/>
    <n v="0"/>
    <n v="176.38600000000002"/>
  </r>
  <r>
    <n v="6470"/>
    <s v="CA-2013-163804"/>
    <x v="0"/>
    <x v="499"/>
    <d v="2013-12-09T00:00:00"/>
    <s v="Standard Class"/>
    <s v="DB-13270"/>
    <s v="Deborah Brumfield"/>
    <x v="2"/>
    <x v="0"/>
    <s v="Providence"/>
    <x v="34"/>
    <n v="2908"/>
    <x v="3"/>
    <s v="FUR-FU-10004864"/>
    <x v="0"/>
    <x v="5"/>
    <s v="Eldon 500 Class Desk Accessories"/>
    <n v="72.42"/>
    <n v="6"/>
    <n v="0"/>
    <n v="23.898600000000002"/>
  </r>
  <r>
    <n v="6471"/>
    <s v="CA-2012-108532"/>
    <x v="1"/>
    <x v="1111"/>
    <d v="2012-09-02T00:00:00"/>
    <s v="Standard Class"/>
    <s v="CC-12100"/>
    <s v="Chad Cunningham"/>
    <x v="2"/>
    <x v="0"/>
    <s v="Detroit"/>
    <x v="12"/>
    <n v="48234"/>
    <x v="2"/>
    <s v="TEC-PH-10001750"/>
    <x v="2"/>
    <x v="7"/>
    <s v="Samsung Rugby III"/>
    <n v="131.97999999999999"/>
    <n v="2"/>
    <n v="0"/>
    <n v="35.634600000000006"/>
  </r>
  <r>
    <n v="6472"/>
    <s v="CA-2012-108532"/>
    <x v="1"/>
    <x v="1111"/>
    <d v="2012-09-02T00:00:00"/>
    <s v="Standard Class"/>
    <s v="CC-12100"/>
    <s v="Chad Cunningham"/>
    <x v="2"/>
    <x v="0"/>
    <s v="Detroit"/>
    <x v="12"/>
    <n v="48234"/>
    <x v="2"/>
    <s v="TEC-AC-10004510"/>
    <x v="2"/>
    <x v="11"/>
    <s v="Logitech Desktop MK120 Mouse and keyboard Combo"/>
    <n v="114.52"/>
    <n v="7"/>
    <n v="0"/>
    <n v="11.451999999999995"/>
  </r>
  <r>
    <n v="6473"/>
    <s v="CA-2011-151897"/>
    <x v="2"/>
    <x v="571"/>
    <d v="2011-06-10T00:00:00"/>
    <s v="Standard Class"/>
    <s v="VT-21700"/>
    <s v="Valerie Takahito"/>
    <x v="2"/>
    <x v="0"/>
    <s v="Houston"/>
    <x v="5"/>
    <n v="77070"/>
    <x v="2"/>
    <s v="OFF-LA-10001074"/>
    <x v="1"/>
    <x v="2"/>
    <s v="Round Specialty Laser Printer Labels"/>
    <n v="100.24000000000001"/>
    <n v="10"/>
    <n v="0.2"/>
    <n v="33.830999999999989"/>
  </r>
  <r>
    <n v="6474"/>
    <s v="CA-2013-113292"/>
    <x v="0"/>
    <x v="196"/>
    <d v="2013-03-21T00:00:00"/>
    <s v="Second Class"/>
    <s v="DB-13060"/>
    <s v="Dave Brooks"/>
    <x v="0"/>
    <x v="0"/>
    <s v="Columbia"/>
    <x v="18"/>
    <n v="38401"/>
    <x v="0"/>
    <s v="OFF-AP-10003590"/>
    <x v="1"/>
    <x v="9"/>
    <s v="Hoover WindTunnel Plus Canister Vacuum"/>
    <n v="871.80000000000007"/>
    <n v="3"/>
    <n v="0.2"/>
    <n v="87.180000000000092"/>
  </r>
  <r>
    <n v="6475"/>
    <s v="CA-2011-149524"/>
    <x v="2"/>
    <x v="1112"/>
    <d v="2011-01-16T00:00:00"/>
    <s v="First Class"/>
    <s v="BS-11590"/>
    <s v="Brendan Sweed"/>
    <x v="1"/>
    <x v="0"/>
    <s v="Philadelphia"/>
    <x v="9"/>
    <n v="19140"/>
    <x v="3"/>
    <s v="FUR-BO-10003433"/>
    <x v="0"/>
    <x v="0"/>
    <s v="Sauder Cornerstone Collection Library"/>
    <n v="61.96"/>
    <n v="4"/>
    <n v="0.5"/>
    <n v="-53.285600000000009"/>
  </r>
  <r>
    <n v="6476"/>
    <s v="CA-2014-140872"/>
    <x v="3"/>
    <x v="95"/>
    <d v="2014-06-11T00:00:00"/>
    <s v="Standard Class"/>
    <s v="NR-18550"/>
    <s v="Nick Radford"/>
    <x v="0"/>
    <x v="0"/>
    <s v="Pembroke Pines"/>
    <x v="2"/>
    <n v="33024"/>
    <x v="0"/>
    <s v="OFF-BI-10002432"/>
    <x v="1"/>
    <x v="8"/>
    <s v="Wilson Jones Standard D-Ring Binders"/>
    <n v="4.5540000000000003"/>
    <n v="3"/>
    <n v="0.7"/>
    <n v="-3.4913999999999987"/>
  </r>
  <r>
    <n v="6477"/>
    <s v="CA-2014-140872"/>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x v="0"/>
    <s v="Pembroke Pines"/>
    <x v="2"/>
    <n v="33024"/>
    <x v="0"/>
    <s v="TEC-AC-10003832"/>
    <x v="2"/>
    <x v="11"/>
    <s v="Logitech P710e Mobile Speakerphone"/>
    <n v="205.99200000000002"/>
    <n v="1"/>
    <n v="0.2"/>
    <n v="-2.5749000000000279"/>
  </r>
  <r>
    <n v="6479"/>
    <s v="CA-2014-140872"/>
    <x v="3"/>
    <x v="95"/>
    <d v="2014-06-11T00:00:00"/>
    <s v="Standard Class"/>
    <s v="NR-18550"/>
    <s v="Nick Radford"/>
    <x v="0"/>
    <x v="0"/>
    <s v="Pembroke Pines"/>
    <x v="2"/>
    <n v="33024"/>
    <x v="0"/>
    <s v="OFF-PA-10000809"/>
    <x v="1"/>
    <x v="10"/>
    <s v="Xerox 206"/>
    <n v="15.552000000000003"/>
    <n v="3"/>
    <n v="0.2"/>
    <n v="5.4432"/>
  </r>
  <r>
    <n v="6480"/>
    <s v="CA-2014-140872"/>
    <x v="3"/>
    <x v="95"/>
    <d v="2014-06-11T00:00:00"/>
    <s v="Standard Class"/>
    <s v="NR-18550"/>
    <s v="Nick Radford"/>
    <x v="0"/>
    <x v="0"/>
    <s v="Pembroke Pines"/>
    <x v="2"/>
    <n v="33024"/>
    <x v="0"/>
    <s v="TEC-PH-10000441"/>
    <x v="2"/>
    <x v="7"/>
    <s v="VTech DS6151"/>
    <n v="503.96000000000004"/>
    <n v="5"/>
    <n v="0.2"/>
    <n v="50.396000000000015"/>
  </r>
  <r>
    <n v="6481"/>
    <s v="CA-2014-140872"/>
    <x v="3"/>
    <x v="95"/>
    <d v="2014-06-11T00:00:00"/>
    <s v="Standard Class"/>
    <s v="NR-18550"/>
    <s v="Nick Radford"/>
    <x v="0"/>
    <x v="0"/>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x v="0"/>
    <s v="Pembroke Pines"/>
    <x v="2"/>
    <n v="33024"/>
    <x v="0"/>
    <s v="FUR-BO-10002824"/>
    <x v="0"/>
    <x v="0"/>
    <s v="Bush Mission Pointe Library"/>
    <n v="241.56799999999998"/>
    <n v="2"/>
    <n v="0.2"/>
    <n v="0"/>
  </r>
  <r>
    <n v="6483"/>
    <s v="CA-2014-140872"/>
    <x v="3"/>
    <x v="95"/>
    <d v="2014-06-11T00:00:00"/>
    <s v="Standard Class"/>
    <s v="NR-18550"/>
    <s v="Nick Radford"/>
    <x v="0"/>
    <x v="0"/>
    <s v="Pembroke Pines"/>
    <x v="2"/>
    <n v="33024"/>
    <x v="0"/>
    <s v="TEC-AC-10002942"/>
    <x v="2"/>
    <x v="11"/>
    <s v="WD My Passport Ultra 1TB Portable External Hard Drive"/>
    <n v="110.4"/>
    <n v="2"/>
    <n v="0.2"/>
    <n v="-4.1400000000000077"/>
  </r>
  <r>
    <n v="6484"/>
    <s v="CA-2014-113908"/>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x v="0"/>
    <s v="New York City"/>
    <x v="15"/>
    <n v="10011"/>
    <x v="3"/>
    <s v="TEC-MA-10003173"/>
    <x v="2"/>
    <x v="15"/>
    <s v="Hewlett-Packard 300S Scientific Calculator"/>
    <n v="78.66"/>
    <n v="6"/>
    <n v="0"/>
    <n v="36.183599999999991"/>
  </r>
  <r>
    <n v="6486"/>
    <s v="CA-2014-113908"/>
    <x v="3"/>
    <x v="95"/>
    <d v="2014-06-10T00:00:00"/>
    <s v="Standard Class"/>
    <s v="KN-16390"/>
    <s v="Katherine Nockton"/>
    <x v="1"/>
    <x v="0"/>
    <s v="New York City"/>
    <x v="15"/>
    <n v="10011"/>
    <x v="3"/>
    <s v="OFF-PA-10004156"/>
    <x v="1"/>
    <x v="10"/>
    <s v="Xerox 188"/>
    <n v="45.36"/>
    <n v="4"/>
    <n v="0"/>
    <n v="22.226399999999998"/>
  </r>
  <r>
    <n v="6487"/>
    <s v="CA-2012-12062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x v="0"/>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x v="0"/>
    <s v="Jacksonville"/>
    <x v="3"/>
    <n v="28540"/>
    <x v="0"/>
    <s v="OFF-PA-10002254"/>
    <x v="1"/>
    <x v="10"/>
    <s v="Xerox 1883"/>
    <n v="295.45600000000002"/>
    <n v="14"/>
    <n v="0.2"/>
    <n v="96.023199999999974"/>
  </r>
  <r>
    <n v="6490"/>
    <s v="US-2014-148866"/>
    <x v="3"/>
    <x v="20"/>
    <d v="2014-09-25T00:00:00"/>
    <s v="Standard Class"/>
    <s v="JM-15535"/>
    <s v="Jessica Myrick"/>
    <x v="0"/>
    <x v="0"/>
    <s v="New York City"/>
    <x v="15"/>
    <n v="10011"/>
    <x v="3"/>
    <s v="OFF-PA-10004782"/>
    <x v="1"/>
    <x v="10"/>
    <s v="Xerox 228"/>
    <n v="32.400000000000006"/>
    <n v="5"/>
    <n v="0"/>
    <n v="15.552000000000001"/>
  </r>
  <r>
    <n v="6491"/>
    <s v="CA-2011-149594"/>
    <x v="2"/>
    <x v="1114"/>
    <d v="2011-09-19T00:00:00"/>
    <s v="Standard Class"/>
    <s v="MF-18250"/>
    <s v="Monica Federle"/>
    <x v="1"/>
    <x v="0"/>
    <s v="Philadelphia"/>
    <x v="9"/>
    <n v="19120"/>
    <x v="3"/>
    <s v="FUR-FU-10000222"/>
    <x v="0"/>
    <x v="5"/>
    <s v="Seth Thomas 16&quot; Steel Case Clock"/>
    <n v="103.93599999999999"/>
    <n v="4"/>
    <n v="0.2"/>
    <n v="16.889599999999998"/>
  </r>
  <r>
    <n v="6492"/>
    <s v="CA-2013-113845"/>
    <x v="0"/>
    <x v="73"/>
    <d v="2013-11-26T00:00:00"/>
    <s v="Standard Class"/>
    <s v="FA-14230"/>
    <s v="Frank Atkinson"/>
    <x v="1"/>
    <x v="0"/>
    <s v="Orlando"/>
    <x v="2"/>
    <n v="32839"/>
    <x v="0"/>
    <s v="FUR-BO-10004695"/>
    <x v="0"/>
    <x v="0"/>
    <s v="O'Sullivan 2-Door Barrister Bookcase in Odessa Pine"/>
    <n v="289.56799999999998"/>
    <n v="2"/>
    <n v="0.2"/>
    <n v="10.858799999999974"/>
  </r>
  <r>
    <n v="6493"/>
    <s v="CA-2013-113845"/>
    <x v="0"/>
    <x v="73"/>
    <d v="2013-11-26T00:00:00"/>
    <s v="Standard Class"/>
    <s v="FA-14230"/>
    <s v="Frank Atkinson"/>
    <x v="1"/>
    <x v="0"/>
    <s v="Orlando"/>
    <x v="2"/>
    <n v="32839"/>
    <x v="0"/>
    <s v="OFF-ST-10003327"/>
    <x v="1"/>
    <x v="4"/>
    <s v="Akro-Mils 12-Gallon Tote"/>
    <n v="39.72"/>
    <n v="5"/>
    <n v="0.2"/>
    <n v="4.4684999999999953"/>
  </r>
  <r>
    <n v="6494"/>
    <s v="CA-2013-113845"/>
    <x v="0"/>
    <x v="73"/>
    <d v="2013-11-26T00:00:00"/>
    <s v="Standard Class"/>
    <s v="FA-14230"/>
    <s v="Frank Atkinson"/>
    <x v="1"/>
    <x v="0"/>
    <s v="Orlando"/>
    <x v="2"/>
    <n v="32839"/>
    <x v="0"/>
    <s v="TEC-PH-10003357"/>
    <x v="2"/>
    <x v="7"/>
    <s v="Grandstream GXP2100 Mainstream Business Phone"/>
    <n v="244.768"/>
    <n v="4"/>
    <n v="0.2"/>
    <n v="24.476800000000004"/>
  </r>
  <r>
    <n v="6495"/>
    <s v="CA-2014-111262"/>
    <x v="3"/>
    <x v="960"/>
    <d v="2014-11-02T00:00:00"/>
    <s v="Second Class"/>
    <s v="KH-16510"/>
    <s v="Keith Herrera"/>
    <x v="0"/>
    <x v="0"/>
    <s v="Houston"/>
    <x v="5"/>
    <n v="77095"/>
    <x v="2"/>
    <s v="TEC-AC-10002167"/>
    <x v="2"/>
    <x v="11"/>
    <s v="Imation 8gb Micro Traveldrive Usb 2.0 Flash Drive"/>
    <n v="24"/>
    <n v="2"/>
    <n v="0.2"/>
    <n v="-2.6999999999999993"/>
  </r>
  <r>
    <n v="6496"/>
    <s v="CA-2014-111262"/>
    <x v="3"/>
    <x v="960"/>
    <d v="2014-11-02T00:00:00"/>
    <s v="Second Class"/>
    <s v="KH-16510"/>
    <s v="Keith Herrera"/>
    <x v="0"/>
    <x v="0"/>
    <s v="Houston"/>
    <x v="5"/>
    <n v="77095"/>
    <x v="2"/>
    <s v="OFF-PA-10001937"/>
    <x v="1"/>
    <x v="10"/>
    <s v="Xerox 21"/>
    <n v="15.552000000000003"/>
    <n v="3"/>
    <n v="0.2"/>
    <n v="5.4432"/>
  </r>
  <r>
    <n v="6497"/>
    <s v="CA-2014-111262"/>
    <x v="3"/>
    <x v="960"/>
    <d v="2014-11-02T00:00:00"/>
    <s v="Second Class"/>
    <s v="KH-16510"/>
    <s v="Keith Herrera"/>
    <x v="0"/>
    <x v="0"/>
    <s v="Houston"/>
    <x v="5"/>
    <n v="77095"/>
    <x v="2"/>
    <s v="TEC-AC-10004510"/>
    <x v="2"/>
    <x v="11"/>
    <s v="Logitech Desktop MK120 Mouse and keyboard Combo"/>
    <n v="26.176000000000002"/>
    <n v="2"/>
    <n v="0.2"/>
    <n v="-3.272000000000002"/>
  </r>
  <r>
    <n v="6498"/>
    <s v="CA-2012-103135"/>
    <x v="1"/>
    <x v="1115"/>
    <d v="2012-07-28T00:00:00"/>
    <s v="Standard Class"/>
    <s v="SS-20515"/>
    <s v="Shirley Schmidt"/>
    <x v="2"/>
    <x v="0"/>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x v="0"/>
    <s v="Louisville"/>
    <x v="0"/>
    <n v="40214"/>
    <x v="0"/>
    <s v="OFF-BI-10000069"/>
    <x v="1"/>
    <x v="8"/>
    <s v="GBC Prepunched Paper, 19-Hole, for Binding Systems, 24-lb"/>
    <n v="135.09"/>
    <n v="9"/>
    <n v="0"/>
    <n v="62.14139999999999"/>
  </r>
  <r>
    <n v="6500"/>
    <s v="CA-2012-103135"/>
    <x v="1"/>
    <x v="1115"/>
    <d v="2012-07-28T00:00:00"/>
    <s v="Standard Class"/>
    <s v="SS-20515"/>
    <s v="Shirley Schmidt"/>
    <x v="2"/>
    <x v="0"/>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x v="0"/>
    <s v="Louisville"/>
    <x v="0"/>
    <n v="40214"/>
    <x v="0"/>
    <s v="OFF-BI-10000069"/>
    <x v="1"/>
    <x v="8"/>
    <s v="GBC Prepunched Paper, 19-Hole, for Binding Systems, 24-lb"/>
    <n v="90.06"/>
    <n v="6"/>
    <n v="0"/>
    <n v="41.427599999999991"/>
  </r>
  <r>
    <n v="6502"/>
    <s v="CA-2011-129147"/>
    <x v="2"/>
    <x v="981"/>
    <d v="2011-11-06T00:00:00"/>
    <s v="Standard Class"/>
    <s v="LC-17050"/>
    <s v="Liz Carlisle"/>
    <x v="0"/>
    <x v="0"/>
    <s v="Medina"/>
    <x v="24"/>
    <n v="44256"/>
    <x v="3"/>
    <s v="TEC-PH-10001299"/>
    <x v="2"/>
    <x v="7"/>
    <s v="Polycom CX300 Desktop Phone USB VoIP phone"/>
    <n v="539.96399999999994"/>
    <n v="6"/>
    <n v="0.4"/>
    <n v="-107.99280000000002"/>
  </r>
  <r>
    <n v="6503"/>
    <s v="CA-2011-12914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s v="Medina"/>
    <x v="24"/>
    <n v="44256"/>
    <x v="3"/>
    <s v="OFF-BI-10001098"/>
    <x v="1"/>
    <x v="8"/>
    <s v="Acco D-Ring Binder w/DublLock"/>
    <n v="19.242000000000001"/>
    <n v="3"/>
    <n v="0.7"/>
    <n v="-13.4694"/>
  </r>
  <r>
    <n v="6505"/>
    <s v="CA-2014-128265"/>
    <x v="3"/>
    <x v="701"/>
    <d v="2014-11-23T00:00:00"/>
    <s v="Second Class"/>
    <s v="VW-21775"/>
    <s v="Victoria Wilson"/>
    <x v="1"/>
    <x v="0"/>
    <s v="New York City"/>
    <x v="15"/>
    <n v="10011"/>
    <x v="3"/>
    <s v="OFF-ST-10000142"/>
    <x v="1"/>
    <x v="4"/>
    <s v="Deluxe Rollaway Locking File with Drawer"/>
    <n v="1247.6399999999999"/>
    <n v="3"/>
    <n v="0"/>
    <n v="349.33919999999995"/>
  </r>
  <r>
    <n v="6506"/>
    <s v="CA-2013-152331"/>
    <x v="0"/>
    <x v="190"/>
    <d v="2013-07-01T00:00:00"/>
    <s v="Standard Class"/>
    <s v="LD-16855"/>
    <s v="Lela Donovan"/>
    <x v="1"/>
    <x v="0"/>
    <s v="Chicago"/>
    <x v="10"/>
    <n v="60653"/>
    <x v="2"/>
    <s v="OFF-AR-10001547"/>
    <x v="1"/>
    <x v="6"/>
    <s v="Newell 311"/>
    <n v="5.3040000000000003"/>
    <n v="3"/>
    <n v="0.2"/>
    <n v="0.46409999999999996"/>
  </r>
  <r>
    <n v="6507"/>
    <s v="US-2013-128909"/>
    <x v="0"/>
    <x v="790"/>
    <d v="2013-10-12T00:00:00"/>
    <s v="Second Class"/>
    <s v="SP-20545"/>
    <s v="Sibella Parks"/>
    <x v="1"/>
    <x v="0"/>
    <s v="Philadelphia"/>
    <x v="9"/>
    <n v="19143"/>
    <x v="3"/>
    <s v="OFF-PA-10001593"/>
    <x v="1"/>
    <x v="10"/>
    <s v="Xerox 1947"/>
    <n v="19.136000000000003"/>
    <n v="4"/>
    <n v="0.2"/>
    <n v="5.9799999999999986"/>
  </r>
  <r>
    <n v="6508"/>
    <s v="US-2013-128909"/>
    <x v="0"/>
    <x v="790"/>
    <d v="2013-10-12T00:00:00"/>
    <s v="Second Class"/>
    <s v="SP-20545"/>
    <s v="Sibella Parks"/>
    <x v="1"/>
    <x v="0"/>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x v="0"/>
    <s v="New York City"/>
    <x v="15"/>
    <n v="10009"/>
    <x v="3"/>
    <s v="OFF-PA-10001970"/>
    <x v="1"/>
    <x v="10"/>
    <s v="Xerox 1908"/>
    <n v="279.89999999999998"/>
    <n v="5"/>
    <n v="0"/>
    <n v="137.15100000000001"/>
  </r>
  <r>
    <n v="6510"/>
    <s v="CA-2014-102197"/>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x v="0"/>
    <s v="New York City"/>
    <x v="15"/>
    <n v="10009"/>
    <x v="3"/>
    <s v="OFF-PA-10004156"/>
    <x v="1"/>
    <x v="10"/>
    <s v="Xerox 188"/>
    <n v="34.019999999999996"/>
    <n v="3"/>
    <n v="0"/>
    <n v="16.669799999999999"/>
  </r>
  <r>
    <n v="6512"/>
    <s v="CA-2014-167640"/>
    <x v="3"/>
    <x v="904"/>
    <d v="2014-03-11T00:00:00"/>
    <s v="Standard Class"/>
    <s v="FC-14245"/>
    <s v="Frank Carlisle"/>
    <x v="2"/>
    <x v="0"/>
    <s v="San Francisco"/>
    <x v="1"/>
    <n v="94109"/>
    <x v="1"/>
    <s v="OFF-AR-10003158"/>
    <x v="1"/>
    <x v="6"/>
    <s v="Fluorescent Highlighters by Dixon"/>
    <n v="23.88"/>
    <n v="6"/>
    <n v="0"/>
    <n v="8.1191999999999993"/>
  </r>
  <r>
    <n v="6513"/>
    <s v="CA-2014-167640"/>
    <x v="3"/>
    <x v="904"/>
    <d v="2014-03-11T00:00:00"/>
    <s v="Standard Class"/>
    <s v="FC-14245"/>
    <s v="Frank Carlisle"/>
    <x v="2"/>
    <x v="0"/>
    <s v="San Francisco"/>
    <x v="1"/>
    <n v="94109"/>
    <x v="1"/>
    <s v="OFF-LA-10004559"/>
    <x v="1"/>
    <x v="2"/>
    <s v="Avery 49"/>
    <n v="11.52"/>
    <n v="4"/>
    <n v="0"/>
    <n v="5.6448"/>
  </r>
  <r>
    <n v="6514"/>
    <s v="CA-2014-167640"/>
    <x v="3"/>
    <x v="904"/>
    <d v="2014-03-11T00:00:00"/>
    <s v="Standard Class"/>
    <s v="FC-14245"/>
    <s v="Frank Carlisle"/>
    <x v="2"/>
    <x v="0"/>
    <s v="San Francisco"/>
    <x v="1"/>
    <n v="94109"/>
    <x v="1"/>
    <s v="OFF-PA-10001033"/>
    <x v="1"/>
    <x v="10"/>
    <s v="Xerox 1893"/>
    <n v="286.93"/>
    <n v="7"/>
    <n v="0"/>
    <n v="140.59569999999999"/>
  </r>
  <r>
    <n v="6515"/>
    <s v="CA-2014-167640"/>
    <x v="3"/>
    <x v="904"/>
    <d v="2014-03-11T00:00:00"/>
    <s v="Standard Class"/>
    <s v="FC-14245"/>
    <s v="Frank Carlisle"/>
    <x v="2"/>
    <x v="0"/>
    <s v="San Francisco"/>
    <x v="1"/>
    <n v="94109"/>
    <x v="1"/>
    <s v="TEC-PH-10001336"/>
    <x v="2"/>
    <x v="7"/>
    <s v="Digium D40 VoIP phone"/>
    <n v="206.38400000000001"/>
    <n v="2"/>
    <n v="0.2"/>
    <n v="23.218199999999996"/>
  </r>
  <r>
    <n v="6516"/>
    <s v="US-2014-116652"/>
    <x v="3"/>
    <x v="175"/>
    <d v="2014-09-20T00:00:00"/>
    <s v="Standard Class"/>
    <s v="RD-19480"/>
    <s v="Rick Duston"/>
    <x v="0"/>
    <x v="0"/>
    <s v="San Francisco"/>
    <x v="1"/>
    <n v="94122"/>
    <x v="1"/>
    <s v="FUR-CH-10002961"/>
    <x v="0"/>
    <x v="1"/>
    <s v="Leather Task Chair, Black"/>
    <n v="218.35200000000003"/>
    <n v="3"/>
    <n v="0.2"/>
    <n v="0"/>
  </r>
  <r>
    <n v="6517"/>
    <s v="US-2014-116652"/>
    <x v="3"/>
    <x v="175"/>
    <d v="2014-09-20T00:00:00"/>
    <s v="Standard Class"/>
    <s v="RD-19480"/>
    <s v="Rick Duston"/>
    <x v="0"/>
    <x v="0"/>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x v="0"/>
    <s v="San Francisco"/>
    <x v="1"/>
    <n v="94122"/>
    <x v="1"/>
    <s v="OFF-AR-10001915"/>
    <x v="1"/>
    <x v="6"/>
    <s v="Peel-Off China Markers"/>
    <n v="99.3"/>
    <n v="10"/>
    <n v="0"/>
    <n v="41.706000000000003"/>
  </r>
  <r>
    <n v="6519"/>
    <s v="US-2014-116652"/>
    <x v="3"/>
    <x v="175"/>
    <d v="2014-09-20T00:00:00"/>
    <s v="Standard Class"/>
    <s v="RD-19480"/>
    <s v="Rick Duston"/>
    <x v="0"/>
    <x v="0"/>
    <s v="San Francisco"/>
    <x v="1"/>
    <n v="94122"/>
    <x v="1"/>
    <s v="OFF-AP-10001205"/>
    <x v="1"/>
    <x v="9"/>
    <s v="Belkin 5 Outlet SurgeMaster Power Centers"/>
    <n v="108.96"/>
    <n v="2"/>
    <n v="0"/>
    <n v="30.508800000000008"/>
  </r>
  <r>
    <n v="6520"/>
    <s v="US-2014-116652"/>
    <x v="3"/>
    <x v="175"/>
    <d v="2014-09-20T00:00:00"/>
    <s v="Standard Class"/>
    <s v="RD-19480"/>
    <s v="Rick Duston"/>
    <x v="0"/>
    <x v="0"/>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x v="0"/>
    <s v="Jackson"/>
    <x v="12"/>
    <n v="49201"/>
    <x v="2"/>
    <s v="OFF-BI-10004995"/>
    <x v="1"/>
    <x v="8"/>
    <s v="GBC DocuBind P400 Electric Binding System"/>
    <n v="5443.96"/>
    <n v="4"/>
    <n v="0"/>
    <n v="2504.2215999999999"/>
  </r>
  <r>
    <n v="6522"/>
    <s v="CA-2014-138289"/>
    <x v="3"/>
    <x v="1034"/>
    <d v="2014-01-19T00:00:00"/>
    <s v="Second Class"/>
    <s v="AR-10540"/>
    <s v="Andy Reiter"/>
    <x v="0"/>
    <x v="0"/>
    <s v="Jackson"/>
    <x v="12"/>
    <n v="49201"/>
    <x v="2"/>
    <s v="FUR-CH-10004626"/>
    <x v="0"/>
    <x v="1"/>
    <s v="Office Star Flex Back Scooter Chair with Aluminum Finish Frame"/>
    <n v="302.67"/>
    <n v="3"/>
    <n v="0"/>
    <n v="72.640799999999999"/>
  </r>
  <r>
    <n v="6523"/>
    <s v="CA-2014-138289"/>
    <x v="3"/>
    <x v="1034"/>
    <d v="2014-01-19T00:00:00"/>
    <s v="Second Class"/>
    <s v="AR-10540"/>
    <s v="Andy Reiter"/>
    <x v="0"/>
    <x v="0"/>
    <s v="Jackson"/>
    <x v="12"/>
    <n v="49201"/>
    <x v="2"/>
    <s v="OFF-PA-10001260"/>
    <x v="1"/>
    <x v="10"/>
    <s v="TOPS Money Receipt Book, Consecutively Numbered in Red,"/>
    <n v="56.07"/>
    <n v="7"/>
    <n v="0"/>
    <n v="25.231499999999997"/>
  </r>
  <r>
    <n v="6524"/>
    <s v="CA-2013-129308"/>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x v="0"/>
    <s v="Philadelphia"/>
    <x v="9"/>
    <n v="19120"/>
    <x v="3"/>
    <s v="TEC-PH-10002310"/>
    <x v="2"/>
    <x v="7"/>
    <s v="Panasonic KX T7731-B Digital phone"/>
    <n v="59.993999999999993"/>
    <n v="1"/>
    <n v="0.4"/>
    <n v="-12.998700000000007"/>
  </r>
  <r>
    <n v="6526"/>
    <s v="CA-2013-129308"/>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s v="Philadelphia"/>
    <x v="9"/>
    <n v="19120"/>
    <x v="3"/>
    <s v="OFF-BI-10001308"/>
    <x v="1"/>
    <x v="8"/>
    <s v="GBC Standard Plastic Binding Systems' Combs"/>
    <n v="9.4200000000000017"/>
    <n v="5"/>
    <n v="0.7"/>
    <n v="-7.8500000000000014"/>
  </r>
  <r>
    <n v="6528"/>
    <s v="CA-2013-157791"/>
    <x v="0"/>
    <x v="443"/>
    <d v="2013-12-29T00:00:00"/>
    <s v="Second Class"/>
    <s v="CA-11965"/>
    <s v="Carol Adams"/>
    <x v="1"/>
    <x v="0"/>
    <s v="Warwick"/>
    <x v="34"/>
    <n v="2886"/>
    <x v="3"/>
    <s v="TEC-CO-10002095"/>
    <x v="2"/>
    <x v="16"/>
    <s v="Hewlett Packard 610 Color Digital Copier / Printer"/>
    <n v="1999.96"/>
    <n v="4"/>
    <n v="0"/>
    <n v="899.98199999999997"/>
  </r>
  <r>
    <n v="6529"/>
    <s v="CA-2011-146864"/>
    <x v="2"/>
    <x v="1091"/>
    <d v="2011-12-26T00:00:00"/>
    <s v="Standard Class"/>
    <s v="BT-11530"/>
    <s v="Bradley Talbott"/>
    <x v="2"/>
    <x v="0"/>
    <s v="New York City"/>
    <x v="15"/>
    <n v="10024"/>
    <x v="3"/>
    <s v="OFF-ST-10004946"/>
    <x v="1"/>
    <x v="4"/>
    <s v="Desktop 3-Pocket Hot File"/>
    <n v="216.4"/>
    <n v="4"/>
    <n v="0"/>
    <n v="56.26400000000001"/>
  </r>
  <r>
    <n v="6530"/>
    <s v="CA-2011-103744"/>
    <x v="2"/>
    <x v="1116"/>
    <d v="2011-02-28T00:00:00"/>
    <s v="Standard Class"/>
    <s v="MG-17875"/>
    <s v="Michael Grace"/>
    <x v="2"/>
    <x v="0"/>
    <s v="El Paso"/>
    <x v="5"/>
    <n v="79907"/>
    <x v="2"/>
    <s v="OFF-LA-10004425"/>
    <x v="1"/>
    <x v="2"/>
    <s v="Staples"/>
    <n v="6.9360000000000008"/>
    <n v="3"/>
    <n v="0.2"/>
    <n v="2.3409000000000004"/>
  </r>
  <r>
    <n v="6531"/>
    <s v="CA-2011-103744"/>
    <x v="2"/>
    <x v="1116"/>
    <d v="2011-02-28T00:00:00"/>
    <s v="Standard Class"/>
    <s v="MG-17875"/>
    <s v="Michael Grace"/>
    <x v="2"/>
    <x v="0"/>
    <s v="El Paso"/>
    <x v="5"/>
    <n v="79907"/>
    <x v="2"/>
    <s v="OFF-BI-10000320"/>
    <x v="1"/>
    <x v="8"/>
    <s v="GBC Plastic Binding Combs"/>
    <n v="4.427999999999999"/>
    <n v="3"/>
    <n v="0.8"/>
    <n v="-6.8633999999999986"/>
  </r>
  <r>
    <n v="6532"/>
    <s v="US-2014-107384"/>
    <x v="3"/>
    <x v="769"/>
    <d v="2014-12-09T00:00:00"/>
    <s v="Standard Class"/>
    <s v="TP-21130"/>
    <s v="Theone Pippenger"/>
    <x v="0"/>
    <x v="0"/>
    <s v="Rochester"/>
    <x v="11"/>
    <n v="55901"/>
    <x v="2"/>
    <s v="OFF-AR-10001315"/>
    <x v="1"/>
    <x v="6"/>
    <s v="Newell 310"/>
    <n v="8.8000000000000007"/>
    <n v="5"/>
    <n v="0"/>
    <n v="2.5519999999999996"/>
  </r>
  <r>
    <n v="6533"/>
    <s v="US-2014-107384"/>
    <x v="3"/>
    <x v="769"/>
    <d v="2014-12-09T00:00:00"/>
    <s v="Standard Class"/>
    <s v="TP-21130"/>
    <s v="Theone Pippenger"/>
    <x v="0"/>
    <x v="0"/>
    <s v="Rochester"/>
    <x v="11"/>
    <n v="55901"/>
    <x v="2"/>
    <s v="TEC-AC-10004595"/>
    <x v="2"/>
    <x v="11"/>
    <s v="First Data TMFD35 PIN Pad"/>
    <n v="142.80000000000001"/>
    <n v="1"/>
    <n v="0"/>
    <n v="29.988"/>
  </r>
  <r>
    <n v="6534"/>
    <s v="US-2014-107384"/>
    <x v="3"/>
    <x v="769"/>
    <d v="2014-12-09T00:00:00"/>
    <s v="Standard Class"/>
    <s v="TP-21130"/>
    <s v="Theone Pippenger"/>
    <x v="0"/>
    <x v="0"/>
    <s v="Rochester"/>
    <x v="11"/>
    <n v="55901"/>
    <x v="2"/>
    <s v="TEC-AC-10001539"/>
    <x v="2"/>
    <x v="11"/>
    <s v="Logitech G430 Surround Sound Gaming Headset with Dolby 7.1 Technology"/>
    <n v="399.95"/>
    <n v="5"/>
    <n v="0"/>
    <n v="143.982"/>
  </r>
  <r>
    <n v="6535"/>
    <s v="CA-2011-128209"/>
    <x v="2"/>
    <x v="664"/>
    <d v="2011-11-22T00:00:00"/>
    <s v="Standard Class"/>
    <s v="GT-14710"/>
    <s v="Greg Tran"/>
    <x v="0"/>
    <x v="0"/>
    <s v="Buffalo"/>
    <x v="15"/>
    <n v="14215"/>
    <x v="3"/>
    <s v="OFF-BI-10001359"/>
    <x v="1"/>
    <x v="8"/>
    <s v="GBC DocuBind TL300 Electric Binding System"/>
    <n v="2152.7760000000003"/>
    <n v="3"/>
    <n v="0.2"/>
    <n v="726.56189999999981"/>
  </r>
  <r>
    <n v="6536"/>
    <s v="CA-2011-128209"/>
    <x v="2"/>
    <x v="664"/>
    <d v="2011-11-22T00:00:00"/>
    <s v="Standard Class"/>
    <s v="GT-14710"/>
    <s v="Greg Tran"/>
    <x v="0"/>
    <x v="0"/>
    <s v="Buffalo"/>
    <x v="15"/>
    <n v="14215"/>
    <x v="3"/>
    <s v="FUR-BO-10002213"/>
    <x v="0"/>
    <x v="0"/>
    <s v="DMI Eclipse Executive Suite Bookcases"/>
    <n v="4007.8400000000006"/>
    <n v="10"/>
    <n v="0.2"/>
    <n v="-50.098000000000297"/>
  </r>
  <r>
    <n v="6537"/>
    <s v="CA-2011-169684"/>
    <x v="2"/>
    <x v="22"/>
    <d v="2011-10-23T00:00:00"/>
    <s v="First Class"/>
    <s v="FH-14365"/>
    <s v="Fred Hopkins"/>
    <x v="1"/>
    <x v="0"/>
    <s v="Knoxville"/>
    <x v="18"/>
    <n v="37918"/>
    <x v="0"/>
    <s v="FUR-TA-10003008"/>
    <x v="0"/>
    <x v="3"/>
    <s v="Lesro Round Back Collection Coffee Table, End Table"/>
    <n v="328.59000000000003"/>
    <n v="3"/>
    <n v="0.4"/>
    <n v="-147.8655"/>
  </r>
  <r>
    <n v="6538"/>
    <s v="CA-2011-169684"/>
    <x v="2"/>
    <x v="22"/>
    <d v="2011-10-23T00:00:00"/>
    <s v="First Class"/>
    <s v="FH-14365"/>
    <s v="Fred Hopkins"/>
    <x v="1"/>
    <x v="0"/>
    <s v="Knoxville"/>
    <x v="18"/>
    <n v="37918"/>
    <x v="0"/>
    <s v="OFF-ST-10000934"/>
    <x v="1"/>
    <x v="4"/>
    <s v="Contico 72&quot;H Heavy-Duty Storage System"/>
    <n v="98.352000000000004"/>
    <n v="3"/>
    <n v="0.2"/>
    <n v="-24.588000000000001"/>
  </r>
  <r>
    <n v="6539"/>
    <s v="CA-2012-109862"/>
    <x v="1"/>
    <x v="969"/>
    <d v="2012-10-30T00:00:00"/>
    <s v="Standard Class"/>
    <s v="HK-14890"/>
    <s v="Heather Kirkland"/>
    <x v="1"/>
    <x v="0"/>
    <s v="Newark"/>
    <x v="13"/>
    <n v="19711"/>
    <x v="3"/>
    <s v="TEC-PH-10004042"/>
    <x v="2"/>
    <x v="7"/>
    <s v="ClearOne Communications CHAT 70 OC Speaker Phone"/>
    <n v="158.99"/>
    <n v="1"/>
    <n v="0"/>
    <n v="41.337400000000002"/>
  </r>
  <r>
    <n v="6540"/>
    <s v="CA-2012-109862"/>
    <x v="1"/>
    <x v="969"/>
    <d v="2012-10-30T00:00:00"/>
    <s v="Standard Class"/>
    <s v="HK-14890"/>
    <s v="Heather Kirkland"/>
    <x v="1"/>
    <x v="0"/>
    <s v="Newark"/>
    <x v="13"/>
    <n v="19711"/>
    <x v="3"/>
    <s v="FUR-CH-10002439"/>
    <x v="0"/>
    <x v="1"/>
    <s v="Iceberg Nesting Folding Chair, 19w x 6d x 43h"/>
    <n v="291.10000000000002"/>
    <n v="5"/>
    <n v="0"/>
    <n v="75.686000000000007"/>
  </r>
  <r>
    <n v="6541"/>
    <s v="US-2014-107888"/>
    <x v="3"/>
    <x v="673"/>
    <d v="2014-11-20T00:00:00"/>
    <s v="First Class"/>
    <s v="CC-12220"/>
    <s v="Chris Cortes"/>
    <x v="0"/>
    <x v="0"/>
    <s v="Seattle"/>
    <x v="4"/>
    <n v="98103"/>
    <x v="1"/>
    <s v="OFF-PA-10001363"/>
    <x v="1"/>
    <x v="10"/>
    <s v="Xerox 1933"/>
    <n v="73.679999999999993"/>
    <n v="6"/>
    <n v="0"/>
    <n v="34.629599999999996"/>
  </r>
  <r>
    <n v="6542"/>
    <s v="US-2014-107888"/>
    <x v="3"/>
    <x v="673"/>
    <d v="2014-11-20T00:00:00"/>
    <s v="First Class"/>
    <s v="CC-12220"/>
    <s v="Chris Cortes"/>
    <x v="0"/>
    <x v="0"/>
    <s v="Seattle"/>
    <x v="4"/>
    <n v="98103"/>
    <x v="1"/>
    <s v="FUR-FU-10003394"/>
    <x v="0"/>
    <x v="5"/>
    <s v="Tenex &quot;The Solids&quot; Textured Chair Mats"/>
    <n v="139.91999999999999"/>
    <n v="2"/>
    <n v="0"/>
    <n v="23.786399999999986"/>
  </r>
  <r>
    <n v="6543"/>
    <s v="US-2014-107888"/>
    <x v="3"/>
    <x v="673"/>
    <d v="2014-11-20T00:00:00"/>
    <s v="First Class"/>
    <s v="CC-12220"/>
    <s v="Chris Cortes"/>
    <x v="0"/>
    <x v="0"/>
    <s v="Seattle"/>
    <x v="4"/>
    <n v="98103"/>
    <x v="1"/>
    <s v="TEC-PH-10003171"/>
    <x v="2"/>
    <x v="7"/>
    <s v="Plantronics Encore H101 Dual Earpieces Headset"/>
    <n v="107.88"/>
    <n v="3"/>
    <n v="0.2"/>
    <n v="10.787999999999997"/>
  </r>
  <r>
    <n v="6544"/>
    <s v="US-2014-107888"/>
    <x v="3"/>
    <x v="673"/>
    <d v="2014-11-20T00:00:00"/>
    <s v="First Class"/>
    <s v="CC-12220"/>
    <s v="Chris Cortes"/>
    <x v="0"/>
    <x v="0"/>
    <s v="Seattle"/>
    <x v="4"/>
    <n v="98103"/>
    <x v="1"/>
    <s v="OFF-ST-10003123"/>
    <x v="1"/>
    <x v="4"/>
    <s v="Fellowes Bases and Tops For Staxonsteel/High-Stak Systems"/>
    <n v="33.29"/>
    <n v="1"/>
    <n v="0"/>
    <n v="7.9895999999999994"/>
  </r>
  <r>
    <n v="6545"/>
    <s v="US-2014-154872"/>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x v="0"/>
    <s v="Cleveland"/>
    <x v="24"/>
    <n v="44105"/>
    <x v="3"/>
    <s v="OFF-LA-10000973"/>
    <x v="1"/>
    <x v="2"/>
    <s v="Avery 502"/>
    <n v="5.04"/>
    <n v="2"/>
    <n v="0.2"/>
    <n v="1.764"/>
  </r>
  <r>
    <n v="6547"/>
    <s v="US-2014-154872"/>
    <x v="3"/>
    <x v="304"/>
    <d v="2014-05-19T00:00:00"/>
    <s v="Standard Class"/>
    <s v="DP-13000"/>
    <s v="Darren Powers"/>
    <x v="0"/>
    <x v="0"/>
    <s v="Cleveland"/>
    <x v="24"/>
    <n v="44105"/>
    <x v="3"/>
    <s v="OFF-PA-10000483"/>
    <x v="1"/>
    <x v="10"/>
    <s v="Xerox 19"/>
    <n v="24.784000000000002"/>
    <n v="1"/>
    <n v="0.2"/>
    <n v="7.7449999999999983"/>
  </r>
  <r>
    <n v="6548"/>
    <s v="CA-2011-113880"/>
    <x v="2"/>
    <x v="72"/>
    <d v="2011-03-05T00:00:00"/>
    <s v="Standard Class"/>
    <s v="VF-21715"/>
    <s v="Vicky Freymann"/>
    <x v="2"/>
    <x v="0"/>
    <s v="Elmhurst"/>
    <x v="10"/>
    <n v="60126"/>
    <x v="2"/>
    <s v="FUR-CH-10000863"/>
    <x v="0"/>
    <x v="1"/>
    <s v="Novimex Swivel Fabric Task Chair"/>
    <n v="634.11599999999999"/>
    <n v="6"/>
    <n v="0.3"/>
    <n v="-172.11720000000003"/>
  </r>
  <r>
    <n v="6549"/>
    <s v="CA-2011-113880"/>
    <x v="2"/>
    <x v="72"/>
    <d v="2011-03-05T00:00:00"/>
    <s v="Standard Class"/>
    <s v="VF-21715"/>
    <s v="Vicky Freymann"/>
    <x v="2"/>
    <x v="0"/>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x v="0"/>
    <s v="Lakeville"/>
    <x v="11"/>
    <n v="55044"/>
    <x v="2"/>
    <s v="FUR-CH-10002304"/>
    <x v="0"/>
    <x v="1"/>
    <s v="Global Stack Chair without Arms, Black"/>
    <n v="155.88"/>
    <n v="6"/>
    <n v="0"/>
    <n v="38.970000000000006"/>
  </r>
  <r>
    <n v="6551"/>
    <s v="CA-2012-126739"/>
    <x v="1"/>
    <x v="549"/>
    <d v="2012-11-03T00:00:00"/>
    <s v="Second Class"/>
    <s v="JH-16180"/>
    <s v="Justin Hirsh"/>
    <x v="0"/>
    <x v="0"/>
    <s v="New York City"/>
    <x v="15"/>
    <n v="10035"/>
    <x v="3"/>
    <s v="FUR-CH-10000422"/>
    <x v="0"/>
    <x v="1"/>
    <s v="Global Highback Leather Tilter in Burgundy"/>
    <n v="327.56399999999996"/>
    <n v="4"/>
    <n v="0.1"/>
    <n v="21.837600000000023"/>
  </r>
  <r>
    <n v="6552"/>
    <s v="CA-2014-161578"/>
    <x v="3"/>
    <x v="819"/>
    <d v="2014-12-22T00:00:00"/>
    <s v="Second Class"/>
    <s v="RB-19465"/>
    <s v="Rick Bensley"/>
    <x v="2"/>
    <x v="0"/>
    <s v="Los Angeles"/>
    <x v="1"/>
    <n v="90036"/>
    <x v="1"/>
    <s v="OFF-PA-10002986"/>
    <x v="1"/>
    <x v="10"/>
    <s v="Xerox 1898"/>
    <n v="13.36"/>
    <n v="2"/>
    <n v="0"/>
    <n v="6.4127999999999998"/>
  </r>
  <r>
    <n v="6553"/>
    <s v="CA-2014-161578"/>
    <x v="3"/>
    <x v="819"/>
    <d v="2014-12-22T00:00:00"/>
    <s v="Second Class"/>
    <s v="RB-19465"/>
    <s v="Rick Bensley"/>
    <x v="2"/>
    <x v="0"/>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x v="0"/>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x v="0"/>
    <s v="Chicago"/>
    <x v="10"/>
    <n v="60653"/>
    <x v="2"/>
    <s v="OFF-ST-10003805"/>
    <x v="1"/>
    <x v="4"/>
    <s v="24 Capacity Maxi Data Binder Racks, Pearl"/>
    <n v="505.32000000000005"/>
    <n v="3"/>
    <n v="0.2"/>
    <n v="31.582499999999953"/>
  </r>
  <r>
    <n v="6556"/>
    <s v="CA-2011-137092"/>
    <x v="2"/>
    <x v="22"/>
    <d v="2011-10-22T00:00:00"/>
    <s v="Second Class"/>
    <s v="LS-16975"/>
    <s v="Lindsay Shagiari"/>
    <x v="2"/>
    <x v="0"/>
    <s v="Chicago"/>
    <x v="10"/>
    <n v="60653"/>
    <x v="2"/>
    <s v="OFF-PA-10002109"/>
    <x v="1"/>
    <x v="10"/>
    <s v="Wirebound Voice Message Log Book"/>
    <n v="3.8079999999999998"/>
    <n v="1"/>
    <n v="0.2"/>
    <n v="1.2375999999999996"/>
  </r>
  <r>
    <n v="6557"/>
    <s v="CA-2011-137092"/>
    <x v="2"/>
    <x v="22"/>
    <d v="2011-10-22T00:00:00"/>
    <s v="Second Class"/>
    <s v="LS-16975"/>
    <s v="Lindsay Shagiari"/>
    <x v="2"/>
    <x v="0"/>
    <s v="Chicago"/>
    <x v="10"/>
    <n v="60653"/>
    <x v="2"/>
    <s v="OFF-BI-10000632"/>
    <x v="1"/>
    <x v="8"/>
    <s v="Satellite Sectional Post Binders"/>
    <n v="8.6819999999999968"/>
    <n v="1"/>
    <n v="0.8"/>
    <n v="-14.759400000000003"/>
  </r>
  <r>
    <n v="6558"/>
    <s v="CA-2011-137092"/>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s v="Buffalo"/>
    <x v="15"/>
    <n v="14215"/>
    <x v="3"/>
    <s v="FUR-CH-10004997"/>
    <x v="0"/>
    <x v="1"/>
    <s v="Hon Every-Day Series Multi-Task Chairs"/>
    <n v="1522.6379999999999"/>
    <n v="9"/>
    <n v="0.1"/>
    <n v="169.18200000000004"/>
  </r>
  <r>
    <n v="6560"/>
    <s v="CA-2013-160941"/>
    <x v="0"/>
    <x v="658"/>
    <d v="2013-07-27T00:00:00"/>
    <s v="Standard Class"/>
    <s v="DK-12835"/>
    <s v="Damala Kotsonis"/>
    <x v="1"/>
    <x v="0"/>
    <s v="Roseville"/>
    <x v="1"/>
    <n v="95661"/>
    <x v="1"/>
    <s v="OFF-EN-10003001"/>
    <x v="1"/>
    <x v="12"/>
    <s v="Ames Color-File Green Diamond Border X-ray Mailers"/>
    <n v="419.90000000000003"/>
    <n v="5"/>
    <n v="0"/>
    <n v="197.35299999999998"/>
  </r>
  <r>
    <n v="6561"/>
    <s v="CA-2013-160941"/>
    <x v="0"/>
    <x v="658"/>
    <d v="2013-07-27T00:00:00"/>
    <s v="Standard Class"/>
    <s v="DK-12835"/>
    <s v="Damala Kotsonis"/>
    <x v="1"/>
    <x v="0"/>
    <s v="Roseville"/>
    <x v="1"/>
    <n v="95661"/>
    <x v="1"/>
    <s v="OFF-LA-10003766"/>
    <x v="1"/>
    <x v="2"/>
    <s v="Self-Adhesive Removable Labels"/>
    <n v="3.15"/>
    <n v="1"/>
    <n v="0"/>
    <n v="1.512"/>
  </r>
  <r>
    <n v="6562"/>
    <s v="CA-2014-144680"/>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x v="0"/>
    <s v="Lawrence"/>
    <x v="31"/>
    <n v="1841"/>
    <x v="3"/>
    <s v="FUR-TA-10003469"/>
    <x v="0"/>
    <x v="3"/>
    <s v="Balt Split Level Computer Training Table"/>
    <n v="194.25"/>
    <n v="2"/>
    <n v="0.3"/>
    <n v="-38.849999999999994"/>
  </r>
  <r>
    <n v="6565"/>
    <s v="CA-2011-166086"/>
    <x v="2"/>
    <x v="1118"/>
    <d v="2011-05-12T00:00:00"/>
    <s v="Standard Class"/>
    <s v="CT-11995"/>
    <s v="Carol Triggs"/>
    <x v="0"/>
    <x v="0"/>
    <s v="Lawrence"/>
    <x v="31"/>
    <n v="1841"/>
    <x v="3"/>
    <s v="OFF-AR-10002578"/>
    <x v="1"/>
    <x v="6"/>
    <s v="Newell 335"/>
    <n v="8.64"/>
    <n v="3"/>
    <n v="0"/>
    <n v="2.5055999999999998"/>
  </r>
  <r>
    <n v="6566"/>
    <s v="CA-2011-166086"/>
    <x v="2"/>
    <x v="1118"/>
    <d v="2011-05-12T00:00:00"/>
    <s v="Standard Class"/>
    <s v="CT-11995"/>
    <s v="Carol Triggs"/>
    <x v="0"/>
    <x v="0"/>
    <s v="Lawrence"/>
    <x v="31"/>
    <n v="1841"/>
    <x v="3"/>
    <s v="FUR-CH-10004675"/>
    <x v="0"/>
    <x v="1"/>
    <s v="Lifetime Advantage Folding Chairs, 4/Carton"/>
    <n v="872.32"/>
    <n v="4"/>
    <n v="0"/>
    <n v="244.24959999999999"/>
  </r>
  <r>
    <n v="6567"/>
    <s v="CA-2014-131282"/>
    <x v="3"/>
    <x v="1119"/>
    <d v="2014-02-09T00:00:00"/>
    <s v="Second Class"/>
    <s v="CB-12025"/>
    <s v="Cassandra Brandow"/>
    <x v="0"/>
    <x v="0"/>
    <s v="Waco"/>
    <x v="5"/>
    <n v="76706"/>
    <x v="2"/>
    <s v="OFF-BI-10004632"/>
    <x v="1"/>
    <x v="8"/>
    <s v="Ibico Hi-Tech Manual Binding System"/>
    <n v="243.99199999999996"/>
    <n v="4"/>
    <n v="0.8"/>
    <n v="-426.9860000000001"/>
  </r>
  <r>
    <n v="6568"/>
    <s v="CA-2014-131282"/>
    <x v="3"/>
    <x v="1119"/>
    <d v="2014-02-09T00:00:00"/>
    <s v="Second Class"/>
    <s v="CB-12025"/>
    <s v="Cassandra Brandow"/>
    <x v="0"/>
    <x v="0"/>
    <s v="Waco"/>
    <x v="5"/>
    <n v="76706"/>
    <x v="2"/>
    <s v="OFF-AR-10003087"/>
    <x v="1"/>
    <x v="6"/>
    <s v="Staples"/>
    <n v="7.120000000000001"/>
    <n v="5"/>
    <n v="0.2"/>
    <n v="0.71199999999999974"/>
  </r>
  <r>
    <n v="6569"/>
    <s v="CA-2011-100678"/>
    <x v="2"/>
    <x v="891"/>
    <d v="2011-04-22T00:00:00"/>
    <s v="Standard Class"/>
    <s v="KM-16720"/>
    <s v="Kunst Miller"/>
    <x v="0"/>
    <x v="0"/>
    <s v="Houston"/>
    <x v="5"/>
    <n v="77095"/>
    <x v="2"/>
    <s v="OFF-AR-10001868"/>
    <x v="1"/>
    <x v="6"/>
    <s v="Prang Dustless Chalk Sticks"/>
    <n v="2.6880000000000002"/>
    <n v="2"/>
    <n v="0.2"/>
    <n v="1.008"/>
  </r>
  <r>
    <n v="6570"/>
    <s v="CA-2011-100678"/>
    <x v="2"/>
    <x v="891"/>
    <d v="2011-04-22T00:00:00"/>
    <s v="Standard Class"/>
    <s v="KM-16720"/>
    <s v="Kunst Miller"/>
    <x v="0"/>
    <x v="0"/>
    <s v="Houston"/>
    <x v="5"/>
    <n v="77095"/>
    <x v="2"/>
    <s v="FUR-CH-10002602"/>
    <x v="0"/>
    <x v="1"/>
    <s v="DMI Arturo Collection Mission-style Design Wood Chair"/>
    <n v="317.05799999999999"/>
    <n v="3"/>
    <n v="0.3"/>
    <n v="-18.117599999999996"/>
  </r>
  <r>
    <n v="6571"/>
    <s v="CA-2011-100678"/>
    <x v="2"/>
    <x v="891"/>
    <d v="2011-04-22T00:00:00"/>
    <s v="Standard Class"/>
    <s v="KM-16720"/>
    <s v="Kunst Miller"/>
    <x v="0"/>
    <x v="0"/>
    <s v="Houston"/>
    <x v="5"/>
    <n v="77095"/>
    <x v="2"/>
    <s v="OFF-EN-10000056"/>
    <x v="1"/>
    <x v="12"/>
    <s v="Cameo Buff Policy Envelopes"/>
    <n v="149.352"/>
    <n v="3"/>
    <n v="0.2"/>
    <n v="50.40629999999998"/>
  </r>
  <r>
    <n v="6572"/>
    <s v="CA-2011-100678"/>
    <x v="2"/>
    <x v="891"/>
    <d v="2011-04-22T00:00:00"/>
    <s v="Standard Class"/>
    <s v="KM-16720"/>
    <s v="Kunst Miller"/>
    <x v="0"/>
    <x v="0"/>
    <s v="Houston"/>
    <x v="5"/>
    <n v="77095"/>
    <x v="2"/>
    <s v="TEC-AC-10000474"/>
    <x v="2"/>
    <x v="11"/>
    <s v="Kensington Expert Mouse Optical USB Trackball for PC or Mac"/>
    <n v="227.976"/>
    <n v="3"/>
    <n v="0.2"/>
    <n v="28.496999999999957"/>
  </r>
  <r>
    <n v="6573"/>
    <s v="CA-2013-161543"/>
    <x v="0"/>
    <x v="1120"/>
    <d v="2013-05-17T00:00:00"/>
    <s v="Standard Class"/>
    <s v="RD-19720"/>
    <s v="Roger Demir"/>
    <x v="0"/>
    <x v="0"/>
    <s v="Seattle"/>
    <x v="4"/>
    <n v="98105"/>
    <x v="1"/>
    <s v="OFF-PA-10003971"/>
    <x v="1"/>
    <x v="10"/>
    <s v="Xerox 1965"/>
    <n v="11.96"/>
    <n v="2"/>
    <n v="0"/>
    <n v="5.8604000000000003"/>
  </r>
  <r>
    <n v="6574"/>
    <s v="CA-2013-160535"/>
    <x v="0"/>
    <x v="881"/>
    <d v="2013-12-01T00:00:00"/>
    <s v="Standard Class"/>
    <s v="BP-11050"/>
    <s v="Barry Pond"/>
    <x v="1"/>
    <x v="0"/>
    <s v="Plainfield"/>
    <x v="30"/>
    <n v="7060"/>
    <x v="3"/>
    <s v="OFF-ST-10000689"/>
    <x v="1"/>
    <x v="4"/>
    <s v="Fellowes Strictly Business Drawer File, Letter/Legal Size"/>
    <n v="563.4"/>
    <n v="4"/>
    <n v="0"/>
    <n v="67.608000000000004"/>
  </r>
  <r>
    <n v="6575"/>
    <s v="CA-2013-160535"/>
    <x v="0"/>
    <x v="881"/>
    <d v="2013-12-01T00:00:00"/>
    <s v="Standard Class"/>
    <s v="BP-11050"/>
    <s v="Barry Pond"/>
    <x v="1"/>
    <x v="0"/>
    <s v="Plainfield"/>
    <x v="30"/>
    <n v="7060"/>
    <x v="3"/>
    <s v="TEC-MA-10004255"/>
    <x v="2"/>
    <x v="15"/>
    <s v="Konica Minolta magicolor 1690MF Multifunction Printer"/>
    <n v="319.92"/>
    <n v="8"/>
    <n v="0"/>
    <n v="118.37040000000002"/>
  </r>
  <r>
    <n v="6576"/>
    <s v="CA-2014-123085"/>
    <x v="3"/>
    <x v="448"/>
    <d v="2014-03-09T00:00:00"/>
    <s v="Standard Class"/>
    <s v="EJ-13720"/>
    <s v="Ed Jacobs"/>
    <x v="0"/>
    <x v="0"/>
    <s v="Los Angeles"/>
    <x v="1"/>
    <n v="90008"/>
    <x v="1"/>
    <s v="TEC-AC-10000990"/>
    <x v="2"/>
    <x v="11"/>
    <s v="Imation Bio 2GB USB Flash Drive Imation Corp"/>
    <n v="1049.44"/>
    <n v="8"/>
    <n v="0"/>
    <n v="440.76480000000004"/>
  </r>
  <r>
    <n v="6577"/>
    <s v="CA-2014-123085"/>
    <x v="3"/>
    <x v="448"/>
    <d v="2014-03-09T00:00:00"/>
    <s v="Standard Class"/>
    <s v="EJ-13720"/>
    <s v="Ed Jacobs"/>
    <x v="0"/>
    <x v="0"/>
    <s v="Los Angeles"/>
    <x v="1"/>
    <n v="90008"/>
    <x v="1"/>
    <s v="FUR-CH-10003968"/>
    <x v="0"/>
    <x v="1"/>
    <s v="Novimex Turbo Task Chair"/>
    <n v="170.35200000000003"/>
    <n v="3"/>
    <n v="0.2"/>
    <n v="-17.035200000000003"/>
  </r>
  <r>
    <n v="6578"/>
    <s v="CA-2012-153752"/>
    <x v="1"/>
    <x v="401"/>
    <d v="2012-12-11T00:00:00"/>
    <s v="Second Class"/>
    <s v="RO-19780"/>
    <s v="Rose O'Brian"/>
    <x v="0"/>
    <x v="0"/>
    <s v="Arlington"/>
    <x v="17"/>
    <n v="22204"/>
    <x v="0"/>
    <s v="TEC-PH-10001615"/>
    <x v="2"/>
    <x v="7"/>
    <s v="AT&amp;T CL82213"/>
    <n v="173.94"/>
    <n v="6"/>
    <n v="0"/>
    <n v="50.442599999999977"/>
  </r>
  <r>
    <n v="6579"/>
    <s v="CA-2011-103660"/>
    <x v="2"/>
    <x v="55"/>
    <d v="2011-08-30T00:00:00"/>
    <s v="Standard Class"/>
    <s v="MW-18220"/>
    <s v="Mitch Webber"/>
    <x v="0"/>
    <x v="0"/>
    <s v="Seattle"/>
    <x v="4"/>
    <n v="98103"/>
    <x v="1"/>
    <s v="TEC-PH-10000895"/>
    <x v="2"/>
    <x v="7"/>
    <s v="Polycom VVX 310 VoIP phone"/>
    <n v="1007.9440000000002"/>
    <n v="7"/>
    <n v="0.2"/>
    <n v="75.595799999999997"/>
  </r>
  <r>
    <n v="6580"/>
    <s v="CA-2013-169887"/>
    <x v="0"/>
    <x v="332"/>
    <d v="2013-10-23T00:00:00"/>
    <s v="Same Day"/>
    <s v="MS-17530"/>
    <s v="MaryBeth Skach"/>
    <x v="0"/>
    <x v="0"/>
    <s v="Seattle"/>
    <x v="4"/>
    <n v="98105"/>
    <x v="1"/>
    <s v="OFF-PA-10003001"/>
    <x v="1"/>
    <x v="10"/>
    <s v="Xerox 1986"/>
    <n v="6.68"/>
    <n v="1"/>
    <n v="0"/>
    <n v="3.2063999999999999"/>
  </r>
  <r>
    <n v="6581"/>
    <s v="CA-2013-169887"/>
    <x v="0"/>
    <x v="332"/>
    <d v="2013-10-23T00:00:00"/>
    <s v="Same Day"/>
    <s v="MS-17530"/>
    <s v="MaryBeth Skach"/>
    <x v="0"/>
    <x v="0"/>
    <s v="Seattle"/>
    <x v="4"/>
    <n v="98105"/>
    <x v="1"/>
    <s v="OFF-AR-10002766"/>
    <x v="1"/>
    <x v="6"/>
    <s v="Prang Drawing Pencil Set"/>
    <n v="8.34"/>
    <n v="3"/>
    <n v="0"/>
    <n v="2.2517999999999998"/>
  </r>
  <r>
    <n v="6582"/>
    <s v="CA-2013-169887"/>
    <x v="0"/>
    <x v="332"/>
    <d v="2013-10-23T00:00:00"/>
    <s v="Same Day"/>
    <s v="MS-17530"/>
    <s v="MaryBeth Skach"/>
    <x v="0"/>
    <x v="0"/>
    <s v="Seattle"/>
    <x v="4"/>
    <n v="98105"/>
    <x v="1"/>
    <s v="FUR-FU-10003095"/>
    <x v="0"/>
    <x v="5"/>
    <s v="Linden 12&quot; Wall Clock With Oak Frame"/>
    <n v="101.94"/>
    <n v="3"/>
    <n v="0"/>
    <n v="30.581999999999987"/>
  </r>
  <r>
    <n v="6583"/>
    <s v="CA-2013-148516"/>
    <x v="0"/>
    <x v="1121"/>
    <d v="2013-08-12T00:00:00"/>
    <s v="Standard Class"/>
    <s v="DW-13585"/>
    <s v="Dorothy Wardle"/>
    <x v="1"/>
    <x v="0"/>
    <s v="Edmonds"/>
    <x v="4"/>
    <n v="98026"/>
    <x v="1"/>
    <s v="TEC-AC-10003610"/>
    <x v="2"/>
    <x v="11"/>
    <s v="Logitech Illuminated - Keyboard"/>
    <n v="179.97"/>
    <n v="3"/>
    <n v="0"/>
    <n v="86.385600000000011"/>
  </r>
  <r>
    <n v="6584"/>
    <s v="CA-2014-104731"/>
    <x v="3"/>
    <x v="246"/>
    <d v="2014-07-28T00:00:00"/>
    <s v="Standard Class"/>
    <s v="AM-10705"/>
    <s v="Anne McFarland"/>
    <x v="0"/>
    <x v="0"/>
    <s v="Salem"/>
    <x v="17"/>
    <n v="24153"/>
    <x v="0"/>
    <s v="OFF-AR-10003727"/>
    <x v="1"/>
    <x v="6"/>
    <s v="Berol Giant Pencil Sharpener"/>
    <n v="101.94"/>
    <n v="6"/>
    <n v="0"/>
    <n v="29.562599999999986"/>
  </r>
  <r>
    <n v="6585"/>
    <s v="CA-2014-104731"/>
    <x v="3"/>
    <x v="246"/>
    <d v="2014-07-28T00:00:00"/>
    <s v="Standard Class"/>
    <s v="AM-10705"/>
    <s v="Anne McFarland"/>
    <x v="0"/>
    <x v="0"/>
    <s v="Salem"/>
    <x v="17"/>
    <n v="24153"/>
    <x v="0"/>
    <s v="TEC-PH-10002660"/>
    <x v="2"/>
    <x v="7"/>
    <s v="Nortel Networks T7316 E Nt8 B27"/>
    <n v="271.95999999999998"/>
    <n v="4"/>
    <n v="0"/>
    <n v="67.990000000000009"/>
  </r>
  <r>
    <n v="6586"/>
    <s v="CA-2014-104731"/>
    <x v="3"/>
    <x v="246"/>
    <d v="2014-07-28T00:00:00"/>
    <s v="Standard Class"/>
    <s v="AM-10705"/>
    <s v="Anne McFarland"/>
    <x v="0"/>
    <x v="0"/>
    <s v="Salem"/>
    <x v="17"/>
    <n v="24153"/>
    <x v="0"/>
    <s v="FUR-FU-10003274"/>
    <x v="0"/>
    <x v="5"/>
    <s v="Regeneration Desk Collection"/>
    <n v="8.8000000000000007"/>
    <n v="5"/>
    <n v="0"/>
    <n v="3.8720000000000003"/>
  </r>
  <r>
    <n v="6587"/>
    <s v="CA-2014-104731"/>
    <x v="3"/>
    <x v="246"/>
    <d v="2014-07-28T00:00:00"/>
    <s v="Standard Class"/>
    <s v="AM-10705"/>
    <s v="Anne McFarland"/>
    <x v="0"/>
    <x v="0"/>
    <s v="Salem"/>
    <x v="17"/>
    <n v="24153"/>
    <x v="0"/>
    <s v="OFF-AR-10003829"/>
    <x v="1"/>
    <x v="6"/>
    <s v="Newell 35"/>
    <n v="19.68"/>
    <n v="6"/>
    <n v="0"/>
    <n v="5.7071999999999976"/>
  </r>
  <r>
    <n v="6588"/>
    <s v="CA-2014-104731"/>
    <x v="3"/>
    <x v="246"/>
    <d v="2014-07-28T00:00:00"/>
    <s v="Standard Class"/>
    <s v="AM-10705"/>
    <s v="Anne McFarland"/>
    <x v="0"/>
    <x v="0"/>
    <s v="Salem"/>
    <x v="17"/>
    <n v="24153"/>
    <x v="0"/>
    <s v="FUR-BO-10003441"/>
    <x v="0"/>
    <x v="0"/>
    <s v="Bush Westfield Collection Bookcases, Fully Assembled"/>
    <n v="302.94"/>
    <n v="3"/>
    <n v="0"/>
    <n v="69.67619999999998"/>
  </r>
  <r>
    <n v="6589"/>
    <s v="CA-2014-104731"/>
    <x v="3"/>
    <x v="246"/>
    <d v="2014-07-28T00:00:00"/>
    <s v="Standard Class"/>
    <s v="AM-10705"/>
    <s v="Anne McFarland"/>
    <x v="0"/>
    <x v="0"/>
    <s v="Salem"/>
    <x v="17"/>
    <n v="24153"/>
    <x v="0"/>
    <s v="OFF-BI-10003355"/>
    <x v="1"/>
    <x v="8"/>
    <s v="Cardinal Holdit Business Card Pockets"/>
    <n v="14.940000000000001"/>
    <n v="3"/>
    <n v="0"/>
    <n v="7.1712000000000007"/>
  </r>
  <r>
    <n v="6590"/>
    <s v="CA-2014-104731"/>
    <x v="3"/>
    <x v="246"/>
    <d v="2014-07-28T00:00:00"/>
    <s v="Standard Class"/>
    <s v="AM-10705"/>
    <s v="Anne McFarland"/>
    <x v="0"/>
    <x v="0"/>
    <s v="Salem"/>
    <x v="17"/>
    <n v="24153"/>
    <x v="0"/>
    <s v="OFF-SU-10003505"/>
    <x v="1"/>
    <x v="14"/>
    <s v="Premier Electric Letter Opener"/>
    <n v="231.72"/>
    <n v="2"/>
    <n v="0"/>
    <n v="11.585999999999984"/>
  </r>
  <r>
    <n v="6591"/>
    <s v="CA-2011-164749"/>
    <x v="2"/>
    <x v="893"/>
    <d v="2011-03-26T00:00:00"/>
    <s v="First Class"/>
    <s v="BG-11740"/>
    <s v="Bruce Geld"/>
    <x v="0"/>
    <x v="0"/>
    <s v="Delray Beach"/>
    <x v="2"/>
    <n v="33445"/>
    <x v="0"/>
    <s v="OFF-LA-10004484"/>
    <x v="1"/>
    <x v="2"/>
    <s v="Avery 476"/>
    <n v="9.9120000000000008"/>
    <n v="3"/>
    <n v="0.2"/>
    <n v="3.2213999999999996"/>
  </r>
  <r>
    <n v="6592"/>
    <s v="CA-2012-103716"/>
    <x v="1"/>
    <x v="28"/>
    <d v="2012-05-06T00:00:00"/>
    <s v="Standard Class"/>
    <s v="KB-16585"/>
    <s v="Ken Black"/>
    <x v="1"/>
    <x v="0"/>
    <s v="San Francisco"/>
    <x v="1"/>
    <n v="94110"/>
    <x v="1"/>
    <s v="OFF-AR-10000658"/>
    <x v="1"/>
    <x v="6"/>
    <s v="Newell 324"/>
    <n v="34.650000000000006"/>
    <n v="3"/>
    <n v="0"/>
    <n v="9.702"/>
  </r>
  <r>
    <n v="6593"/>
    <s v="CA-2012-103716"/>
    <x v="1"/>
    <x v="28"/>
    <d v="2012-05-06T00:00:00"/>
    <s v="Standard Class"/>
    <s v="KB-16585"/>
    <s v="Ken Black"/>
    <x v="1"/>
    <x v="0"/>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x v="0"/>
    <s v="New York City"/>
    <x v="15"/>
    <n v="10024"/>
    <x v="3"/>
    <s v="OFF-BI-10001989"/>
    <x v="1"/>
    <x v="8"/>
    <s v="Premium Transparent Presentation Covers by GBC"/>
    <n v="33.568000000000005"/>
    <n v="2"/>
    <n v="0.2"/>
    <n v="11.748799999999997"/>
  </r>
  <r>
    <n v="6595"/>
    <s v="CA-2012-146290"/>
    <x v="1"/>
    <x v="124"/>
    <d v="2012-05-11T00:00:00"/>
    <s v="Standard Class"/>
    <s v="SV-20815"/>
    <s v="Stuart Van"/>
    <x v="1"/>
    <x v="0"/>
    <s v="Indianapolis"/>
    <x v="14"/>
    <n v="46203"/>
    <x v="2"/>
    <s v="OFF-AR-10001897"/>
    <x v="1"/>
    <x v="6"/>
    <s v="Model L Table or Wall-Mount Pencil Sharpener"/>
    <n v="125.92999999999999"/>
    <n v="7"/>
    <n v="0"/>
    <n v="35.260400000000004"/>
  </r>
  <r>
    <n v="6596"/>
    <s v="CA-2014-157112"/>
    <x v="3"/>
    <x v="756"/>
    <d v="2014-04-27T00:00:00"/>
    <s v="First Class"/>
    <s v="GG-14650"/>
    <s v="Greg Guthrie"/>
    <x v="1"/>
    <x v="0"/>
    <s v="Columbus"/>
    <x v="24"/>
    <n v="43229"/>
    <x v="3"/>
    <s v="OFF-BI-10000285"/>
    <x v="1"/>
    <x v="8"/>
    <s v="XtraLife ClearVue Slant-D Ring Binders by Cardinal"/>
    <n v="11.760000000000002"/>
    <n v="5"/>
    <n v="0.7"/>
    <n v="-7.8399999999999963"/>
  </r>
  <r>
    <n v="6597"/>
    <s v="CA-2014-157112"/>
    <x v="3"/>
    <x v="756"/>
    <d v="2014-04-27T00:00:00"/>
    <s v="First Class"/>
    <s v="GG-14650"/>
    <s v="Greg Guthrie"/>
    <x v="1"/>
    <x v="0"/>
    <s v="Columbus"/>
    <x v="24"/>
    <n v="43229"/>
    <x v="3"/>
    <s v="OFF-PA-10001804"/>
    <x v="1"/>
    <x v="10"/>
    <s v="Xerox 195"/>
    <n v="5.3440000000000003"/>
    <n v="1"/>
    <n v="0.2"/>
    <n v="1.8703999999999998"/>
  </r>
  <r>
    <n v="6598"/>
    <s v="CA-2011-169257"/>
    <x v="2"/>
    <x v="571"/>
    <d v="2011-06-12T00:00:00"/>
    <s v="Standard Class"/>
    <s v="SV-20785"/>
    <s v="Stewart Visinsky"/>
    <x v="0"/>
    <x v="0"/>
    <s v="Jacksonville"/>
    <x v="2"/>
    <n v="32216"/>
    <x v="0"/>
    <s v="OFF-BI-10002557"/>
    <x v="1"/>
    <x v="8"/>
    <s v="Presstex Flexible Ring Binders"/>
    <n v="1.3650000000000002"/>
    <n v="1"/>
    <n v="0.7"/>
    <n v="-0.9099999999999997"/>
  </r>
  <r>
    <n v="6599"/>
    <s v="CA-2011-169257"/>
    <x v="2"/>
    <x v="571"/>
    <d v="2011-06-12T00:00:00"/>
    <s v="Standard Class"/>
    <s v="SV-20785"/>
    <s v="Stewart Visinsky"/>
    <x v="0"/>
    <x v="0"/>
    <s v="Jacksonville"/>
    <x v="2"/>
    <n v="32216"/>
    <x v="0"/>
    <s v="OFF-PA-10002319"/>
    <x v="1"/>
    <x v="10"/>
    <s v="Xerox 1944"/>
    <n v="62.015999999999998"/>
    <n v="2"/>
    <n v="0.2"/>
    <n v="22.480800000000002"/>
  </r>
  <r>
    <n v="6600"/>
    <s v="CA-2011-154095"/>
    <x v="2"/>
    <x v="266"/>
    <d v="2011-12-07T00:00:00"/>
    <s v="Standard Class"/>
    <s v="ON-18715"/>
    <s v="Odella Nelson"/>
    <x v="1"/>
    <x v="0"/>
    <s v="Clinton"/>
    <x v="39"/>
    <n v="20735"/>
    <x v="3"/>
    <s v="FUR-FU-10003849"/>
    <x v="0"/>
    <x v="5"/>
    <s v="DAX Metal Frame, Desktop, Stepped-Edge"/>
    <n v="60.72"/>
    <n v="3"/>
    <n v="0"/>
    <n v="23.680799999999998"/>
  </r>
  <r>
    <n v="6601"/>
    <s v="CA-2011-154095"/>
    <x v="2"/>
    <x v="266"/>
    <d v="2011-12-07T00:00:00"/>
    <s v="Standard Class"/>
    <s v="ON-18715"/>
    <s v="Odella Nelson"/>
    <x v="1"/>
    <x v="0"/>
    <s v="Clinton"/>
    <x v="39"/>
    <n v="20735"/>
    <x v="3"/>
    <s v="OFF-PA-10002923"/>
    <x v="1"/>
    <x v="10"/>
    <s v="Xerox 1942"/>
    <n v="146.82"/>
    <n v="3"/>
    <n v="0"/>
    <n v="73.41"/>
  </r>
  <r>
    <n v="6602"/>
    <s v="CA-2011-154095"/>
    <x v="2"/>
    <x v="266"/>
    <d v="2011-12-07T00:00:00"/>
    <s v="Standard Class"/>
    <s v="ON-18715"/>
    <s v="Odella Nelson"/>
    <x v="1"/>
    <x v="0"/>
    <s v="Clinton"/>
    <x v="39"/>
    <n v="20735"/>
    <x v="3"/>
    <s v="FUR-CH-10004754"/>
    <x v="0"/>
    <x v="1"/>
    <s v="Global Stack Chair with Arms, Black"/>
    <n v="239.84"/>
    <n v="8"/>
    <n v="0"/>
    <n v="64.756799999999998"/>
  </r>
  <r>
    <n v="6603"/>
    <s v="CA-2011-154095"/>
    <x v="2"/>
    <x v="266"/>
    <d v="2011-12-07T00:00:00"/>
    <s v="Standard Class"/>
    <s v="ON-18715"/>
    <s v="Odella Nelson"/>
    <x v="1"/>
    <x v="0"/>
    <s v="Clinton"/>
    <x v="39"/>
    <n v="20735"/>
    <x v="3"/>
    <s v="OFF-LA-10000634"/>
    <x v="1"/>
    <x v="2"/>
    <s v="Avery 509"/>
    <n v="15.66"/>
    <n v="6"/>
    <n v="0"/>
    <n v="7.2035999999999998"/>
  </r>
  <r>
    <n v="6604"/>
    <s v="CA-2014-146346"/>
    <x v="3"/>
    <x v="46"/>
    <d v="2014-06-21T00:00:00"/>
    <s v="First Class"/>
    <s v="RA-19945"/>
    <s v="Ryan Akin"/>
    <x v="0"/>
    <x v="0"/>
    <s v="Commerce City"/>
    <x v="22"/>
    <n v="80022"/>
    <x v="1"/>
    <s v="OFF-ST-10001418"/>
    <x v="1"/>
    <x v="4"/>
    <s v="Carina Media Storage Towers in Natural &amp; Black"/>
    <n v="146.352"/>
    <n v="3"/>
    <n v="0.2"/>
    <n v="-32.929200000000002"/>
  </r>
  <r>
    <n v="6605"/>
    <s v="CA-2013-148852"/>
    <x v="0"/>
    <x v="439"/>
    <d v="2013-06-01T00:00:00"/>
    <s v="Standard Class"/>
    <s v="SV-20785"/>
    <s v="Stewart Visinsky"/>
    <x v="0"/>
    <x v="0"/>
    <s v="Santa Ana"/>
    <x v="1"/>
    <n v="92704"/>
    <x v="1"/>
    <s v="OFF-FA-10003467"/>
    <x v="1"/>
    <x v="13"/>
    <s v="Alliance Big Bands Rubber Bands, 12/Pack"/>
    <n v="5.9399999999999995"/>
    <n v="3"/>
    <n v="0"/>
    <n v="0"/>
  </r>
  <r>
    <n v="6606"/>
    <s v="CA-2013-148852"/>
    <x v="0"/>
    <x v="439"/>
    <d v="2013-06-01T00:00:00"/>
    <s v="Standard Class"/>
    <s v="SV-20785"/>
    <s v="Stewart Visinsky"/>
    <x v="0"/>
    <x v="0"/>
    <s v="Santa Ana"/>
    <x v="1"/>
    <n v="92704"/>
    <x v="1"/>
    <s v="OFF-PA-10001293"/>
    <x v="1"/>
    <x v="10"/>
    <s v="Xerox 1946"/>
    <n v="45.36"/>
    <n v="7"/>
    <n v="0"/>
    <n v="21.772800000000004"/>
  </r>
  <r>
    <n v="6607"/>
    <s v="CA-2013-148852"/>
    <x v="0"/>
    <x v="439"/>
    <d v="2013-06-01T00:00:00"/>
    <s v="Standard Class"/>
    <s v="SV-20785"/>
    <s v="Stewart Visinsky"/>
    <x v="0"/>
    <x v="0"/>
    <s v="Santa Ana"/>
    <x v="1"/>
    <n v="92704"/>
    <x v="1"/>
    <s v="TEC-PH-10003885"/>
    <x v="2"/>
    <x v="7"/>
    <s v="Cisco SPA508G"/>
    <n v="211.16800000000001"/>
    <n v="4"/>
    <n v="0.2"/>
    <n v="23.756399999999985"/>
  </r>
  <r>
    <n v="6608"/>
    <s v="CA-2013-148852"/>
    <x v="0"/>
    <x v="439"/>
    <d v="2013-06-01T00:00:00"/>
    <s v="Standard Class"/>
    <s v="SV-20785"/>
    <s v="Stewart Visinsky"/>
    <x v="0"/>
    <x v="0"/>
    <s v="Santa Ana"/>
    <x v="1"/>
    <n v="92704"/>
    <x v="1"/>
    <s v="FUR-CH-10004860"/>
    <x v="0"/>
    <x v="1"/>
    <s v="Global Low Back Tilter Chair"/>
    <n v="484.70400000000006"/>
    <n v="6"/>
    <n v="0.2"/>
    <n v="-84.823200000000071"/>
  </r>
  <r>
    <n v="6609"/>
    <s v="CA-2013-148852"/>
    <x v="0"/>
    <x v="439"/>
    <d v="2013-06-01T00:00:00"/>
    <s v="Standard Class"/>
    <s v="SV-20785"/>
    <s v="Stewart Visinsky"/>
    <x v="0"/>
    <x v="0"/>
    <s v="Santa Ana"/>
    <x v="1"/>
    <n v="92704"/>
    <x v="1"/>
    <s v="TEC-MA-10002428"/>
    <x v="2"/>
    <x v="15"/>
    <s v="Fellowes Powershred HS-440 4-Sheet High Security Shredder"/>
    <n v="371.97600000000006"/>
    <n v="3"/>
    <n v="0.2"/>
    <n v="116.24249999999996"/>
  </r>
  <r>
    <n v="6610"/>
    <s v="US-2012-118906"/>
    <x v="1"/>
    <x v="366"/>
    <d v="2012-03-10T00:00:00"/>
    <s v="Same Day"/>
    <s v="KB-16585"/>
    <s v="Ken Black"/>
    <x v="1"/>
    <x v="0"/>
    <s v="Clinton"/>
    <x v="39"/>
    <n v="20735"/>
    <x v="3"/>
    <s v="OFF-ST-10002406"/>
    <x v="1"/>
    <x v="4"/>
    <s v="Pizazz Global Quick File"/>
    <n v="89.820000000000007"/>
    <n v="6"/>
    <n v="0"/>
    <n v="25.149600000000007"/>
  </r>
  <r>
    <n v="6611"/>
    <s v="CA-2013-168921"/>
    <x v="0"/>
    <x v="201"/>
    <d v="2013-10-23T00:00:00"/>
    <s v="First Class"/>
    <s v="AG-10495"/>
    <s v="Andrew Gjertsen"/>
    <x v="1"/>
    <x v="0"/>
    <s v="Los Angeles"/>
    <x v="1"/>
    <n v="90049"/>
    <x v="1"/>
    <s v="OFF-BI-10004209"/>
    <x v="1"/>
    <x v="8"/>
    <s v="Fellowes Twister Kit, Gray/Clear, 3/pkg"/>
    <n v="19.295999999999999"/>
    <n v="3"/>
    <n v="0.2"/>
    <n v="6.0299999999999994"/>
  </r>
  <r>
    <n v="6612"/>
    <s v="CA-2012-107678"/>
    <x v="1"/>
    <x v="1122"/>
    <d v="2012-04-28T00:00:00"/>
    <s v="Standard Class"/>
    <s v="JK-16090"/>
    <s v="Juliana Krohn"/>
    <x v="0"/>
    <x v="0"/>
    <s v="Louisville"/>
    <x v="0"/>
    <n v="40214"/>
    <x v="0"/>
    <s v="FUR-CH-10001891"/>
    <x v="0"/>
    <x v="1"/>
    <s v="Global Deluxe Office Fabric Chairs"/>
    <n v="191.96"/>
    <n v="2"/>
    <n v="0"/>
    <n v="51.829200000000014"/>
  </r>
  <r>
    <n v="6613"/>
    <s v="CA-2012-107678"/>
    <x v="1"/>
    <x v="1122"/>
    <d v="2012-04-28T00:00:00"/>
    <s v="Standard Class"/>
    <s v="JK-16090"/>
    <s v="Juliana Krohn"/>
    <x v="0"/>
    <x v="0"/>
    <s v="Louisville"/>
    <x v="0"/>
    <n v="40214"/>
    <x v="0"/>
    <s v="OFF-BI-10002215"/>
    <x v="1"/>
    <x v="8"/>
    <s v="Wilson Jones Hanging View Binder, White, 1&quot;"/>
    <n v="21.299999999999997"/>
    <n v="3"/>
    <n v="0"/>
    <n v="9.7979999999999983"/>
  </r>
  <r>
    <n v="6614"/>
    <s v="CA-2012-107678"/>
    <x v="1"/>
    <x v="1122"/>
    <d v="2012-04-28T00:00:00"/>
    <s v="Standard Class"/>
    <s v="JK-16090"/>
    <s v="Juliana Krohn"/>
    <x v="0"/>
    <x v="0"/>
    <s v="Louisville"/>
    <x v="0"/>
    <n v="40214"/>
    <x v="0"/>
    <s v="TEC-PH-10002103"/>
    <x v="2"/>
    <x v="7"/>
    <s v="Jabra SPEAK 410"/>
    <n v="469.95"/>
    <n v="5"/>
    <n v="0"/>
    <n v="131.58600000000001"/>
  </r>
  <r>
    <n v="6615"/>
    <s v="CA-2012-107678"/>
    <x v="1"/>
    <x v="1122"/>
    <d v="2012-04-28T00:00:00"/>
    <s v="Standard Class"/>
    <s v="JK-16090"/>
    <s v="Juliana Krohn"/>
    <x v="0"/>
    <x v="0"/>
    <s v="Louisville"/>
    <x v="0"/>
    <n v="40214"/>
    <x v="0"/>
    <s v="FUR-FU-10003394"/>
    <x v="0"/>
    <x v="5"/>
    <s v="Tenex &quot;The Solids&quot; Textured Chair Mats"/>
    <n v="209.88"/>
    <n v="3"/>
    <n v="0"/>
    <n v="35.679599999999979"/>
  </r>
  <r>
    <n v="6616"/>
    <s v="CA-2013-123512"/>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s v="Los Angeles"/>
    <x v="1"/>
    <n v="90045"/>
    <x v="1"/>
    <s v="OFF-LA-10000081"/>
    <x v="1"/>
    <x v="2"/>
    <s v="Avery 496"/>
    <n v="22.5"/>
    <n v="6"/>
    <n v="0"/>
    <n v="10.799999999999999"/>
  </r>
  <r>
    <n v="6618"/>
    <s v="CA-2013-123512"/>
    <x v="0"/>
    <x v="26"/>
    <d v="2013-06-20T00:00:00"/>
    <s v="First Class"/>
    <s v="MV-18190"/>
    <s v="Mike Vittorini"/>
    <x v="0"/>
    <x v="0"/>
    <s v="Los Angeles"/>
    <x v="1"/>
    <n v="90045"/>
    <x v="1"/>
    <s v="OFF-PA-10001497"/>
    <x v="1"/>
    <x v="10"/>
    <s v="Xerox 1914"/>
    <n v="219.84"/>
    <n v="4"/>
    <n v="0"/>
    <n v="107.7216"/>
  </r>
  <r>
    <n v="6619"/>
    <s v="US-2014-167402"/>
    <x v="3"/>
    <x v="1123"/>
    <d v="2014-01-19T00:00:00"/>
    <s v="Second Class"/>
    <s v="CP-12085"/>
    <s v="Cathy Prescott"/>
    <x v="1"/>
    <x v="0"/>
    <s v="Springfield"/>
    <x v="25"/>
    <n v="65807"/>
    <x v="2"/>
    <s v="OFF-PA-10004983"/>
    <x v="1"/>
    <x v="10"/>
    <s v="Xerox 23"/>
    <n v="32.400000000000006"/>
    <n v="5"/>
    <n v="0"/>
    <n v="15.552000000000001"/>
  </r>
  <r>
    <n v="6620"/>
    <s v="US-2014-167402"/>
    <x v="3"/>
    <x v="1123"/>
    <d v="2014-01-19T00:00:00"/>
    <s v="Second Class"/>
    <s v="CP-12085"/>
    <s v="Cathy Prescott"/>
    <x v="1"/>
    <x v="0"/>
    <s v="Springfield"/>
    <x v="25"/>
    <n v="65807"/>
    <x v="2"/>
    <s v="OFF-AR-10004010"/>
    <x v="1"/>
    <x v="6"/>
    <s v="Hunt Boston Vacuum Mount KS Pencil Sharpener"/>
    <n v="209.94"/>
    <n v="6"/>
    <n v="0"/>
    <n v="54.584400000000002"/>
  </r>
  <r>
    <n v="6621"/>
    <s v="US-2014-167402"/>
    <x v="3"/>
    <x v="1123"/>
    <d v="2014-01-19T00:00:00"/>
    <s v="Second Class"/>
    <s v="CP-12085"/>
    <s v="Cathy Prescott"/>
    <x v="1"/>
    <x v="0"/>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x v="0"/>
    <s v="Springfield"/>
    <x v="25"/>
    <n v="65807"/>
    <x v="2"/>
    <s v="FUR-BO-10001608"/>
    <x v="0"/>
    <x v="0"/>
    <s v="Hon Metal Bookcases, Black"/>
    <n v="212.94"/>
    <n v="3"/>
    <n v="0"/>
    <n v="53.235000000000014"/>
  </r>
  <r>
    <n v="6623"/>
    <s v="CA-2011-130449"/>
    <x v="2"/>
    <x v="1124"/>
    <d v="2011-09-09T00:00:00"/>
    <s v="First Class"/>
    <s v="VP-21760"/>
    <s v="Victoria Pisteka"/>
    <x v="1"/>
    <x v="0"/>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x v="0"/>
    <s v="San Francisco"/>
    <x v="1"/>
    <n v="94109"/>
    <x v="1"/>
    <s v="OFF-LA-10001934"/>
    <x v="1"/>
    <x v="2"/>
    <s v="Avery 516"/>
    <n v="58.48"/>
    <n v="8"/>
    <n v="0"/>
    <n v="27.485599999999998"/>
  </r>
  <r>
    <n v="6625"/>
    <s v="CA-2012-141250"/>
    <x v="1"/>
    <x v="1125"/>
    <d v="2012-01-23T00:00:00"/>
    <s v="Standard Class"/>
    <s v="PM-18940"/>
    <s v="Paul MacIntyre"/>
    <x v="0"/>
    <x v="0"/>
    <s v="Texas City"/>
    <x v="5"/>
    <n v="77590"/>
    <x v="2"/>
    <s v="FUR-TA-10002855"/>
    <x v="0"/>
    <x v="3"/>
    <s v="Bevis Round Conference Table Top &amp; Single Column Base"/>
    <n v="102.438"/>
    <n v="1"/>
    <n v="0.3"/>
    <n v="-13.170600000000007"/>
  </r>
  <r>
    <n v="6626"/>
    <s v="CA-2012-141250"/>
    <x v="1"/>
    <x v="1125"/>
    <d v="2012-01-23T00:00:00"/>
    <s v="Standard Class"/>
    <s v="PM-18940"/>
    <s v="Paul MacIntyre"/>
    <x v="0"/>
    <x v="0"/>
    <s v="Texas City"/>
    <x v="5"/>
    <n v="77590"/>
    <x v="2"/>
    <s v="FUR-CH-10004875"/>
    <x v="0"/>
    <x v="1"/>
    <s v="Harbour Creations 67200 Series Stacking Chairs"/>
    <n v="199.304"/>
    <n v="4"/>
    <n v="0.3"/>
    <n v="-8.5416000000000025"/>
  </r>
  <r>
    <n v="6627"/>
    <s v="CA-2011-145541"/>
    <x v="2"/>
    <x v="637"/>
    <d v="2011-12-21T00:00:00"/>
    <s v="Standard Class"/>
    <s v="TB-21400"/>
    <s v="Tom Boeckenhauer"/>
    <x v="0"/>
    <x v="0"/>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x v="0"/>
    <s v="Bellevue"/>
    <x v="4"/>
    <n v="98006"/>
    <x v="1"/>
    <s v="OFF-PA-10003177"/>
    <x v="1"/>
    <x v="10"/>
    <s v="Xerox 1999"/>
    <n v="12.96"/>
    <n v="2"/>
    <n v="0"/>
    <n v="6.2208000000000006"/>
  </r>
  <r>
    <n v="6629"/>
    <s v="CA-2012-135489"/>
    <x v="1"/>
    <x v="444"/>
    <d v="2012-09-22T00:00:00"/>
    <s v="Second Class"/>
    <s v="GW-14605"/>
    <s v="Giulietta Weimer"/>
    <x v="0"/>
    <x v="0"/>
    <s v="New York City"/>
    <x v="15"/>
    <n v="10024"/>
    <x v="3"/>
    <s v="TEC-PH-10000011"/>
    <x v="2"/>
    <x v="7"/>
    <s v="PureGear Roll-On Screen Protector"/>
    <n v="279.85999999999996"/>
    <n v="14"/>
    <n v="0"/>
    <n v="134.33279999999996"/>
  </r>
  <r>
    <n v="6630"/>
    <s v="CA-2012-125696"/>
    <x v="1"/>
    <x v="653"/>
    <d v="2012-10-06T00:00:00"/>
    <s v="Standard Class"/>
    <s v="NP-18685"/>
    <s v="Nora Pelletier"/>
    <x v="2"/>
    <x v="0"/>
    <s v="Wilson"/>
    <x v="3"/>
    <n v="27893"/>
    <x v="0"/>
    <s v="OFF-BI-10001757"/>
    <x v="1"/>
    <x v="8"/>
    <s v="Pressboard Hanging Data Binders for Unburst Sheets"/>
    <n v="7.3800000000000008"/>
    <n v="5"/>
    <n v="0.7"/>
    <n v="-5.4120000000000008"/>
  </r>
  <r>
    <n v="6631"/>
    <s v="CA-2013-105081"/>
    <x v="0"/>
    <x v="591"/>
    <d v="2013-12-31T00:00:00"/>
    <s v="Standard Class"/>
    <s v="JE-15715"/>
    <s v="Joe Elijah"/>
    <x v="0"/>
    <x v="0"/>
    <s v="Seattle"/>
    <x v="4"/>
    <n v="98115"/>
    <x v="1"/>
    <s v="FUR-CH-10000847"/>
    <x v="0"/>
    <x v="1"/>
    <s v="Global Executive Mid-Back Manager's Chair"/>
    <n v="698.35200000000009"/>
    <n v="3"/>
    <n v="0.2"/>
    <n v="52.376399999999961"/>
  </r>
  <r>
    <n v="6632"/>
    <s v="CA-2013-105081"/>
    <x v="0"/>
    <x v="591"/>
    <d v="2013-12-31T00:00:00"/>
    <s v="Standard Class"/>
    <s v="JE-15715"/>
    <s v="Joe Elijah"/>
    <x v="0"/>
    <x v="0"/>
    <s v="Seattle"/>
    <x v="4"/>
    <n v="98115"/>
    <x v="1"/>
    <s v="FUR-TA-10001307"/>
    <x v="0"/>
    <x v="3"/>
    <s v="SAFCO PlanMaster Heigh-Adjustable Drafting Table Base, 43w x 30d x 30-37h, Black"/>
    <n v="1747.25"/>
    <n v="5"/>
    <n v="0"/>
    <n v="629.01"/>
  </r>
  <r>
    <n v="6633"/>
    <s v="US-2013-146857"/>
    <x v="0"/>
    <x v="715"/>
    <d v="2013-05-09T00:00:00"/>
    <s v="Second Class"/>
    <s v="BE-11455"/>
    <s v="Brad Eason"/>
    <x v="2"/>
    <x v="0"/>
    <s v="Springfield"/>
    <x v="25"/>
    <n v="65807"/>
    <x v="2"/>
    <s v="OFF-AP-10001205"/>
    <x v="1"/>
    <x v="9"/>
    <s v="Belkin 5 Outlet SurgeMaster Power Centers"/>
    <n v="54.48"/>
    <n v="1"/>
    <n v="0"/>
    <n v="15.254400000000004"/>
  </r>
  <r>
    <n v="6634"/>
    <s v="CA-2013-166275"/>
    <x v="0"/>
    <x v="1057"/>
    <d v="2013-10-25T00:00:00"/>
    <s v="Same Day"/>
    <s v="SS-20590"/>
    <s v="Sonia Sunley"/>
    <x v="0"/>
    <x v="0"/>
    <s v="San Francisco"/>
    <x v="1"/>
    <n v="94109"/>
    <x v="1"/>
    <s v="TEC-AC-10001838"/>
    <x v="2"/>
    <x v="11"/>
    <s v="Razer Tiamat Over Ear 7.1 Surround Sound PC Gaming Headset"/>
    <n v="199.99"/>
    <n v="1"/>
    <n v="0"/>
    <n v="85.995700000000014"/>
  </r>
  <r>
    <n v="6635"/>
    <s v="CA-2014-144498"/>
    <x v="3"/>
    <x v="636"/>
    <d v="2014-05-07T00:00:00"/>
    <s v="Same Day"/>
    <s v="MB-18085"/>
    <s v="Mick Brown"/>
    <x v="0"/>
    <x v="0"/>
    <s v="Charlotte"/>
    <x v="3"/>
    <n v="28205"/>
    <x v="0"/>
    <s v="OFF-BI-10003982"/>
    <x v="1"/>
    <x v="8"/>
    <s v="Wilson Jones Century Plastic Molded Ring Binders"/>
    <n v="68.541000000000011"/>
    <n v="11"/>
    <n v="0.7"/>
    <n v="-52.548099999999991"/>
  </r>
  <r>
    <n v="6636"/>
    <s v="CA-2014-144498"/>
    <x v="3"/>
    <x v="636"/>
    <d v="2014-05-07T00:00:00"/>
    <s v="Same Day"/>
    <s v="MB-18085"/>
    <s v="Mick Brown"/>
    <x v="0"/>
    <x v="0"/>
    <s v="Charlotte"/>
    <x v="3"/>
    <n v="28205"/>
    <x v="0"/>
    <s v="TEC-PH-10004977"/>
    <x v="2"/>
    <x v="7"/>
    <s v="GE 30524EE4"/>
    <n v="627.16800000000012"/>
    <n v="4"/>
    <n v="0.2"/>
    <n v="70.55639999999994"/>
  </r>
  <r>
    <n v="6637"/>
    <s v="CA-2014-144498"/>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s v="New York City"/>
    <x v="15"/>
    <n v="10011"/>
    <x v="3"/>
    <s v="OFF-AR-10001573"/>
    <x v="1"/>
    <x v="6"/>
    <s v="American Pencil"/>
    <n v="6.99"/>
    <n v="3"/>
    <n v="0"/>
    <n v="2.027099999999999"/>
  </r>
  <r>
    <n v="6639"/>
    <s v="CA-2014-103352"/>
    <x v="3"/>
    <x v="344"/>
    <d v="2014-12-01T00:00:00"/>
    <s v="Second Class"/>
    <s v="RP-19390"/>
    <s v="Resi Pölking"/>
    <x v="0"/>
    <x v="0"/>
    <s v="New York City"/>
    <x v="15"/>
    <n v="10011"/>
    <x v="3"/>
    <s v="OFF-BI-10001196"/>
    <x v="1"/>
    <x v="8"/>
    <s v="Avery Flip-Chart Easel Binder, Black"/>
    <n v="107.42400000000001"/>
    <n v="6"/>
    <n v="0.2"/>
    <n v="36.255599999999994"/>
  </r>
  <r>
    <n v="6640"/>
    <s v="CA-2011-108609"/>
    <x v="2"/>
    <x v="656"/>
    <d v="2011-11-02T00:00:00"/>
    <s v="Second Class"/>
    <s v="AJ-10780"/>
    <s v="Anthony Jacobs"/>
    <x v="1"/>
    <x v="0"/>
    <s v="Lorain"/>
    <x v="24"/>
    <n v="44052"/>
    <x v="3"/>
    <s v="FUR-TA-10003954"/>
    <x v="0"/>
    <x v="3"/>
    <s v="Hon 94000 Series Round Tables"/>
    <n v="1421.664"/>
    <n v="8"/>
    <n v="0.4"/>
    <n v="-734.52639999999997"/>
  </r>
  <r>
    <n v="6641"/>
    <s v="CA-2014-128328"/>
    <x v="3"/>
    <x v="485"/>
    <d v="2014-08-10T00:00:00"/>
    <s v="Standard Class"/>
    <s v="PO-18865"/>
    <s v="Patrick O'Donnell"/>
    <x v="0"/>
    <x v="0"/>
    <s v="Indianapolis"/>
    <x v="14"/>
    <n v="46203"/>
    <x v="2"/>
    <s v="OFF-BI-10001989"/>
    <x v="1"/>
    <x v="8"/>
    <s v="Premium Transparent Presentation Covers by GBC"/>
    <n v="125.88"/>
    <n v="6"/>
    <n v="0"/>
    <n v="60.422399999999996"/>
  </r>
  <r>
    <n v="6642"/>
    <s v="CA-2014-128328"/>
    <x v="3"/>
    <x v="485"/>
    <d v="2014-08-10T00:00:00"/>
    <s v="Standard Class"/>
    <s v="PO-18865"/>
    <s v="Patrick O'Donnell"/>
    <x v="0"/>
    <x v="0"/>
    <s v="Indianapolis"/>
    <x v="14"/>
    <n v="46203"/>
    <x v="2"/>
    <s v="TEC-AC-10001714"/>
    <x v="2"/>
    <x v="11"/>
    <s v="Logitech MX Performance Wireless Mouse"/>
    <n v="79.78"/>
    <n v="2"/>
    <n v="0"/>
    <n v="29.518599999999999"/>
  </r>
  <r>
    <n v="6643"/>
    <s v="CA-2014-128328"/>
    <x v="3"/>
    <x v="485"/>
    <d v="2014-08-10T00:00:00"/>
    <s v="Standard Class"/>
    <s v="PO-18865"/>
    <s v="Patrick O'Donnell"/>
    <x v="0"/>
    <x v="0"/>
    <s v="Indianapolis"/>
    <x v="14"/>
    <n v="46203"/>
    <x v="2"/>
    <s v="OFF-LA-10003498"/>
    <x v="1"/>
    <x v="2"/>
    <s v="Avery 475"/>
    <n v="133.20000000000002"/>
    <n v="9"/>
    <n v="0"/>
    <n v="66.600000000000009"/>
  </r>
  <r>
    <n v="6644"/>
    <s v="US-2012-156496"/>
    <x v="1"/>
    <x v="544"/>
    <d v="2012-08-16T00:00:00"/>
    <s v="Standard Class"/>
    <s v="WB-21850"/>
    <s v="William Brown"/>
    <x v="0"/>
    <x v="0"/>
    <s v="Redmond"/>
    <x v="21"/>
    <n v="97756"/>
    <x v="1"/>
    <s v="TEC-PH-10000576"/>
    <x v="2"/>
    <x v="7"/>
    <s v="AT&amp;T 1080 Corded phone"/>
    <n v="438.36800000000005"/>
    <n v="4"/>
    <n v="0.2"/>
    <n v="38.357200000000006"/>
  </r>
  <r>
    <n v="6645"/>
    <s v="US-2012-156496"/>
    <x v="1"/>
    <x v="544"/>
    <d v="2012-08-16T00:00:00"/>
    <s v="Standard Class"/>
    <s v="WB-21850"/>
    <s v="William Brown"/>
    <x v="0"/>
    <x v="0"/>
    <s v="Redmond"/>
    <x v="21"/>
    <n v="97756"/>
    <x v="1"/>
    <s v="TEC-PH-10004188"/>
    <x v="2"/>
    <x v="7"/>
    <s v="OtterBox Commuter Series Case - Samsung Galaxy S4"/>
    <n v="139.94400000000002"/>
    <n v="7"/>
    <n v="0.2"/>
    <n v="-31.487400000000001"/>
  </r>
  <r>
    <n v="6646"/>
    <s v="US-2012-156496"/>
    <x v="1"/>
    <x v="544"/>
    <d v="2012-08-16T00:00:00"/>
    <s v="Standard Class"/>
    <s v="WB-21850"/>
    <s v="William Brown"/>
    <x v="0"/>
    <x v="0"/>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x v="0"/>
    <s v="Springfield"/>
    <x v="21"/>
    <n v="97477"/>
    <x v="1"/>
    <s v="FUR-TA-10003473"/>
    <x v="0"/>
    <x v="3"/>
    <s v="Bretford Rectangular Conference Table Tops"/>
    <n v="564.19499999999994"/>
    <n v="3"/>
    <n v="0.5"/>
    <n v="-304.66529999999989"/>
  </r>
  <r>
    <n v="6648"/>
    <s v="US-2013-127334"/>
    <x v="0"/>
    <x v="272"/>
    <d v="2013-12-22T00:00:00"/>
    <s v="Standard Class"/>
    <s v="MP-18175"/>
    <s v="Mike Pelletier"/>
    <x v="2"/>
    <x v="0"/>
    <s v="Springfield"/>
    <x v="21"/>
    <n v="97477"/>
    <x v="1"/>
    <s v="OFF-AP-10001205"/>
    <x v="1"/>
    <x v="9"/>
    <s v="Belkin 5 Outlet SurgeMaster Power Centers"/>
    <n v="87.168000000000006"/>
    <n v="2"/>
    <n v="0.2"/>
    <n v="8.7168000000000063"/>
  </r>
  <r>
    <n v="6649"/>
    <s v="US-2014-124779"/>
    <x v="3"/>
    <x v="565"/>
    <d v="2014-09-12T00:00:00"/>
    <s v="First Class"/>
    <s v="BF-11020"/>
    <s v="Barry Französisch"/>
    <x v="1"/>
    <x v="0"/>
    <s v="Arlington"/>
    <x v="5"/>
    <n v="76017"/>
    <x v="2"/>
    <s v="OFF-BI-10002429"/>
    <x v="1"/>
    <x v="8"/>
    <s v="Premier Elliptical Ring Binder, Black"/>
    <n v="42.615999999999993"/>
    <n v="7"/>
    <n v="0.8"/>
    <n v="-68.185600000000022"/>
  </r>
  <r>
    <n v="6650"/>
    <s v="US-2014-124779"/>
    <x v="3"/>
    <x v="565"/>
    <d v="2014-09-12T00:00:00"/>
    <s v="First Class"/>
    <s v="BF-11020"/>
    <s v="Barry Französisch"/>
    <x v="1"/>
    <x v="0"/>
    <s v="Arlington"/>
    <x v="5"/>
    <n v="76017"/>
    <x v="2"/>
    <s v="TEC-CO-10001943"/>
    <x v="2"/>
    <x v="16"/>
    <s v="Canon PC-428 Personal Copier"/>
    <n v="319.98400000000004"/>
    <n v="2"/>
    <n v="0.2"/>
    <n v="107.99459999999999"/>
  </r>
  <r>
    <n v="6651"/>
    <s v="US-2014-124779"/>
    <x v="3"/>
    <x v="565"/>
    <d v="2014-09-12T00:00:00"/>
    <s v="First Class"/>
    <s v="BF-11020"/>
    <s v="Barry Französisch"/>
    <x v="1"/>
    <x v="0"/>
    <s v="Arlington"/>
    <x v="5"/>
    <n v="76017"/>
    <x v="2"/>
    <s v="OFF-FA-10004854"/>
    <x v="1"/>
    <x v="13"/>
    <s v="Vinyl Coated Wire Paper Clips in Organizer Box, 800/Box"/>
    <n v="45.92"/>
    <n v="5"/>
    <n v="0.2"/>
    <n v="15.498000000000001"/>
  </r>
  <r>
    <n v="6652"/>
    <s v="US-2014-124779"/>
    <x v="3"/>
    <x v="565"/>
    <d v="2014-09-12T00:00:00"/>
    <s v="First Class"/>
    <s v="BF-11020"/>
    <s v="Barry Französisch"/>
    <x v="1"/>
    <x v="0"/>
    <s v="Arlington"/>
    <x v="5"/>
    <n v="76017"/>
    <x v="2"/>
    <s v="FUR-FU-10001095"/>
    <x v="0"/>
    <x v="5"/>
    <s v="DAX Black Cherry Wood-Tone Poster Frame"/>
    <n v="21.184000000000001"/>
    <n v="2"/>
    <n v="0.6"/>
    <n v="-11.651199999999999"/>
  </r>
  <r>
    <n v="6653"/>
    <s v="US-2014-124779"/>
    <x v="3"/>
    <x v="565"/>
    <d v="2014-09-12T00:00:00"/>
    <s v="First Class"/>
    <s v="BF-11020"/>
    <s v="Barry Französisch"/>
    <x v="1"/>
    <x v="0"/>
    <s v="Arlington"/>
    <x v="5"/>
    <n v="76017"/>
    <x v="2"/>
    <s v="OFF-PA-10000061"/>
    <x v="1"/>
    <x v="10"/>
    <s v="Xerox 205"/>
    <n v="20.736000000000004"/>
    <n v="4"/>
    <n v="0.2"/>
    <n v="7.2576000000000001"/>
  </r>
  <r>
    <n v="6654"/>
    <s v="US-2014-124779"/>
    <x v="3"/>
    <x v="565"/>
    <d v="2014-09-12T00:00:00"/>
    <s v="First Class"/>
    <s v="BF-11020"/>
    <s v="Barry Französisch"/>
    <x v="1"/>
    <x v="0"/>
    <s v="Arlington"/>
    <x v="5"/>
    <n v="76017"/>
    <x v="2"/>
    <s v="FUR-CH-10003535"/>
    <x v="0"/>
    <x v="1"/>
    <s v="Global Armless Task Chair, Royal Blue"/>
    <n v="213.42999999999995"/>
    <n v="5"/>
    <n v="0.3"/>
    <n v="-39.636999999999993"/>
  </r>
  <r>
    <n v="6655"/>
    <s v="CA-2014-135937"/>
    <x v="3"/>
    <x v="297"/>
    <d v="2014-02-28T00:00:00"/>
    <s v="Standard Class"/>
    <s v="KM-16375"/>
    <s v="Katherine Murray"/>
    <x v="2"/>
    <x v="0"/>
    <s v="Gilbert"/>
    <x v="16"/>
    <n v="85234"/>
    <x v="1"/>
    <s v="TEC-PH-10004447"/>
    <x v="2"/>
    <x v="7"/>
    <s v="Toshiba IPT2010-SD IP Telephone"/>
    <n v="333.57600000000002"/>
    <n v="3"/>
    <n v="0.2"/>
    <n v="25.018199999999993"/>
  </r>
  <r>
    <n v="6656"/>
    <s v="CA-2014-135937"/>
    <x v="3"/>
    <x v="297"/>
    <d v="2014-02-28T00:00:00"/>
    <s v="Standard Class"/>
    <s v="KM-16375"/>
    <s v="Katherine Murray"/>
    <x v="2"/>
    <x v="0"/>
    <s v="Gilbert"/>
    <x v="16"/>
    <n v="85234"/>
    <x v="1"/>
    <s v="TEC-AC-10001114"/>
    <x v="2"/>
    <x v="11"/>
    <s v="Microsoft Wireless Mobile Mouse 4000"/>
    <n v="31.992000000000004"/>
    <n v="1"/>
    <n v="0.2"/>
    <n v="4.7987999999999964"/>
  </r>
  <r>
    <n v="6657"/>
    <s v="CA-2014-135937"/>
    <x v="3"/>
    <x v="297"/>
    <d v="2014-02-28T00:00:00"/>
    <s v="Standard Class"/>
    <s v="KM-16375"/>
    <s v="Katherine Murray"/>
    <x v="2"/>
    <x v="0"/>
    <s v="Gilbert"/>
    <x v="16"/>
    <n v="85234"/>
    <x v="1"/>
    <s v="OFF-ST-10000563"/>
    <x v="1"/>
    <x v="4"/>
    <s v="Fellowes Bankers Box Stor/Drawer Steel Plus"/>
    <n v="51.168000000000006"/>
    <n v="2"/>
    <n v="0.2"/>
    <n v="-6.3960000000000008"/>
  </r>
  <r>
    <n v="6658"/>
    <s v="CA-2014-135937"/>
    <x v="3"/>
    <x v="297"/>
    <d v="2014-02-28T00:00:00"/>
    <s v="Standard Class"/>
    <s v="KM-16375"/>
    <s v="Katherine Murray"/>
    <x v="2"/>
    <x v="0"/>
    <s v="Gilbert"/>
    <x v="16"/>
    <n v="85234"/>
    <x v="1"/>
    <s v="OFF-EN-10004846"/>
    <x v="1"/>
    <x v="12"/>
    <s v="Letter or Legal Size Expandable Poly String Tie Envelopes"/>
    <n v="10.64"/>
    <n v="5"/>
    <n v="0.2"/>
    <n v="3.8570000000000002"/>
  </r>
  <r>
    <n v="6659"/>
    <s v="CA-2014-135937"/>
    <x v="3"/>
    <x v="297"/>
    <d v="2014-02-28T00:00:00"/>
    <s v="Standard Class"/>
    <s v="KM-16375"/>
    <s v="Katherine Murray"/>
    <x v="2"/>
    <x v="0"/>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x v="0"/>
    <s v="Gilbert"/>
    <x v="16"/>
    <n v="85234"/>
    <x v="1"/>
    <s v="FUR-TA-10001039"/>
    <x v="0"/>
    <x v="3"/>
    <s v="KI Adjustable-Height Table"/>
    <n v="386.91"/>
    <n v="9"/>
    <n v="0.5"/>
    <n v="-185.71679999999998"/>
  </r>
  <r>
    <n v="6661"/>
    <s v="CA-2012-129322"/>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x v="0"/>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x v="0"/>
    <s v="Lawrence"/>
    <x v="31"/>
    <n v="1841"/>
    <x v="3"/>
    <s v="OFF-BI-10001718"/>
    <x v="1"/>
    <x v="8"/>
    <s v="GBC DocuBind P50 Personal Binding Machine"/>
    <n v="447.85999999999996"/>
    <n v="7"/>
    <n v="0"/>
    <n v="210.49419999999998"/>
  </r>
  <r>
    <n v="6664"/>
    <s v="CA-2014-162173"/>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x v="0"/>
    <s v="Virginia Beach"/>
    <x v="17"/>
    <n v="23464"/>
    <x v="0"/>
    <s v="OFF-EN-10002831"/>
    <x v="1"/>
    <x v="12"/>
    <s v="Tyvek  Top-Opening Peel &amp; Seel  Envelopes, Gray"/>
    <n v="251.57999999999998"/>
    <n v="7"/>
    <n v="0"/>
    <n v="113.21099999999998"/>
  </r>
  <r>
    <n v="6666"/>
    <s v="CA-2013-115483"/>
    <x v="0"/>
    <x v="216"/>
    <d v="2013-07-19T00:00:00"/>
    <s v="Second Class"/>
    <s v="JS-15880"/>
    <s v="John Stevenson"/>
    <x v="0"/>
    <x v="0"/>
    <s v="Irving"/>
    <x v="5"/>
    <n v="75061"/>
    <x v="2"/>
    <s v="OFF-PA-10001497"/>
    <x v="1"/>
    <x v="10"/>
    <s v="Xerox 1914"/>
    <n v="219.84000000000003"/>
    <n v="5"/>
    <n v="0.2"/>
    <n v="79.691999999999979"/>
  </r>
  <r>
    <n v="6667"/>
    <s v="CA-2014-122175"/>
    <x v="3"/>
    <x v="605"/>
    <d v="2014-05-15T00:00:00"/>
    <s v="Second Class"/>
    <s v="CA-12775"/>
    <s v="Cynthia Arntzen"/>
    <x v="0"/>
    <x v="0"/>
    <s v="Vineland"/>
    <x v="30"/>
    <n v="8360"/>
    <x v="3"/>
    <s v="FUR-FU-10000719"/>
    <x v="0"/>
    <x v="5"/>
    <s v="DAX Cubicle Frames, 8-1/2 x 11"/>
    <n v="42.85"/>
    <n v="5"/>
    <n v="0"/>
    <n v="15.426000000000002"/>
  </r>
  <r>
    <n v="6668"/>
    <s v="CA-2014-122175"/>
    <x v="3"/>
    <x v="605"/>
    <d v="2014-05-15T00:00:00"/>
    <s v="Second Class"/>
    <s v="CA-12775"/>
    <s v="Cynthia Arntzen"/>
    <x v="0"/>
    <x v="0"/>
    <s v="Vineland"/>
    <x v="30"/>
    <n v="8360"/>
    <x v="3"/>
    <s v="OFF-LA-10002271"/>
    <x v="1"/>
    <x v="2"/>
    <s v="Smead Alpha-Z Color-Coded Second Alphabetical Labels and Starter Set"/>
    <n v="6.16"/>
    <n v="2"/>
    <n v="0"/>
    <n v="2.9567999999999999"/>
  </r>
  <r>
    <n v="6669"/>
    <s v="CA-2014-122175"/>
    <x v="3"/>
    <x v="605"/>
    <d v="2014-05-15T00:00:00"/>
    <s v="Second Class"/>
    <s v="CA-12775"/>
    <s v="Cynthia Arntzen"/>
    <x v="0"/>
    <x v="0"/>
    <s v="Vineland"/>
    <x v="30"/>
    <n v="8360"/>
    <x v="3"/>
    <s v="OFF-SU-10004661"/>
    <x v="1"/>
    <x v="14"/>
    <s v="Acme Titanium Bonded Scissors"/>
    <n v="17"/>
    <n v="2"/>
    <n v="0"/>
    <n v="4.42"/>
  </r>
  <r>
    <n v="6670"/>
    <s v="CA-2014-122175"/>
    <x v="3"/>
    <x v="605"/>
    <d v="2014-05-15T00:00:00"/>
    <s v="Second Class"/>
    <s v="CA-12775"/>
    <s v="Cynthia Arntzen"/>
    <x v="0"/>
    <x v="0"/>
    <s v="Vineland"/>
    <x v="30"/>
    <n v="8360"/>
    <x v="3"/>
    <s v="TEC-AC-10004859"/>
    <x v="2"/>
    <x v="11"/>
    <s v="Maxell Pro 80 Minute CD-R, 10/Pack"/>
    <n v="87.4"/>
    <n v="5"/>
    <n v="0"/>
    <n v="34.960000000000008"/>
  </r>
  <r>
    <n v="6671"/>
    <s v="CA-2014-161088"/>
    <x v="3"/>
    <x v="1126"/>
    <d v="2014-05-30T00:00:00"/>
    <s v="Standard Class"/>
    <s v="MH-18115"/>
    <s v="Mick Hernandez"/>
    <x v="2"/>
    <x v="0"/>
    <s v="Columbus"/>
    <x v="32"/>
    <n v="31907"/>
    <x v="0"/>
    <s v="OFF-BI-10002824"/>
    <x v="1"/>
    <x v="8"/>
    <s v="Recycled Easel Ring Binders"/>
    <n v="29.84"/>
    <n v="2"/>
    <n v="0"/>
    <n v="13.427999999999997"/>
  </r>
  <r>
    <n v="6672"/>
    <s v="CA-2011-154837"/>
    <x v="2"/>
    <x v="709"/>
    <d v="2011-08-27T00:00:00"/>
    <s v="Second Class"/>
    <s v="RB-19645"/>
    <s v="Robert Barroso"/>
    <x v="1"/>
    <x v="0"/>
    <s v="Los Angeles"/>
    <x v="1"/>
    <n v="90032"/>
    <x v="1"/>
    <s v="OFF-BI-10001575"/>
    <x v="1"/>
    <x v="8"/>
    <s v="GBC Linen Binding Covers"/>
    <n v="49.568000000000005"/>
    <n v="2"/>
    <n v="0.2"/>
    <n v="17.348799999999997"/>
  </r>
  <r>
    <n v="6673"/>
    <s v="CA-2012-153794"/>
    <x v="1"/>
    <x v="861"/>
    <d v="2012-09-16T00:00:00"/>
    <s v="Standard Class"/>
    <s v="SB-20290"/>
    <s v="Sean Braxton"/>
    <x v="1"/>
    <x v="0"/>
    <s v="San Diego"/>
    <x v="1"/>
    <n v="92024"/>
    <x v="1"/>
    <s v="OFF-AR-10000380"/>
    <x v="1"/>
    <x v="6"/>
    <s v="Hunt PowerHouse Electric Pencil Sharpener, Blue"/>
    <n v="265.85999999999996"/>
    <n v="7"/>
    <n v="0"/>
    <n v="79.757999999999967"/>
  </r>
  <r>
    <n v="6674"/>
    <s v="CA-2012-135510"/>
    <x v="1"/>
    <x v="577"/>
    <d v="2012-09-12T00:00:00"/>
    <s v="Standard Class"/>
    <s v="TW-21025"/>
    <s v="Tamara Willingham"/>
    <x v="2"/>
    <x v="0"/>
    <s v="Charlottesville"/>
    <x v="17"/>
    <n v="22901"/>
    <x v="0"/>
    <s v="FUR-FU-10000820"/>
    <x v="0"/>
    <x v="5"/>
    <s v="Tensor Brushed Steel Torchiere Floor Lamp"/>
    <n v="67.959999999999994"/>
    <n v="4"/>
    <n v="0"/>
    <n v="12.232799999999997"/>
  </r>
  <r>
    <n v="6675"/>
    <s v="CA-2012-109337"/>
    <x v="1"/>
    <x v="82"/>
    <d v="2012-11-23T00:00:00"/>
    <s v="Second Class"/>
    <s v="DL-13330"/>
    <s v="Denise Leinenbach"/>
    <x v="0"/>
    <x v="0"/>
    <s v="Lawrence"/>
    <x v="14"/>
    <n v="46226"/>
    <x v="2"/>
    <s v="OFF-AR-10003759"/>
    <x v="1"/>
    <x v="6"/>
    <s v="Crayola Anti Dust Chalk, 12/Pack"/>
    <n v="10.92"/>
    <n v="6"/>
    <n v="0"/>
    <n v="4.9139999999999997"/>
  </r>
  <r>
    <n v="6676"/>
    <s v="CA-2012-109337"/>
    <x v="1"/>
    <x v="82"/>
    <d v="2012-11-23T00:00:00"/>
    <s v="Second Class"/>
    <s v="DL-13330"/>
    <s v="Denise Leinenbach"/>
    <x v="0"/>
    <x v="0"/>
    <s v="Lawrence"/>
    <x v="14"/>
    <n v="46226"/>
    <x v="2"/>
    <s v="TEC-MA-10002930"/>
    <x v="2"/>
    <x v="15"/>
    <s v="Ricoh - Ink Collector Unit for GX3000 Series Printers"/>
    <n v="83.9"/>
    <n v="2"/>
    <n v="0"/>
    <n v="22.653000000000006"/>
  </r>
  <r>
    <n v="6677"/>
    <s v="CA-2012-109337"/>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x v="0"/>
    <s v="Lawrence"/>
    <x v="14"/>
    <n v="46226"/>
    <x v="2"/>
    <s v="TEC-AC-10000990"/>
    <x v="2"/>
    <x v="11"/>
    <s v="Imation Bio 2GB USB Flash Drive Imation Corp"/>
    <n v="393.54"/>
    <n v="3"/>
    <n v="0"/>
    <n v="165.28680000000003"/>
  </r>
  <r>
    <n v="6679"/>
    <s v="CA-2011-150329"/>
    <x v="2"/>
    <x v="982"/>
    <d v="2011-10-14T00:00:00"/>
    <s v="Standard Class"/>
    <s v="SD-20485"/>
    <s v="Shirley Daniels"/>
    <x v="2"/>
    <x v="0"/>
    <s v="Phoenix"/>
    <x v="16"/>
    <n v="85023"/>
    <x v="1"/>
    <s v="FUR-FU-10003724"/>
    <x v="0"/>
    <x v="5"/>
    <s v="Westinghouse Clip-On Gooseneck Lamps"/>
    <n v="46.872"/>
    <n v="7"/>
    <n v="0.2"/>
    <n v="3.5153999999999979"/>
  </r>
  <r>
    <n v="6680"/>
    <s v="CA-2014-145037"/>
    <x v="3"/>
    <x v="264"/>
    <d v="2014-09-08T00:00:00"/>
    <s v="Second Class"/>
    <s v="TB-21055"/>
    <s v="Ted Butterfield"/>
    <x v="0"/>
    <x v="0"/>
    <s v="Meriden"/>
    <x v="29"/>
    <n v="6450"/>
    <x v="3"/>
    <s v="OFF-ST-10000918"/>
    <x v="1"/>
    <x v="4"/>
    <s v="Crate-A-Files"/>
    <n v="10.9"/>
    <n v="1"/>
    <n v="0"/>
    <n v="2.8339999999999996"/>
  </r>
  <r>
    <n v="6681"/>
    <s v="CA-2014-145037"/>
    <x v="3"/>
    <x v="264"/>
    <d v="2014-09-08T00:00:00"/>
    <s v="Second Class"/>
    <s v="TB-21055"/>
    <s v="Ted Butterfield"/>
    <x v="0"/>
    <x v="0"/>
    <s v="Meriden"/>
    <x v="29"/>
    <n v="6450"/>
    <x v="3"/>
    <s v="OFF-PA-10000157"/>
    <x v="1"/>
    <x v="10"/>
    <s v="Xerox 191"/>
    <n v="79.92"/>
    <n v="4"/>
    <n v="0"/>
    <n v="37.562399999999997"/>
  </r>
  <r>
    <n v="6682"/>
    <s v="CA-2014-145037"/>
    <x v="3"/>
    <x v="264"/>
    <d v="2014-09-08T00:00:00"/>
    <s v="Second Class"/>
    <s v="TB-21055"/>
    <s v="Ted Butterfield"/>
    <x v="0"/>
    <x v="0"/>
    <s v="Meriden"/>
    <x v="29"/>
    <n v="6450"/>
    <x v="3"/>
    <s v="OFF-PA-10002499"/>
    <x v="1"/>
    <x v="10"/>
    <s v="Xerox 1890"/>
    <n v="146.82"/>
    <n v="3"/>
    <n v="0"/>
    <n v="73.41"/>
  </r>
  <r>
    <n v="6683"/>
    <s v="CA-2014-154466"/>
    <x v="3"/>
    <x v="314"/>
    <d v="2014-01-03T00:00:00"/>
    <s v="First Class"/>
    <s v="DP-13390"/>
    <s v="Dennis Pardue"/>
    <x v="2"/>
    <x v="0"/>
    <s v="Franklin"/>
    <x v="6"/>
    <n v="53132"/>
    <x v="2"/>
    <s v="OFF-BI-10002012"/>
    <x v="1"/>
    <x v="8"/>
    <s v="Wilson Jones Easy Flow II Sheet Lifters"/>
    <n v="3.6"/>
    <n v="2"/>
    <n v="0"/>
    <n v="1.728"/>
  </r>
  <r>
    <n v="6684"/>
    <s v="CA-2011-109134"/>
    <x v="2"/>
    <x v="1127"/>
    <d v="2011-11-10T00:00:00"/>
    <s v="Standard Class"/>
    <s v="DE-13255"/>
    <s v="Deanra Eno"/>
    <x v="2"/>
    <x v="0"/>
    <s v="Los Angeles"/>
    <x v="1"/>
    <n v="90008"/>
    <x v="1"/>
    <s v="FUR-FU-10000320"/>
    <x v="0"/>
    <x v="5"/>
    <s v="OIC Stacking Trays"/>
    <n v="20.04"/>
    <n v="6"/>
    <n v="0"/>
    <n v="8.8176000000000023"/>
  </r>
  <r>
    <n v="6685"/>
    <s v="US-2012-129637"/>
    <x v="1"/>
    <x v="997"/>
    <d v="2012-12-22T00:00:00"/>
    <s v="Standard Class"/>
    <s v="MC-18100"/>
    <s v="Mick Crebagga"/>
    <x v="0"/>
    <x v="0"/>
    <s v="Bloomington"/>
    <x v="10"/>
    <n v="61701"/>
    <x v="2"/>
    <s v="OFF-ST-10003716"/>
    <x v="1"/>
    <x v="4"/>
    <s v="Tennsco Double-Tier Lockers"/>
    <n v="180.01600000000002"/>
    <n v="1"/>
    <n v="0.2"/>
    <n v="-15.751400000000004"/>
  </r>
  <r>
    <n v="6686"/>
    <s v="US-2012-129637"/>
    <x v="1"/>
    <x v="997"/>
    <d v="2012-12-22T00:00:00"/>
    <s v="Standard Class"/>
    <s v="MC-18100"/>
    <s v="Mick Crebagga"/>
    <x v="0"/>
    <x v="0"/>
    <s v="Bloomington"/>
    <x v="10"/>
    <n v="61701"/>
    <x v="2"/>
    <s v="FUR-FU-10000965"/>
    <x v="0"/>
    <x v="5"/>
    <s v="Howard Miller 11-1/2&quot; Diameter Ridgewood Wall Clock"/>
    <n v="41.552"/>
    <n v="2"/>
    <n v="0.6"/>
    <n v="-19.737199999999994"/>
  </r>
  <r>
    <n v="6687"/>
    <s v="US-2012-129637"/>
    <x v="1"/>
    <x v="997"/>
    <d v="2012-12-22T00:00:00"/>
    <s v="Standard Class"/>
    <s v="MC-18100"/>
    <s v="Mick Crebagga"/>
    <x v="0"/>
    <x v="0"/>
    <s v="Bloomington"/>
    <x v="10"/>
    <n v="61701"/>
    <x v="2"/>
    <s v="OFF-AR-10003829"/>
    <x v="1"/>
    <x v="6"/>
    <s v="Newell 35"/>
    <n v="13.120000000000001"/>
    <n v="5"/>
    <n v="0.2"/>
    <n v="1.4759999999999982"/>
  </r>
  <r>
    <n v="6688"/>
    <s v="CA-2012-165162"/>
    <x v="1"/>
    <x v="263"/>
    <d v="2012-05-21T00:00:00"/>
    <s v="Standard Class"/>
    <s v="HG-15025"/>
    <s v="Hunter Glantz"/>
    <x v="0"/>
    <x v="0"/>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x v="0"/>
    <s v="San Francisco"/>
    <x v="1"/>
    <n v="94109"/>
    <x v="1"/>
    <s v="TEC-AC-10004568"/>
    <x v="2"/>
    <x v="11"/>
    <s v="Maxell LTO Ultrium - 800 GB"/>
    <n v="111.96"/>
    <n v="4"/>
    <n v="0"/>
    <n v="21.27239999999999"/>
  </r>
  <r>
    <n v="6690"/>
    <s v="CA-2014-104108"/>
    <x v="3"/>
    <x v="574"/>
    <d v="2014-12-10T00:00:00"/>
    <s v="Standard Class"/>
    <s v="RP-19855"/>
    <s v="Roy Phan"/>
    <x v="1"/>
    <x v="0"/>
    <s v="Houston"/>
    <x v="5"/>
    <n v="77095"/>
    <x v="2"/>
    <s v="OFF-AR-10000817"/>
    <x v="1"/>
    <x v="6"/>
    <s v="Manco Dry-Lighter Erasable Highlighter"/>
    <n v="12.160000000000002"/>
    <n v="5"/>
    <n v="0.2"/>
    <n v="2.1279999999999988"/>
  </r>
  <r>
    <n v="6691"/>
    <s v="US-2014-165869"/>
    <x v="3"/>
    <x v="689"/>
    <d v="2014-08-06T00:00:00"/>
    <s v="Standard Class"/>
    <s v="LS-17200"/>
    <s v="Luke Schmidt"/>
    <x v="1"/>
    <x v="0"/>
    <s v="Milwaukee"/>
    <x v="6"/>
    <n v="53209"/>
    <x v="2"/>
    <s v="OFF-BI-10003460"/>
    <x v="1"/>
    <x v="8"/>
    <s v="Acco 3-Hole Punch"/>
    <n v="17.52"/>
    <n v="4"/>
    <n v="0"/>
    <n v="8.4095999999999993"/>
  </r>
  <r>
    <n v="6692"/>
    <s v="US-2014-165869"/>
    <x v="3"/>
    <x v="689"/>
    <d v="2014-08-06T00:00:00"/>
    <s v="Standard Class"/>
    <s v="LS-17200"/>
    <s v="Luke Schmidt"/>
    <x v="1"/>
    <x v="0"/>
    <s v="Milwaukee"/>
    <x v="6"/>
    <n v="53209"/>
    <x v="2"/>
    <s v="OFF-AP-10002472"/>
    <x v="1"/>
    <x v="9"/>
    <s v="3M Office Air Cleaner"/>
    <n v="155.88"/>
    <n v="6"/>
    <n v="0"/>
    <n v="54.558"/>
  </r>
  <r>
    <n v="6693"/>
    <s v="CA-2014-160899"/>
    <x v="3"/>
    <x v="938"/>
    <d v="2014-08-14T00:00:00"/>
    <s v="Second Class"/>
    <s v="DR-12940"/>
    <s v="Daniel Raglin"/>
    <x v="2"/>
    <x v="0"/>
    <s v="Lake Charles"/>
    <x v="28"/>
    <n v="70601"/>
    <x v="0"/>
    <s v="OFF-BI-10000632"/>
    <x v="1"/>
    <x v="8"/>
    <s v="Satellite Sectional Post Binders"/>
    <n v="477.51"/>
    <n v="11"/>
    <n v="0"/>
    <n v="219.65459999999999"/>
  </r>
  <r>
    <n v="6694"/>
    <s v="CA-2014-144225"/>
    <x v="3"/>
    <x v="1033"/>
    <d v="2014-10-03T00:00:00"/>
    <s v="Second Class"/>
    <s v="CC-12475"/>
    <s v="Cindy Chapman"/>
    <x v="0"/>
    <x v="0"/>
    <s v="Baltimore"/>
    <x v="39"/>
    <n v="21215"/>
    <x v="3"/>
    <s v="OFF-PA-10000062"/>
    <x v="1"/>
    <x v="10"/>
    <s v="Green Bar Computer Printout Paper"/>
    <n v="164.88"/>
    <n v="3"/>
    <n v="0"/>
    <n v="80.791200000000003"/>
  </r>
  <r>
    <n v="6695"/>
    <s v="US-2013-163538"/>
    <x v="0"/>
    <x v="370"/>
    <d v="2013-08-31T00:00:00"/>
    <s v="Standard Class"/>
    <s v="SS-20515"/>
    <s v="Shirley Schmidt"/>
    <x v="2"/>
    <x v="0"/>
    <s v="Franklin"/>
    <x v="6"/>
    <n v="53132"/>
    <x v="2"/>
    <s v="TEC-AC-10002006"/>
    <x v="2"/>
    <x v="11"/>
    <s v="Memorex Micro Travel Drive 16 GB"/>
    <n v="47.97"/>
    <n v="3"/>
    <n v="0"/>
    <n v="14.870699999999998"/>
  </r>
  <r>
    <n v="6696"/>
    <s v="US-2013-155103"/>
    <x v="0"/>
    <x v="499"/>
    <d v="2013-12-08T00:00:00"/>
    <s v="Standard Class"/>
    <s v="JF-15190"/>
    <s v="Jamie Frazer"/>
    <x v="0"/>
    <x v="0"/>
    <s v="New York City"/>
    <x v="15"/>
    <n v="10024"/>
    <x v="3"/>
    <s v="OFF-BI-10004318"/>
    <x v="1"/>
    <x v="8"/>
    <s v="Ibico EB-19 Dual Function Manual Binding System"/>
    <n v="415.17600000000004"/>
    <n v="3"/>
    <n v="0.2"/>
    <n v="134.93219999999999"/>
  </r>
  <r>
    <n v="6697"/>
    <s v="US-2013-155103"/>
    <x v="0"/>
    <x v="499"/>
    <d v="2013-12-08T00:00:00"/>
    <s v="Standard Class"/>
    <s v="JF-15190"/>
    <s v="Jamie Frazer"/>
    <x v="0"/>
    <x v="0"/>
    <s v="New York City"/>
    <x v="15"/>
    <n v="10024"/>
    <x v="3"/>
    <s v="OFF-BI-10004236"/>
    <x v="1"/>
    <x v="8"/>
    <s v="XtraLife ClearVue Slant-D Ring Binder, White, 3&quot;"/>
    <n v="35.231999999999999"/>
    <n v="3"/>
    <n v="0.2"/>
    <n v="11.450399999999998"/>
  </r>
  <r>
    <n v="6698"/>
    <s v="US-2013-155103"/>
    <x v="0"/>
    <x v="499"/>
    <d v="2013-12-08T00:00:00"/>
    <s v="Standard Class"/>
    <s v="JF-15190"/>
    <s v="Jamie Frazer"/>
    <x v="0"/>
    <x v="0"/>
    <s v="New York City"/>
    <x v="15"/>
    <n v="10024"/>
    <x v="3"/>
    <s v="OFF-PA-10000062"/>
    <x v="1"/>
    <x v="10"/>
    <s v="Green Bar Computer Printout Paper"/>
    <n v="54.96"/>
    <n v="1"/>
    <n v="0"/>
    <n v="26.930399999999999"/>
  </r>
  <r>
    <n v="6699"/>
    <s v="CA-2014-145429"/>
    <x v="3"/>
    <x v="246"/>
    <d v="2014-07-26T00:00:00"/>
    <s v="Standard Class"/>
    <s v="SW-20455"/>
    <s v="Shaun Weien"/>
    <x v="0"/>
    <x v="0"/>
    <s v="San Diego"/>
    <x v="1"/>
    <n v="92024"/>
    <x v="1"/>
    <s v="OFF-PA-10003205"/>
    <x v="1"/>
    <x v="10"/>
    <s v="Wirebound Message Forms, Four 2 3/4 x 5 Forms per Page, Pink Paper"/>
    <n v="16.34"/>
    <n v="2"/>
    <n v="0"/>
    <n v="7.6798000000000002"/>
  </r>
  <r>
    <n v="6700"/>
    <s v="CA-2014-145429"/>
    <x v="3"/>
    <x v="246"/>
    <d v="2014-07-26T00:00:00"/>
    <s v="Standard Class"/>
    <s v="SW-20455"/>
    <s v="Shaun Weien"/>
    <x v="0"/>
    <x v="0"/>
    <s v="San Diego"/>
    <x v="1"/>
    <n v="92024"/>
    <x v="1"/>
    <s v="FUR-CH-10000988"/>
    <x v="0"/>
    <x v="1"/>
    <s v="Hon Olson Stacker Stools"/>
    <n v="225.29600000000002"/>
    <n v="2"/>
    <n v="0.2"/>
    <n v="22.529599999999995"/>
  </r>
  <r>
    <n v="6701"/>
    <s v="CA-2014-145429"/>
    <x v="3"/>
    <x v="246"/>
    <d v="2014-07-26T00:00:00"/>
    <s v="Standard Class"/>
    <s v="SW-20455"/>
    <s v="Shaun Weien"/>
    <x v="0"/>
    <x v="0"/>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x v="0"/>
    <s v="Wilson"/>
    <x v="3"/>
    <n v="27893"/>
    <x v="0"/>
    <s v="FUR-FU-10001986"/>
    <x v="0"/>
    <x v="5"/>
    <s v="Dana Fluorescent Magnifying Lamp, White, 36&quot;"/>
    <n v="163.136"/>
    <n v="4"/>
    <n v="0.2"/>
    <n v="20.391999999999989"/>
  </r>
  <r>
    <n v="6703"/>
    <s v="CA-2012-153535"/>
    <x v="1"/>
    <x v="1128"/>
    <d v="2012-05-24T00:00:00"/>
    <s v="Standard Class"/>
    <s v="SG-20470"/>
    <s v="Sheri Gordon"/>
    <x v="0"/>
    <x v="0"/>
    <s v="Wilson"/>
    <x v="3"/>
    <n v="27893"/>
    <x v="0"/>
    <s v="OFF-BI-10001031"/>
    <x v="1"/>
    <x v="8"/>
    <s v="Pressboard Data Binders by Wilson Jones"/>
    <n v="6.4080000000000004"/>
    <n v="4"/>
    <n v="0.7"/>
    <n v="-4.9127999999999989"/>
  </r>
  <r>
    <n v="6704"/>
    <s v="CA-2012-139164"/>
    <x v="1"/>
    <x v="537"/>
    <d v="2012-06-28T00:00:00"/>
    <s v="Standard Class"/>
    <s v="CS-12355"/>
    <s v="Christine Sundaresam"/>
    <x v="0"/>
    <x v="0"/>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x v="0"/>
    <s v="Long Beach"/>
    <x v="1"/>
    <n v="90805"/>
    <x v="1"/>
    <s v="OFF-FA-10003059"/>
    <x v="1"/>
    <x v="13"/>
    <s v="Assorted Color Push Pins"/>
    <n v="5.43"/>
    <n v="3"/>
    <n v="0"/>
    <n v="1.7918999999999998"/>
  </r>
  <r>
    <n v="6706"/>
    <s v="CA-2012-139164"/>
    <x v="1"/>
    <x v="537"/>
    <d v="2012-06-28T00:00:00"/>
    <s v="Standard Class"/>
    <s v="CS-12355"/>
    <s v="Christine Sundaresam"/>
    <x v="0"/>
    <x v="0"/>
    <s v="Long Beach"/>
    <x v="1"/>
    <n v="90805"/>
    <x v="1"/>
    <s v="TEC-PH-10003931"/>
    <x v="2"/>
    <x v="7"/>
    <s v="JBL Micro Wireless Portable Bluetooth Speaker"/>
    <n v="143.976"/>
    <n v="3"/>
    <n v="0.2"/>
    <n v="8.998500000000007"/>
  </r>
  <r>
    <n v="6707"/>
    <s v="CA-2013-112277"/>
    <x v="0"/>
    <x v="545"/>
    <d v="2013-09-16T00:00:00"/>
    <s v="Standard Class"/>
    <s v="SC-20695"/>
    <s v="Steve Chapman"/>
    <x v="1"/>
    <x v="0"/>
    <s v="Fort Lauderdale"/>
    <x v="2"/>
    <n v="33311"/>
    <x v="0"/>
    <s v="TEC-PH-10003505"/>
    <x v="2"/>
    <x v="7"/>
    <s v="Geemarc AmpliPOWER60"/>
    <n v="519.67999999999995"/>
    <n v="7"/>
    <n v="0.2"/>
    <n v="58.46399999999997"/>
  </r>
  <r>
    <n v="6708"/>
    <s v="CA-2011-167724"/>
    <x v="2"/>
    <x v="138"/>
    <d v="2011-04-18T00:00:00"/>
    <s v="Standard Class"/>
    <s v="BF-11170"/>
    <s v="Ben Ferrer"/>
    <x v="2"/>
    <x v="0"/>
    <s v="Baltimore"/>
    <x v="39"/>
    <n v="21215"/>
    <x v="3"/>
    <s v="OFF-LA-10002368"/>
    <x v="1"/>
    <x v="2"/>
    <s v="Avery 479"/>
    <n v="7.83"/>
    <n v="3"/>
    <n v="0"/>
    <n v="3.6017999999999999"/>
  </r>
  <r>
    <n v="6709"/>
    <s v="CA-2012-123141"/>
    <x v="1"/>
    <x v="717"/>
    <d v="2012-11-19T00:00:00"/>
    <s v="Standard Class"/>
    <s v="GZ-14470"/>
    <s v="Gary Zandusky"/>
    <x v="0"/>
    <x v="0"/>
    <s v="Rio Rancho"/>
    <x v="27"/>
    <n v="87124"/>
    <x v="1"/>
    <s v="FUR-CH-10004287"/>
    <x v="0"/>
    <x v="1"/>
    <s v="SAFCO Arco Folding Chair"/>
    <n v="883.84"/>
    <n v="4"/>
    <n v="0.2"/>
    <n v="99.431999999999931"/>
  </r>
  <r>
    <n v="6710"/>
    <s v="CA-2012-123141"/>
    <x v="1"/>
    <x v="717"/>
    <d v="2012-11-19T00:00:00"/>
    <s v="Standard Class"/>
    <s v="GZ-14470"/>
    <s v="Gary Zandusky"/>
    <x v="0"/>
    <x v="0"/>
    <s v="Rio Rancho"/>
    <x v="27"/>
    <n v="87124"/>
    <x v="1"/>
    <s v="FUR-CH-10001891"/>
    <x v="0"/>
    <x v="1"/>
    <s v="Global Deluxe Office Fabric Chairs"/>
    <n v="230.35200000000003"/>
    <n v="3"/>
    <n v="0.2"/>
    <n v="20.155800000000013"/>
  </r>
  <r>
    <n v="6711"/>
    <s v="CA-2013-149503"/>
    <x v="0"/>
    <x v="10"/>
    <d v="2013-12-13T00:00:00"/>
    <s v="First Class"/>
    <s v="SP-20650"/>
    <s v="Stephanie Phelps"/>
    <x v="1"/>
    <x v="0"/>
    <s v="Stockton"/>
    <x v="1"/>
    <n v="95207"/>
    <x v="1"/>
    <s v="OFF-BI-10002133"/>
    <x v="1"/>
    <x v="8"/>
    <s v="Wilson Jones Elliptical Ring 3 1/2&quot; Capacity Binders, 800 sheets"/>
    <n v="273.92"/>
    <n v="8"/>
    <n v="0.2"/>
    <n v="99.295999999999978"/>
  </r>
  <r>
    <n v="6712"/>
    <s v="CA-2014-163069"/>
    <x v="3"/>
    <x v="238"/>
    <d v="2014-08-22T00:00:00"/>
    <s v="Second Class"/>
    <s v="PJ-19015"/>
    <s v="Pauline Johnson"/>
    <x v="0"/>
    <x v="0"/>
    <s v="Columbus"/>
    <x v="24"/>
    <n v="43229"/>
    <x v="3"/>
    <s v="OFF-AR-10001419"/>
    <x v="1"/>
    <x v="6"/>
    <s v="Newell 325"/>
    <n v="9.9120000000000008"/>
    <n v="3"/>
    <n v="0.2"/>
    <n v="1.2389999999999994"/>
  </r>
  <r>
    <n v="6713"/>
    <s v="CA-2014-107629"/>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s v="Skokie"/>
    <x v="10"/>
    <n v="60076"/>
    <x v="2"/>
    <s v="FUR-FU-10004091"/>
    <x v="0"/>
    <x v="5"/>
    <s v="Howard Miller 13&quot; Diameter Goldtone Round Wall Clock"/>
    <n v="56.328000000000003"/>
    <n v="3"/>
    <n v="0.6"/>
    <n v="-26.755799999999994"/>
  </r>
  <r>
    <n v="6715"/>
    <s v="CA-2014-107629"/>
    <x v="3"/>
    <x v="817"/>
    <d v="2014-12-15T00:00:00"/>
    <s v="Same Day"/>
    <s v="DB-13060"/>
    <s v="Dave Brooks"/>
    <x v="0"/>
    <x v="0"/>
    <s v="Skokie"/>
    <x v="10"/>
    <n v="60076"/>
    <x v="2"/>
    <s v="TEC-AC-10004510"/>
    <x v="2"/>
    <x v="11"/>
    <s v="Logitech Desktop MK120 Mouse and keyboard Combo"/>
    <n v="39.264000000000003"/>
    <n v="3"/>
    <n v="0.2"/>
    <n v="-4.908000000000003"/>
  </r>
  <r>
    <n v="6716"/>
    <s v="CA-2014-107629"/>
    <x v="3"/>
    <x v="817"/>
    <d v="2014-12-15T00:00:00"/>
    <s v="Same Day"/>
    <s v="DB-13060"/>
    <s v="Dave Brooks"/>
    <x v="0"/>
    <x v="0"/>
    <s v="Skokie"/>
    <x v="10"/>
    <n v="60076"/>
    <x v="2"/>
    <s v="OFF-AR-10002987"/>
    <x v="1"/>
    <x v="6"/>
    <s v="Prismacolor Color Pencil Set"/>
    <n v="95.231999999999999"/>
    <n v="6"/>
    <n v="0.2"/>
    <n v="24.998400000000011"/>
  </r>
  <r>
    <n v="6717"/>
    <s v="CA-2013-134789"/>
    <x v="0"/>
    <x v="143"/>
    <d v="2013-04-16T00:00:00"/>
    <s v="Standard Class"/>
    <s v="CK-12325"/>
    <s v="Christine Kargatis"/>
    <x v="2"/>
    <x v="0"/>
    <s v="Hot Springs"/>
    <x v="36"/>
    <n v="71901"/>
    <x v="0"/>
    <s v="OFF-FA-10002280"/>
    <x v="1"/>
    <x v="13"/>
    <s v="Advantus Plastic Paper Clips"/>
    <n v="30"/>
    <n v="6"/>
    <n v="0"/>
    <n v="14.399999999999999"/>
  </r>
  <r>
    <n v="6718"/>
    <s v="CA-2013-134789"/>
    <x v="0"/>
    <x v="143"/>
    <d v="2013-04-16T00:00:00"/>
    <s v="Standard Class"/>
    <s v="CK-12325"/>
    <s v="Christine Kargatis"/>
    <x v="2"/>
    <x v="0"/>
    <s v="Hot Springs"/>
    <x v="36"/>
    <n v="71901"/>
    <x v="0"/>
    <s v="OFF-PA-10001934"/>
    <x v="1"/>
    <x v="10"/>
    <s v="Xerox 1993"/>
    <n v="25.92"/>
    <n v="4"/>
    <n v="0"/>
    <n v="12.700800000000001"/>
  </r>
  <r>
    <n v="6719"/>
    <s v="CA-2013-134789"/>
    <x v="0"/>
    <x v="143"/>
    <d v="2013-04-16T00:00:00"/>
    <s v="Standard Class"/>
    <s v="CK-12325"/>
    <s v="Christine Kargatis"/>
    <x v="2"/>
    <x v="0"/>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x v="0"/>
    <s v="Goldsboro"/>
    <x v="3"/>
    <n v="27534"/>
    <x v="0"/>
    <s v="OFF-AP-10004859"/>
    <x v="1"/>
    <x v="9"/>
    <s v="Acco 6 Outlet Guardian Premium Surge Suppressor"/>
    <n v="34.944000000000003"/>
    <n v="3"/>
    <n v="0.2"/>
    <n v="3.0576000000000008"/>
  </r>
  <r>
    <n v="6721"/>
    <s v="CA-2014-102974"/>
    <x v="3"/>
    <x v="20"/>
    <d v="2014-09-25T00:00:00"/>
    <s v="Standard Class"/>
    <s v="DP-13105"/>
    <s v="Dave Poirier"/>
    <x v="1"/>
    <x v="0"/>
    <s v="Los Angeles"/>
    <x v="1"/>
    <n v="90032"/>
    <x v="1"/>
    <s v="TEC-AC-10000057"/>
    <x v="2"/>
    <x v="11"/>
    <s v="Microsoft Natural Ergonomic Keyboard 4000"/>
    <n v="149.94999999999999"/>
    <n v="5"/>
    <n v="0"/>
    <n v="31.489499999999992"/>
  </r>
  <r>
    <n v="6722"/>
    <s v="CA-2014-102974"/>
    <x v="3"/>
    <x v="20"/>
    <d v="2014-09-25T00:00:00"/>
    <s v="Standard Class"/>
    <s v="DP-13105"/>
    <s v="Dave Poirier"/>
    <x v="1"/>
    <x v="0"/>
    <s v="Los Angeles"/>
    <x v="1"/>
    <n v="90032"/>
    <x v="1"/>
    <s v="OFF-AR-10000914"/>
    <x v="1"/>
    <x v="6"/>
    <s v="Boston 16765 Mini Stand Up Battery Pencil Sharpener"/>
    <n v="23.32"/>
    <n v="2"/>
    <n v="0"/>
    <n v="6.0632000000000019"/>
  </r>
  <r>
    <n v="6723"/>
    <s v="CA-2014-102974"/>
    <x v="3"/>
    <x v="20"/>
    <d v="2014-09-25T00:00:00"/>
    <s v="Standard Class"/>
    <s v="DP-13105"/>
    <s v="Dave Poirier"/>
    <x v="1"/>
    <x v="0"/>
    <s v="Los Angeles"/>
    <x v="1"/>
    <n v="90032"/>
    <x v="1"/>
    <s v="OFF-AR-10004956"/>
    <x v="1"/>
    <x v="6"/>
    <s v="Newell 33"/>
    <n v="16.740000000000002"/>
    <n v="3"/>
    <n v="0"/>
    <n v="4.8545999999999978"/>
  </r>
  <r>
    <n v="6724"/>
    <s v="US-2014-166394"/>
    <x v="3"/>
    <x v="507"/>
    <d v="2014-09-07T00:00:00"/>
    <s v="Second Class"/>
    <s v="VM-21835"/>
    <s v="Vivian Mathis"/>
    <x v="0"/>
    <x v="0"/>
    <s v="Nashua"/>
    <x v="38"/>
    <n v="3060"/>
    <x v="3"/>
    <s v="OFF-FA-10001843"/>
    <x v="1"/>
    <x v="13"/>
    <s v="Staples"/>
    <n v="14.82"/>
    <n v="6"/>
    <n v="0"/>
    <n v="6.9654000000000007"/>
  </r>
  <r>
    <n v="6725"/>
    <s v="CA-2013-128811"/>
    <x v="0"/>
    <x v="126"/>
    <d v="2013-09-17T00:00:00"/>
    <s v="Standard Class"/>
    <s v="SF-20200"/>
    <s v="Sarah Foster"/>
    <x v="0"/>
    <x v="0"/>
    <s v="Seattle"/>
    <x v="4"/>
    <n v="98103"/>
    <x v="1"/>
    <s v="OFF-FA-10000585"/>
    <x v="1"/>
    <x v="13"/>
    <s v="OIC Bulk Pack Metal Binder Clips"/>
    <n v="10.47"/>
    <n v="3"/>
    <n v="0"/>
    <n v="4.8162000000000003"/>
  </r>
  <r>
    <n v="6726"/>
    <s v="CA-2013-128811"/>
    <x v="0"/>
    <x v="126"/>
    <d v="2013-09-17T00:00:00"/>
    <s v="Standard Class"/>
    <s v="SF-20200"/>
    <s v="Sarah Foster"/>
    <x v="0"/>
    <x v="0"/>
    <s v="Seattle"/>
    <x v="4"/>
    <n v="98103"/>
    <x v="1"/>
    <s v="OFF-LA-10003720"/>
    <x v="1"/>
    <x v="2"/>
    <s v="Avery 487"/>
    <n v="11.07"/>
    <n v="3"/>
    <n v="0"/>
    <n v="5.2028999999999996"/>
  </r>
  <r>
    <n v="6727"/>
    <s v="CA-2013-128811"/>
    <x v="0"/>
    <x v="126"/>
    <d v="2013-09-17T00:00:00"/>
    <s v="Standard Class"/>
    <s v="SF-20200"/>
    <s v="Sarah Foster"/>
    <x v="0"/>
    <x v="0"/>
    <s v="Seattle"/>
    <x v="4"/>
    <n v="98103"/>
    <x v="1"/>
    <s v="OFF-BI-10000301"/>
    <x v="1"/>
    <x v="8"/>
    <s v="GBC Instant Report Kit"/>
    <n v="20.704000000000001"/>
    <n v="4"/>
    <n v="0.2"/>
    <n v="7.7639999999999993"/>
  </r>
  <r>
    <n v="6728"/>
    <s v="CA-2014-145443"/>
    <x v="3"/>
    <x v="682"/>
    <d v="2014-08-16T00:00:00"/>
    <s v="Second Class"/>
    <s v="SC-20695"/>
    <s v="Steve Chapman"/>
    <x v="1"/>
    <x v="0"/>
    <s v="Richmond"/>
    <x v="14"/>
    <n v="47374"/>
    <x v="2"/>
    <s v="OFF-PA-10003302"/>
    <x v="1"/>
    <x v="10"/>
    <s v="Xerox 1906"/>
    <n v="177.2"/>
    <n v="5"/>
    <n v="0"/>
    <n v="83.283999999999992"/>
  </r>
  <r>
    <n v="6729"/>
    <s v="CA-2013-165827"/>
    <x v="0"/>
    <x v="254"/>
    <d v="2013-11-10T00:00:00"/>
    <s v="Standard Class"/>
    <s v="MF-17665"/>
    <s v="Maureen Fritzler"/>
    <x v="1"/>
    <x v="0"/>
    <s v="Miami"/>
    <x v="2"/>
    <n v="33180"/>
    <x v="0"/>
    <s v="FUR-FU-10001889"/>
    <x v="0"/>
    <x v="5"/>
    <s v="Ultra Door Pull Handle"/>
    <n v="50.496000000000002"/>
    <n v="6"/>
    <n v="0.2"/>
    <n v="8.2055999999999987"/>
  </r>
  <r>
    <n v="6730"/>
    <s v="CA-2012-156734"/>
    <x v="1"/>
    <x v="652"/>
    <d v="2012-06-20T00:00:00"/>
    <s v="First Class"/>
    <s v="BV-11245"/>
    <s v="Benjamin Venier"/>
    <x v="1"/>
    <x v="0"/>
    <s v="Smyrna"/>
    <x v="18"/>
    <n v="37167"/>
    <x v="0"/>
    <s v="OFF-BI-10002982"/>
    <x v="1"/>
    <x v="8"/>
    <s v="Avery Self-Adhesive Photo Pockets for Polaroid Photos"/>
    <n v="6.1290000000000004"/>
    <n v="3"/>
    <n v="0.7"/>
    <n v="-4.4945999999999984"/>
  </r>
  <r>
    <n v="6731"/>
    <s v="CA-2012-156734"/>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s v="Smyrna"/>
    <x v="18"/>
    <n v="37167"/>
    <x v="0"/>
    <s v="OFF-PA-10001937"/>
    <x v="1"/>
    <x v="10"/>
    <s v="Xerox 21"/>
    <n v="20.736000000000004"/>
    <n v="4"/>
    <n v="0.2"/>
    <n v="7.2576000000000001"/>
  </r>
  <r>
    <n v="6733"/>
    <s v="CA-2011-120096"/>
    <x v="2"/>
    <x v="1129"/>
    <d v="2011-07-07T00:00:00"/>
    <s v="First Class"/>
    <s v="KE-16420"/>
    <s v="Katrina Edelman"/>
    <x v="1"/>
    <x v="0"/>
    <s v="Aurora"/>
    <x v="22"/>
    <n v="80013"/>
    <x v="1"/>
    <s v="OFF-PA-10001977"/>
    <x v="1"/>
    <x v="10"/>
    <s v="Xerox 194"/>
    <n v="177.536"/>
    <n v="4"/>
    <n v="0.2"/>
    <n v="62.137599999999992"/>
  </r>
  <r>
    <n v="6734"/>
    <s v="CA-2011-120096"/>
    <x v="2"/>
    <x v="1129"/>
    <d v="2011-07-07T00:00:00"/>
    <s v="First Class"/>
    <s v="KE-16420"/>
    <s v="Katrina Edelman"/>
    <x v="1"/>
    <x v="0"/>
    <s v="Aurora"/>
    <x v="22"/>
    <n v="80013"/>
    <x v="1"/>
    <s v="OFF-AP-10000692"/>
    <x v="1"/>
    <x v="9"/>
    <s v="Fellowes Mighty 8 Compact Surge Protector"/>
    <n v="32.432000000000002"/>
    <n v="2"/>
    <n v="0.2"/>
    <n v="3.2432000000000016"/>
  </r>
  <r>
    <n v="6735"/>
    <s v="CA-2012-141754"/>
    <x v="1"/>
    <x v="139"/>
    <d v="2012-12-25T00:00:00"/>
    <s v="Standard Class"/>
    <s v="EM-14200"/>
    <s v="Evan Minnotte"/>
    <x v="2"/>
    <x v="0"/>
    <s v="Miami"/>
    <x v="2"/>
    <n v="33142"/>
    <x v="0"/>
    <s v="OFF-LA-10004093"/>
    <x v="1"/>
    <x v="2"/>
    <s v="Avery 486"/>
    <n v="11.696"/>
    <n v="2"/>
    <n v="0.2"/>
    <n v="3.9473999999999996"/>
  </r>
  <r>
    <n v="6736"/>
    <s v="CA-2013-123358"/>
    <x v="0"/>
    <x v="342"/>
    <d v="2013-04-18T00:00:00"/>
    <s v="Standard Class"/>
    <s v="BT-11680"/>
    <s v="Brian Thompson"/>
    <x v="0"/>
    <x v="0"/>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x v="0"/>
    <s v="San Francisco"/>
    <x v="1"/>
    <n v="94122"/>
    <x v="1"/>
    <s v="OFF-ST-10001932"/>
    <x v="1"/>
    <x v="4"/>
    <s v="Fellowes Staxonsteel Drawer Files"/>
    <n v="579.51"/>
    <n v="3"/>
    <n v="0"/>
    <n v="81.131400000000014"/>
  </r>
  <r>
    <n v="6738"/>
    <s v="CA-2013-123358"/>
    <x v="0"/>
    <x v="342"/>
    <d v="2013-04-18T00:00:00"/>
    <s v="Standard Class"/>
    <s v="BT-11680"/>
    <s v="Brian Thompson"/>
    <x v="0"/>
    <x v="0"/>
    <s v="San Francisco"/>
    <x v="1"/>
    <n v="94122"/>
    <x v="1"/>
    <s v="OFF-ST-10000636"/>
    <x v="1"/>
    <x v="4"/>
    <s v="Rogers Profile Extra Capacity Storage Tub"/>
    <n v="150.66"/>
    <n v="9"/>
    <n v="0"/>
    <n v="6.0263999999999918"/>
  </r>
  <r>
    <n v="6739"/>
    <s v="CA-2013-123358"/>
    <x v="0"/>
    <x v="342"/>
    <d v="2013-04-18T00:00:00"/>
    <s v="Standard Class"/>
    <s v="BT-11680"/>
    <s v="Brian Thompson"/>
    <x v="0"/>
    <x v="0"/>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x v="0"/>
    <s v="Chicago"/>
    <x v="10"/>
    <n v="60623"/>
    <x v="2"/>
    <s v="OFF-ST-10001837"/>
    <x v="1"/>
    <x v="4"/>
    <s v="SAFCO Mobile Desk Side File, Wire Frame"/>
    <n v="102.624"/>
    <n v="3"/>
    <n v="0.2"/>
    <n v="7.6968000000000032"/>
  </r>
  <r>
    <n v="6741"/>
    <s v="CA-2011-144029"/>
    <x v="2"/>
    <x v="542"/>
    <d v="2011-05-31T00:00:00"/>
    <s v="Standard Class"/>
    <s v="MM-18055"/>
    <s v="Michelle Moray"/>
    <x v="0"/>
    <x v="0"/>
    <s v="Chicago"/>
    <x v="10"/>
    <n v="60623"/>
    <x v="2"/>
    <s v="FUR-CH-10003981"/>
    <x v="0"/>
    <x v="1"/>
    <s v="Global Commerce Series Low-Back Swivel/Tilt Chairs"/>
    <n v="359.77199999999999"/>
    <n v="2"/>
    <n v="0.3"/>
    <n v="-5.1396000000000583"/>
  </r>
  <r>
    <n v="6742"/>
    <s v="CA-2011-144029"/>
    <x v="2"/>
    <x v="542"/>
    <d v="2011-05-31T00:00:00"/>
    <s v="Standard Class"/>
    <s v="MM-18055"/>
    <s v="Michelle Moray"/>
    <x v="0"/>
    <x v="0"/>
    <s v="Chicago"/>
    <x v="10"/>
    <n v="60623"/>
    <x v="2"/>
    <s v="OFF-AR-10000716"/>
    <x v="1"/>
    <x v="6"/>
    <s v="DIXON Ticonderoga Erasable Checking Pencils"/>
    <n v="13.392000000000001"/>
    <n v="3"/>
    <n v="0.2"/>
    <n v="3.1806000000000005"/>
  </r>
  <r>
    <n v="6743"/>
    <s v="US-2014-101784"/>
    <x v="3"/>
    <x v="91"/>
    <d v="2014-07-12T00:00:00"/>
    <s v="Standard Class"/>
    <s v="PO-18850"/>
    <s v="Patrick O'Brill"/>
    <x v="0"/>
    <x v="0"/>
    <s v="Los Angeles"/>
    <x v="1"/>
    <n v="90008"/>
    <x v="1"/>
    <s v="FUR-CH-10001146"/>
    <x v="0"/>
    <x v="1"/>
    <s v="Global Task Chair, Black"/>
    <n v="122.13600000000001"/>
    <n v="3"/>
    <n v="0.2"/>
    <n v="-13.740299999999994"/>
  </r>
  <r>
    <n v="6744"/>
    <s v="CA-2012-156923"/>
    <x v="1"/>
    <x v="1130"/>
    <d v="2012-02-20T00:00:00"/>
    <s v="Standard Class"/>
    <s v="SP-20860"/>
    <s v="Sung Pak"/>
    <x v="1"/>
    <x v="0"/>
    <s v="Dover"/>
    <x v="38"/>
    <n v="3820"/>
    <x v="3"/>
    <s v="OFF-PA-10002751"/>
    <x v="1"/>
    <x v="10"/>
    <s v="Xerox 1920"/>
    <n v="35.880000000000003"/>
    <n v="6"/>
    <n v="0"/>
    <n v="16.146000000000001"/>
  </r>
  <r>
    <n v="6745"/>
    <s v="CA-2014-111269"/>
    <x v="3"/>
    <x v="114"/>
    <d v="2014-06-19T00:00:00"/>
    <s v="Second Class"/>
    <s v="CS-12355"/>
    <s v="Christine Sundaresam"/>
    <x v="0"/>
    <x v="0"/>
    <s v="Dublin"/>
    <x v="24"/>
    <n v="43017"/>
    <x v="3"/>
    <s v="TEC-AC-10001606"/>
    <x v="2"/>
    <x v="11"/>
    <s v="Logitech Wireless Performance Mouse MX for PC and Mac"/>
    <n v="479.952"/>
    <n v="6"/>
    <n v="0.2"/>
    <n v="107.98920000000001"/>
  </r>
  <r>
    <n v="6746"/>
    <s v="CA-2014-111269"/>
    <x v="3"/>
    <x v="114"/>
    <d v="2014-06-19T00:00:00"/>
    <s v="Second Class"/>
    <s v="CS-12355"/>
    <s v="Christine Sundaresam"/>
    <x v="0"/>
    <x v="0"/>
    <s v="Dublin"/>
    <x v="24"/>
    <n v="43017"/>
    <x v="3"/>
    <s v="OFF-AR-10001427"/>
    <x v="1"/>
    <x v="6"/>
    <s v="Newell 330"/>
    <n v="23.92"/>
    <n v="5"/>
    <n v="0.2"/>
    <n v="1.7940000000000005"/>
  </r>
  <r>
    <n v="6747"/>
    <s v="CA-2014-159156"/>
    <x v="3"/>
    <x v="38"/>
    <d v="2014-11-17T00:00:00"/>
    <s v="First Class"/>
    <s v="KB-16600"/>
    <s v="Ken Brennan"/>
    <x v="1"/>
    <x v="0"/>
    <s v="New York City"/>
    <x v="15"/>
    <n v="10009"/>
    <x v="3"/>
    <s v="TEC-PH-10004389"/>
    <x v="2"/>
    <x v="7"/>
    <s v="Nokia Lumia 925"/>
    <n v="629.94999999999993"/>
    <n v="5"/>
    <n v="0"/>
    <n v="163.78700000000003"/>
  </r>
  <r>
    <n v="6748"/>
    <s v="CA-2014-100230"/>
    <x v="3"/>
    <x v="157"/>
    <d v="2014-12-16T00:00:00"/>
    <s v="Standard Class"/>
    <s v="AA-10375"/>
    <s v="Allen Armold"/>
    <x v="0"/>
    <x v="0"/>
    <s v="New York City"/>
    <x v="15"/>
    <n v="10035"/>
    <x v="3"/>
    <s v="OFF-BI-10002498"/>
    <x v="1"/>
    <x v="8"/>
    <s v="Clear Mylar Reinforcing Strips"/>
    <n v="14.952000000000002"/>
    <n v="1"/>
    <n v="0.2"/>
    <n v="5.0462999999999996"/>
  </r>
  <r>
    <n v="6749"/>
    <s v="CA-2014-100230"/>
    <x v="3"/>
    <x v="157"/>
    <d v="2014-12-16T00:00:00"/>
    <s v="Standard Class"/>
    <s v="AA-10375"/>
    <s v="Allen Armold"/>
    <x v="0"/>
    <x v="0"/>
    <s v="New York City"/>
    <x v="15"/>
    <n v="10035"/>
    <x v="3"/>
    <s v="OFF-PA-10002245"/>
    <x v="1"/>
    <x v="10"/>
    <s v="Xerox 1895"/>
    <n v="17.940000000000001"/>
    <n v="3"/>
    <n v="0"/>
    <n v="8.0730000000000004"/>
  </r>
  <r>
    <n v="6750"/>
    <s v="CA-2014-100230"/>
    <x v="3"/>
    <x v="157"/>
    <d v="2014-12-16T00:00:00"/>
    <s v="Standard Class"/>
    <s v="AA-10375"/>
    <s v="Allen Armold"/>
    <x v="0"/>
    <x v="0"/>
    <s v="New York City"/>
    <x v="15"/>
    <n v="10035"/>
    <x v="3"/>
    <s v="TEC-PH-10004522"/>
    <x v="2"/>
    <x v="7"/>
    <s v="Dexim XPower Skin Super-Thin Power Case for iPhone 5 - Black"/>
    <n v="116.98"/>
    <n v="2"/>
    <n v="0"/>
    <n v="29.245000000000005"/>
  </r>
  <r>
    <n v="6751"/>
    <s v="CA-2013-154767"/>
    <x v="0"/>
    <x v="931"/>
    <d v="2013-07-01T00:00:00"/>
    <s v="Second Class"/>
    <s v="BP-11155"/>
    <s v="Becky Pak"/>
    <x v="0"/>
    <x v="0"/>
    <s v="Paterson"/>
    <x v="30"/>
    <n v="7501"/>
    <x v="3"/>
    <s v="FUR-CH-10003535"/>
    <x v="0"/>
    <x v="1"/>
    <s v="Global Armless Task Chair, Royal Blue"/>
    <n v="121.96"/>
    <n v="2"/>
    <n v="0"/>
    <n v="20.733199999999997"/>
  </r>
  <r>
    <n v="6752"/>
    <s v="CA-2013-154767"/>
    <x v="0"/>
    <x v="931"/>
    <d v="2013-07-01T00:00:00"/>
    <s v="Second Class"/>
    <s v="BP-11155"/>
    <s v="Becky Pak"/>
    <x v="0"/>
    <x v="0"/>
    <s v="Paterson"/>
    <x v="30"/>
    <n v="7501"/>
    <x v="3"/>
    <s v="OFF-AP-10000595"/>
    <x v="1"/>
    <x v="9"/>
    <s v="Disposable Triple-Filter Dust Bags"/>
    <n v="8.74"/>
    <n v="2"/>
    <n v="0"/>
    <n v="2.2724000000000002"/>
  </r>
  <r>
    <n v="6753"/>
    <s v="CA-2013-154767"/>
    <x v="0"/>
    <x v="931"/>
    <d v="2013-07-01T00:00:00"/>
    <s v="Second Class"/>
    <s v="BP-11155"/>
    <s v="Becky Pak"/>
    <x v="0"/>
    <x v="0"/>
    <s v="Paterson"/>
    <x v="30"/>
    <n v="7501"/>
    <x v="3"/>
    <s v="OFF-PA-10003039"/>
    <x v="1"/>
    <x v="10"/>
    <s v="Xerox 1960"/>
    <n v="61.96"/>
    <n v="2"/>
    <n v="0"/>
    <n v="27.881999999999998"/>
  </r>
  <r>
    <n v="6754"/>
    <s v="CA-2013-154767"/>
    <x v="0"/>
    <x v="931"/>
    <d v="2013-07-01T00:00:00"/>
    <s v="Second Class"/>
    <s v="BP-11155"/>
    <s v="Becky Pak"/>
    <x v="0"/>
    <x v="0"/>
    <s v="Paterson"/>
    <x v="30"/>
    <n v="7501"/>
    <x v="3"/>
    <s v="OFF-BI-10002003"/>
    <x v="1"/>
    <x v="8"/>
    <s v="Ibico Presentation Index for Binding Systems"/>
    <n v="7.96"/>
    <n v="2"/>
    <n v="0"/>
    <n v="3.7412000000000001"/>
  </r>
  <r>
    <n v="6755"/>
    <s v="CA-2013-154767"/>
    <x v="0"/>
    <x v="931"/>
    <d v="2013-07-01T00:00:00"/>
    <s v="Second Class"/>
    <s v="BP-11155"/>
    <s v="Becky Pak"/>
    <x v="0"/>
    <x v="0"/>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x v="0"/>
    <s v="Lakewood"/>
    <x v="30"/>
    <n v="8701"/>
    <x v="3"/>
    <s v="FUR-FU-10002445"/>
    <x v="0"/>
    <x v="5"/>
    <s v="DAX Two-Tone Rosewood/Black Document Frame, Desktop, 5 x 7"/>
    <n v="47.400000000000006"/>
    <n v="5"/>
    <n v="0"/>
    <n v="18.960000000000004"/>
  </r>
  <r>
    <n v="6757"/>
    <s v="CA-2014-124205"/>
    <x v="3"/>
    <x v="175"/>
    <d v="2014-09-20T00:00:00"/>
    <s v="Standard Class"/>
    <s v="TC-21145"/>
    <s v="Theresa Coyne"/>
    <x v="1"/>
    <x v="0"/>
    <s v="Lakewood"/>
    <x v="30"/>
    <n v="8701"/>
    <x v="3"/>
    <s v="FUR-CH-10003606"/>
    <x v="0"/>
    <x v="1"/>
    <s v="SAFCO Folding Chair Trolley"/>
    <n v="512.96"/>
    <n v="4"/>
    <n v="0"/>
    <n v="143.62880000000001"/>
  </r>
  <r>
    <n v="6758"/>
    <s v="CA-2014-124205"/>
    <x v="3"/>
    <x v="175"/>
    <d v="2014-09-20T00:00:00"/>
    <s v="Standard Class"/>
    <s v="TC-21145"/>
    <s v="Theresa Coyne"/>
    <x v="1"/>
    <x v="0"/>
    <s v="Lakewood"/>
    <x v="30"/>
    <n v="8701"/>
    <x v="3"/>
    <s v="TEC-PH-10002115"/>
    <x v="2"/>
    <x v="7"/>
    <s v="Plantronics 81402"/>
    <n v="395.93999999999994"/>
    <n v="6"/>
    <n v="0"/>
    <n v="102.94440000000002"/>
  </r>
  <r>
    <n v="6759"/>
    <s v="CA-2014-124205"/>
    <x v="3"/>
    <x v="175"/>
    <d v="2014-09-20T00:00:00"/>
    <s v="Standard Class"/>
    <s v="TC-21145"/>
    <s v="Theresa Coyne"/>
    <x v="1"/>
    <x v="0"/>
    <s v="Lakewood"/>
    <x v="30"/>
    <n v="8701"/>
    <x v="3"/>
    <s v="OFF-ST-10000934"/>
    <x v="1"/>
    <x v="4"/>
    <s v="Contico 72&quot;H Heavy-Duty Storage System"/>
    <n v="81.96"/>
    <n v="2"/>
    <n v="0"/>
    <n v="0"/>
  </r>
  <r>
    <n v="6760"/>
    <s v="CA-2014-165715"/>
    <x v="3"/>
    <x v="574"/>
    <d v="2014-12-09T00:00:00"/>
    <s v="Standard Class"/>
    <s v="BG-11035"/>
    <s v="Barry Gonzalez"/>
    <x v="0"/>
    <x v="0"/>
    <s v="Greensboro"/>
    <x v="3"/>
    <n v="27405"/>
    <x v="0"/>
    <s v="OFF-AR-10003903"/>
    <x v="1"/>
    <x v="6"/>
    <s v="Sanford 52201 APSCO Electric Pencil Sharpener"/>
    <n v="32.776000000000003"/>
    <n v="1"/>
    <n v="0.2"/>
    <n v="2.4581999999999997"/>
  </r>
  <r>
    <n v="6761"/>
    <s v="CA-2014-100636"/>
    <x v="3"/>
    <x v="335"/>
    <d v="2014-07-01T00:00:00"/>
    <s v="Standard Class"/>
    <s v="DO-13435"/>
    <s v="Denny Ordway"/>
    <x v="0"/>
    <x v="0"/>
    <s v="New York City"/>
    <x v="15"/>
    <n v="10035"/>
    <x v="3"/>
    <s v="OFF-ST-10004123"/>
    <x v="1"/>
    <x v="4"/>
    <s v="Safco Industrial Wire Shelving System"/>
    <n v="272.94"/>
    <n v="3"/>
    <n v="0"/>
    <n v="0"/>
  </r>
  <r>
    <n v="6762"/>
    <s v="CA-2013-162943"/>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s v="Chicago"/>
    <x v="10"/>
    <n v="60623"/>
    <x v="2"/>
    <s v="OFF-LA-10000240"/>
    <x v="1"/>
    <x v="2"/>
    <s v="Self-Adhesive Address Labels for Typewriters by Universal"/>
    <n v="29.24"/>
    <n v="5"/>
    <n v="0.2"/>
    <n v="9.8685000000000009"/>
  </r>
  <r>
    <n v="6764"/>
    <s v="CA-2013-144764"/>
    <x v="0"/>
    <x v="476"/>
    <d v="2013-09-09T00:00:00"/>
    <s v="Standard Class"/>
    <s v="RL-19615"/>
    <s v="Rob Lucas"/>
    <x v="0"/>
    <x v="0"/>
    <s v="Chicago"/>
    <x v="10"/>
    <n v="60623"/>
    <x v="2"/>
    <s v="OFF-ST-10002485"/>
    <x v="1"/>
    <x v="4"/>
    <s v="Rogers Deluxe File Chest"/>
    <n v="35.167999999999999"/>
    <n v="2"/>
    <n v="0.2"/>
    <n v="-8.3524000000000012"/>
  </r>
  <r>
    <n v="6765"/>
    <s v="CA-2013-144764"/>
    <x v="0"/>
    <x v="476"/>
    <d v="2013-09-09T00:00:00"/>
    <s v="Standard Class"/>
    <s v="RL-19615"/>
    <s v="Rob Lucas"/>
    <x v="0"/>
    <x v="0"/>
    <s v="Chicago"/>
    <x v="10"/>
    <n v="60623"/>
    <x v="2"/>
    <s v="TEC-MA-10003230"/>
    <x v="2"/>
    <x v="15"/>
    <s v="Okidata C610n Printer"/>
    <n v="1362.8999999999999"/>
    <n v="3"/>
    <n v="0.3"/>
    <n v="-19.470000000000141"/>
  </r>
  <r>
    <n v="6766"/>
    <s v="CA-2014-100615"/>
    <x v="3"/>
    <x v="693"/>
    <d v="2014-04-25T00:00:00"/>
    <s v="Standard Class"/>
    <s v="SJ-20215"/>
    <s v="Sarah Jordon"/>
    <x v="0"/>
    <x v="0"/>
    <s v="Chicago"/>
    <x v="10"/>
    <n v="60653"/>
    <x v="2"/>
    <s v="FUR-CH-10002602"/>
    <x v="0"/>
    <x v="1"/>
    <s v="DMI Arturo Collection Mission-style Design Wood Chair"/>
    <n v="317.05799999999999"/>
    <n v="3"/>
    <n v="0.3"/>
    <n v="-18.117599999999996"/>
  </r>
  <r>
    <n v="6767"/>
    <s v="CA-2014-100615"/>
    <x v="3"/>
    <x v="693"/>
    <d v="2014-04-25T00:00:00"/>
    <s v="Standard Class"/>
    <s v="SJ-20215"/>
    <s v="Sarah Jordon"/>
    <x v="0"/>
    <x v="0"/>
    <s v="Chicago"/>
    <x v="10"/>
    <n v="60653"/>
    <x v="2"/>
    <s v="OFF-AR-10001683"/>
    <x v="1"/>
    <x v="6"/>
    <s v="Lumber Crayons"/>
    <n v="15.76"/>
    <n v="2"/>
    <n v="0.2"/>
    <n v="3.5460000000000007"/>
  </r>
  <r>
    <n v="6768"/>
    <s v="CA-2014-100615"/>
    <x v="3"/>
    <x v="693"/>
    <d v="2014-04-25T00:00:00"/>
    <s v="Standard Class"/>
    <s v="SJ-20215"/>
    <s v="Sarah Jordon"/>
    <x v="0"/>
    <x v="0"/>
    <s v="Chicago"/>
    <x v="10"/>
    <n v="60653"/>
    <x v="2"/>
    <s v="FUR-FU-10002456"/>
    <x v="0"/>
    <x v="5"/>
    <s v="Master Caster Door Stop, Large Neon Orange"/>
    <n v="14.560000000000002"/>
    <n v="5"/>
    <n v="0.6"/>
    <n v="-6.1879999999999988"/>
  </r>
  <r>
    <n v="6769"/>
    <s v="CA-2011-109302"/>
    <x v="2"/>
    <x v="1132"/>
    <d v="2011-08-16T00:00:00"/>
    <s v="Standard Class"/>
    <s v="CS-12175"/>
    <s v="Charles Sheldon"/>
    <x v="1"/>
    <x v="0"/>
    <s v="Lakewood"/>
    <x v="30"/>
    <n v="8701"/>
    <x v="3"/>
    <s v="OFF-BI-10002854"/>
    <x v="1"/>
    <x v="8"/>
    <s v="Performers Binder/Pad Holder, Black"/>
    <n v="196.21"/>
    <n v="7"/>
    <n v="0"/>
    <n v="98.105000000000004"/>
  </r>
  <r>
    <n v="6770"/>
    <s v="CA-2014-139787"/>
    <x v="3"/>
    <x v="20"/>
    <d v="2014-09-24T00:00:00"/>
    <s v="Standard Class"/>
    <s v="JP-16135"/>
    <s v="Julie Prescott"/>
    <x v="2"/>
    <x v="0"/>
    <s v="Columbus"/>
    <x v="32"/>
    <n v="31907"/>
    <x v="0"/>
    <s v="OFF-AR-10002445"/>
    <x v="1"/>
    <x v="6"/>
    <s v="SANFORD Major Accent Highlighters"/>
    <n v="35.4"/>
    <n v="5"/>
    <n v="0"/>
    <n v="13.452000000000002"/>
  </r>
  <r>
    <n v="6771"/>
    <s v="CA-2014-139402"/>
    <x v="3"/>
    <x v="34"/>
    <d v="2014-12-14T00:00:00"/>
    <s v="Standard Class"/>
    <s v="NC-18535"/>
    <s v="Nick Crebassa"/>
    <x v="1"/>
    <x v="0"/>
    <s v="Phoenix"/>
    <x v="16"/>
    <n v="85023"/>
    <x v="1"/>
    <s v="OFF-PA-10004359"/>
    <x v="1"/>
    <x v="10"/>
    <s v="Multicolor Computer Printout Paper"/>
    <n v="419.4"/>
    <n v="5"/>
    <n v="0.2"/>
    <n v="146.79"/>
  </r>
  <r>
    <n v="6772"/>
    <s v="CA-2014-139402"/>
    <x v="3"/>
    <x v="34"/>
    <d v="2014-12-14T00:00:00"/>
    <s v="Standard Class"/>
    <s v="NC-18535"/>
    <s v="Nick Crebassa"/>
    <x v="1"/>
    <x v="0"/>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x v="0"/>
    <s v="Los Angeles"/>
    <x v="1"/>
    <n v="90004"/>
    <x v="1"/>
    <s v="OFF-BI-10003314"/>
    <x v="1"/>
    <x v="8"/>
    <s v="Tuff Stuff Recycled Round Ring Binders"/>
    <n v="7.7120000000000006"/>
    <n v="2"/>
    <n v="0.2"/>
    <n v="2.7956000000000003"/>
  </r>
  <r>
    <n v="6774"/>
    <s v="CA-2013-119018"/>
    <x v="0"/>
    <x v="254"/>
    <d v="2013-11-09T00:00:00"/>
    <s v="Standard Class"/>
    <s v="CW-11905"/>
    <s v="Carl Weiss"/>
    <x v="2"/>
    <x v="0"/>
    <s v="Los Angeles"/>
    <x v="1"/>
    <n v="90004"/>
    <x v="1"/>
    <s v="OFF-BI-10000494"/>
    <x v="1"/>
    <x v="8"/>
    <s v="Acco Economy Flexible Poly Round Ring Binder"/>
    <n v="4.1760000000000002"/>
    <n v="1"/>
    <n v="0.2"/>
    <n v="1.3049999999999997"/>
  </r>
  <r>
    <n v="6775"/>
    <s v="CA-2013-119018"/>
    <x v="0"/>
    <x v="254"/>
    <d v="2013-11-09T00:00:00"/>
    <s v="Standard Class"/>
    <s v="CW-11905"/>
    <s v="Carl Weiss"/>
    <x v="2"/>
    <x v="0"/>
    <s v="Los Angeles"/>
    <x v="1"/>
    <n v="90004"/>
    <x v="1"/>
    <s v="OFF-PA-10000295"/>
    <x v="1"/>
    <x v="10"/>
    <s v="Xerox 229"/>
    <n v="38.880000000000003"/>
    <n v="6"/>
    <n v="0"/>
    <n v="18.662400000000002"/>
  </r>
  <r>
    <n v="6776"/>
    <s v="CA-2012-105361"/>
    <x v="1"/>
    <x v="368"/>
    <d v="2012-04-04T00:00:00"/>
    <s v="Standard Class"/>
    <s v="CM-12115"/>
    <s v="Chad McGuire"/>
    <x v="0"/>
    <x v="0"/>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x v="0"/>
    <s v="San Antonio"/>
    <x v="5"/>
    <n v="78207"/>
    <x v="2"/>
    <s v="OFF-ST-10003479"/>
    <x v="1"/>
    <x v="4"/>
    <s v="Eldon Base for stackable storage shelf, platinum"/>
    <n v="93.456000000000003"/>
    <n v="3"/>
    <n v="0.2"/>
    <n v="-17.523000000000014"/>
  </r>
  <r>
    <n v="6778"/>
    <s v="US-2014-166037"/>
    <x v="3"/>
    <x v="480"/>
    <d v="2014-02-02T00:00:00"/>
    <s v="Standard Class"/>
    <s v="CL-12700"/>
    <s v="Craig Leslie"/>
    <x v="2"/>
    <x v="0"/>
    <s v="New York City"/>
    <x v="15"/>
    <n v="10009"/>
    <x v="3"/>
    <s v="TEC-AC-10002800"/>
    <x v="2"/>
    <x v="11"/>
    <s v="Plantronics Audio 478 Stereo USB Headset"/>
    <n v="449.91"/>
    <n v="9"/>
    <n v="0"/>
    <n v="157.46849999999998"/>
  </r>
  <r>
    <n v="6779"/>
    <s v="US-2013-147711"/>
    <x v="0"/>
    <x v="323"/>
    <d v="2013-09-09T00:00:00"/>
    <s v="Second Class"/>
    <s v="HF-14995"/>
    <s v="Herbert Flentye"/>
    <x v="0"/>
    <x v="0"/>
    <s v="Baltimore"/>
    <x v="39"/>
    <n v="21215"/>
    <x v="3"/>
    <s v="FUR-BO-10003159"/>
    <x v="0"/>
    <x v="0"/>
    <s v="Sauder Camden County Collection Libraries, Planked Cherry Finish"/>
    <n v="344.94"/>
    <n v="3"/>
    <n v="0"/>
    <n v="31.044599999999974"/>
  </r>
  <r>
    <n v="6780"/>
    <s v="US-2013-147711"/>
    <x v="0"/>
    <x v="323"/>
    <d v="2013-09-09T00:00:00"/>
    <s v="Second Class"/>
    <s v="HF-14995"/>
    <s v="Herbert Flentye"/>
    <x v="0"/>
    <x v="0"/>
    <s v="Baltimore"/>
    <x v="39"/>
    <n v="21215"/>
    <x v="3"/>
    <s v="FUR-FU-10002364"/>
    <x v="0"/>
    <x v="5"/>
    <s v="Eldon Expressions Wood Desk Accessories, Oak"/>
    <n v="14.76"/>
    <n v="2"/>
    <n v="0"/>
    <n v="4.2803999999999984"/>
  </r>
  <r>
    <n v="6781"/>
    <s v="US-2013-147711"/>
    <x v="0"/>
    <x v="323"/>
    <d v="2013-09-09T00:00:00"/>
    <s v="Second Class"/>
    <s v="HF-14995"/>
    <s v="Herbert Flentye"/>
    <x v="0"/>
    <x v="0"/>
    <s v="Baltimore"/>
    <x v="39"/>
    <n v="21215"/>
    <x v="3"/>
    <s v="OFF-BI-10003350"/>
    <x v="1"/>
    <x v="8"/>
    <s v="Acco Expandable Hanging Binders"/>
    <n v="12.76"/>
    <n v="2"/>
    <n v="0"/>
    <n v="5.8695999999999993"/>
  </r>
  <r>
    <n v="6782"/>
    <s v="US-2013-147711"/>
    <x v="0"/>
    <x v="323"/>
    <d v="2013-09-09T00:00:00"/>
    <s v="Second Class"/>
    <s v="HF-14995"/>
    <s v="Herbert Flentye"/>
    <x v="0"/>
    <x v="0"/>
    <s v="Baltimore"/>
    <x v="39"/>
    <n v="21215"/>
    <x v="3"/>
    <s v="OFF-LA-10004093"/>
    <x v="1"/>
    <x v="2"/>
    <s v="Avery 486"/>
    <n v="58.48"/>
    <n v="8"/>
    <n v="0"/>
    <n v="27.485599999999998"/>
  </r>
  <r>
    <n v="6783"/>
    <s v="CA-2014-121293"/>
    <x v="3"/>
    <x v="800"/>
    <d v="2014-07-29T00:00:00"/>
    <s v="Second Class"/>
    <s v="JC-15775"/>
    <s v="John Castell"/>
    <x v="0"/>
    <x v="0"/>
    <s v="Philadelphia"/>
    <x v="9"/>
    <n v="19143"/>
    <x v="3"/>
    <s v="FUR-FU-10000732"/>
    <x v="0"/>
    <x v="5"/>
    <s v="Eldon 200 Class Desk Accessories"/>
    <n v="20.096000000000004"/>
    <n v="4"/>
    <n v="0.2"/>
    <n v="3.0143999999999984"/>
  </r>
  <r>
    <n v="6784"/>
    <s v="CA-2014-121293"/>
    <x v="3"/>
    <x v="800"/>
    <d v="2014-07-29T00:00:00"/>
    <s v="Second Class"/>
    <s v="JC-15775"/>
    <s v="John Castell"/>
    <x v="0"/>
    <x v="0"/>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x v="0"/>
    <s v="Philadelphia"/>
    <x v="9"/>
    <n v="19143"/>
    <x v="3"/>
    <s v="FUR-TA-10001771"/>
    <x v="0"/>
    <x v="3"/>
    <s v="Bush Cubix Conference Tables, Fully Assembled"/>
    <n v="138.58799999999999"/>
    <n v="1"/>
    <n v="0.4"/>
    <n v="-34.646999999999991"/>
  </r>
  <r>
    <n v="6786"/>
    <s v="CA-2014-121293"/>
    <x v="3"/>
    <x v="800"/>
    <d v="2014-07-29T00:00:00"/>
    <s v="Second Class"/>
    <s v="JC-15775"/>
    <s v="John Castell"/>
    <x v="0"/>
    <x v="0"/>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x v="0"/>
    <s v="Philadelphia"/>
    <x v="9"/>
    <n v="19143"/>
    <x v="3"/>
    <s v="OFF-PA-10004100"/>
    <x v="1"/>
    <x v="10"/>
    <s v="Xerox 216"/>
    <n v="20.736000000000004"/>
    <n v="4"/>
    <n v="0.2"/>
    <n v="7.2576000000000001"/>
  </r>
  <r>
    <n v="6788"/>
    <s v="CA-2012-118843"/>
    <x v="1"/>
    <x v="1023"/>
    <d v="2012-09-20T00:00:00"/>
    <s v="Standard Class"/>
    <s v="JH-15910"/>
    <s v="Jonathan Howell"/>
    <x v="0"/>
    <x v="0"/>
    <s v="Atlanta"/>
    <x v="32"/>
    <n v="30318"/>
    <x v="0"/>
    <s v="FUR-FU-10003975"/>
    <x v="0"/>
    <x v="5"/>
    <s v="Eldon Advantage Chair Mats for Low to Medium Pile Carpets"/>
    <n v="129.93"/>
    <n v="3"/>
    <n v="0"/>
    <n v="12.992999999999988"/>
  </r>
  <r>
    <n v="6789"/>
    <s v="CA-2012-118843"/>
    <x v="1"/>
    <x v="1023"/>
    <d v="2012-09-20T00:00:00"/>
    <s v="Standard Class"/>
    <s v="JH-15910"/>
    <s v="Jonathan Howell"/>
    <x v="0"/>
    <x v="0"/>
    <s v="Atlanta"/>
    <x v="32"/>
    <n v="30318"/>
    <x v="0"/>
    <s v="OFF-PA-10001712"/>
    <x v="1"/>
    <x v="10"/>
    <s v="Xerox 1948"/>
    <n v="69.930000000000007"/>
    <n v="7"/>
    <n v="0"/>
    <n v="31.468499999999999"/>
  </r>
  <r>
    <n v="6790"/>
    <s v="CA-2012-161445"/>
    <x v="1"/>
    <x v="67"/>
    <d v="2012-09-09T00:00:00"/>
    <s v="Second Class"/>
    <s v="CC-12610"/>
    <s v="Corey Catlett"/>
    <x v="1"/>
    <x v="0"/>
    <s v="Durham"/>
    <x v="3"/>
    <n v="27707"/>
    <x v="0"/>
    <s v="OFF-AR-10001953"/>
    <x v="1"/>
    <x v="6"/>
    <s v="Boston 1645 Deluxe Heavier-Duty Electric Pencil Sharpener"/>
    <n v="140.73599999999999"/>
    <n v="4"/>
    <n v="0.2"/>
    <n v="12.314400000000006"/>
  </r>
  <r>
    <n v="6791"/>
    <s v="CA-2013-124527"/>
    <x v="0"/>
    <x v="76"/>
    <d v="2013-11-18T00:00:00"/>
    <s v="First Class"/>
    <s v="IM-15055"/>
    <s v="Ionia McGrath"/>
    <x v="0"/>
    <x v="0"/>
    <s v="Roseville"/>
    <x v="1"/>
    <n v="95661"/>
    <x v="1"/>
    <s v="OFF-BI-10004967"/>
    <x v="1"/>
    <x v="8"/>
    <s v="Round Ring Binders"/>
    <n v="8.32"/>
    <n v="5"/>
    <n v="0.2"/>
    <n v="2.8079999999999998"/>
  </r>
  <r>
    <n v="6792"/>
    <s v="CA-2013-162348"/>
    <x v="0"/>
    <x v="338"/>
    <d v="2013-11-16T00:00:00"/>
    <s v="Standard Class"/>
    <s v="BF-11170"/>
    <s v="Ben Ferrer"/>
    <x v="2"/>
    <x v="0"/>
    <s v="Sacramento"/>
    <x v="1"/>
    <n v="95823"/>
    <x v="1"/>
    <s v="FUR-FU-10003731"/>
    <x v="0"/>
    <x v="5"/>
    <s v="Eldon Expressions Wood and Plastic Desk Accessories, Oak"/>
    <n v="9.98"/>
    <n v="1"/>
    <n v="0"/>
    <n v="2.7944000000000004"/>
  </r>
  <r>
    <n v="6793"/>
    <s v="CA-2011-141005"/>
    <x v="2"/>
    <x v="860"/>
    <d v="2011-08-18T00:00:00"/>
    <s v="First Class"/>
    <s v="CS-12355"/>
    <s v="Christine Sundaresam"/>
    <x v="0"/>
    <x v="0"/>
    <s v="Fairfield"/>
    <x v="29"/>
    <n v="6824"/>
    <x v="3"/>
    <s v="OFF-BI-10001989"/>
    <x v="1"/>
    <x v="8"/>
    <s v="Premium Transparent Presentation Covers by GBC"/>
    <n v="62.94"/>
    <n v="3"/>
    <n v="0"/>
    <n v="30.211199999999998"/>
  </r>
  <r>
    <n v="6794"/>
    <s v="CA-2012-145394"/>
    <x v="1"/>
    <x v="547"/>
    <d v="2012-11-20T00:00:00"/>
    <s v="Standard Class"/>
    <s v="MC-17605"/>
    <s v="Matt Connell"/>
    <x v="1"/>
    <x v="0"/>
    <s v="Chicago"/>
    <x v="10"/>
    <n v="60610"/>
    <x v="2"/>
    <s v="OFF-ST-10000344"/>
    <x v="1"/>
    <x v="4"/>
    <s v="Neat Ideas Personal Hanging Folder Files, Black"/>
    <n v="21.488"/>
    <n v="2"/>
    <n v="0.2"/>
    <n v="1.6115999999999993"/>
  </r>
  <r>
    <n v="6795"/>
    <s v="CA-2012-145394"/>
    <x v="1"/>
    <x v="547"/>
    <d v="2012-11-20T00:00:00"/>
    <s v="Standard Class"/>
    <s v="MC-17605"/>
    <s v="Matt Connell"/>
    <x v="1"/>
    <x v="0"/>
    <s v="Chicago"/>
    <x v="10"/>
    <n v="60610"/>
    <x v="2"/>
    <s v="TEC-PH-10001051"/>
    <x v="2"/>
    <x v="7"/>
    <s v="HTC One"/>
    <n v="239.976"/>
    <n v="3"/>
    <n v="0.2"/>
    <n v="26.997299999999967"/>
  </r>
  <r>
    <n v="6796"/>
    <s v="CA-2012-145394"/>
    <x v="1"/>
    <x v="547"/>
    <d v="2012-11-20T00:00:00"/>
    <s v="Standard Class"/>
    <s v="MC-17605"/>
    <s v="Matt Connell"/>
    <x v="1"/>
    <x v="0"/>
    <s v="Chicago"/>
    <x v="10"/>
    <n v="60610"/>
    <x v="2"/>
    <s v="FUR-FU-10001215"/>
    <x v="0"/>
    <x v="5"/>
    <s v="Howard Miller 11-1/2&quot; Diameter Brentwood Wall Clock"/>
    <n v="34.504000000000005"/>
    <n v="2"/>
    <n v="0.6"/>
    <n v="-15.526799999999994"/>
  </r>
  <r>
    <n v="6797"/>
    <s v="CA-2012-168809"/>
    <x v="1"/>
    <x v="767"/>
    <d v="2012-08-25T00:00:00"/>
    <s v="Same Day"/>
    <s v="MC-18100"/>
    <s v="Mick Crebagga"/>
    <x v="0"/>
    <x v="0"/>
    <s v="Houston"/>
    <x v="5"/>
    <n v="77041"/>
    <x v="2"/>
    <s v="FUR-FU-10001473"/>
    <x v="0"/>
    <x v="5"/>
    <s v="Eldon Executive Woodline II Desk Accessories, Mahogany"/>
    <n v="20.103999999999999"/>
    <n v="2"/>
    <n v="0.6"/>
    <n v="-16.585799999999999"/>
  </r>
  <r>
    <n v="6798"/>
    <s v="CA-2012-168809"/>
    <x v="1"/>
    <x v="767"/>
    <d v="2012-08-25T00:00:00"/>
    <s v="Same Day"/>
    <s v="MC-18100"/>
    <s v="Mick Crebagga"/>
    <x v="0"/>
    <x v="0"/>
    <s v="Houston"/>
    <x v="5"/>
    <n v="77041"/>
    <x v="2"/>
    <s v="OFF-BI-10000315"/>
    <x v="1"/>
    <x v="8"/>
    <s v="Poly Designer Cover &amp; Back"/>
    <n v="3.7979999999999987"/>
    <n v="1"/>
    <n v="0.8"/>
    <n v="-6.0768000000000004"/>
  </r>
  <r>
    <n v="6799"/>
    <s v="CA-2012-168809"/>
    <x v="1"/>
    <x v="767"/>
    <d v="2012-08-25T00:00:00"/>
    <s v="Same Day"/>
    <s v="MC-18100"/>
    <s v="Mick Crebagga"/>
    <x v="0"/>
    <x v="0"/>
    <s v="Houston"/>
    <x v="5"/>
    <n v="77041"/>
    <x v="2"/>
    <s v="FUR-FU-10002240"/>
    <x v="0"/>
    <x v="5"/>
    <s v="Nu-Dell EZ-Mount Plastic Wall Frames"/>
    <n v="7.8800000000000008"/>
    <n v="5"/>
    <n v="0.6"/>
    <n v="-3.9399999999999995"/>
  </r>
  <r>
    <n v="6800"/>
    <s v="CA-2013-109827"/>
    <x v="0"/>
    <x v="591"/>
    <d v="2014-01-02T00:00:00"/>
    <s v="Standard Class"/>
    <s v="LW-16825"/>
    <s v="Laurel Workman"/>
    <x v="1"/>
    <x v="0"/>
    <s v="Phoenix"/>
    <x v="16"/>
    <n v="85023"/>
    <x v="1"/>
    <s v="FUR-TA-10002607"/>
    <x v="0"/>
    <x v="3"/>
    <s v="KI Conference Tables"/>
    <n v="35.445"/>
    <n v="1"/>
    <n v="0.5"/>
    <n v="-24.102599999999995"/>
  </r>
  <r>
    <n v="6801"/>
    <s v="CA-2013-109827"/>
    <x v="0"/>
    <x v="591"/>
    <d v="2014-01-02T00:00:00"/>
    <s v="Standard Class"/>
    <s v="LW-16825"/>
    <s v="Laurel Workman"/>
    <x v="1"/>
    <x v="0"/>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x v="0"/>
    <s v="Phoenix"/>
    <x v="16"/>
    <n v="85023"/>
    <x v="1"/>
    <s v="TEC-AC-10002217"/>
    <x v="2"/>
    <x v="11"/>
    <s v="Imation Clip USB flash drive - 8 GB"/>
    <n v="45.120000000000005"/>
    <n v="3"/>
    <n v="0.2"/>
    <n v="-7.8960000000000008"/>
  </r>
  <r>
    <n v="6803"/>
    <s v="CA-2013-109827"/>
    <x v="0"/>
    <x v="591"/>
    <d v="2014-01-02T00:00:00"/>
    <s v="Standard Class"/>
    <s v="LW-16825"/>
    <s v="Laurel Workman"/>
    <x v="1"/>
    <x v="0"/>
    <s v="Phoenix"/>
    <x v="16"/>
    <n v="85023"/>
    <x v="1"/>
    <s v="TEC-AC-10004353"/>
    <x v="2"/>
    <x v="11"/>
    <s v="Hypercom P1300 Pinpad"/>
    <n v="100.80000000000001"/>
    <n v="2"/>
    <n v="0.2"/>
    <n v="21.42"/>
  </r>
  <r>
    <n v="6804"/>
    <s v="CA-2013-109827"/>
    <x v="0"/>
    <x v="591"/>
    <d v="2014-01-02T00:00:00"/>
    <s v="Standard Class"/>
    <s v="LW-16825"/>
    <s v="Laurel Workman"/>
    <x v="1"/>
    <x v="0"/>
    <s v="Phoenix"/>
    <x v="16"/>
    <n v="85023"/>
    <x v="1"/>
    <s v="FUR-CH-10004754"/>
    <x v="0"/>
    <x v="1"/>
    <s v="Global Stack Chair with Arms, Black"/>
    <n v="47.968000000000004"/>
    <n v="2"/>
    <n v="0.2"/>
    <n v="4.1971999999999987"/>
  </r>
  <r>
    <n v="6805"/>
    <s v="CA-2011-152233"/>
    <x v="2"/>
    <x v="1082"/>
    <d v="2011-10-06T00:00:00"/>
    <s v="First Class"/>
    <s v="KH-16510"/>
    <s v="Keith Herrera"/>
    <x v="0"/>
    <x v="0"/>
    <s v="Pomona"/>
    <x v="1"/>
    <n v="91767"/>
    <x v="1"/>
    <s v="TEC-AC-10002800"/>
    <x v="2"/>
    <x v="11"/>
    <s v="Plantronics Audio 478 Stereo USB Headset"/>
    <n v="99.98"/>
    <n v="2"/>
    <n v="0"/>
    <n v="34.992999999999995"/>
  </r>
  <r>
    <n v="6806"/>
    <s v="CA-2011-125682"/>
    <x v="2"/>
    <x v="754"/>
    <d v="2011-11-25T00:00:00"/>
    <s v="First Class"/>
    <s v="RB-19645"/>
    <s v="Robert Barroso"/>
    <x v="1"/>
    <x v="0"/>
    <s v="Atlanta"/>
    <x v="32"/>
    <n v="30318"/>
    <x v="0"/>
    <s v="OFF-PA-10001752"/>
    <x v="1"/>
    <x v="10"/>
    <s v="Hammermill CopyPlus Copy Paper (20Lb. and 84 Bright)"/>
    <n v="9.9600000000000009"/>
    <n v="2"/>
    <n v="0"/>
    <n v="4.8804000000000007"/>
  </r>
  <r>
    <n v="6807"/>
    <s v="CA-2014-162880"/>
    <x v="3"/>
    <x v="53"/>
    <d v="2014-12-30T00:00:00"/>
    <s v="Standard Class"/>
    <s v="GD-14590"/>
    <s v="Giulietta Dortch"/>
    <x v="1"/>
    <x v="0"/>
    <s v="Everett"/>
    <x v="4"/>
    <n v="98208"/>
    <x v="1"/>
    <s v="OFF-BI-10003314"/>
    <x v="1"/>
    <x v="8"/>
    <s v="Tuff Stuff Recycled Round Ring Binders"/>
    <n v="3.8560000000000003"/>
    <n v="1"/>
    <n v="0.2"/>
    <n v="1.3978000000000002"/>
  </r>
  <r>
    <n v="6808"/>
    <s v="CA-2012-128125"/>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s v="Houston"/>
    <x v="5"/>
    <n v="77095"/>
    <x v="2"/>
    <s v="FUR-FU-10001085"/>
    <x v="0"/>
    <x v="5"/>
    <s v="3M Polarizing Light Filter Sleeves"/>
    <n v="22.38"/>
    <n v="3"/>
    <n v="0.6"/>
    <n v="-7.8330000000000055"/>
  </r>
  <r>
    <n v="6810"/>
    <s v="CA-2014-156237"/>
    <x v="3"/>
    <x v="32"/>
    <d v="2014-09-16T00:00:00"/>
    <s v="First Class"/>
    <s v="PS-18760"/>
    <s v="Pamela Stobb"/>
    <x v="0"/>
    <x v="0"/>
    <s v="Philadelphia"/>
    <x v="9"/>
    <n v="19140"/>
    <x v="3"/>
    <s v="OFF-BI-10000301"/>
    <x v="1"/>
    <x v="8"/>
    <s v="GBC Instant Report Kit"/>
    <n v="3.8820000000000006"/>
    <n v="2"/>
    <n v="0.7"/>
    <n v="-2.5880000000000001"/>
  </r>
  <r>
    <n v="6811"/>
    <s v="CA-2014-156237"/>
    <x v="3"/>
    <x v="32"/>
    <d v="2014-09-16T00:00:00"/>
    <s v="First Class"/>
    <s v="PS-18760"/>
    <s v="Pamela Stobb"/>
    <x v="0"/>
    <x v="0"/>
    <s v="Philadelphia"/>
    <x v="9"/>
    <n v="19140"/>
    <x v="3"/>
    <s v="TEC-MA-10002930"/>
    <x v="2"/>
    <x v="15"/>
    <s v="Ricoh - Ink Collector Unit for GX3000 Series Printers"/>
    <n v="12.585000000000003"/>
    <n v="1"/>
    <n v="0.7"/>
    <n v="-18.038499999999996"/>
  </r>
  <r>
    <n v="6812"/>
    <s v="CA-2014-156237"/>
    <x v="3"/>
    <x v="32"/>
    <d v="2014-09-16T00:00:00"/>
    <s v="First Class"/>
    <s v="PS-18760"/>
    <s v="Pamela Stobb"/>
    <x v="0"/>
    <x v="0"/>
    <s v="Philadelphia"/>
    <x v="9"/>
    <n v="19140"/>
    <x v="3"/>
    <s v="FUR-CH-10002372"/>
    <x v="0"/>
    <x v="1"/>
    <s v="Office Star - Ergonomically Designed Knee Chair"/>
    <n v="113.372"/>
    <n v="2"/>
    <n v="0.3"/>
    <n v="-29.152799999999992"/>
  </r>
  <r>
    <n v="6813"/>
    <s v="CA-2014-156237"/>
    <x v="3"/>
    <x v="32"/>
    <d v="2014-09-16T00:00:00"/>
    <s v="First Class"/>
    <s v="PS-18760"/>
    <s v="Pamela Stobb"/>
    <x v="0"/>
    <x v="0"/>
    <s v="Philadelphia"/>
    <x v="9"/>
    <n v="19140"/>
    <x v="3"/>
    <s v="OFF-BI-10003707"/>
    <x v="1"/>
    <x v="8"/>
    <s v="Aluminum Screw Posts"/>
    <n v="18.312000000000001"/>
    <n v="4"/>
    <n v="0.7"/>
    <n v="-12.207999999999995"/>
  </r>
  <r>
    <n v="6814"/>
    <s v="CA-2014-156237"/>
    <x v="3"/>
    <x v="32"/>
    <d v="2014-09-16T00:00:00"/>
    <s v="First Class"/>
    <s v="PS-18760"/>
    <s v="Pamela Stobb"/>
    <x v="0"/>
    <x v="0"/>
    <s v="Philadelphia"/>
    <x v="9"/>
    <n v="19140"/>
    <x v="3"/>
    <s v="FUR-FU-10001057"/>
    <x v="0"/>
    <x v="5"/>
    <s v="Tensor Track Tree Floor Lamp"/>
    <n v="127.93599999999999"/>
    <n v="8"/>
    <n v="0.2"/>
    <n v="4.7975999999999992"/>
  </r>
  <r>
    <n v="6815"/>
    <s v="CA-2014-156237"/>
    <x v="3"/>
    <x v="32"/>
    <d v="2014-09-16T00:00:00"/>
    <s v="First Class"/>
    <s v="PS-18760"/>
    <s v="Pamela Stobb"/>
    <x v="0"/>
    <x v="0"/>
    <s v="Philadelphia"/>
    <x v="9"/>
    <n v="19140"/>
    <x v="3"/>
    <s v="TEC-MA-10001681"/>
    <x v="2"/>
    <x v="15"/>
    <s v="Lexmark MarkNet N8150 Wireless Print Server"/>
    <n v="241.17000000000002"/>
    <n v="2"/>
    <n v="0.7"/>
    <n v="-168.8189999999999"/>
  </r>
  <r>
    <n v="6816"/>
    <s v="CA-2011-144414"/>
    <x v="2"/>
    <x v="1103"/>
    <d v="2011-06-21T00:00:00"/>
    <s v="Standard Class"/>
    <s v="GH-14425"/>
    <s v="Gary Hwang"/>
    <x v="0"/>
    <x v="0"/>
    <s v="Seattle"/>
    <x v="4"/>
    <n v="98105"/>
    <x v="1"/>
    <s v="FUR-FU-10003981"/>
    <x v="0"/>
    <x v="5"/>
    <s v="Eldon Wave Desk Accessories"/>
    <n v="6.24"/>
    <n v="3"/>
    <n v="0"/>
    <n v="2.6208000000000005"/>
  </r>
  <r>
    <n v="6817"/>
    <s v="CA-2011-144414"/>
    <x v="2"/>
    <x v="1103"/>
    <d v="2011-06-21T00:00:00"/>
    <s v="Standard Class"/>
    <s v="GH-14425"/>
    <s v="Gary Hwang"/>
    <x v="0"/>
    <x v="0"/>
    <s v="Seattle"/>
    <x v="4"/>
    <n v="98105"/>
    <x v="1"/>
    <s v="OFF-FA-10000624"/>
    <x v="1"/>
    <x v="13"/>
    <s v="OIC Binder Clips"/>
    <n v="17.899999999999999"/>
    <n v="5"/>
    <n v="0"/>
    <n v="8.9499999999999993"/>
  </r>
  <r>
    <n v="6818"/>
    <s v="CA-2011-144414"/>
    <x v="2"/>
    <x v="1103"/>
    <d v="2011-06-21T00:00:00"/>
    <s v="Standard Class"/>
    <s v="GH-14425"/>
    <s v="Gary Hwang"/>
    <x v="0"/>
    <x v="0"/>
    <s v="Seattle"/>
    <x v="4"/>
    <n v="98105"/>
    <x v="1"/>
    <s v="OFF-BI-10004995"/>
    <x v="1"/>
    <x v="8"/>
    <s v="GBC DocuBind P400 Electric Binding System"/>
    <n v="3266.3760000000002"/>
    <n v="3"/>
    <n v="0.2"/>
    <n v="1061.5721999999998"/>
  </r>
  <r>
    <n v="6819"/>
    <s v="CA-2014-163860"/>
    <x v="3"/>
    <x v="116"/>
    <d v="2015-01-02T00:00:00"/>
    <s v="Standard Class"/>
    <s v="LO-17170"/>
    <s v="Lori Olson"/>
    <x v="1"/>
    <x v="0"/>
    <s v="Peoria"/>
    <x v="10"/>
    <n v="61604"/>
    <x v="2"/>
    <s v="OFF-BI-10003784"/>
    <x v="1"/>
    <x v="8"/>
    <s v="Computer Printout Index Tabs"/>
    <n v="1.6799999999999995"/>
    <n v="5"/>
    <n v="0.8"/>
    <n v="-2.6880000000000015"/>
  </r>
  <r>
    <n v="6820"/>
    <s v="CA-2014-163860"/>
    <x v="3"/>
    <x v="116"/>
    <d v="2015-01-02T00:00:00"/>
    <s v="Standard Class"/>
    <s v="LO-17170"/>
    <s v="Lori Olson"/>
    <x v="1"/>
    <x v="0"/>
    <s v="Peoria"/>
    <x v="10"/>
    <n v="61604"/>
    <x v="2"/>
    <s v="FUR-FU-10004586"/>
    <x v="0"/>
    <x v="5"/>
    <s v="G.E. Longer-Life Indoor Recessed Floodlight Bulbs"/>
    <n v="7.968"/>
    <n v="3"/>
    <n v="0.6"/>
    <n v="-2.3903999999999996"/>
  </r>
  <r>
    <n v="6821"/>
    <s v="CA-2014-163860"/>
    <x v="3"/>
    <x v="116"/>
    <d v="2015-01-02T00:00:00"/>
    <s v="Standard Class"/>
    <s v="LO-17170"/>
    <s v="Lori Olson"/>
    <x v="1"/>
    <x v="0"/>
    <s v="Peoria"/>
    <x v="10"/>
    <n v="61604"/>
    <x v="2"/>
    <s v="FUR-CH-10004698"/>
    <x v="0"/>
    <x v="1"/>
    <s v="Padded Folding Chairs, Black, 4/Carton"/>
    <n v="113.372"/>
    <n v="2"/>
    <n v="0.3"/>
    <n v="-3.2391999999999896"/>
  </r>
  <r>
    <n v="6822"/>
    <s v="CA-2014-163860"/>
    <x v="3"/>
    <x v="116"/>
    <d v="2015-01-02T00:00:00"/>
    <s v="Standard Class"/>
    <s v="LO-17170"/>
    <s v="Lori Olson"/>
    <x v="1"/>
    <x v="0"/>
    <s v="Peoria"/>
    <x v="10"/>
    <n v="61604"/>
    <x v="2"/>
    <s v="FUR-FU-10001935"/>
    <x v="0"/>
    <x v="5"/>
    <s v="3M Hangers With Command Adhesive"/>
    <n v="2.9600000000000004"/>
    <n v="2"/>
    <n v="0.6"/>
    <n v="-1.4059999999999997"/>
  </r>
  <r>
    <n v="6823"/>
    <s v="US-2014-115609"/>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x v="0"/>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x v="0"/>
    <s v="Montgomery"/>
    <x v="19"/>
    <n v="36116"/>
    <x v="0"/>
    <s v="FUR-TA-10002041"/>
    <x v="0"/>
    <x v="3"/>
    <s v="Bevis Round Conference Table Top, X-Base"/>
    <n v="358.58"/>
    <n v="2"/>
    <n v="0"/>
    <n v="39.44380000000001"/>
  </r>
  <r>
    <n v="6826"/>
    <s v="CA-2013-118689"/>
    <x v="0"/>
    <x v="824"/>
    <d v="2013-10-10T00:00:00"/>
    <s v="Standard Class"/>
    <s v="TC-20980"/>
    <s v="Tamara Chand"/>
    <x v="1"/>
    <x v="0"/>
    <s v="Lafayette"/>
    <x v="14"/>
    <n v="47905"/>
    <x v="2"/>
    <s v="OFF-ST-10001558"/>
    <x v="1"/>
    <x v="4"/>
    <s v="Acco Perma 4000 Stacking Storage Drawers"/>
    <n v="32.479999999999997"/>
    <n v="2"/>
    <n v="0"/>
    <n v="4.8719999999999999"/>
  </r>
  <r>
    <n v="6827"/>
    <s v="CA-2013-118689"/>
    <x v="0"/>
    <x v="824"/>
    <d v="2013-10-10T00:00:00"/>
    <s v="Standard Class"/>
    <s v="TC-20980"/>
    <s v="Tamara Chand"/>
    <x v="1"/>
    <x v="0"/>
    <s v="Lafayette"/>
    <x v="14"/>
    <n v="47905"/>
    <x v="2"/>
    <s v="TEC-CO-10004722"/>
    <x v="2"/>
    <x v="16"/>
    <s v="Canon imageCLASS 2200 Advanced Copier"/>
    <n v="17499.949999999997"/>
    <n v="5"/>
    <n v="0"/>
    <n v="8399.9759999999987"/>
  </r>
  <r>
    <n v="6828"/>
    <s v="CA-2013-118689"/>
    <x v="0"/>
    <x v="824"/>
    <d v="2013-10-10T00:00:00"/>
    <s v="Standard Class"/>
    <s v="TC-20980"/>
    <s v="Tamara Chand"/>
    <x v="1"/>
    <x v="0"/>
    <s v="Lafayette"/>
    <x v="14"/>
    <n v="47905"/>
    <x v="2"/>
    <s v="OFF-BI-10004600"/>
    <x v="1"/>
    <x v="8"/>
    <s v="Ibico Ibimaster 300 Manual Binding System"/>
    <n v="735.98"/>
    <n v="2"/>
    <n v="0"/>
    <n v="331.19099999999997"/>
  </r>
  <r>
    <n v="6829"/>
    <s v="CA-2013-118689"/>
    <x v="0"/>
    <x v="824"/>
    <d v="2013-10-10T00:00:00"/>
    <s v="Standard Class"/>
    <s v="TC-20980"/>
    <s v="Tamara Chand"/>
    <x v="1"/>
    <x v="0"/>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x v="0"/>
    <s v="Lafayette"/>
    <x v="14"/>
    <n v="47905"/>
    <x v="2"/>
    <s v="OFF-AR-10001958"/>
    <x v="1"/>
    <x v="6"/>
    <s v="Stanley Bostitch Contemporary Electric Pencil Sharpeners"/>
    <n v="33.96"/>
    <n v="2"/>
    <n v="0"/>
    <n v="9.5088000000000008"/>
  </r>
  <r>
    <n v="6831"/>
    <s v="CA-2013-140438"/>
    <x v="0"/>
    <x v="435"/>
    <d v="2013-12-28T00:00:00"/>
    <s v="Second Class"/>
    <s v="PW-19030"/>
    <s v="Pauline Webber"/>
    <x v="1"/>
    <x v="0"/>
    <s v="New York City"/>
    <x v="15"/>
    <n v="10009"/>
    <x v="3"/>
    <s v="TEC-PH-10001750"/>
    <x v="2"/>
    <x v="7"/>
    <s v="Samsung Rugby III"/>
    <n v="197.96999999999997"/>
    <n v="3"/>
    <n v="0"/>
    <n v="53.451900000000009"/>
  </r>
  <r>
    <n v="6832"/>
    <s v="US-2014-123204"/>
    <x v="3"/>
    <x v="246"/>
    <d v="2014-07-28T00:00:00"/>
    <s v="Standard Class"/>
    <s v="CS-11860"/>
    <s v="Cari Schnelling"/>
    <x v="0"/>
    <x v="0"/>
    <s v="New York City"/>
    <x v="15"/>
    <n v="10024"/>
    <x v="3"/>
    <s v="OFF-AP-10002287"/>
    <x v="1"/>
    <x v="9"/>
    <s v="Eureka Sanitaire  Multi-Pro Heavy-Duty Upright, Disposable Bags"/>
    <n v="17.48"/>
    <n v="4"/>
    <n v="0"/>
    <n v="4.5448000000000004"/>
  </r>
  <r>
    <n v="6833"/>
    <s v="CA-2012-112522"/>
    <x v="1"/>
    <x v="998"/>
    <d v="2012-10-17T00:00:00"/>
    <s v="Standard Class"/>
    <s v="DP-13165"/>
    <s v="David Philippe"/>
    <x v="0"/>
    <x v="0"/>
    <s v="Chicago"/>
    <x v="10"/>
    <n v="60610"/>
    <x v="2"/>
    <s v="OFF-AR-10003183"/>
    <x v="1"/>
    <x v="6"/>
    <s v="Avery Fluorescent Highlighter Four-Color Set"/>
    <n v="8.016"/>
    <n v="3"/>
    <n v="0.2"/>
    <n v="1.0019999999999993"/>
  </r>
  <r>
    <n v="6834"/>
    <s v="CA-2013-153101"/>
    <x v="0"/>
    <x v="162"/>
    <d v="2013-09-09T00:00:00"/>
    <s v="Same Day"/>
    <s v="PJ-19015"/>
    <s v="Pauline Johnson"/>
    <x v="0"/>
    <x v="0"/>
    <s v="Santa Ana"/>
    <x v="1"/>
    <n v="92704"/>
    <x v="1"/>
    <s v="FUR-TA-10003008"/>
    <x v="0"/>
    <x v="3"/>
    <s v="Lesro Round Back Collection Coffee Table, End Table"/>
    <n v="146.04000000000002"/>
    <n v="1"/>
    <n v="0.2"/>
    <n v="-12.778499999999994"/>
  </r>
  <r>
    <n v="6835"/>
    <s v="CA-2013-142615"/>
    <x v="0"/>
    <x v="73"/>
    <d v="2013-11-25T00:00:00"/>
    <s v="Standard Class"/>
    <s v="BM-11575"/>
    <s v="Brendan Murry"/>
    <x v="1"/>
    <x v="0"/>
    <s v="Montebello"/>
    <x v="1"/>
    <n v="90640"/>
    <x v="1"/>
    <s v="TEC-AC-10004803"/>
    <x v="2"/>
    <x v="11"/>
    <s v="Sony Micro Vault Click 4 GB USB 2.0 Flash Drive"/>
    <n v="27.88"/>
    <n v="2"/>
    <n v="0"/>
    <n v="3.9032000000000018"/>
  </r>
  <r>
    <n v="6836"/>
    <s v="CA-2014-142643"/>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x v="0"/>
    <s v="Thousand Oaks"/>
    <x v="1"/>
    <n v="91360"/>
    <x v="1"/>
    <s v="FUR-FU-10000087"/>
    <x v="0"/>
    <x v="5"/>
    <s v="Executive Impressions 14&quot; Two-Color Numerals Wall Clock"/>
    <n v="22.72"/>
    <n v="1"/>
    <n v="0"/>
    <n v="9.3152000000000008"/>
  </r>
  <r>
    <n v="6838"/>
    <s v="CA-2012-116260"/>
    <x v="1"/>
    <x v="380"/>
    <d v="2012-07-12T00:00:00"/>
    <s v="Standard Class"/>
    <s v="BF-10975"/>
    <s v="Barbara Fisher"/>
    <x v="1"/>
    <x v="0"/>
    <s v="Vineland"/>
    <x v="30"/>
    <n v="8360"/>
    <x v="3"/>
    <s v="OFF-AR-10003732"/>
    <x v="1"/>
    <x v="6"/>
    <s v="Newell 333"/>
    <n v="11.12"/>
    <n v="4"/>
    <n v="0"/>
    <n v="2.8911999999999995"/>
  </r>
  <r>
    <n v="6839"/>
    <s v="CA-2014-107517"/>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s v="Torrance"/>
    <x v="1"/>
    <n v="90503"/>
    <x v="1"/>
    <s v="TEC-PH-10003505"/>
    <x v="2"/>
    <x v="7"/>
    <s v="Geemarc AmpliPOWER60"/>
    <n v="371.2"/>
    <n v="5"/>
    <n v="0.2"/>
    <n v="41.759999999999948"/>
  </r>
  <r>
    <n v="6841"/>
    <s v="CA-2012-166338"/>
    <x v="1"/>
    <x v="401"/>
    <d v="2012-12-07T00:00:00"/>
    <s v="First Class"/>
    <s v="MP-18175"/>
    <s v="Mike Pelletier"/>
    <x v="2"/>
    <x v="0"/>
    <s v="Troy"/>
    <x v="24"/>
    <n v="45373"/>
    <x v="3"/>
    <s v="OFF-BI-10002852"/>
    <x v="1"/>
    <x v="8"/>
    <s v="Ibico Standard Transparent Covers"/>
    <n v="14.832000000000003"/>
    <n v="3"/>
    <n v="0.7"/>
    <n v="-10.382399999999997"/>
  </r>
  <r>
    <n v="6842"/>
    <s v="CA-2013-123946"/>
    <x v="0"/>
    <x v="126"/>
    <d v="2013-09-18T00:00:00"/>
    <s v="Standard Class"/>
    <s v="AJ-10795"/>
    <s v="Anthony Johnson"/>
    <x v="1"/>
    <x v="0"/>
    <s v="Springfield"/>
    <x v="17"/>
    <n v="22153"/>
    <x v="0"/>
    <s v="TEC-AC-10004877"/>
    <x v="2"/>
    <x v="11"/>
    <s v="Imation 30456 USB Flash Drive 8GB"/>
    <n v="20.700000000000003"/>
    <n v="3"/>
    <n v="0"/>
    <n v="1.6559999999999988"/>
  </r>
  <r>
    <n v="6843"/>
    <s v="CA-2013-123946"/>
    <x v="0"/>
    <x v="126"/>
    <d v="2013-09-18T00:00:00"/>
    <s v="Standard Class"/>
    <s v="AJ-10795"/>
    <s v="Anthony Johnson"/>
    <x v="1"/>
    <x v="0"/>
    <s v="Springfield"/>
    <x v="17"/>
    <n v="22153"/>
    <x v="0"/>
    <s v="OFF-FA-10002975"/>
    <x v="1"/>
    <x v="13"/>
    <s v="Staples"/>
    <n v="11.34"/>
    <n v="3"/>
    <n v="0"/>
    <n v="5.2164000000000001"/>
  </r>
  <r>
    <n v="6844"/>
    <s v="CA-2013-123946"/>
    <x v="0"/>
    <x v="126"/>
    <d v="2013-09-18T00:00:00"/>
    <s v="Standard Class"/>
    <s v="AJ-10795"/>
    <s v="Anthony Johnson"/>
    <x v="1"/>
    <x v="0"/>
    <s v="Springfield"/>
    <x v="17"/>
    <n v="22153"/>
    <x v="0"/>
    <s v="OFF-ST-10000419"/>
    <x v="1"/>
    <x v="4"/>
    <s v="Rogers Jumbo File, Granite"/>
    <n v="67.900000000000006"/>
    <n v="5"/>
    <n v="0"/>
    <n v="0.67899999999999849"/>
  </r>
  <r>
    <n v="6845"/>
    <s v="CA-2013-123946"/>
    <x v="0"/>
    <x v="126"/>
    <d v="2013-09-18T00:00:00"/>
    <s v="Standard Class"/>
    <s v="AJ-10795"/>
    <s v="Anthony Johnson"/>
    <x v="1"/>
    <x v="0"/>
    <s v="Springfield"/>
    <x v="17"/>
    <n v="22153"/>
    <x v="0"/>
    <s v="FUR-CH-10002073"/>
    <x v="0"/>
    <x v="1"/>
    <s v="Hon Olson Stacker Chairs"/>
    <n v="1059.1199999999999"/>
    <n v="4"/>
    <n v="0"/>
    <n v="307.14479999999992"/>
  </r>
  <r>
    <n v="6846"/>
    <s v="CA-2011-147543"/>
    <x v="2"/>
    <x v="522"/>
    <d v="2011-07-12T00:00:00"/>
    <s v="Standard Class"/>
    <s v="BC-11125"/>
    <s v="Becky Castell"/>
    <x v="2"/>
    <x v="0"/>
    <s v="El Cajon"/>
    <x v="1"/>
    <n v="92020"/>
    <x v="1"/>
    <s v="FUR-CH-10000155"/>
    <x v="0"/>
    <x v="1"/>
    <s v="Global Comet Stacking Armless Chair"/>
    <n v="478.48"/>
    <n v="2"/>
    <n v="0.2"/>
    <n v="47.848000000000013"/>
  </r>
  <r>
    <n v="6847"/>
    <s v="US-2013-159093"/>
    <x v="0"/>
    <x v="195"/>
    <d v="2013-05-15T00:00:00"/>
    <s v="Standard Class"/>
    <s v="RS-19420"/>
    <s v="Ricardo Sperren"/>
    <x v="1"/>
    <x v="0"/>
    <s v="Los Angeles"/>
    <x v="1"/>
    <n v="90036"/>
    <x v="1"/>
    <s v="OFF-PA-10001260"/>
    <x v="1"/>
    <x v="10"/>
    <s v="TOPS Money Receipt Book, Consecutively Numbered in Red,"/>
    <n v="32.04"/>
    <n v="4"/>
    <n v="0"/>
    <n v="14.417999999999999"/>
  </r>
  <r>
    <n v="6848"/>
    <s v="CA-2013-162110"/>
    <x v="0"/>
    <x v="427"/>
    <d v="2013-07-23T00:00:00"/>
    <s v="Standard Class"/>
    <s v="NP-18670"/>
    <s v="Nora Paige"/>
    <x v="0"/>
    <x v="0"/>
    <s v="Phoenix"/>
    <x v="16"/>
    <n v="85023"/>
    <x v="1"/>
    <s v="TEC-PH-10001924"/>
    <x v="2"/>
    <x v="7"/>
    <s v="iHome FM Clock Radio with Lightning Dock"/>
    <n v="55.991999999999997"/>
    <n v="1"/>
    <n v="0.2"/>
    <n v="3.4995000000000029"/>
  </r>
  <r>
    <n v="6849"/>
    <s v="US-2013-163461"/>
    <x v="0"/>
    <x v="1133"/>
    <d v="2013-06-22T00:00:00"/>
    <s v="First Class"/>
    <s v="BT-11440"/>
    <s v="Bobby Trafton"/>
    <x v="0"/>
    <x v="0"/>
    <s v="Frankfort"/>
    <x v="10"/>
    <n v="60423"/>
    <x v="2"/>
    <s v="OFF-PA-10003134"/>
    <x v="1"/>
    <x v="10"/>
    <s v="Xerox 1937"/>
    <n v="76.864000000000004"/>
    <n v="2"/>
    <n v="0.2"/>
    <n v="26.902399999999993"/>
  </r>
  <r>
    <n v="6850"/>
    <s v="CA-2011-101462"/>
    <x v="2"/>
    <x v="1017"/>
    <d v="2011-04-25T00:00:00"/>
    <s v="Standard Class"/>
    <s v="BP-11230"/>
    <s v="Benjamin Patterson"/>
    <x v="0"/>
    <x v="0"/>
    <s v="Los Angeles"/>
    <x v="1"/>
    <n v="90045"/>
    <x v="1"/>
    <s v="FUR-FU-10000409"/>
    <x v="0"/>
    <x v="5"/>
    <s v="GE 4 Foot Flourescent Tube, 40 Watt"/>
    <n v="59.92"/>
    <n v="4"/>
    <n v="0"/>
    <n v="27.563200000000002"/>
  </r>
  <r>
    <n v="6851"/>
    <s v="US-2013-100461"/>
    <x v="0"/>
    <x v="1134"/>
    <d v="2013-01-12T00:00:00"/>
    <s v="Standard Class"/>
    <s v="JO-15145"/>
    <s v="Jack O'Briant"/>
    <x v="1"/>
    <x v="0"/>
    <s v="Franklin"/>
    <x v="6"/>
    <n v="53132"/>
    <x v="2"/>
    <s v="FUR-BO-10002545"/>
    <x v="0"/>
    <x v="0"/>
    <s v="Atlantic Metals Mobile 3-Shelf Bookcases, Custom Colors"/>
    <n v="1565.88"/>
    <n v="6"/>
    <n v="0"/>
    <n v="407.12880000000007"/>
  </r>
  <r>
    <n v="6852"/>
    <s v="US-2013-100461"/>
    <x v="0"/>
    <x v="1134"/>
    <d v="2013-01-12T00:00:00"/>
    <s v="Standard Class"/>
    <s v="JO-15145"/>
    <s v="Jack O'Briant"/>
    <x v="1"/>
    <x v="0"/>
    <s v="Franklin"/>
    <x v="6"/>
    <n v="53132"/>
    <x v="2"/>
    <s v="OFF-BI-10001460"/>
    <x v="1"/>
    <x v="8"/>
    <s v="Plastic Binding Combs"/>
    <n v="106.05"/>
    <n v="7"/>
    <n v="0"/>
    <n v="49.843499999999999"/>
  </r>
  <r>
    <n v="6853"/>
    <s v="US-2014-162670"/>
    <x v="3"/>
    <x v="331"/>
    <d v="2014-12-29T00:00:00"/>
    <s v="Second Class"/>
    <s v="MF-18250"/>
    <s v="Monica Federle"/>
    <x v="1"/>
    <x v="0"/>
    <s v="Little Rock"/>
    <x v="36"/>
    <n v="72209"/>
    <x v="0"/>
    <s v="OFF-ST-10001328"/>
    <x v="1"/>
    <x v="4"/>
    <s v="Personal Filing Tote with Lid, Black/Gray"/>
    <n v="62.04"/>
    <n v="4"/>
    <n v="0"/>
    <n v="17.371200000000002"/>
  </r>
  <r>
    <n v="6854"/>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s v="Little Rock"/>
    <x v="36"/>
    <n v="72209"/>
    <x v="0"/>
    <s v="OFF-ST-10001522"/>
    <x v="1"/>
    <x v="4"/>
    <s v="Gould Plastics 18-Pocket Panel Bin, 34w x 5-1/4d x 20-1/2h"/>
    <n v="367.96"/>
    <n v="4"/>
    <n v="0"/>
    <n v="14.718399999999974"/>
  </r>
  <r>
    <n v="6856"/>
    <s v="US-2014-162670"/>
    <x v="3"/>
    <x v="331"/>
    <d v="2014-12-29T00:00:00"/>
    <s v="Second Class"/>
    <s v="MF-18250"/>
    <s v="Monica Federle"/>
    <x v="1"/>
    <x v="0"/>
    <s v="Little Rock"/>
    <x v="36"/>
    <n v="72209"/>
    <x v="0"/>
    <s v="OFF-PA-10001994"/>
    <x v="1"/>
    <x v="10"/>
    <s v="Ink Jet Note and Greeting Cards, 8-1/2&quot; x 5-1/2&quot; Card Size"/>
    <n v="44.96"/>
    <n v="2"/>
    <n v="0"/>
    <n v="20.6816"/>
  </r>
  <r>
    <n v="6857"/>
    <s v="US-2014-162670"/>
    <x v="3"/>
    <x v="331"/>
    <d v="2014-12-29T00:00:00"/>
    <s v="Second Class"/>
    <s v="MF-18250"/>
    <s v="Monica Federle"/>
    <x v="1"/>
    <x v="0"/>
    <s v="Little Rock"/>
    <x v="36"/>
    <n v="72209"/>
    <x v="0"/>
    <s v="OFF-EN-10001453"/>
    <x v="1"/>
    <x v="12"/>
    <s v="Tyvek Interoffice Envelopes, 9 1/2&quot; x 12 1/2&quot;, 100/Box"/>
    <n v="182.94"/>
    <n v="3"/>
    <n v="0"/>
    <n v="85.981799999999993"/>
  </r>
  <r>
    <n v="6858"/>
    <s v="CA-2014-128965"/>
    <x v="3"/>
    <x v="827"/>
    <d v="2014-04-23T00:00:00"/>
    <s v="Standard Class"/>
    <s v="PS-18760"/>
    <s v="Pamela Stobb"/>
    <x v="0"/>
    <x v="0"/>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x v="0"/>
    <s v="Los Angeles"/>
    <x v="1"/>
    <n v="90008"/>
    <x v="1"/>
    <s v="OFF-LA-10001404"/>
    <x v="1"/>
    <x v="2"/>
    <s v="Avery 517"/>
    <n v="7.38"/>
    <n v="2"/>
    <n v="0"/>
    <n v="3.4685999999999999"/>
  </r>
  <r>
    <n v="6860"/>
    <s v="CA-2014-128965"/>
    <x v="3"/>
    <x v="827"/>
    <d v="2014-04-23T00:00:00"/>
    <s v="Standard Class"/>
    <s v="PS-18760"/>
    <s v="Pamela Stobb"/>
    <x v="0"/>
    <x v="0"/>
    <s v="Los Angeles"/>
    <x v="1"/>
    <n v="90008"/>
    <x v="1"/>
    <s v="OFF-FA-10001561"/>
    <x v="1"/>
    <x v="13"/>
    <s v="Stockwell Push Pins"/>
    <n v="10.9"/>
    <n v="5"/>
    <n v="0"/>
    <n v="3.5970000000000004"/>
  </r>
  <r>
    <n v="6861"/>
    <s v="CA-2014-128965"/>
    <x v="3"/>
    <x v="827"/>
    <d v="2014-04-23T00:00:00"/>
    <s v="Standard Class"/>
    <s v="PS-18760"/>
    <s v="Pamela Stobb"/>
    <x v="0"/>
    <x v="0"/>
    <s v="Los Angeles"/>
    <x v="1"/>
    <n v="90008"/>
    <x v="1"/>
    <s v="TEC-AC-10001383"/>
    <x v="2"/>
    <x v="11"/>
    <s v="Logitech Wireless Touch Keyboard K400"/>
    <n v="274.89"/>
    <n v="11"/>
    <n v="0"/>
    <n v="46.731299999999962"/>
  </r>
  <r>
    <n v="6862"/>
    <s v="CA-2014-128965"/>
    <x v="3"/>
    <x v="827"/>
    <d v="2014-04-23T00:00:00"/>
    <s v="Standard Class"/>
    <s v="PS-18760"/>
    <s v="Pamela Stobb"/>
    <x v="0"/>
    <x v="0"/>
    <s v="Los Angeles"/>
    <x v="1"/>
    <n v="90008"/>
    <x v="1"/>
    <s v="OFF-LA-10003190"/>
    <x v="1"/>
    <x v="2"/>
    <s v="Avery 474"/>
    <n v="23.04"/>
    <n v="8"/>
    <n v="0"/>
    <n v="11.2896"/>
  </r>
  <r>
    <n v="6863"/>
    <s v="CA-2014-128965"/>
    <x v="3"/>
    <x v="827"/>
    <d v="2014-04-23T00:00:00"/>
    <s v="Standard Class"/>
    <s v="PS-18760"/>
    <s v="Pamela Stobb"/>
    <x v="0"/>
    <x v="0"/>
    <s v="Los Angeles"/>
    <x v="1"/>
    <n v="90008"/>
    <x v="1"/>
    <s v="FUR-CH-10003774"/>
    <x v="0"/>
    <x v="1"/>
    <s v="Global Wood Trimmed Manager's Task Chair, Khaki"/>
    <n v="218.35200000000003"/>
    <n v="3"/>
    <n v="0.2"/>
    <n v="-19.105800000000016"/>
  </r>
  <r>
    <n v="6864"/>
    <s v="CA-2014-138618"/>
    <x v="3"/>
    <x v="96"/>
    <d v="2014-12-09T00:00:00"/>
    <s v="Standard Class"/>
    <s v="MY-17380"/>
    <s v="Maribeth Yedwab"/>
    <x v="1"/>
    <x v="0"/>
    <s v="San Antonio"/>
    <x v="5"/>
    <n v="78207"/>
    <x v="2"/>
    <s v="OFF-PA-10000520"/>
    <x v="1"/>
    <x v="10"/>
    <s v="Xerox 201"/>
    <n v="10.368000000000002"/>
    <n v="2"/>
    <n v="0.2"/>
    <n v="3.6288"/>
  </r>
  <r>
    <n v="6865"/>
    <s v="US-2013-126452"/>
    <x v="0"/>
    <x v="1036"/>
    <d v="2013-08-29T00:00:00"/>
    <s v="Standard Class"/>
    <s v="SC-20230"/>
    <s v="Scot Coram"/>
    <x v="1"/>
    <x v="0"/>
    <s v="Los Angeles"/>
    <x v="1"/>
    <n v="90004"/>
    <x v="1"/>
    <s v="OFF-BI-10004465"/>
    <x v="1"/>
    <x v="8"/>
    <s v="Avery Durable Slant Ring Binders"/>
    <n v="12.672000000000001"/>
    <n v="2"/>
    <n v="0.2"/>
    <n v="4.7519999999999998"/>
  </r>
  <r>
    <n v="6866"/>
    <s v="US-2013-126452"/>
    <x v="0"/>
    <x v="1036"/>
    <d v="2013-08-29T00:00:00"/>
    <s v="Standard Class"/>
    <s v="SC-20230"/>
    <s v="Scot Coram"/>
    <x v="1"/>
    <x v="0"/>
    <s v="Los Angeles"/>
    <x v="1"/>
    <n v="90004"/>
    <x v="1"/>
    <s v="TEC-PH-10003555"/>
    <x v="2"/>
    <x v="7"/>
    <s v="Motorola HK250 Universal Bluetooth Headset"/>
    <n v="91.96"/>
    <n v="5"/>
    <n v="0.2"/>
    <n v="-20.690999999999992"/>
  </r>
  <r>
    <n v="6867"/>
    <s v="US-2013-126452"/>
    <x v="0"/>
    <x v="1036"/>
    <d v="2013-08-29T00:00:00"/>
    <s v="Standard Class"/>
    <s v="SC-20230"/>
    <s v="Scot Coram"/>
    <x v="1"/>
    <x v="0"/>
    <s v="Los Angeles"/>
    <x v="1"/>
    <n v="90004"/>
    <x v="1"/>
    <s v="TEC-AC-10000844"/>
    <x v="2"/>
    <x v="11"/>
    <s v="Logitech Gaming G510s - Keyboard"/>
    <n v="254.96999999999997"/>
    <n v="3"/>
    <n v="0"/>
    <n v="91.789199999999994"/>
  </r>
  <r>
    <n v="6868"/>
    <s v="US-2013-126452"/>
    <x v="0"/>
    <x v="1036"/>
    <d v="2013-08-29T00:00:00"/>
    <s v="Standard Class"/>
    <s v="SC-20230"/>
    <s v="Scot Coram"/>
    <x v="1"/>
    <x v="0"/>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x v="0"/>
    <s v="Los Angeles"/>
    <x v="1"/>
    <n v="90004"/>
    <x v="1"/>
    <s v="FUR-TA-10003569"/>
    <x v="0"/>
    <x v="3"/>
    <s v="Bretford CR8500 Series Meeting Room Furniture"/>
    <n v="2887.0560000000005"/>
    <n v="9"/>
    <n v="0.2"/>
    <n v="180.44099999999992"/>
  </r>
  <r>
    <n v="6870"/>
    <s v="US-2013-126452"/>
    <x v="0"/>
    <x v="1036"/>
    <d v="2013-08-29T00:00:00"/>
    <s v="Standard Class"/>
    <s v="SC-20230"/>
    <s v="Scot Coram"/>
    <x v="1"/>
    <x v="0"/>
    <s v="Los Angeles"/>
    <x v="1"/>
    <n v="90004"/>
    <x v="1"/>
    <s v="OFF-PA-10003848"/>
    <x v="1"/>
    <x v="10"/>
    <s v="Xerox 1997"/>
    <n v="12.96"/>
    <n v="2"/>
    <n v="0"/>
    <n v="6.2208000000000006"/>
  </r>
  <r>
    <n v="6871"/>
    <s v="US-2013-126452"/>
    <x v="0"/>
    <x v="1036"/>
    <d v="2013-08-29T00:00:00"/>
    <s v="Standard Class"/>
    <s v="SC-20230"/>
    <s v="Scot Coram"/>
    <x v="1"/>
    <x v="0"/>
    <s v="Los Angeles"/>
    <x v="1"/>
    <n v="90004"/>
    <x v="1"/>
    <s v="OFF-PA-10002606"/>
    <x v="1"/>
    <x v="10"/>
    <s v="Xerox 1928"/>
    <n v="47.52"/>
    <n v="9"/>
    <n v="0"/>
    <n v="21.384"/>
  </r>
  <r>
    <n v="6872"/>
    <s v="CA-2013-145009"/>
    <x v="0"/>
    <x v="5"/>
    <d v="2013-12-09T00:00:00"/>
    <s v="Second Class"/>
    <s v="RF-19345"/>
    <s v="Randy Ferguson"/>
    <x v="1"/>
    <x v="0"/>
    <s v="Chicago"/>
    <x v="10"/>
    <n v="60610"/>
    <x v="2"/>
    <s v="OFF-LA-10004853"/>
    <x v="1"/>
    <x v="2"/>
    <s v="Avery 483"/>
    <n v="11.952000000000002"/>
    <n v="3"/>
    <n v="0.2"/>
    <n v="3.8843999999999994"/>
  </r>
  <r>
    <n v="6873"/>
    <s v="CA-2012-162544"/>
    <x v="1"/>
    <x v="1135"/>
    <d v="2012-12-19T00:00:00"/>
    <s v="First Class"/>
    <s v="SG-20080"/>
    <s v="Sandra Glassco"/>
    <x v="0"/>
    <x v="0"/>
    <s v="Seattle"/>
    <x v="4"/>
    <n v="98105"/>
    <x v="1"/>
    <s v="OFF-PA-10004948"/>
    <x v="1"/>
    <x v="10"/>
    <s v="Xerox 190"/>
    <n v="4.9800000000000004"/>
    <n v="1"/>
    <n v="0"/>
    <n v="2.3406000000000002"/>
  </r>
  <r>
    <n v="6874"/>
    <s v="CA-2011-124394"/>
    <x v="2"/>
    <x v="1136"/>
    <d v="2011-10-22T00:00:00"/>
    <s v="Second Class"/>
    <s v="TB-21520"/>
    <s v="Tracy Blumstein"/>
    <x v="0"/>
    <x v="0"/>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x v="0"/>
    <s v="Beaumont"/>
    <x v="5"/>
    <n v="77705"/>
    <x v="2"/>
    <s v="TEC-AC-10001314"/>
    <x v="2"/>
    <x v="11"/>
    <s v="Case Logic 2.4GHz Wireless Keyboard"/>
    <n v="119.97600000000001"/>
    <n v="3"/>
    <n v="0.2"/>
    <n v="-17.996400000000019"/>
  </r>
  <r>
    <n v="6876"/>
    <s v="US-2013-121013"/>
    <x v="0"/>
    <x v="64"/>
    <d v="2013-09-11T00:00:00"/>
    <s v="Standard Class"/>
    <s v="MM-17920"/>
    <s v="Michael Moore"/>
    <x v="0"/>
    <x v="0"/>
    <s v="Chesapeake"/>
    <x v="17"/>
    <n v="23320"/>
    <x v="0"/>
    <s v="OFF-LA-10004545"/>
    <x v="1"/>
    <x v="2"/>
    <s v="Avery 50"/>
    <n v="25.06"/>
    <n v="2"/>
    <n v="0"/>
    <n v="11.778199999999998"/>
  </r>
  <r>
    <n v="6877"/>
    <s v="US-2013-121013"/>
    <x v="0"/>
    <x v="64"/>
    <d v="2013-09-11T00:00:00"/>
    <s v="Standard Class"/>
    <s v="MM-17920"/>
    <s v="Michael Moore"/>
    <x v="0"/>
    <x v="0"/>
    <s v="Chesapeake"/>
    <x v="17"/>
    <n v="23320"/>
    <x v="0"/>
    <s v="FUR-TA-10003238"/>
    <x v="0"/>
    <x v="3"/>
    <s v="Chromcraft Bull-Nose Wood 48&quot; x 96&quot; Rectangular Conference Tables"/>
    <n v="1652.94"/>
    <n v="3"/>
    <n v="0"/>
    <n v="314.05859999999996"/>
  </r>
  <r>
    <n v="6878"/>
    <s v="US-2012-123918"/>
    <x v="1"/>
    <x v="52"/>
    <d v="2012-10-15T00:00:00"/>
    <s v="Same Day"/>
    <s v="CG-12520"/>
    <s v="Claire Gute"/>
    <x v="0"/>
    <x v="0"/>
    <s v="Dallas"/>
    <x v="5"/>
    <n v="75217"/>
    <x v="2"/>
    <s v="FUR-FU-10004952"/>
    <x v="0"/>
    <x v="5"/>
    <s v="C-Line Cubicle Keepers Polyproplyene Holder w/Velcro Back, 8-1/2x11, 25/Bx"/>
    <n v="131.376"/>
    <n v="6"/>
    <n v="0.6"/>
    <n v="-95.24760000000002"/>
  </r>
  <r>
    <n v="6879"/>
    <s v="US-2012-123918"/>
    <x v="1"/>
    <x v="52"/>
    <d v="2012-10-15T00:00:00"/>
    <s v="Same Day"/>
    <s v="CG-12520"/>
    <s v="Claire Gute"/>
    <x v="0"/>
    <x v="0"/>
    <s v="Dallas"/>
    <x v="5"/>
    <n v="75217"/>
    <x v="2"/>
    <s v="OFF-PA-10003001"/>
    <x v="1"/>
    <x v="10"/>
    <s v="Xerox 1986"/>
    <n v="5.3440000000000003"/>
    <n v="1"/>
    <n v="0.2"/>
    <n v="1.8703999999999998"/>
  </r>
  <r>
    <n v="6880"/>
    <s v="CA-2012-137113"/>
    <x v="1"/>
    <x v="494"/>
    <d v="2012-12-05T00:00:00"/>
    <s v="Second Class"/>
    <s v="TW-21025"/>
    <s v="Tamara Willingham"/>
    <x v="2"/>
    <x v="0"/>
    <s v="Seattle"/>
    <x v="4"/>
    <n v="98105"/>
    <x v="1"/>
    <s v="FUR-CH-10001215"/>
    <x v="0"/>
    <x v="1"/>
    <s v="Global Troy Executive Leather Low-Back Tilter"/>
    <n v="2003.9200000000003"/>
    <n v="5"/>
    <n v="0.2"/>
    <n v="125.24499999999995"/>
  </r>
  <r>
    <n v="6881"/>
    <s v="CA-2012-137113"/>
    <x v="1"/>
    <x v="494"/>
    <d v="2012-12-05T00:00:00"/>
    <s v="Second Class"/>
    <s v="TW-21025"/>
    <s v="Tamara Willingham"/>
    <x v="2"/>
    <x v="0"/>
    <s v="Seattle"/>
    <x v="4"/>
    <n v="98105"/>
    <x v="1"/>
    <s v="OFF-PA-10004255"/>
    <x v="1"/>
    <x v="10"/>
    <s v="Xerox 219"/>
    <n v="32.400000000000006"/>
    <n v="5"/>
    <n v="0"/>
    <n v="15.552000000000001"/>
  </r>
  <r>
    <n v="6882"/>
    <s v="CA-2012-137113"/>
    <x v="1"/>
    <x v="494"/>
    <d v="2012-12-05T00:00:00"/>
    <s v="Second Class"/>
    <s v="TW-21025"/>
    <s v="Tamara Willingham"/>
    <x v="2"/>
    <x v="0"/>
    <s v="Seattle"/>
    <x v="4"/>
    <n v="98105"/>
    <x v="1"/>
    <s v="FUR-TA-10001705"/>
    <x v="0"/>
    <x v="3"/>
    <s v="Bush Advantage Collection Round Conference Table"/>
    <n v="1913.3999999999999"/>
    <n v="9"/>
    <n v="0"/>
    <n v="401.81399999999985"/>
  </r>
  <r>
    <n v="6883"/>
    <s v="CA-2012-137113"/>
    <x v="1"/>
    <x v="494"/>
    <d v="2012-12-05T00:00:00"/>
    <s v="Second Class"/>
    <s v="TW-21025"/>
    <s v="Tamara Willingham"/>
    <x v="2"/>
    <x v="0"/>
    <s v="Seattle"/>
    <x v="4"/>
    <n v="98105"/>
    <x v="1"/>
    <s v="OFF-ST-10002554"/>
    <x v="1"/>
    <x v="4"/>
    <s v="Tennsco Industrial Shelving"/>
    <n v="146.72999999999999"/>
    <n v="3"/>
    <n v="0"/>
    <n v="2.9346000000000032"/>
  </r>
  <r>
    <n v="6884"/>
    <s v="CA-2012-137113"/>
    <x v="1"/>
    <x v="494"/>
    <d v="2012-12-05T00:00:00"/>
    <s v="Second Class"/>
    <s v="TW-21025"/>
    <s v="Tamara Willingham"/>
    <x v="2"/>
    <x v="0"/>
    <s v="Seattle"/>
    <x v="4"/>
    <n v="98105"/>
    <x v="1"/>
    <s v="OFF-PA-10002222"/>
    <x v="1"/>
    <x v="10"/>
    <s v="Xerox Color Copier Paper, 11&quot; x 17&quot;, Ream"/>
    <n v="114.2"/>
    <n v="5"/>
    <n v="0"/>
    <n v="52.531999999999996"/>
  </r>
  <r>
    <n v="6885"/>
    <s v="CA-2012-120677"/>
    <x v="1"/>
    <x v="70"/>
    <d v="2012-06-04T00:00:00"/>
    <s v="Standard Class"/>
    <s v="BD-11320"/>
    <s v="Bill Donatelli"/>
    <x v="0"/>
    <x v="0"/>
    <s v="Minneapolis"/>
    <x v="11"/>
    <n v="55407"/>
    <x v="2"/>
    <s v="FUR-CH-10002320"/>
    <x v="0"/>
    <x v="1"/>
    <s v="Hon Pagoda Stacking Chairs"/>
    <n v="2567.84"/>
    <n v="8"/>
    <n v="0"/>
    <n v="770.35199999999986"/>
  </r>
  <r>
    <n v="6886"/>
    <s v="CA-2014-123036"/>
    <x v="3"/>
    <x v="18"/>
    <d v="2014-09-18T00:00:00"/>
    <s v="Standard Class"/>
    <s v="HA-14905"/>
    <s v="Helen Abelman"/>
    <x v="0"/>
    <x v="0"/>
    <s v="Springfield"/>
    <x v="24"/>
    <n v="45503"/>
    <x v="3"/>
    <s v="TEC-AC-10003499"/>
    <x v="2"/>
    <x v="11"/>
    <s v="Memorex Mini Travel Drive 8 GB USB 2.0 Flash Drive"/>
    <n v="37.056000000000004"/>
    <n v="4"/>
    <n v="0.2"/>
    <n v="8.8008000000000006"/>
  </r>
  <r>
    <n v="6887"/>
    <s v="CA-2014-123036"/>
    <x v="3"/>
    <x v="18"/>
    <d v="2014-09-18T00:00:00"/>
    <s v="Standard Class"/>
    <s v="HA-14905"/>
    <s v="Helen Abelman"/>
    <x v="0"/>
    <x v="0"/>
    <s v="Springfield"/>
    <x v="24"/>
    <n v="45503"/>
    <x v="3"/>
    <s v="TEC-PH-10003580"/>
    <x v="2"/>
    <x v="7"/>
    <s v="Cisco IP Phone 7961G-GE VoIP phone"/>
    <n v="259.89600000000002"/>
    <n v="2"/>
    <n v="0.4"/>
    <n v="-56.310799999999972"/>
  </r>
  <r>
    <n v="6888"/>
    <s v="CA-2014-120222"/>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x v="0"/>
    <s v="Los Angeles"/>
    <x v="1"/>
    <n v="90032"/>
    <x v="1"/>
    <s v="OFF-BI-10000666"/>
    <x v="1"/>
    <x v="8"/>
    <s v="Surelock Post Binders"/>
    <n v="73.343999999999994"/>
    <n v="3"/>
    <n v="0.2"/>
    <n v="27.503999999999998"/>
  </r>
  <r>
    <n v="6890"/>
    <s v="CA-2014-16475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s v="Columbus"/>
    <x v="32"/>
    <n v="31907"/>
    <x v="0"/>
    <s v="OFF-PA-10000673"/>
    <x v="1"/>
    <x v="10"/>
    <s v="Post-it “Important Message” Note Pad, Neon Colors, 50 Sheets/Pad"/>
    <n v="50.96"/>
    <n v="7"/>
    <n v="0"/>
    <n v="24.460800000000003"/>
  </r>
  <r>
    <n v="6892"/>
    <s v="CA-2014-164756"/>
    <x v="3"/>
    <x v="65"/>
    <d v="2014-09-23T00:00:00"/>
    <s v="Standard Class"/>
    <s v="SS-20140"/>
    <s v="Saphhira Shifley"/>
    <x v="1"/>
    <x v="0"/>
    <s v="Columbus"/>
    <x v="32"/>
    <n v="31907"/>
    <x v="0"/>
    <s v="OFF-AR-10000380"/>
    <x v="1"/>
    <x v="6"/>
    <s v="Hunt PowerHouse Electric Pencil Sharpener, Blue"/>
    <n v="113.94"/>
    <n v="3"/>
    <n v="0"/>
    <n v="34.181999999999988"/>
  </r>
  <r>
    <n v="6893"/>
    <s v="CA-2014-164756"/>
    <x v="3"/>
    <x v="65"/>
    <d v="2014-09-23T00:00:00"/>
    <s v="Standard Class"/>
    <s v="SS-20140"/>
    <s v="Saphhira Shifley"/>
    <x v="1"/>
    <x v="0"/>
    <s v="Columbus"/>
    <x v="32"/>
    <n v="31907"/>
    <x v="0"/>
    <s v="OFF-PA-10003848"/>
    <x v="1"/>
    <x v="10"/>
    <s v="Xerox 1997"/>
    <n v="25.92"/>
    <n v="4"/>
    <n v="0"/>
    <n v="12.441600000000001"/>
  </r>
  <r>
    <n v="6894"/>
    <s v="CA-2014-164756"/>
    <x v="3"/>
    <x v="65"/>
    <d v="2014-09-23T00:00:00"/>
    <s v="Standard Class"/>
    <s v="SS-20140"/>
    <s v="Saphhira Shifley"/>
    <x v="1"/>
    <x v="0"/>
    <s v="Columbus"/>
    <x v="32"/>
    <n v="31907"/>
    <x v="0"/>
    <s v="FUR-FU-10002963"/>
    <x v="0"/>
    <x v="5"/>
    <s v="Master Caster Door Stop, Gray"/>
    <n v="20.32"/>
    <n v="4"/>
    <n v="0"/>
    <n v="6.9087999999999994"/>
  </r>
  <r>
    <n v="6895"/>
    <s v="CA-2014-164756"/>
    <x v="3"/>
    <x v="65"/>
    <d v="2014-09-23T00:00:00"/>
    <s v="Standard Class"/>
    <s v="SS-20140"/>
    <s v="Saphhira Shifley"/>
    <x v="1"/>
    <x v="0"/>
    <s v="Columbus"/>
    <x v="32"/>
    <n v="31907"/>
    <x v="0"/>
    <s v="TEC-PH-10002447"/>
    <x v="2"/>
    <x v="7"/>
    <s v="AT&amp;T CL83451 4-Handset Telephone"/>
    <n v="411.98"/>
    <n v="2"/>
    <n v="0"/>
    <n v="119.4742"/>
  </r>
  <r>
    <n v="6896"/>
    <s v="CA-2014-164756"/>
    <x v="3"/>
    <x v="65"/>
    <d v="2014-09-23T00:00:00"/>
    <s v="Standard Class"/>
    <s v="SS-20140"/>
    <s v="Saphhira Shifley"/>
    <x v="1"/>
    <x v="0"/>
    <s v="Columbus"/>
    <x v="32"/>
    <n v="31907"/>
    <x v="0"/>
    <s v="OFF-SU-10004261"/>
    <x v="1"/>
    <x v="14"/>
    <s v="Fiskars 8&quot; Scissors, 2/Pack"/>
    <n v="34.479999999999997"/>
    <n v="2"/>
    <n v="0"/>
    <n v="9.9991999999999948"/>
  </r>
  <r>
    <n v="6897"/>
    <s v="CA-2014-164756"/>
    <x v="3"/>
    <x v="65"/>
    <d v="2014-09-23T00:00:00"/>
    <s v="Standard Class"/>
    <s v="SS-20140"/>
    <s v="Saphhira Shifley"/>
    <x v="1"/>
    <x v="0"/>
    <s v="Columbus"/>
    <x v="32"/>
    <n v="31907"/>
    <x v="0"/>
    <s v="OFF-PA-10003228"/>
    <x v="1"/>
    <x v="10"/>
    <s v="Xerox 1917"/>
    <n v="244.54999999999998"/>
    <n v="5"/>
    <n v="0"/>
    <n v="114.93849999999998"/>
  </r>
  <r>
    <n v="6898"/>
    <s v="CA-2014-122028"/>
    <x v="3"/>
    <x v="238"/>
    <d v="2014-08-26T00:00:00"/>
    <s v="Standard Class"/>
    <s v="CK-12205"/>
    <s v="Chloris Kastensmidt"/>
    <x v="0"/>
    <x v="0"/>
    <s v="Lakewood"/>
    <x v="24"/>
    <n v="44107"/>
    <x v="3"/>
    <s v="OFF-BI-10004817"/>
    <x v="1"/>
    <x v="8"/>
    <s v="GBC Personal VeloBind Strips"/>
    <n v="10.782000000000002"/>
    <n v="3"/>
    <n v="0.7"/>
    <n v="-7.9067999999999969"/>
  </r>
  <r>
    <n v="6899"/>
    <s v="US-2012-165512"/>
    <x v="1"/>
    <x v="1137"/>
    <d v="2012-05-26T00:00:00"/>
    <s v="Second Class"/>
    <s v="VS-21820"/>
    <s v="Vivek Sundaresam"/>
    <x v="0"/>
    <x v="0"/>
    <s v="Naperville"/>
    <x v="10"/>
    <n v="60540"/>
    <x v="2"/>
    <s v="FUR-CH-10002880"/>
    <x v="0"/>
    <x v="1"/>
    <s v="Global High-Back Leather Tilter, Burgundy"/>
    <n v="602.65099999999995"/>
    <n v="7"/>
    <n v="0.3"/>
    <n v="-163.57670000000005"/>
  </r>
  <r>
    <n v="6900"/>
    <s v="US-2012-165512"/>
    <x v="1"/>
    <x v="1137"/>
    <d v="2012-05-26T00:00:00"/>
    <s v="Second Class"/>
    <s v="VS-21820"/>
    <s v="Vivek Sundaresam"/>
    <x v="0"/>
    <x v="0"/>
    <s v="Naperville"/>
    <x v="10"/>
    <n v="60540"/>
    <x v="2"/>
    <s v="OFF-BI-10001249"/>
    <x v="1"/>
    <x v="8"/>
    <s v="Avery Heavy-Duty EZD View Binder with Locking Rings"/>
    <n v="7.6559999999999988"/>
    <n v="6"/>
    <n v="0.8"/>
    <n v="-13.015200000000004"/>
  </r>
  <r>
    <n v="6901"/>
    <s v="CA-2012-140557"/>
    <x v="1"/>
    <x v="67"/>
    <d v="2012-09-11T00:00:00"/>
    <s v="Standard Class"/>
    <s v="TN-21040"/>
    <s v="Tanja Norvell"/>
    <x v="2"/>
    <x v="0"/>
    <s v="New York City"/>
    <x v="15"/>
    <n v="10009"/>
    <x v="3"/>
    <s v="TEC-AC-10002402"/>
    <x v="2"/>
    <x v="11"/>
    <s v="Razer Kraken PRO Over Ear PC and Music Headset"/>
    <n v="559.92999999999995"/>
    <n v="7"/>
    <n v="0"/>
    <n v="167.97899999999996"/>
  </r>
  <r>
    <n v="6902"/>
    <s v="US-2014-135013"/>
    <x v="3"/>
    <x v="1138"/>
    <d v="2014-07-25T00:00:00"/>
    <s v="Same Day"/>
    <s v="HR-14830"/>
    <s v="Harold Ryan"/>
    <x v="1"/>
    <x v="0"/>
    <s v="Huntington Beach"/>
    <x v="1"/>
    <n v="92646"/>
    <x v="1"/>
    <s v="TEC-CO-10001449"/>
    <x v="2"/>
    <x v="16"/>
    <s v="Hewlett Packard LaserJet 3310 Copier"/>
    <n v="2399.96"/>
    <n v="5"/>
    <n v="0.2"/>
    <n v="839.9860000000001"/>
  </r>
  <r>
    <n v="6903"/>
    <s v="CA-2014-111220"/>
    <x v="3"/>
    <x v="264"/>
    <d v="2014-09-09T00:00:00"/>
    <s v="Standard Class"/>
    <s v="JS-15595"/>
    <s v="Jill Stevenson"/>
    <x v="1"/>
    <x v="0"/>
    <s v="Chicago"/>
    <x v="10"/>
    <n v="60653"/>
    <x v="2"/>
    <s v="OFF-FA-10002280"/>
    <x v="1"/>
    <x v="13"/>
    <s v="Advantus Plastic Paper Clips"/>
    <n v="16"/>
    <n v="4"/>
    <n v="0.2"/>
    <n v="5.6"/>
  </r>
  <r>
    <n v="6904"/>
    <s v="CA-2014-111220"/>
    <x v="3"/>
    <x v="264"/>
    <d v="2014-09-09T00:00:00"/>
    <s v="Standard Class"/>
    <s v="JS-15595"/>
    <s v="Jill Stevenson"/>
    <x v="1"/>
    <x v="0"/>
    <s v="Chicago"/>
    <x v="10"/>
    <n v="60653"/>
    <x v="2"/>
    <s v="OFF-AP-10003278"/>
    <x v="1"/>
    <x v="9"/>
    <s v="Belkin 7-Outlet SurgeMaster Home Series"/>
    <n v="5.5879999999999992"/>
    <n v="2"/>
    <n v="0.8"/>
    <n v="-15.087600000000002"/>
  </r>
  <r>
    <n v="6905"/>
    <s v="CA-2014-111220"/>
    <x v="3"/>
    <x v="264"/>
    <d v="2014-09-09T00:00:00"/>
    <s v="Standard Class"/>
    <s v="JS-15595"/>
    <s v="Jill Stevenson"/>
    <x v="1"/>
    <x v="0"/>
    <s v="Chicago"/>
    <x v="10"/>
    <n v="60653"/>
    <x v="2"/>
    <s v="OFF-ST-10003994"/>
    <x v="1"/>
    <x v="4"/>
    <s v="Belkin 19&quot; Center-Weighted Shelf, Gray"/>
    <n v="235.92"/>
    <n v="5"/>
    <n v="0.2"/>
    <n v="-44.235000000000007"/>
  </r>
  <r>
    <n v="6906"/>
    <s v="US-2014-149006"/>
    <x v="3"/>
    <x v="1139"/>
    <d v="2014-12-09T00:00:00"/>
    <s v="Second Class"/>
    <s v="BN-11470"/>
    <s v="Brad Norvell"/>
    <x v="1"/>
    <x v="0"/>
    <s v="Brentwood"/>
    <x v="1"/>
    <n v="94513"/>
    <x v="1"/>
    <s v="OFF-ST-10003221"/>
    <x v="1"/>
    <x v="4"/>
    <s v="Staples"/>
    <n v="10.68"/>
    <n v="1"/>
    <n v="0"/>
    <n v="2.8836000000000004"/>
  </r>
  <r>
    <n v="6907"/>
    <s v="CA-2014-149468"/>
    <x v="3"/>
    <x v="968"/>
    <d v="2014-05-21T00:00:00"/>
    <s v="Same Day"/>
    <s v="AR-10405"/>
    <s v="Allen Rosenblatt"/>
    <x v="1"/>
    <x v="0"/>
    <s v="Trenton"/>
    <x v="12"/>
    <n v="48183"/>
    <x v="2"/>
    <s v="OFF-BI-10002225"/>
    <x v="1"/>
    <x v="8"/>
    <s v="Square Ring Data Binders, Rigid 75 Pt. Covers, 11&quot; x 14-7/8&quot;"/>
    <n v="41.28"/>
    <n v="2"/>
    <n v="0"/>
    <n v="19.814399999999999"/>
  </r>
  <r>
    <n v="6908"/>
    <s v="CA-2013-140249"/>
    <x v="0"/>
    <x v="720"/>
    <d v="2013-10-04T00:00:00"/>
    <s v="Standard Class"/>
    <s v="SW-20455"/>
    <s v="Shaun Weien"/>
    <x v="0"/>
    <x v="0"/>
    <s v="Seattle"/>
    <x v="4"/>
    <n v="98103"/>
    <x v="1"/>
    <s v="TEC-PH-10002584"/>
    <x v="2"/>
    <x v="7"/>
    <s v="Samsung Galaxy S4"/>
    <n v="1001.5840000000001"/>
    <n v="2"/>
    <n v="0.2"/>
    <n v="125.19799999999992"/>
  </r>
  <r>
    <n v="6909"/>
    <s v="US-2014-135503"/>
    <x v="3"/>
    <x v="389"/>
    <d v="2014-12-16T00:00:00"/>
    <s v="Standard Class"/>
    <s v="JE-16165"/>
    <s v="Justin Ellison"/>
    <x v="1"/>
    <x v="0"/>
    <s v="North Charleston"/>
    <x v="20"/>
    <n v="29406"/>
    <x v="0"/>
    <s v="FUR-FU-10002364"/>
    <x v="0"/>
    <x v="5"/>
    <s v="Eldon Expressions Wood Desk Accessories, Oak"/>
    <n v="14.76"/>
    <n v="2"/>
    <n v="0"/>
    <n v="4.2803999999999984"/>
  </r>
  <r>
    <n v="6910"/>
    <s v="CA-2011-126277"/>
    <x v="2"/>
    <x v="103"/>
    <d v="2011-09-18T00:00:00"/>
    <s v="Second Class"/>
    <s v="LH-16900"/>
    <s v="Lena Hernandez"/>
    <x v="0"/>
    <x v="0"/>
    <s v="Columbus"/>
    <x v="24"/>
    <n v="43229"/>
    <x v="3"/>
    <s v="OFF-BI-10004022"/>
    <x v="1"/>
    <x v="8"/>
    <s v="Acco Suede Grain Vinyl Round Ring Binder"/>
    <n v="2.5020000000000002"/>
    <n v="3"/>
    <n v="0.7"/>
    <n v="-2.0015999999999998"/>
  </r>
  <r>
    <n v="6911"/>
    <s v="US-2014-115301"/>
    <x v="3"/>
    <x v="570"/>
    <d v="2014-08-03T00:00:00"/>
    <s v="Standard Class"/>
    <s v="VG-21790"/>
    <s v="Vivek Gonzalez"/>
    <x v="0"/>
    <x v="0"/>
    <s v="Seattle"/>
    <x v="4"/>
    <n v="98103"/>
    <x v="1"/>
    <s v="FUR-BO-10004709"/>
    <x v="0"/>
    <x v="0"/>
    <s v="Bush Westfield Collection Bookcases, Medium Cherry Finish"/>
    <n v="115.96"/>
    <n v="2"/>
    <n v="0"/>
    <n v="25.511200000000002"/>
  </r>
  <r>
    <n v="6912"/>
    <s v="CA-2014-168942"/>
    <x v="3"/>
    <x v="378"/>
    <d v="2014-08-06T00:00:00"/>
    <s v="Second Class"/>
    <s v="EM-13960"/>
    <s v="Eric Murdock"/>
    <x v="0"/>
    <x v="0"/>
    <s v="San Francisco"/>
    <x v="1"/>
    <n v="94109"/>
    <x v="1"/>
    <s v="OFF-ST-10004340"/>
    <x v="1"/>
    <x v="4"/>
    <s v="Fellowes Mobile File Cart, Black"/>
    <n v="186.54"/>
    <n v="3"/>
    <n v="0"/>
    <n v="50.365800000000007"/>
  </r>
  <r>
    <n v="6913"/>
    <s v="US-2014-128398"/>
    <x v="3"/>
    <x v="743"/>
    <d v="2014-05-06T00:00:00"/>
    <s v="Second Class"/>
    <s v="EM-13825"/>
    <s v="Elizabeth Moffitt"/>
    <x v="1"/>
    <x v="0"/>
    <s v="Los Angeles"/>
    <x v="1"/>
    <n v="90049"/>
    <x v="1"/>
    <s v="TEC-AC-10001714"/>
    <x v="2"/>
    <x v="11"/>
    <s v="Logitech MX Performance Wireless Mouse"/>
    <n v="159.56"/>
    <n v="4"/>
    <n v="0"/>
    <n v="59.037199999999999"/>
  </r>
  <r>
    <n v="6914"/>
    <s v="CA-2012-104115"/>
    <x v="1"/>
    <x v="821"/>
    <d v="2012-06-16T00:00:00"/>
    <s v="Standard Class"/>
    <s v="JH-15910"/>
    <s v="Jonathan Howell"/>
    <x v="0"/>
    <x v="0"/>
    <s v="West Palm Beach"/>
    <x v="2"/>
    <n v="33407"/>
    <x v="0"/>
    <s v="TEC-PH-10002844"/>
    <x v="2"/>
    <x v="7"/>
    <s v="Speck Products Candyshell Flip Case"/>
    <n v="55.984000000000009"/>
    <n v="2"/>
    <n v="0.2"/>
    <n v="4.1987999999999985"/>
  </r>
  <r>
    <n v="6915"/>
    <s v="CA-2011-142510"/>
    <x v="2"/>
    <x v="1091"/>
    <d v="2011-12-29T00:00:00"/>
    <s v="Standard Class"/>
    <s v="NP-18700"/>
    <s v="Nora Preis"/>
    <x v="0"/>
    <x v="0"/>
    <s v="Chicago"/>
    <x v="10"/>
    <n v="60623"/>
    <x v="2"/>
    <s v="OFF-ST-10000585"/>
    <x v="1"/>
    <x v="4"/>
    <s v="Economy Rollaway Files"/>
    <n v="132.16"/>
    <n v="1"/>
    <n v="0.2"/>
    <n v="9.911999999999999"/>
  </r>
  <r>
    <n v="6916"/>
    <s v="CA-2011-142510"/>
    <x v="2"/>
    <x v="1091"/>
    <d v="2011-12-29T00:00:00"/>
    <s v="Standard Class"/>
    <s v="NP-18700"/>
    <s v="Nora Preis"/>
    <x v="0"/>
    <x v="0"/>
    <s v="Chicago"/>
    <x v="10"/>
    <n v="60623"/>
    <x v="2"/>
    <s v="OFF-BI-10002824"/>
    <x v="1"/>
    <x v="8"/>
    <s v="Recycled Easel Ring Binders"/>
    <n v="17.903999999999996"/>
    <n v="6"/>
    <n v="0.8"/>
    <n v="-31.332000000000008"/>
  </r>
  <r>
    <n v="6917"/>
    <s v="CA-2011-142510"/>
    <x v="2"/>
    <x v="1091"/>
    <d v="2011-12-29T00:00:00"/>
    <s v="Standard Class"/>
    <s v="NP-18700"/>
    <s v="Nora Preis"/>
    <x v="0"/>
    <x v="0"/>
    <s v="Chicago"/>
    <x v="10"/>
    <n v="60623"/>
    <x v="2"/>
    <s v="OFF-PA-10001289"/>
    <x v="1"/>
    <x v="10"/>
    <s v="White Computer Printout Paper by Universal"/>
    <n v="124.032"/>
    <n v="4"/>
    <n v="0.2"/>
    <n v="44.961600000000004"/>
  </r>
  <r>
    <n v="6918"/>
    <s v="CA-2011-124247"/>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s v="Seattle"/>
    <x v="4"/>
    <n v="98115"/>
    <x v="1"/>
    <s v="OFF-SU-10003567"/>
    <x v="1"/>
    <x v="14"/>
    <s v="Stiletto Hand Letter Openers"/>
    <n v="28.799999999999997"/>
    <n v="3"/>
    <n v="0"/>
    <n v="0.86400000000000077"/>
  </r>
  <r>
    <n v="6920"/>
    <s v="CA-2012-102806"/>
    <x v="1"/>
    <x v="1031"/>
    <d v="2012-05-28T00:00:00"/>
    <s v="Standard Class"/>
    <s v="HG-14965"/>
    <s v="Henry Goldwyn"/>
    <x v="1"/>
    <x v="0"/>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x v="0"/>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x v="0"/>
    <s v="New York City"/>
    <x v="15"/>
    <n v="10011"/>
    <x v="3"/>
    <s v="OFF-EN-10001532"/>
    <x v="1"/>
    <x v="12"/>
    <s v="Brown Kraft Recycled Envelopes"/>
    <n v="16.98"/>
    <n v="1"/>
    <n v="0"/>
    <n v="8.49"/>
  </r>
  <r>
    <n v="6923"/>
    <s v="CA-2012-134257"/>
    <x v="1"/>
    <x v="199"/>
    <d v="2012-03-19T00:00:00"/>
    <s v="Second Class"/>
    <s v="MS-17710"/>
    <s v="Maurice Satty"/>
    <x v="0"/>
    <x v="0"/>
    <s v="Auburn"/>
    <x v="19"/>
    <n v="36830"/>
    <x v="0"/>
    <s v="OFF-LA-10003930"/>
    <x v="1"/>
    <x v="2"/>
    <s v="Dot Matrix Printer Tape Reel Labels, White, 5000/Box"/>
    <n v="491.55"/>
    <n v="5"/>
    <n v="0"/>
    <n v="240.8595"/>
  </r>
  <r>
    <n v="6924"/>
    <s v="CA-2012-134257"/>
    <x v="1"/>
    <x v="199"/>
    <d v="2012-03-19T00:00:00"/>
    <s v="Second Class"/>
    <s v="MS-17710"/>
    <s v="Maurice Satty"/>
    <x v="0"/>
    <x v="0"/>
    <s v="Auburn"/>
    <x v="19"/>
    <n v="36830"/>
    <x v="0"/>
    <s v="OFF-EN-10003845"/>
    <x v="1"/>
    <x v="12"/>
    <s v="Colored Envelopes"/>
    <n v="7.38"/>
    <n v="2"/>
    <n v="0"/>
    <n v="3.3947999999999996"/>
  </r>
  <r>
    <n v="6925"/>
    <s v="CA-2012-137925"/>
    <x v="1"/>
    <x v="672"/>
    <d v="2012-12-04T00:00:00"/>
    <s v="Standard Class"/>
    <s v="JL-15235"/>
    <s v="Janet Lee"/>
    <x v="0"/>
    <x v="0"/>
    <s v="New York City"/>
    <x v="15"/>
    <n v="10035"/>
    <x v="3"/>
    <s v="OFF-PA-10002659"/>
    <x v="1"/>
    <x v="10"/>
    <s v="Avoid Verbal Orders Carbonless Minifold Book"/>
    <n v="23.66"/>
    <n v="7"/>
    <n v="0"/>
    <n v="10.883599999999998"/>
  </r>
  <r>
    <n v="6926"/>
    <s v="CA-2012-137925"/>
    <x v="1"/>
    <x v="672"/>
    <d v="2012-12-04T00:00:00"/>
    <s v="Standard Class"/>
    <s v="JL-15235"/>
    <s v="Janet Lee"/>
    <x v="0"/>
    <x v="0"/>
    <s v="New York City"/>
    <x v="15"/>
    <n v="10035"/>
    <x v="3"/>
    <s v="FUR-BO-10001608"/>
    <x v="0"/>
    <x v="0"/>
    <s v="Hon Metal Bookcases, Black"/>
    <n v="681.40800000000013"/>
    <n v="12"/>
    <n v="0.2"/>
    <n v="42.588000000000022"/>
  </r>
  <r>
    <n v="6927"/>
    <s v="CA-2013-140046"/>
    <x v="0"/>
    <x v="1062"/>
    <d v="2013-08-04T00:00:00"/>
    <s v="Standard Class"/>
    <s v="KM-16660"/>
    <s v="Khloe Miller"/>
    <x v="0"/>
    <x v="0"/>
    <s v="Los Angeles"/>
    <x v="1"/>
    <n v="90032"/>
    <x v="1"/>
    <s v="OFF-LA-10000305"/>
    <x v="1"/>
    <x v="2"/>
    <s v="Avery 495"/>
    <n v="18.899999999999999"/>
    <n v="3"/>
    <n v="0"/>
    <n v="8.6939999999999991"/>
  </r>
  <r>
    <n v="6928"/>
    <s v="CA-2013-140382"/>
    <x v="0"/>
    <x v="661"/>
    <d v="2013-06-26T00:00:00"/>
    <s v="Second Class"/>
    <s v="RD-19900"/>
    <s v="Ruben Dartt"/>
    <x v="0"/>
    <x v="0"/>
    <s v="San Francisco"/>
    <x v="1"/>
    <n v="94109"/>
    <x v="1"/>
    <s v="OFF-ST-10003638"/>
    <x v="1"/>
    <x v="4"/>
    <s v="Mobile Personal File Cube"/>
    <n v="93.68"/>
    <n v="4"/>
    <n v="0"/>
    <n v="25.293599999999998"/>
  </r>
  <r>
    <n v="6929"/>
    <s v="CA-2013-140382"/>
    <x v="0"/>
    <x v="661"/>
    <d v="2013-06-26T00:00:00"/>
    <s v="Second Class"/>
    <s v="RD-19900"/>
    <s v="Ruben Dartt"/>
    <x v="0"/>
    <x v="0"/>
    <s v="San Francisco"/>
    <x v="1"/>
    <n v="94109"/>
    <x v="1"/>
    <s v="OFF-LA-10001934"/>
    <x v="1"/>
    <x v="2"/>
    <s v="Avery 516"/>
    <n v="21.93"/>
    <n v="3"/>
    <n v="0"/>
    <n v="10.307099999999998"/>
  </r>
  <r>
    <n v="6930"/>
    <s v="CA-2013-140382"/>
    <x v="0"/>
    <x v="661"/>
    <d v="2013-06-26T00:00:00"/>
    <s v="Second Class"/>
    <s v="RD-19900"/>
    <s v="Ruben Dartt"/>
    <x v="0"/>
    <x v="0"/>
    <s v="San Francisco"/>
    <x v="1"/>
    <n v="94109"/>
    <x v="1"/>
    <s v="TEC-PH-10003012"/>
    <x v="2"/>
    <x v="7"/>
    <s v="Nortel Meridian M3904 Professional Digital phone"/>
    <n v="862.34400000000005"/>
    <n v="7"/>
    <n v="0.2"/>
    <n v="97.013699999999858"/>
  </r>
  <r>
    <n v="6931"/>
    <s v="CA-2013-140382"/>
    <x v="0"/>
    <x v="661"/>
    <d v="2013-06-26T00:00:00"/>
    <s v="Second Class"/>
    <s v="RD-19900"/>
    <s v="Ruben Dartt"/>
    <x v="0"/>
    <x v="0"/>
    <s v="San Francisco"/>
    <x v="1"/>
    <n v="94109"/>
    <x v="1"/>
    <s v="OFF-PA-10001019"/>
    <x v="1"/>
    <x v="10"/>
    <s v="Xerox 1884"/>
    <n v="19.98"/>
    <n v="1"/>
    <n v="0"/>
    <n v="9.3905999999999992"/>
  </r>
  <r>
    <n v="6932"/>
    <s v="CA-2011-164182"/>
    <x v="2"/>
    <x v="686"/>
    <d v="2011-07-18T00:00:00"/>
    <s v="Standard Class"/>
    <s v="ST-20530"/>
    <s v="Shui Tom"/>
    <x v="0"/>
    <x v="0"/>
    <s v="Philadelphia"/>
    <x v="9"/>
    <n v="19140"/>
    <x v="3"/>
    <s v="TEC-PH-10002070"/>
    <x v="2"/>
    <x v="7"/>
    <s v="Griffin GC36547 PowerJolt SE Lightning Charger"/>
    <n v="13.493999999999998"/>
    <n v="1"/>
    <n v="0.4"/>
    <n v="-2.2490000000000023"/>
  </r>
  <r>
    <n v="6933"/>
    <s v="CA-2011-164182"/>
    <x v="2"/>
    <x v="686"/>
    <d v="2011-07-18T00:00:00"/>
    <s v="Standard Class"/>
    <s v="ST-20530"/>
    <s v="Shui Tom"/>
    <x v="0"/>
    <x v="0"/>
    <s v="Philadelphia"/>
    <x v="9"/>
    <n v="19140"/>
    <x v="3"/>
    <s v="TEC-PH-10002583"/>
    <x v="2"/>
    <x v="7"/>
    <s v="iOttie HLCRIO102 Car Mount"/>
    <n v="23.987999999999996"/>
    <n v="2"/>
    <n v="0.4"/>
    <n v="-13.993000000000004"/>
  </r>
  <r>
    <n v="6934"/>
    <s v="CA-2011-164182"/>
    <x v="2"/>
    <x v="686"/>
    <d v="2011-07-18T00:00:00"/>
    <s v="Standard Class"/>
    <s v="ST-20530"/>
    <s v="Shui Tom"/>
    <x v="0"/>
    <x v="0"/>
    <s v="Philadelphia"/>
    <x v="9"/>
    <n v="19140"/>
    <x v="3"/>
    <s v="FUR-FU-10001057"/>
    <x v="0"/>
    <x v="5"/>
    <s v="Tensor Track Tree Floor Lamp"/>
    <n v="31.983999999999998"/>
    <n v="2"/>
    <n v="0.2"/>
    <n v="1.1993999999999998"/>
  </r>
  <r>
    <n v="6935"/>
    <s v="CA-2011-164182"/>
    <x v="2"/>
    <x v="686"/>
    <d v="2011-07-18T00:00:00"/>
    <s v="Standard Class"/>
    <s v="ST-20530"/>
    <s v="Shui Tom"/>
    <x v="0"/>
    <x v="0"/>
    <s v="Philadelphia"/>
    <x v="9"/>
    <n v="19140"/>
    <x v="3"/>
    <s v="OFF-AR-10001044"/>
    <x v="1"/>
    <x v="6"/>
    <s v="BOSTON Ranger #55 Pencil Sharpener, Black"/>
    <n v="41.584000000000003"/>
    <n v="2"/>
    <n v="0.2"/>
    <n v="4.6781999999999968"/>
  </r>
  <r>
    <n v="6936"/>
    <s v="CA-2014-137365"/>
    <x v="3"/>
    <x v="329"/>
    <d v="2014-12-04T00:00:00"/>
    <s v="Second Class"/>
    <s v="BP-11095"/>
    <s v="Bart Pistole"/>
    <x v="1"/>
    <x v="0"/>
    <s v="El Paso"/>
    <x v="5"/>
    <n v="79907"/>
    <x v="2"/>
    <s v="TEC-AC-10001767"/>
    <x v="2"/>
    <x v="11"/>
    <s v="SanDisk Ultra 64 GB MicroSDHC Class 10 Memory Card"/>
    <n v="95.976000000000013"/>
    <n v="3"/>
    <n v="0.2"/>
    <n v="-10.797300000000011"/>
  </r>
  <r>
    <n v="6937"/>
    <s v="CA-2013-129847"/>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x v="0"/>
    <s v="El Paso"/>
    <x v="5"/>
    <n v="79907"/>
    <x v="2"/>
    <s v="OFF-PA-10001952"/>
    <x v="1"/>
    <x v="10"/>
    <s v="Xerox 1902"/>
    <n v="36.544000000000004"/>
    <n v="2"/>
    <n v="0.2"/>
    <n v="11.876799999999998"/>
  </r>
  <r>
    <n v="6939"/>
    <s v="CA-2013-125094"/>
    <x v="0"/>
    <x v="732"/>
    <d v="2013-11-10T00:00:00"/>
    <s v="Standard Class"/>
    <s v="NP-18700"/>
    <s v="Nora Preis"/>
    <x v="0"/>
    <x v="0"/>
    <s v="Seattle"/>
    <x v="4"/>
    <n v="98105"/>
    <x v="1"/>
    <s v="TEC-AC-10004420"/>
    <x v="2"/>
    <x v="11"/>
    <s v="Cherry 142-key Programmable Keyboard"/>
    <n v="479.72"/>
    <n v="4"/>
    <n v="0"/>
    <n v="52.769200000000012"/>
  </r>
  <r>
    <n v="6940"/>
    <s v="CA-2014-107132"/>
    <x v="3"/>
    <x v="335"/>
    <d v="2014-07-01T00:00:00"/>
    <s v="Standard Class"/>
    <s v="SC-20260"/>
    <s v="Scott Cohen"/>
    <x v="1"/>
    <x v="0"/>
    <s v="New York City"/>
    <x v="15"/>
    <n v="10009"/>
    <x v="3"/>
    <s v="OFF-BI-10001071"/>
    <x v="1"/>
    <x v="8"/>
    <s v="GBC ProClick Punch Binding System"/>
    <n v="102.36799999999999"/>
    <n v="2"/>
    <n v="0.2"/>
    <n v="37.108400000000003"/>
  </r>
  <r>
    <n v="6941"/>
    <s v="CA-2014-107132"/>
    <x v="3"/>
    <x v="335"/>
    <d v="2014-07-01T00:00:00"/>
    <s v="Standard Class"/>
    <s v="SC-20260"/>
    <s v="Scott Cohen"/>
    <x v="1"/>
    <x v="0"/>
    <s v="New York City"/>
    <x v="15"/>
    <n v="10009"/>
    <x v="3"/>
    <s v="OFF-SU-10002503"/>
    <x v="1"/>
    <x v="14"/>
    <s v="Acme Preferred Stainless Steel Scissors"/>
    <n v="28.4"/>
    <n v="5"/>
    <n v="0"/>
    <n v="8.2359999999999989"/>
  </r>
  <r>
    <n v="6942"/>
    <s v="CA-2014-107132"/>
    <x v="3"/>
    <x v="335"/>
    <d v="2014-07-01T00:00:00"/>
    <s v="Standard Class"/>
    <s v="SC-20260"/>
    <s v="Scott Cohen"/>
    <x v="1"/>
    <x v="0"/>
    <s v="New York City"/>
    <x v="15"/>
    <n v="10009"/>
    <x v="3"/>
    <s v="OFF-ST-10001490"/>
    <x v="1"/>
    <x v="4"/>
    <s v="Hot File 7-Pocket, Floor Stand"/>
    <n v="713.88"/>
    <n v="4"/>
    <n v="0"/>
    <n v="214.16399999999993"/>
  </r>
  <r>
    <n v="6943"/>
    <s v="CA-2014-107132"/>
    <x v="3"/>
    <x v="335"/>
    <d v="2014-07-01T00:00:00"/>
    <s v="Standard Class"/>
    <s v="SC-20260"/>
    <s v="Scott Cohen"/>
    <x v="1"/>
    <x v="0"/>
    <s v="New York City"/>
    <x v="15"/>
    <n v="10009"/>
    <x v="3"/>
    <s v="OFF-PA-10003790"/>
    <x v="1"/>
    <x v="10"/>
    <s v="Xerox 1991"/>
    <n v="68.52"/>
    <n v="3"/>
    <n v="0"/>
    <n v="31.519199999999998"/>
  </r>
  <r>
    <n v="6944"/>
    <s v="CA-2012-139248"/>
    <x v="1"/>
    <x v="395"/>
    <d v="2012-07-30T00:00:00"/>
    <s v="Standard Class"/>
    <s v="RD-19930"/>
    <s v="Russell D'Ascenzo"/>
    <x v="0"/>
    <x v="0"/>
    <s v="Los Angeles"/>
    <x v="1"/>
    <n v="90032"/>
    <x v="1"/>
    <s v="TEC-PH-10004094"/>
    <x v="2"/>
    <x v="7"/>
    <s v="Motorola L703CM"/>
    <n v="623.96"/>
    <n v="5"/>
    <n v="0.2"/>
    <n v="38.997500000000002"/>
  </r>
  <r>
    <n v="6945"/>
    <s v="CA-2011-148369"/>
    <x v="2"/>
    <x v="865"/>
    <d v="2011-09-27T00:00:00"/>
    <s v="Standard Class"/>
    <s v="TH-21115"/>
    <s v="Thea Hudgings"/>
    <x v="1"/>
    <x v="0"/>
    <s v="Newark"/>
    <x v="13"/>
    <n v="19711"/>
    <x v="3"/>
    <s v="OFF-BI-10004876"/>
    <x v="1"/>
    <x v="8"/>
    <s v="Wilson Jones Suede Grain Vinyl Binders"/>
    <n v="11.12"/>
    <n v="4"/>
    <n v="0"/>
    <n v="5.4487999999999994"/>
  </r>
  <r>
    <n v="6946"/>
    <s v="CA-2013-106243"/>
    <x v="0"/>
    <x v="955"/>
    <d v="2013-10-05T00:00:00"/>
    <s v="Standard Class"/>
    <s v="GM-14680"/>
    <s v="Greg Matthias"/>
    <x v="0"/>
    <x v="0"/>
    <s v="New York City"/>
    <x v="15"/>
    <n v="10011"/>
    <x v="3"/>
    <s v="FUR-BO-10003034"/>
    <x v="0"/>
    <x v="0"/>
    <s v="O'Sullivan Elevations Bookcase, Cherry Finish"/>
    <n v="523.91999999999996"/>
    <n v="5"/>
    <n v="0.2"/>
    <n v="-26.195999999999984"/>
  </r>
  <r>
    <n v="6947"/>
    <s v="CA-2012-126466"/>
    <x v="1"/>
    <x v="529"/>
    <d v="2012-11-13T00:00:00"/>
    <s v="Standard Class"/>
    <s v="JO-15550"/>
    <s v="Jesus Ocampo"/>
    <x v="2"/>
    <x v="0"/>
    <s v="Roseville"/>
    <x v="1"/>
    <n v="95661"/>
    <x v="1"/>
    <s v="OFF-FA-10000490"/>
    <x v="1"/>
    <x v="13"/>
    <s v="OIC Binder Clips, Mini, 1/4&quot; Capacity, Black"/>
    <n v="2.48"/>
    <n v="2"/>
    <n v="0"/>
    <n v="1.1656"/>
  </r>
  <r>
    <n v="6948"/>
    <s v="CA-2012-130365"/>
    <x v="1"/>
    <x v="334"/>
    <d v="2012-04-29T00:00:00"/>
    <s v="Standard Class"/>
    <s v="ZC-21910"/>
    <s v="Zuschuss Carroll"/>
    <x v="0"/>
    <x v="0"/>
    <s v="Aurora"/>
    <x v="10"/>
    <n v="60505"/>
    <x v="2"/>
    <s v="OFF-ST-10002574"/>
    <x v="1"/>
    <x v="4"/>
    <s v="SAFCO Commercial Wire Shelving, Black"/>
    <n v="221.024"/>
    <n v="2"/>
    <n v="0.2"/>
    <n v="-55.256"/>
  </r>
  <r>
    <n v="6949"/>
    <s v="CA-2012-130365"/>
    <x v="1"/>
    <x v="334"/>
    <d v="2012-04-29T00:00:00"/>
    <s v="Standard Class"/>
    <s v="ZC-21910"/>
    <s v="Zuschuss Carroll"/>
    <x v="0"/>
    <x v="0"/>
    <s v="Aurora"/>
    <x v="10"/>
    <n v="60505"/>
    <x v="2"/>
    <s v="FUR-CH-10003535"/>
    <x v="0"/>
    <x v="1"/>
    <s v="Global Armless Task Chair, Royal Blue"/>
    <n v="128.05799999999999"/>
    <n v="3"/>
    <n v="0.3"/>
    <n v="-23.782199999999996"/>
  </r>
  <r>
    <n v="6950"/>
    <s v="CA-2014-143021"/>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x v="0"/>
    <s v="New York City"/>
    <x v="15"/>
    <n v="10011"/>
    <x v="3"/>
    <s v="FUR-TA-10001676"/>
    <x v="0"/>
    <x v="3"/>
    <s v="Hon 61000 Series Interactive Training Tables"/>
    <n v="79.97399999999999"/>
    <n v="3"/>
    <n v="0.4"/>
    <n v="-29.323800000000006"/>
  </r>
  <r>
    <n v="6952"/>
    <s v="CA-2012-161767"/>
    <x v="1"/>
    <x v="312"/>
    <d v="2012-11-24T00:00:00"/>
    <s v="Standard Class"/>
    <s v="GK-14620"/>
    <s v="Grace Kelly"/>
    <x v="1"/>
    <x v="0"/>
    <s v="Dallas"/>
    <x v="5"/>
    <n v="75217"/>
    <x v="2"/>
    <s v="TEC-MA-10002790"/>
    <x v="2"/>
    <x v="15"/>
    <s v="NeatDesk Desktop Scanner &amp; Digital Filing System"/>
    <n v="479.988"/>
    <n v="2"/>
    <n v="0.4"/>
    <n v="55.998599999999954"/>
  </r>
  <r>
    <n v="6953"/>
    <s v="CA-2012-129917"/>
    <x v="1"/>
    <x v="653"/>
    <d v="2012-10-03T00:00:00"/>
    <s v="First Class"/>
    <s v="HM-14980"/>
    <s v="Henry MacAllister"/>
    <x v="0"/>
    <x v="0"/>
    <s v="Los Angeles"/>
    <x v="1"/>
    <n v="90008"/>
    <x v="1"/>
    <s v="OFF-BI-10001757"/>
    <x v="1"/>
    <x v="8"/>
    <s v="Pressboard Hanging Data Binders for Unburst Sheets"/>
    <n v="11.808"/>
    <n v="3"/>
    <n v="0.2"/>
    <n v="4.1327999999999996"/>
  </r>
  <r>
    <n v="6954"/>
    <s v="CA-2012-129917"/>
    <x v="1"/>
    <x v="653"/>
    <d v="2012-10-03T00:00:00"/>
    <s v="First Class"/>
    <s v="HM-14980"/>
    <s v="Henry MacAllister"/>
    <x v="0"/>
    <x v="0"/>
    <s v="Los Angeles"/>
    <x v="1"/>
    <n v="90008"/>
    <x v="1"/>
    <s v="OFF-BI-10004828"/>
    <x v="1"/>
    <x v="8"/>
    <s v="GBC Poly Designer Binding Covers"/>
    <n v="53.567999999999998"/>
    <n v="4"/>
    <n v="0.2"/>
    <n v="19.418399999999995"/>
  </r>
  <r>
    <n v="6955"/>
    <s v="CA-2012-129917"/>
    <x v="1"/>
    <x v="653"/>
    <d v="2012-10-03T00:00:00"/>
    <s v="First Class"/>
    <s v="HM-14980"/>
    <s v="Henry MacAllister"/>
    <x v="0"/>
    <x v="0"/>
    <s v="Los Angeles"/>
    <x v="1"/>
    <n v="90008"/>
    <x v="1"/>
    <s v="TEC-PH-10000369"/>
    <x v="2"/>
    <x v="7"/>
    <s v="HTC One Mini"/>
    <n v="503.96000000000004"/>
    <n v="5"/>
    <n v="0.2"/>
    <n v="50.396000000000015"/>
  </r>
  <r>
    <n v="6956"/>
    <s v="CA-2012-115420"/>
    <x v="1"/>
    <x v="334"/>
    <d v="2012-05-02T00:00:00"/>
    <s v="Standard Class"/>
    <s v="LS-16945"/>
    <s v="Linda Southworth"/>
    <x v="1"/>
    <x v="0"/>
    <s v="Los Angeles"/>
    <x v="1"/>
    <n v="90004"/>
    <x v="1"/>
    <s v="OFF-EN-10003862"/>
    <x v="1"/>
    <x v="12"/>
    <s v="Laser &amp; Ink Jet Business Envelopes"/>
    <n v="21.34"/>
    <n v="2"/>
    <n v="0"/>
    <n v="9.8163999999999998"/>
  </r>
  <r>
    <n v="6957"/>
    <s v="CA-2013-157588"/>
    <x v="0"/>
    <x v="216"/>
    <d v="2013-07-20T00:00:00"/>
    <s v="Standard Class"/>
    <s v="AR-10570"/>
    <s v="Anemone Ratner"/>
    <x v="0"/>
    <x v="0"/>
    <s v="Columbus"/>
    <x v="32"/>
    <n v="31907"/>
    <x v="0"/>
    <s v="OFF-BI-10003963"/>
    <x v="1"/>
    <x v="8"/>
    <s v="Cardinal Holdit Data Disk Pockets"/>
    <n v="36.4"/>
    <n v="5"/>
    <n v="0"/>
    <n v="17.107999999999997"/>
  </r>
  <r>
    <n v="6958"/>
    <s v="CA-2013-157588"/>
    <x v="0"/>
    <x v="216"/>
    <d v="2013-07-20T00:00:00"/>
    <s v="Standard Class"/>
    <s v="AR-10570"/>
    <s v="Anemone Ratner"/>
    <x v="0"/>
    <x v="0"/>
    <s v="Columbus"/>
    <x v="32"/>
    <n v="31907"/>
    <x v="0"/>
    <s v="FUR-FU-10004848"/>
    <x v="0"/>
    <x v="5"/>
    <s v="Howard Miller 13-3/4&quot; Diameter Brushed Chrome Round Wall Clock"/>
    <n v="51.75"/>
    <n v="1"/>
    <n v="0"/>
    <n v="15.524999999999999"/>
  </r>
  <r>
    <n v="6959"/>
    <s v="CA-2012-167255"/>
    <x v="1"/>
    <x v="874"/>
    <d v="2012-09-29T00:00:00"/>
    <s v="Second Class"/>
    <s v="RH-19510"/>
    <s v="Rick Huthwaite"/>
    <x v="2"/>
    <x v="0"/>
    <s v="San Francisco"/>
    <x v="1"/>
    <n v="94110"/>
    <x v="1"/>
    <s v="OFF-ST-10001328"/>
    <x v="1"/>
    <x v="4"/>
    <s v="Personal Filing Tote with Lid, Black/Gray"/>
    <n v="15.51"/>
    <n v="1"/>
    <n v="0"/>
    <n v="4.3428000000000004"/>
  </r>
  <r>
    <n v="6960"/>
    <s v="CA-2012-167255"/>
    <x v="1"/>
    <x v="874"/>
    <d v="2012-09-29T00:00:00"/>
    <s v="Second Class"/>
    <s v="RH-19510"/>
    <s v="Rick Huthwaite"/>
    <x v="2"/>
    <x v="0"/>
    <s v="San Francisco"/>
    <x v="1"/>
    <n v="94110"/>
    <x v="1"/>
    <s v="OFF-PA-10002377"/>
    <x v="1"/>
    <x v="10"/>
    <s v="Xerox 1916"/>
    <n v="146.82"/>
    <n v="3"/>
    <n v="0"/>
    <n v="73.41"/>
  </r>
  <r>
    <n v="6961"/>
    <s v="CA-2012-167255"/>
    <x v="1"/>
    <x v="874"/>
    <d v="2012-09-29T00:00:00"/>
    <s v="Second Class"/>
    <s v="RH-19510"/>
    <s v="Rick Huthwaite"/>
    <x v="2"/>
    <x v="0"/>
    <s v="San Francisco"/>
    <x v="1"/>
    <n v="94110"/>
    <x v="1"/>
    <s v="OFF-PA-10003441"/>
    <x v="1"/>
    <x v="10"/>
    <s v="Xerox 226"/>
    <n v="12.96"/>
    <n v="2"/>
    <n v="0"/>
    <n v="6.2208000000000006"/>
  </r>
  <r>
    <n v="6962"/>
    <s v="CA-2014-162096"/>
    <x v="3"/>
    <x v="468"/>
    <d v="2014-11-11T00:00:00"/>
    <s v="Same Day"/>
    <s v="TB-21190"/>
    <s v="Thomas Brumley"/>
    <x v="2"/>
    <x v="0"/>
    <s v="Riverside"/>
    <x v="1"/>
    <n v="92503"/>
    <x v="1"/>
    <s v="OFF-AR-10002221"/>
    <x v="1"/>
    <x v="6"/>
    <s v="12 Colored Short Pencils"/>
    <n v="7.8000000000000007"/>
    <n v="3"/>
    <n v="0"/>
    <n v="2.1060000000000008"/>
  </r>
  <r>
    <n v="6963"/>
    <s v="CA-2013-157161"/>
    <x v="0"/>
    <x v="87"/>
    <d v="2013-07-21T00:00:00"/>
    <s v="Second Class"/>
    <s v="JD-15895"/>
    <s v="Jonathan Doherty"/>
    <x v="1"/>
    <x v="0"/>
    <s v="Columbia"/>
    <x v="20"/>
    <n v="29203"/>
    <x v="0"/>
    <s v="OFF-EN-10001509"/>
    <x v="1"/>
    <x v="12"/>
    <s v="Poly String Tie Envelopes"/>
    <n v="10.199999999999999"/>
    <n v="5"/>
    <n v="0"/>
    <n v="4.7939999999999996"/>
  </r>
  <r>
    <n v="6964"/>
    <s v="CA-2013-157161"/>
    <x v="0"/>
    <x v="87"/>
    <d v="2013-07-21T00:00:00"/>
    <s v="Second Class"/>
    <s v="JD-15895"/>
    <s v="Jonathan Doherty"/>
    <x v="1"/>
    <x v="0"/>
    <s v="Columbia"/>
    <x v="20"/>
    <n v="29203"/>
    <x v="0"/>
    <s v="OFF-AR-10003338"/>
    <x v="1"/>
    <x v="6"/>
    <s v="Eberhard Faber 3 1/2&quot; Golf Pencils"/>
    <n v="22.32"/>
    <n v="3"/>
    <n v="0"/>
    <n v="5.580000000000001"/>
  </r>
  <r>
    <n v="6965"/>
    <s v="CA-2013-157161"/>
    <x v="0"/>
    <x v="87"/>
    <d v="2013-07-21T00:00:00"/>
    <s v="Second Class"/>
    <s v="JD-15895"/>
    <s v="Jonathan Doherty"/>
    <x v="1"/>
    <x v="0"/>
    <s v="Columbia"/>
    <x v="20"/>
    <n v="29203"/>
    <x v="0"/>
    <s v="OFF-BI-10004728"/>
    <x v="1"/>
    <x v="8"/>
    <s v="Wilson Jones Turn Tabs Binder Tool for Ring Binders"/>
    <n v="24.1"/>
    <n v="5"/>
    <n v="0"/>
    <n v="11.086"/>
  </r>
  <r>
    <n v="6966"/>
    <s v="CA-2013-157161"/>
    <x v="0"/>
    <x v="87"/>
    <d v="2013-07-21T00:00:00"/>
    <s v="Second Class"/>
    <s v="JD-15895"/>
    <s v="Jonathan Doherty"/>
    <x v="1"/>
    <x v="0"/>
    <s v="Columbia"/>
    <x v="20"/>
    <n v="29203"/>
    <x v="0"/>
    <s v="TEC-AC-10000358"/>
    <x v="2"/>
    <x v="11"/>
    <s v="Imation Secure Drive + Hardware Encrypted USB flash drive - 16 GB"/>
    <n v="75.98"/>
    <n v="2"/>
    <n v="0"/>
    <n v="18.235199999999999"/>
  </r>
  <r>
    <n v="6967"/>
    <s v="CA-2013-157161"/>
    <x v="0"/>
    <x v="87"/>
    <d v="2013-07-21T00:00:00"/>
    <s v="Second Class"/>
    <s v="JD-15895"/>
    <s v="Jonathan Doherty"/>
    <x v="1"/>
    <x v="0"/>
    <s v="Columbia"/>
    <x v="20"/>
    <n v="29203"/>
    <x v="0"/>
    <s v="OFF-BI-10002764"/>
    <x v="1"/>
    <x v="8"/>
    <s v="Recycled Pressboard Report Cover with Reinforced Top Hinge"/>
    <n v="6.46"/>
    <n v="2"/>
    <n v="0"/>
    <n v="3.1654"/>
  </r>
  <r>
    <n v="6968"/>
    <s v="CA-2013-157161"/>
    <x v="0"/>
    <x v="87"/>
    <d v="2013-07-21T00:00:00"/>
    <s v="Second Class"/>
    <s v="JD-15895"/>
    <s v="Jonathan Doherty"/>
    <x v="1"/>
    <x v="0"/>
    <s v="Columbia"/>
    <x v="20"/>
    <n v="29203"/>
    <x v="0"/>
    <s v="OFF-PA-10001461"/>
    <x v="1"/>
    <x v="10"/>
    <s v="HP Office Paper (20Lb. and 87 Bright)"/>
    <n v="60.12"/>
    <n v="9"/>
    <n v="0"/>
    <n v="28.857599999999998"/>
  </r>
  <r>
    <n v="6969"/>
    <s v="CA-2012-110765"/>
    <x v="1"/>
    <x v="1140"/>
    <d v="2012-10-20T00:00:00"/>
    <s v="Second Class"/>
    <s v="MP-17965"/>
    <s v="Michael Paige"/>
    <x v="1"/>
    <x v="0"/>
    <s v="New York City"/>
    <x v="15"/>
    <n v="10011"/>
    <x v="3"/>
    <s v="TEC-PH-10004165"/>
    <x v="2"/>
    <x v="7"/>
    <s v="Mitel MiVoice 5330e IP Phone"/>
    <n v="824.97"/>
    <n v="3"/>
    <n v="0"/>
    <n v="214.4922"/>
  </r>
  <r>
    <n v="6970"/>
    <s v="CA-2013-163937"/>
    <x v="0"/>
    <x v="994"/>
    <d v="2013-01-13T00:00:00"/>
    <s v="Second Class"/>
    <s v="JB-16000"/>
    <s v="Joy Bell-"/>
    <x v="0"/>
    <x v="0"/>
    <s v="Longview"/>
    <x v="4"/>
    <n v="98632"/>
    <x v="1"/>
    <s v="FUR-FU-10000010"/>
    <x v="0"/>
    <x v="5"/>
    <s v="DAX Value U-Channel Document Frames, Easel Back"/>
    <n v="24.849999999999998"/>
    <n v="5"/>
    <n v="0"/>
    <n v="7.7034999999999982"/>
  </r>
  <r>
    <n v="6971"/>
    <s v="CA-2014-153822"/>
    <x v="3"/>
    <x v="20"/>
    <d v="2014-09-26T00:00:00"/>
    <s v="Standard Class"/>
    <s v="AB-10105"/>
    <s v="Adrian Barton"/>
    <x v="0"/>
    <x v="0"/>
    <s v="Phoenix"/>
    <x v="16"/>
    <n v="85023"/>
    <x v="1"/>
    <s v="OFF-ST-10000321"/>
    <x v="1"/>
    <x v="4"/>
    <s v="Akro Stacking Bins"/>
    <n v="12.624000000000001"/>
    <n v="2"/>
    <n v="0.2"/>
    <n v="-2.5248000000000022"/>
  </r>
  <r>
    <n v="6972"/>
    <s v="CA-2014-153822"/>
    <x v="3"/>
    <x v="20"/>
    <d v="2014-09-26T00:00:00"/>
    <s v="Standard Class"/>
    <s v="AB-10105"/>
    <s v="Adrian Barton"/>
    <x v="0"/>
    <x v="0"/>
    <s v="Phoenix"/>
    <x v="16"/>
    <n v="85023"/>
    <x v="1"/>
    <s v="TEC-AC-10000109"/>
    <x v="2"/>
    <x v="11"/>
    <s v="Sony Micro Vault Click 16 GB USB 2.0 Flash Drive"/>
    <n v="89.584000000000003"/>
    <n v="2"/>
    <n v="0.2"/>
    <n v="4.4792000000000058"/>
  </r>
  <r>
    <n v="6973"/>
    <s v="CA-2014-153822"/>
    <x v="3"/>
    <x v="20"/>
    <d v="2014-09-26T00:00:00"/>
    <s v="Standard Class"/>
    <s v="AB-10105"/>
    <s v="Adrian Barton"/>
    <x v="0"/>
    <x v="0"/>
    <s v="Phoenix"/>
    <x v="16"/>
    <n v="85023"/>
    <x v="1"/>
    <s v="TEC-PH-10002415"/>
    <x v="2"/>
    <x v="7"/>
    <s v="Polycom VoiceStation 500 Conference phone"/>
    <n v="471.92"/>
    <n v="2"/>
    <n v="0.2"/>
    <n v="29.495000000000019"/>
  </r>
  <r>
    <n v="6974"/>
    <s v="CA-2014-153822"/>
    <x v="3"/>
    <x v="20"/>
    <d v="2014-09-26T00:00:00"/>
    <s v="Standard Class"/>
    <s v="AB-10105"/>
    <s v="Adrian Barton"/>
    <x v="0"/>
    <x v="0"/>
    <s v="Phoenix"/>
    <x v="16"/>
    <n v="85023"/>
    <x v="1"/>
    <s v="OFF-BI-10001460"/>
    <x v="1"/>
    <x v="8"/>
    <s v="Plastic Binding Combs"/>
    <n v="18.180000000000003"/>
    <n v="4"/>
    <n v="0.7"/>
    <n v="-13.938000000000002"/>
  </r>
  <r>
    <n v="6975"/>
    <s v="CA-2014-146185"/>
    <x v="3"/>
    <x v="175"/>
    <d v="2014-09-20T00:00:00"/>
    <s v="Standard Class"/>
    <s v="CC-12145"/>
    <s v="Charles Crestani"/>
    <x v="0"/>
    <x v="0"/>
    <s v="Houston"/>
    <x v="5"/>
    <n v="77095"/>
    <x v="2"/>
    <s v="OFF-AR-10002987"/>
    <x v="1"/>
    <x v="6"/>
    <s v="Prismacolor Color Pencil Set"/>
    <n v="31.744"/>
    <n v="2"/>
    <n v="0.2"/>
    <n v="8.3328000000000024"/>
  </r>
  <r>
    <n v="6976"/>
    <s v="CA-2012-112144"/>
    <x v="1"/>
    <x v="1141"/>
    <d v="2012-07-02T00:00:00"/>
    <s v="Standard Class"/>
    <s v="CY-12745"/>
    <s v="Craig Yedwab"/>
    <x v="1"/>
    <x v="0"/>
    <s v="Gilbert"/>
    <x v="16"/>
    <n v="85234"/>
    <x v="1"/>
    <s v="OFF-LA-10000443"/>
    <x v="1"/>
    <x v="2"/>
    <s v="Avery 501"/>
    <n v="5.9039999999999999"/>
    <n v="2"/>
    <n v="0.2"/>
    <n v="1.9925999999999999"/>
  </r>
  <r>
    <n v="6977"/>
    <s v="CA-2012-112144"/>
    <x v="1"/>
    <x v="1141"/>
    <d v="2012-07-02T00:00:00"/>
    <s v="Standard Class"/>
    <s v="CY-12745"/>
    <s v="Craig Yedwab"/>
    <x v="1"/>
    <x v="0"/>
    <s v="Gilbert"/>
    <x v="16"/>
    <n v="85234"/>
    <x v="1"/>
    <s v="FUR-FU-10004306"/>
    <x v="0"/>
    <x v="5"/>
    <s v="Electrix Halogen Magnifier Lamp"/>
    <n v="621.7600000000001"/>
    <n v="4"/>
    <n v="0.2"/>
    <n v="46.631999999999977"/>
  </r>
  <r>
    <n v="6978"/>
    <s v="US-2013-119298"/>
    <x v="0"/>
    <x v="881"/>
    <d v="2013-11-29T00:00:00"/>
    <s v="First Class"/>
    <s v="EP-13915"/>
    <s v="Emily Phan"/>
    <x v="0"/>
    <x v="0"/>
    <s v="Jonesboro"/>
    <x v="36"/>
    <n v="72401"/>
    <x v="0"/>
    <s v="TEC-PH-10002564"/>
    <x v="2"/>
    <x v="7"/>
    <s v="OtterBox Defender Series Case - Samsung Galaxy S4"/>
    <n v="59.98"/>
    <n v="2"/>
    <n v="0"/>
    <n v="17.993999999999993"/>
  </r>
  <r>
    <n v="6979"/>
    <s v="CA-2014-155159"/>
    <x v="3"/>
    <x v="920"/>
    <d v="2014-11-30T00:00:00"/>
    <s v="Second Class"/>
    <s v="DL-13315"/>
    <s v="Delfina Latchford"/>
    <x v="0"/>
    <x v="0"/>
    <s v="Atlanta"/>
    <x v="32"/>
    <n v="30318"/>
    <x v="0"/>
    <s v="OFF-PA-10003724"/>
    <x v="1"/>
    <x v="10"/>
    <s v="Wirebound Message Book, 4 per Page"/>
    <n v="48.87"/>
    <n v="9"/>
    <n v="0"/>
    <n v="23.946299999999997"/>
  </r>
  <r>
    <n v="6980"/>
    <s v="CA-2014-149076"/>
    <x v="3"/>
    <x v="424"/>
    <d v="2014-01-20T00:00:00"/>
    <s v="Standard Class"/>
    <s v="SO-20335"/>
    <s v="Sean O'Donnell"/>
    <x v="0"/>
    <x v="0"/>
    <s v="Los Angeles"/>
    <x v="1"/>
    <n v="90036"/>
    <x v="1"/>
    <s v="OFF-PA-10000483"/>
    <x v="1"/>
    <x v="10"/>
    <s v="Xerox 19"/>
    <n v="154.9"/>
    <n v="5"/>
    <n v="0"/>
    <n v="69.704999999999998"/>
  </r>
  <r>
    <n v="6981"/>
    <s v="CA-2011-146990"/>
    <x v="2"/>
    <x v="845"/>
    <d v="2011-11-08T00:00:00"/>
    <s v="First Class"/>
    <s v="BP-11095"/>
    <s v="Bart Pistole"/>
    <x v="1"/>
    <x v="0"/>
    <s v="New York City"/>
    <x v="15"/>
    <n v="10024"/>
    <x v="3"/>
    <s v="OFF-FA-10000611"/>
    <x v="1"/>
    <x v="13"/>
    <s v="Binder Clips by OIC"/>
    <n v="5.92"/>
    <n v="4"/>
    <n v="0"/>
    <n v="2.8415999999999997"/>
  </r>
  <r>
    <n v="6982"/>
    <s v="CA-2011-146990"/>
    <x v="2"/>
    <x v="845"/>
    <d v="2011-11-08T00:00:00"/>
    <s v="First Class"/>
    <s v="BP-11095"/>
    <s v="Bart Pistole"/>
    <x v="1"/>
    <x v="0"/>
    <s v="New York City"/>
    <x v="15"/>
    <n v="10024"/>
    <x v="3"/>
    <s v="OFF-PA-10000246"/>
    <x v="1"/>
    <x v="10"/>
    <s v="Riverleaf Stik-Withit Designer Note Cubes"/>
    <n v="30.18"/>
    <n v="3"/>
    <n v="0"/>
    <n v="13.8828"/>
  </r>
  <r>
    <n v="6983"/>
    <s v="CA-2013-116526"/>
    <x v="0"/>
    <x v="142"/>
    <d v="2013-09-06T00:00:00"/>
    <s v="Standard Class"/>
    <s v="JA-15970"/>
    <s v="Joseph Airdo"/>
    <x v="0"/>
    <x v="0"/>
    <s v="Detroit"/>
    <x v="12"/>
    <n v="48227"/>
    <x v="2"/>
    <s v="OFF-BI-10004728"/>
    <x v="1"/>
    <x v="8"/>
    <s v="Wilson Jones Turn Tabs Binder Tool for Ring Binders"/>
    <n v="24.1"/>
    <n v="5"/>
    <n v="0"/>
    <n v="11.086"/>
  </r>
  <r>
    <n v="6984"/>
    <s v="CA-2013-116526"/>
    <x v="0"/>
    <x v="142"/>
    <d v="2013-09-06T00:00:00"/>
    <s v="Standard Class"/>
    <s v="JA-15970"/>
    <s v="Joseph Airdo"/>
    <x v="0"/>
    <x v="0"/>
    <s v="Detroit"/>
    <x v="12"/>
    <n v="48227"/>
    <x v="2"/>
    <s v="TEC-PH-10002365"/>
    <x v="2"/>
    <x v="7"/>
    <s v="Belkin Grip Candy Sheer Case / Cover for iPhone 5 and 5S"/>
    <n v="8.7799999999999994"/>
    <n v="1"/>
    <n v="0"/>
    <n v="2.2827999999999999"/>
  </r>
  <r>
    <n v="6985"/>
    <s v="CA-2013-116526"/>
    <x v="0"/>
    <x v="142"/>
    <d v="2013-09-06T00:00:00"/>
    <s v="Standard Class"/>
    <s v="JA-15970"/>
    <s v="Joseph Airdo"/>
    <x v="0"/>
    <x v="0"/>
    <s v="Detroit"/>
    <x v="12"/>
    <n v="48227"/>
    <x v="2"/>
    <s v="OFF-AP-10002457"/>
    <x v="1"/>
    <x v="9"/>
    <s v="Eureka The Boss Plus 12-Amp Hard Box Upright Vacuum, Red"/>
    <n v="376.74"/>
    <n v="4"/>
    <n v="0.1"/>
    <n v="71.161999999999978"/>
  </r>
  <r>
    <n v="6986"/>
    <s v="CA-2013-116526"/>
    <x v="0"/>
    <x v="142"/>
    <d v="2013-09-06T00:00:00"/>
    <s v="Standard Class"/>
    <s v="JA-15970"/>
    <s v="Joseph Airdo"/>
    <x v="0"/>
    <x v="0"/>
    <s v="Detroit"/>
    <x v="12"/>
    <n v="48227"/>
    <x v="2"/>
    <s v="OFF-BI-10000320"/>
    <x v="1"/>
    <x v="8"/>
    <s v="GBC Plastic Binding Combs"/>
    <n v="29.52"/>
    <n v="4"/>
    <n v="0"/>
    <n v="14.4648"/>
  </r>
  <r>
    <n v="6987"/>
    <s v="CA-2013-116526"/>
    <x v="0"/>
    <x v="142"/>
    <d v="2013-09-06T00:00:00"/>
    <s v="Standard Class"/>
    <s v="JA-15970"/>
    <s v="Joseph Airdo"/>
    <x v="0"/>
    <x v="0"/>
    <s v="Detroit"/>
    <x v="12"/>
    <n v="48227"/>
    <x v="2"/>
    <s v="OFF-AR-10004999"/>
    <x v="1"/>
    <x v="6"/>
    <s v="Newell 315"/>
    <n v="11.96"/>
    <n v="2"/>
    <n v="0"/>
    <n v="2.99"/>
  </r>
  <r>
    <n v="6988"/>
    <s v="CA-2013-116526"/>
    <x v="0"/>
    <x v="142"/>
    <d v="2013-09-06T00:00:00"/>
    <s v="Standard Class"/>
    <s v="JA-15970"/>
    <s v="Joseph Airdo"/>
    <x v="0"/>
    <x v="0"/>
    <s v="Detroit"/>
    <x v="12"/>
    <n v="48227"/>
    <x v="2"/>
    <s v="OFF-BI-10001116"/>
    <x v="1"/>
    <x v="8"/>
    <s v="Wilson Jones 1&quot; Hanging DublLock Ring Binders"/>
    <n v="26.400000000000002"/>
    <n v="5"/>
    <n v="0"/>
    <n v="12.672000000000001"/>
  </r>
  <r>
    <n v="6989"/>
    <s v="CA-2014-158561"/>
    <x v="3"/>
    <x v="343"/>
    <d v="2014-11-17T00:00:00"/>
    <s v="Second Class"/>
    <s v="BB-11545"/>
    <s v="Brenda Bowman"/>
    <x v="1"/>
    <x v="0"/>
    <s v="Fort Lauderdale"/>
    <x v="2"/>
    <n v="33311"/>
    <x v="0"/>
    <s v="OFF-AP-10002651"/>
    <x v="1"/>
    <x v="9"/>
    <s v="Hoover Upright Vacuum With Dirt Cup"/>
    <n v="1158.1199999999999"/>
    <n v="5"/>
    <n v="0.2"/>
    <n v="130.28849999999983"/>
  </r>
  <r>
    <n v="6990"/>
    <s v="CA-2014-165099"/>
    <x v="3"/>
    <x v="157"/>
    <d v="2014-12-14T00:00:00"/>
    <s v="First Class"/>
    <s v="DK-13375"/>
    <s v="Dennis Kane"/>
    <x v="0"/>
    <x v="0"/>
    <s v="Abilene"/>
    <x v="5"/>
    <n v="79605"/>
    <x v="2"/>
    <s v="OFF-AP-10001634"/>
    <x v="1"/>
    <x v="9"/>
    <s v="Hoover Commercial Lightweight Upright Vacuum"/>
    <n v="1.3919999999999997"/>
    <n v="2"/>
    <n v="0.8"/>
    <n v="-3.7584000000000009"/>
  </r>
  <r>
    <n v="6991"/>
    <s v="CA-2012-109386"/>
    <x v="1"/>
    <x v="627"/>
    <d v="2012-11-13T00:00:00"/>
    <s v="Second Class"/>
    <s v="RH-19600"/>
    <s v="Rob Haberlin"/>
    <x v="0"/>
    <x v="0"/>
    <s v="Hampton"/>
    <x v="17"/>
    <n v="23666"/>
    <x v="0"/>
    <s v="OFF-AP-10003266"/>
    <x v="1"/>
    <x v="9"/>
    <s v="Holmes Replacement Filter for HEPA Air Cleaner, Large Room"/>
    <n v="44.43"/>
    <n v="3"/>
    <n v="0"/>
    <n v="18.660600000000002"/>
  </r>
  <r>
    <n v="6992"/>
    <s v="CA-2012-109386"/>
    <x v="1"/>
    <x v="627"/>
    <d v="2012-11-13T00:00:00"/>
    <s v="Second Class"/>
    <s v="RH-19600"/>
    <s v="Rob Haberlin"/>
    <x v="0"/>
    <x v="0"/>
    <s v="Hampton"/>
    <x v="17"/>
    <n v="23666"/>
    <x v="0"/>
    <s v="TEC-PH-10002890"/>
    <x v="2"/>
    <x v="7"/>
    <s v="AT&amp;T 17929 Lendline Telephone"/>
    <n v="226.20000000000002"/>
    <n v="5"/>
    <n v="0"/>
    <n v="58.811999999999998"/>
  </r>
  <r>
    <n v="6993"/>
    <s v="CA-2012-109386"/>
    <x v="1"/>
    <x v="627"/>
    <d v="2012-11-13T00:00:00"/>
    <s v="Second Class"/>
    <s v="RH-19600"/>
    <s v="Rob Haberlin"/>
    <x v="0"/>
    <x v="0"/>
    <s v="Hampton"/>
    <x v="17"/>
    <n v="23666"/>
    <x v="0"/>
    <s v="FUR-FU-10000308"/>
    <x v="0"/>
    <x v="5"/>
    <s v="Deflect-o Glass Clear Studded Chair Mats"/>
    <n v="186.54"/>
    <n v="3"/>
    <n v="0"/>
    <n v="41.038800000000002"/>
  </r>
  <r>
    <n v="6994"/>
    <s v="CA-2012-109386"/>
    <x v="1"/>
    <x v="627"/>
    <d v="2012-11-13T00:00:00"/>
    <s v="Second Class"/>
    <s v="RH-19600"/>
    <s v="Rob Haberlin"/>
    <x v="0"/>
    <x v="0"/>
    <s v="Hampton"/>
    <x v="17"/>
    <n v="23666"/>
    <x v="0"/>
    <s v="OFF-AR-10000380"/>
    <x v="1"/>
    <x v="6"/>
    <s v="Hunt PowerHouse Electric Pencil Sharpener, Blue"/>
    <n v="265.85999999999996"/>
    <n v="7"/>
    <n v="0"/>
    <n v="79.757999999999967"/>
  </r>
  <r>
    <n v="6995"/>
    <s v="CA-2012-109386"/>
    <x v="1"/>
    <x v="627"/>
    <d v="2012-11-13T00:00:00"/>
    <s v="Second Class"/>
    <s v="RH-19600"/>
    <s v="Rob Haberlin"/>
    <x v="0"/>
    <x v="0"/>
    <s v="Hampton"/>
    <x v="17"/>
    <n v="23666"/>
    <x v="0"/>
    <s v="OFF-AR-10000122"/>
    <x v="1"/>
    <x v="6"/>
    <s v="Newell 314"/>
    <n v="27.9"/>
    <n v="5"/>
    <n v="0"/>
    <n v="6.9749999999999979"/>
  </r>
  <r>
    <n v="6996"/>
    <s v="CA-2012-166800"/>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x v="0"/>
    <s v="Rockford"/>
    <x v="10"/>
    <n v="61107"/>
    <x v="2"/>
    <s v="OFF-BI-10004002"/>
    <x v="1"/>
    <x v="8"/>
    <s v="Wilson Jones International Size A4 Ring Binders"/>
    <n v="13.839999999999998"/>
    <n v="4"/>
    <n v="0.8"/>
    <n v="-22.144000000000005"/>
  </r>
  <r>
    <n v="6998"/>
    <s v="CA-2014-117443"/>
    <x v="3"/>
    <x v="331"/>
    <d v="2014-12-26T00:00:00"/>
    <s v="Second Class"/>
    <s v="JB-15400"/>
    <s v="Jennifer Braxton"/>
    <x v="1"/>
    <x v="0"/>
    <s v="Rockford"/>
    <x v="10"/>
    <n v="61107"/>
    <x v="2"/>
    <s v="OFF-PA-10004475"/>
    <x v="1"/>
    <x v="10"/>
    <s v="Xerox 1940"/>
    <n v="175.87200000000001"/>
    <n v="4"/>
    <n v="0.2"/>
    <n v="63.753599999999992"/>
  </r>
  <r>
    <n v="6999"/>
    <s v="US-2013-134369"/>
    <x v="0"/>
    <x v="1142"/>
    <d v="2013-09-23T00:00:00"/>
    <s v="Standard Class"/>
    <s v="BC-11125"/>
    <s v="Becky Castell"/>
    <x v="2"/>
    <x v="0"/>
    <s v="Laguna Niguel"/>
    <x v="1"/>
    <n v="92677"/>
    <x v="1"/>
    <s v="OFF-PA-10002195"/>
    <x v="1"/>
    <x v="10"/>
    <s v="Xerox 1966"/>
    <n v="12.96"/>
    <n v="2"/>
    <n v="0"/>
    <n v="6.3504000000000005"/>
  </r>
  <r>
    <n v="7000"/>
    <s v="CA-2014-123687"/>
    <x v="3"/>
    <x v="1143"/>
    <d v="2014-05-30T00:00:00"/>
    <s v="First Class"/>
    <s v="KC-16675"/>
    <s v="Kimberly Carter"/>
    <x v="1"/>
    <x v="0"/>
    <s v="Louisville"/>
    <x v="0"/>
    <n v="40214"/>
    <x v="0"/>
    <s v="OFF-AP-10002670"/>
    <x v="1"/>
    <x v="9"/>
    <s v="Belkin 8-Outlet Premiere SurgeMaster II Surge Protectors"/>
    <n v="208.44"/>
    <n v="3"/>
    <n v="0"/>
    <n v="62.531999999999982"/>
  </r>
  <r>
    <n v="7001"/>
    <s v="CA-2014-123687"/>
    <x v="3"/>
    <x v="1143"/>
    <d v="2014-05-30T00:00:00"/>
    <s v="First Class"/>
    <s v="KC-16675"/>
    <s v="Kimberly Carter"/>
    <x v="1"/>
    <x v="0"/>
    <s v="Louisville"/>
    <x v="0"/>
    <n v="40214"/>
    <x v="0"/>
    <s v="OFF-SU-10004498"/>
    <x v="1"/>
    <x v="14"/>
    <s v="Martin-Yale Premier Letter Opener"/>
    <n v="25.76"/>
    <n v="2"/>
    <n v="0"/>
    <n v="0.77280000000000015"/>
  </r>
  <r>
    <n v="7002"/>
    <s v="CA-2012-104871"/>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x v="0"/>
    <s v="Los Angeles"/>
    <x v="1"/>
    <n v="90045"/>
    <x v="1"/>
    <s v="FUR-FU-10000723"/>
    <x v="0"/>
    <x v="5"/>
    <s v="Deflect-o EconoMat Studded, No Bevel Mat for Low Pile Carpeting"/>
    <n v="289.24"/>
    <n v="7"/>
    <n v="0"/>
    <n v="26.031600000000012"/>
  </r>
  <r>
    <n v="7004"/>
    <s v="CA-2011-133158"/>
    <x v="2"/>
    <x v="710"/>
    <d v="2011-08-21T00:00:00"/>
    <s v="Second Class"/>
    <s v="DW-13195"/>
    <s v="David Wiener"/>
    <x v="1"/>
    <x v="0"/>
    <s v="Los Angeles"/>
    <x v="1"/>
    <n v="90045"/>
    <x v="1"/>
    <s v="OFF-BI-10000632"/>
    <x v="1"/>
    <x v="8"/>
    <s v="Satellite Sectional Post Binders"/>
    <n v="69.456000000000003"/>
    <n v="2"/>
    <n v="0.2"/>
    <n v="22.573199999999996"/>
  </r>
  <r>
    <n v="7005"/>
    <s v="CA-2011-126333"/>
    <x v="2"/>
    <x v="851"/>
    <d v="2011-12-28T00:00:00"/>
    <s v="Standard Class"/>
    <s v="ME-18010"/>
    <s v="Michelle Ellison"/>
    <x v="1"/>
    <x v="0"/>
    <s v="Port Arthur"/>
    <x v="5"/>
    <n v="77642"/>
    <x v="2"/>
    <s v="OFF-PA-10000223"/>
    <x v="1"/>
    <x v="10"/>
    <s v="Xerox 2000"/>
    <n v="5.1840000000000011"/>
    <n v="1"/>
    <n v="0.2"/>
    <n v="1.8144"/>
  </r>
  <r>
    <n v="7006"/>
    <s v="CA-2012-141740"/>
    <x v="1"/>
    <x v="549"/>
    <d v="2012-11-05T00:00:00"/>
    <s v="Standard Class"/>
    <s v="JF-15490"/>
    <s v="Jeremy Farry"/>
    <x v="0"/>
    <x v="0"/>
    <s v="New York City"/>
    <x v="15"/>
    <n v="10009"/>
    <x v="3"/>
    <s v="FUR-CH-10001545"/>
    <x v="0"/>
    <x v="1"/>
    <s v="Hon Comfortask Task/Swivel Chairs"/>
    <n v="205.16400000000002"/>
    <n v="2"/>
    <n v="0.1"/>
    <n v="13.677600000000002"/>
  </r>
  <r>
    <n v="7007"/>
    <s v="CA-2011-119466"/>
    <x v="2"/>
    <x v="534"/>
    <d v="2011-12-21T00:00:00"/>
    <s v="Standard Class"/>
    <s v="SP-20860"/>
    <s v="Sung Pak"/>
    <x v="1"/>
    <x v="0"/>
    <s v="Chicago"/>
    <x v="10"/>
    <n v="60623"/>
    <x v="2"/>
    <s v="FUR-FU-10001546"/>
    <x v="0"/>
    <x v="5"/>
    <s v="Dana Swing-Arm Lamps"/>
    <n v="8.5440000000000005"/>
    <n v="2"/>
    <n v="0.6"/>
    <n v="-7.4759999999999991"/>
  </r>
  <r>
    <n v="7008"/>
    <s v="CA-2012-154823"/>
    <x v="1"/>
    <x v="291"/>
    <d v="2012-08-25T00:00:00"/>
    <s v="Standard Class"/>
    <s v="KN-16390"/>
    <s v="Katherine Nockton"/>
    <x v="1"/>
    <x v="0"/>
    <s v="Springfield"/>
    <x v="24"/>
    <n v="45503"/>
    <x v="3"/>
    <s v="OFF-BI-10001098"/>
    <x v="1"/>
    <x v="8"/>
    <s v="Acco D-Ring Binder w/DublLock"/>
    <n v="12.828000000000001"/>
    <n v="2"/>
    <n v="0.7"/>
    <n v="-8.9795999999999978"/>
  </r>
  <r>
    <n v="7009"/>
    <s v="CA-2012-154823"/>
    <x v="1"/>
    <x v="291"/>
    <d v="2012-08-25T00:00:00"/>
    <s v="Standard Class"/>
    <s v="KN-16390"/>
    <s v="Katherine Nockton"/>
    <x v="1"/>
    <x v="0"/>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x v="0"/>
    <s v="Springfield"/>
    <x v="24"/>
    <n v="45503"/>
    <x v="3"/>
    <s v="FUR-FU-10000193"/>
    <x v="0"/>
    <x v="5"/>
    <s v="Tenex Chairmats For Use with Hard Floors"/>
    <n v="25.983999999999998"/>
    <n v="1"/>
    <n v="0.2"/>
    <n v="-3.8976000000000015"/>
  </r>
  <r>
    <n v="7011"/>
    <s v="US-2011-135881"/>
    <x v="2"/>
    <x v="235"/>
    <d v="2011-05-27T00:00:00"/>
    <s v="Standard Class"/>
    <s v="GT-14710"/>
    <s v="Greg Tran"/>
    <x v="0"/>
    <x v="0"/>
    <s v="New York City"/>
    <x v="15"/>
    <n v="10035"/>
    <x v="3"/>
    <s v="OFF-BI-10000829"/>
    <x v="1"/>
    <x v="8"/>
    <s v="Avery Non-Stick Binders"/>
    <n v="17.96"/>
    <n v="5"/>
    <n v="0.2"/>
    <n v="5.8369999999999997"/>
  </r>
  <r>
    <n v="7012"/>
    <s v="US-2011-135881"/>
    <x v="2"/>
    <x v="235"/>
    <d v="2011-05-27T00:00:00"/>
    <s v="Standard Class"/>
    <s v="GT-14710"/>
    <s v="Greg Tran"/>
    <x v="0"/>
    <x v="0"/>
    <s v="New York City"/>
    <x v="15"/>
    <n v="10035"/>
    <x v="3"/>
    <s v="OFF-SU-10003002"/>
    <x v="1"/>
    <x v="14"/>
    <s v="Letter Slitter"/>
    <n v="5.04"/>
    <n v="2"/>
    <n v="0"/>
    <n v="0.15120000000000022"/>
  </r>
  <r>
    <n v="7013"/>
    <s v="US-2011-135881"/>
    <x v="2"/>
    <x v="235"/>
    <d v="2011-05-27T00:00:00"/>
    <s v="Standard Class"/>
    <s v="GT-14710"/>
    <s v="Greg Tran"/>
    <x v="0"/>
    <x v="0"/>
    <s v="New York City"/>
    <x v="15"/>
    <n v="10035"/>
    <x v="3"/>
    <s v="OFF-AP-10002118"/>
    <x v="1"/>
    <x v="9"/>
    <s v="1.7 Cubic Foot Compact &quot;Cube&quot; Office Refrigerators"/>
    <n v="208.16"/>
    <n v="1"/>
    <n v="0"/>
    <n v="56.20320000000001"/>
  </r>
  <r>
    <n v="7014"/>
    <s v="CA-2014-141201"/>
    <x v="3"/>
    <x v="34"/>
    <d v="2014-12-12T00:00:00"/>
    <s v="Second Class"/>
    <s v="DB-12910"/>
    <s v="Daniel Byrd"/>
    <x v="2"/>
    <x v="0"/>
    <s v="Salinas"/>
    <x v="1"/>
    <n v="93905"/>
    <x v="1"/>
    <s v="FUR-BO-10001519"/>
    <x v="0"/>
    <x v="0"/>
    <s v="O'Sullivan 3-Shelf Heavy-Duty Bookcases"/>
    <n v="148.25700000000001"/>
    <n v="3"/>
    <n v="0.15"/>
    <n v="15.697800000000004"/>
  </r>
  <r>
    <n v="7015"/>
    <s v="CA-2011-114790"/>
    <x v="2"/>
    <x v="518"/>
    <d v="2011-03-13T00:00:00"/>
    <s v="Second Class"/>
    <s v="FM-14215"/>
    <s v="Filia McAdams"/>
    <x v="1"/>
    <x v="0"/>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x v="0"/>
    <s v="Richmond"/>
    <x v="0"/>
    <n v="40475"/>
    <x v="0"/>
    <s v="TEC-AC-10000710"/>
    <x v="2"/>
    <x v="11"/>
    <s v="Maxell DVD-RAM Discs"/>
    <n v="32.96"/>
    <n v="2"/>
    <n v="0"/>
    <n v="14.172800000000002"/>
  </r>
  <r>
    <n v="7017"/>
    <s v="CA-2011-114790"/>
    <x v="2"/>
    <x v="518"/>
    <d v="2011-03-13T00:00:00"/>
    <s v="Second Class"/>
    <s v="FM-14215"/>
    <s v="Filia McAdams"/>
    <x v="1"/>
    <x v="0"/>
    <s v="Richmond"/>
    <x v="0"/>
    <n v="40475"/>
    <x v="0"/>
    <s v="TEC-PH-10000984"/>
    <x v="2"/>
    <x v="7"/>
    <s v="Panasonic KX-TG9471B"/>
    <n v="587.97"/>
    <n v="3"/>
    <n v="0"/>
    <n v="164.63160000000005"/>
  </r>
  <r>
    <n v="7018"/>
    <s v="CA-2011-114790"/>
    <x v="2"/>
    <x v="518"/>
    <d v="2011-03-13T00:00:00"/>
    <s v="Second Class"/>
    <s v="FM-14215"/>
    <s v="Filia McAdams"/>
    <x v="1"/>
    <x v="0"/>
    <s v="Richmond"/>
    <x v="0"/>
    <n v="40475"/>
    <x v="0"/>
    <s v="OFF-PA-10000213"/>
    <x v="1"/>
    <x v="10"/>
    <s v="Xerox 198"/>
    <n v="14.940000000000001"/>
    <n v="3"/>
    <n v="0"/>
    <n v="7.0218000000000007"/>
  </r>
  <r>
    <n v="7019"/>
    <s v="US-2013-154256"/>
    <x v="0"/>
    <x v="661"/>
    <d v="2013-06-28T00:00:00"/>
    <s v="Second Class"/>
    <s v="SM-20005"/>
    <s v="Sally Matthias"/>
    <x v="0"/>
    <x v="0"/>
    <s v="New York City"/>
    <x v="15"/>
    <n v="10035"/>
    <x v="3"/>
    <s v="OFF-LA-10003720"/>
    <x v="1"/>
    <x v="2"/>
    <s v="Avery 487"/>
    <n v="25.83"/>
    <n v="7"/>
    <n v="0"/>
    <n v="12.1401"/>
  </r>
  <r>
    <n v="7020"/>
    <s v="CA-2011-124737"/>
    <x v="2"/>
    <x v="709"/>
    <d v="2011-08-27T00:00:00"/>
    <s v="Standard Class"/>
    <s v="AP-10915"/>
    <s v="Arthur Prichep"/>
    <x v="0"/>
    <x v="0"/>
    <s v="Denver"/>
    <x v="22"/>
    <n v="80219"/>
    <x v="1"/>
    <s v="OFF-PA-10001837"/>
    <x v="1"/>
    <x v="10"/>
    <s v="Xerox 1976"/>
    <n v="15.552000000000003"/>
    <n v="3"/>
    <n v="0.2"/>
    <n v="5.4432"/>
  </r>
  <r>
    <n v="7021"/>
    <s v="CA-2011-124737"/>
    <x v="2"/>
    <x v="709"/>
    <d v="2011-08-27T00:00:00"/>
    <s v="Standard Class"/>
    <s v="AP-10915"/>
    <s v="Arthur Prichep"/>
    <x v="0"/>
    <x v="0"/>
    <s v="Denver"/>
    <x v="22"/>
    <n v="80219"/>
    <x v="1"/>
    <s v="OFF-SU-10004661"/>
    <x v="1"/>
    <x v="14"/>
    <s v="Acme Titanium Bonded Scissors"/>
    <n v="6.8000000000000007"/>
    <n v="1"/>
    <n v="0.2"/>
    <n v="0.50999999999999979"/>
  </r>
  <r>
    <n v="7022"/>
    <s v="CA-2011-124737"/>
    <x v="2"/>
    <x v="709"/>
    <d v="2011-08-27T00:00:00"/>
    <s v="Standard Class"/>
    <s v="AP-10915"/>
    <s v="Arthur Prichep"/>
    <x v="0"/>
    <x v="0"/>
    <s v="Denver"/>
    <x v="22"/>
    <n v="80219"/>
    <x v="1"/>
    <s v="FUR-FU-10003274"/>
    <x v="0"/>
    <x v="5"/>
    <s v="Regeneration Desk Collection"/>
    <n v="4.2240000000000002"/>
    <n v="3"/>
    <n v="0.2"/>
    <n v="1.2672000000000003"/>
  </r>
  <r>
    <n v="7023"/>
    <s v="CA-2011-124737"/>
    <x v="2"/>
    <x v="709"/>
    <d v="2011-08-27T00:00:00"/>
    <s v="Standard Class"/>
    <s v="AP-10915"/>
    <s v="Arthur Prichep"/>
    <x v="0"/>
    <x v="0"/>
    <s v="Denver"/>
    <x v="22"/>
    <n v="80219"/>
    <x v="1"/>
    <s v="TEC-PH-10000149"/>
    <x v="2"/>
    <x v="7"/>
    <s v="Cisco SPA525G2 IP Phone - Wireless"/>
    <n v="143.64000000000001"/>
    <n v="9"/>
    <n v="0.2"/>
    <n v="10.772999999999989"/>
  </r>
  <r>
    <n v="7024"/>
    <s v="CA-2011-124737"/>
    <x v="2"/>
    <x v="709"/>
    <d v="2011-08-27T00:00:00"/>
    <s v="Standard Class"/>
    <s v="AP-10915"/>
    <s v="Arthur Prichep"/>
    <x v="0"/>
    <x v="0"/>
    <s v="Denver"/>
    <x v="22"/>
    <n v="80219"/>
    <x v="1"/>
    <s v="OFF-PA-10000019"/>
    <x v="1"/>
    <x v="10"/>
    <s v="Xerox 1931"/>
    <n v="31.104000000000006"/>
    <n v="6"/>
    <n v="0.2"/>
    <n v="10.8864"/>
  </r>
  <r>
    <n v="7025"/>
    <s v="CA-2011-124737"/>
    <x v="2"/>
    <x v="709"/>
    <d v="2011-08-27T00:00:00"/>
    <s v="Standard Class"/>
    <s v="AP-10915"/>
    <s v="Arthur Prichep"/>
    <x v="0"/>
    <x v="0"/>
    <s v="Denver"/>
    <x v="22"/>
    <n v="80219"/>
    <x v="1"/>
    <s v="OFF-PA-10001125"/>
    <x v="1"/>
    <x v="10"/>
    <s v="Xerox 1988"/>
    <n v="223.05600000000001"/>
    <n v="9"/>
    <n v="0.2"/>
    <n v="69.704999999999984"/>
  </r>
  <r>
    <n v="7026"/>
    <s v="US-2014-101840"/>
    <x v="3"/>
    <x v="695"/>
    <d v="2014-02-13T00:00:00"/>
    <s v="Standard Class"/>
    <s v="SP-20545"/>
    <s v="Sibella Parks"/>
    <x v="1"/>
    <x v="0"/>
    <s v="New York City"/>
    <x v="15"/>
    <n v="10024"/>
    <x v="3"/>
    <s v="TEC-PH-10002538"/>
    <x v="2"/>
    <x v="7"/>
    <s v="Grandstream GXP1160 VoIP phone"/>
    <n v="227.45999999999998"/>
    <n v="6"/>
    <n v="0"/>
    <n v="65.963399999999979"/>
  </r>
  <r>
    <n v="7027"/>
    <s v="US-2014-101840"/>
    <x v="3"/>
    <x v="695"/>
    <d v="2014-02-13T00:00:00"/>
    <s v="Standard Class"/>
    <s v="SP-20545"/>
    <s v="Sibella Parks"/>
    <x v="1"/>
    <x v="0"/>
    <s v="New York City"/>
    <x v="15"/>
    <n v="10024"/>
    <x v="3"/>
    <s v="OFF-BI-10000279"/>
    <x v="1"/>
    <x v="8"/>
    <s v="Acco Recycled 2&quot; Capacity Laser Printer Hanging Data Binders"/>
    <n v="46.24"/>
    <n v="4"/>
    <n v="0.2"/>
    <n v="15.605999999999996"/>
  </r>
  <r>
    <n v="7028"/>
    <s v="CA-2014-131653"/>
    <x v="3"/>
    <x v="926"/>
    <d v="2014-02-06T00:00:00"/>
    <s v="Standard Class"/>
    <s v="RD-19585"/>
    <s v="Rob Dowd"/>
    <x v="0"/>
    <x v="0"/>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x v="0"/>
    <s v="Fremont"/>
    <x v="8"/>
    <n v="68025"/>
    <x v="2"/>
    <s v="OFF-PA-10003673"/>
    <x v="1"/>
    <x v="10"/>
    <s v="Strathmore Photo Mount Cards"/>
    <n v="33.9"/>
    <n v="5"/>
    <n v="0"/>
    <n v="15.593999999999999"/>
  </r>
  <r>
    <n v="7030"/>
    <s v="CA-2013-145548"/>
    <x v="0"/>
    <x v="583"/>
    <d v="2013-11-17T00:00:00"/>
    <s v="Standard Class"/>
    <s v="EB-13750"/>
    <s v="Edward Becker"/>
    <x v="1"/>
    <x v="0"/>
    <s v="New York City"/>
    <x v="15"/>
    <n v="10011"/>
    <x v="3"/>
    <s v="OFF-ST-10002562"/>
    <x v="1"/>
    <x v="4"/>
    <s v="Staples"/>
    <n v="28.14"/>
    <n v="3"/>
    <n v="0"/>
    <n v="7.8792000000000009"/>
  </r>
  <r>
    <n v="7031"/>
    <s v="CA-2013-145548"/>
    <x v="0"/>
    <x v="583"/>
    <d v="2013-11-17T00:00:00"/>
    <s v="Standard Class"/>
    <s v="EB-13750"/>
    <s v="Edward Becker"/>
    <x v="1"/>
    <x v="0"/>
    <s v="New York City"/>
    <x v="15"/>
    <n v="10011"/>
    <x v="3"/>
    <s v="TEC-AC-10002305"/>
    <x v="2"/>
    <x v="11"/>
    <s v="KeyTronic E03601U1 - Keyboard - Beige"/>
    <n v="36"/>
    <n v="2"/>
    <n v="0"/>
    <n v="6.4799999999999969"/>
  </r>
  <r>
    <n v="7032"/>
    <s v="CA-2013-145548"/>
    <x v="0"/>
    <x v="583"/>
    <d v="2013-11-17T00:00:00"/>
    <s v="Standard Class"/>
    <s v="EB-13750"/>
    <s v="Edward Becker"/>
    <x v="1"/>
    <x v="0"/>
    <s v="New York City"/>
    <x v="15"/>
    <n v="10011"/>
    <x v="3"/>
    <s v="OFF-AR-10003373"/>
    <x v="1"/>
    <x v="6"/>
    <s v="Boston School Pro Electric Pencil Sharpener, 1670"/>
    <n v="92.94"/>
    <n v="3"/>
    <n v="0"/>
    <n v="25.093799999999998"/>
  </r>
  <r>
    <n v="7033"/>
    <s v="CA-2013-145548"/>
    <x v="0"/>
    <x v="583"/>
    <d v="2013-11-17T00:00:00"/>
    <s v="Standard Class"/>
    <s v="EB-13750"/>
    <s v="Edward Becker"/>
    <x v="1"/>
    <x v="0"/>
    <s v="New York City"/>
    <x v="15"/>
    <n v="10011"/>
    <x v="3"/>
    <s v="FUR-CH-10003774"/>
    <x v="0"/>
    <x v="1"/>
    <s v="Global Wood Trimmed Manager's Task Chair, Khaki"/>
    <n v="245.64600000000002"/>
    <n v="3"/>
    <n v="0.1"/>
    <n v="8.1881999999999877"/>
  </r>
  <r>
    <n v="7034"/>
    <s v="CA-2013-145548"/>
    <x v="0"/>
    <x v="583"/>
    <d v="2013-11-17T00:00:00"/>
    <s v="Standard Class"/>
    <s v="EB-13750"/>
    <s v="Edward Becker"/>
    <x v="1"/>
    <x v="0"/>
    <s v="New York City"/>
    <x v="15"/>
    <n v="10011"/>
    <x v="3"/>
    <s v="OFF-BI-10001510"/>
    <x v="1"/>
    <x v="8"/>
    <s v="Deluxe Heavy-Duty Vinyl Round Ring Binder"/>
    <n v="55.00800000000001"/>
    <n v="3"/>
    <n v="0.2"/>
    <n v="17.189999999999998"/>
  </r>
  <r>
    <n v="7035"/>
    <s v="CA-2013-145548"/>
    <x v="0"/>
    <x v="583"/>
    <d v="2013-11-17T00:00:00"/>
    <s v="Standard Class"/>
    <s v="EB-13750"/>
    <s v="Edward Becker"/>
    <x v="1"/>
    <x v="0"/>
    <s v="New York City"/>
    <x v="15"/>
    <n v="10011"/>
    <x v="3"/>
    <s v="OFF-BI-10004236"/>
    <x v="1"/>
    <x v="8"/>
    <s v="XtraLife ClearVue Slant-D Ring Binder, White, 3&quot;"/>
    <n v="35.231999999999999"/>
    <n v="3"/>
    <n v="0.2"/>
    <n v="11.450399999999998"/>
  </r>
  <r>
    <n v="7036"/>
    <s v="CA-2014-119494"/>
    <x v="3"/>
    <x v="45"/>
    <d v="2014-11-14T00:00:00"/>
    <s v="Standard Class"/>
    <s v="JE-15610"/>
    <s v="Jim Epp"/>
    <x v="1"/>
    <x v="0"/>
    <s v="San Diego"/>
    <x v="1"/>
    <n v="92105"/>
    <x v="1"/>
    <s v="FUR-CH-10004675"/>
    <x v="0"/>
    <x v="1"/>
    <s v="Lifetime Advantage Folding Chairs, 4/Carton"/>
    <n v="523.39200000000005"/>
    <n v="3"/>
    <n v="0.2"/>
    <n v="52.339199999999977"/>
  </r>
  <r>
    <n v="7037"/>
    <s v="CA-2011-124618"/>
    <x v="2"/>
    <x v="1073"/>
    <d v="2011-05-04T00:00:00"/>
    <s v="Second Class"/>
    <s v="CS-11860"/>
    <s v="Cari Schnelling"/>
    <x v="0"/>
    <x v="0"/>
    <s v="Lakeland"/>
    <x v="2"/>
    <n v="33801"/>
    <x v="0"/>
    <s v="TEC-CO-10004202"/>
    <x v="2"/>
    <x v="16"/>
    <s v="Brother DCP1000 Digital 3 in 1 Multifunction Machine"/>
    <n v="479.98400000000004"/>
    <n v="2"/>
    <n v="0.2"/>
    <n v="89.996999999999986"/>
  </r>
  <r>
    <n v="7038"/>
    <s v="CA-2014-161970"/>
    <x v="3"/>
    <x v="585"/>
    <d v="2014-09-28T00:00:00"/>
    <s v="Standard Class"/>
    <s v="PB-19105"/>
    <s v="Peter Bühler"/>
    <x v="0"/>
    <x v="0"/>
    <s v="Smyrna"/>
    <x v="32"/>
    <n v="30080"/>
    <x v="0"/>
    <s v="OFF-PA-10004255"/>
    <x v="1"/>
    <x v="10"/>
    <s v="Xerox 219"/>
    <n v="12.96"/>
    <n v="2"/>
    <n v="0"/>
    <n v="6.2208000000000006"/>
  </r>
  <r>
    <n v="7039"/>
    <s v="CA-2014-161970"/>
    <x v="3"/>
    <x v="585"/>
    <d v="2014-09-28T00:00:00"/>
    <s v="Standard Class"/>
    <s v="PB-19105"/>
    <s v="Peter Bühler"/>
    <x v="0"/>
    <x v="0"/>
    <s v="Smyrna"/>
    <x v="32"/>
    <n v="30080"/>
    <x v="0"/>
    <s v="OFF-AR-10003896"/>
    <x v="1"/>
    <x v="6"/>
    <s v="Stride Job 150 Highlighters, Chisel Tip, Assorted Colors"/>
    <n v="17.940000000000001"/>
    <n v="3"/>
    <n v="0"/>
    <n v="6.4584000000000001"/>
  </r>
  <r>
    <n v="7040"/>
    <s v="CA-2014-103443"/>
    <x v="3"/>
    <x v="94"/>
    <d v="2014-12-24T00:00:00"/>
    <s v="Standard Class"/>
    <s v="AT-10735"/>
    <s v="Annie Thurman"/>
    <x v="0"/>
    <x v="0"/>
    <s v="New York City"/>
    <x v="15"/>
    <n v="10009"/>
    <x v="3"/>
    <s v="OFF-ST-10002276"/>
    <x v="1"/>
    <x v="4"/>
    <s v="Safco Steel Mobile File Cart"/>
    <n v="166.72"/>
    <n v="2"/>
    <n v="0"/>
    <n v="41.680000000000007"/>
  </r>
  <r>
    <n v="7041"/>
    <s v="CA-2014-103443"/>
    <x v="3"/>
    <x v="94"/>
    <d v="2014-12-24T00:00:00"/>
    <s v="Standard Class"/>
    <s v="AT-10735"/>
    <s v="Annie Thurman"/>
    <x v="0"/>
    <x v="0"/>
    <s v="New York City"/>
    <x v="15"/>
    <n v="10009"/>
    <x v="3"/>
    <s v="OFF-BI-10001617"/>
    <x v="1"/>
    <x v="8"/>
    <s v="GBC Wire Binding Combs"/>
    <n v="24.816000000000003"/>
    <n v="3"/>
    <n v="0.2"/>
    <n v="8.3753999999999991"/>
  </r>
  <r>
    <n v="7042"/>
    <s v="CA-2014-103443"/>
    <x v="3"/>
    <x v="94"/>
    <d v="2014-12-24T00:00:00"/>
    <s v="Standard Class"/>
    <s v="AT-10735"/>
    <s v="Annie Thurman"/>
    <x v="0"/>
    <x v="0"/>
    <s v="New York City"/>
    <x v="15"/>
    <n v="10009"/>
    <x v="3"/>
    <s v="FUR-FU-10000308"/>
    <x v="0"/>
    <x v="5"/>
    <s v="Deflect-o Glass Clear Studded Chair Mats"/>
    <n v="124.36"/>
    <n v="2"/>
    <n v="0"/>
    <n v="27.359200000000001"/>
  </r>
  <r>
    <n v="7043"/>
    <s v="US-2014-165358"/>
    <x v="3"/>
    <x v="930"/>
    <d v="2014-07-24T00:00:00"/>
    <s v="Standard Class"/>
    <s v="SV-20365"/>
    <s v="Seth Vernon"/>
    <x v="0"/>
    <x v="0"/>
    <s v="Philadelphia"/>
    <x v="9"/>
    <n v="19134"/>
    <x v="3"/>
    <s v="TEC-CO-10001943"/>
    <x v="2"/>
    <x v="16"/>
    <s v="Canon PC-428 Personal Copier"/>
    <n v="599.97"/>
    <n v="5"/>
    <n v="0.4"/>
    <n v="69.996499999999969"/>
  </r>
  <r>
    <n v="7044"/>
    <s v="US-2014-165358"/>
    <x v="3"/>
    <x v="930"/>
    <d v="2014-07-24T00:00:00"/>
    <s v="Standard Class"/>
    <s v="SV-20365"/>
    <s v="Seth Vernon"/>
    <x v="0"/>
    <x v="0"/>
    <s v="Philadelphia"/>
    <x v="9"/>
    <n v="19134"/>
    <x v="3"/>
    <s v="FUR-CH-10002647"/>
    <x v="0"/>
    <x v="1"/>
    <s v="Situations Contoured Folding Chairs, 4/Set"/>
    <n v="198.744"/>
    <n v="4"/>
    <n v="0.3"/>
    <n v="-14.195999999999984"/>
  </r>
  <r>
    <n v="7045"/>
    <s v="US-2014-165358"/>
    <x v="3"/>
    <x v="930"/>
    <d v="2014-07-24T00:00:00"/>
    <s v="Standard Class"/>
    <s v="SV-20365"/>
    <s v="Seth Vernon"/>
    <x v="0"/>
    <x v="0"/>
    <s v="Philadelphia"/>
    <x v="9"/>
    <n v="19134"/>
    <x v="3"/>
    <s v="OFF-SU-10004768"/>
    <x v="1"/>
    <x v="14"/>
    <s v="Acme Kleencut Forged Steel Scissors"/>
    <n v="9.1840000000000011"/>
    <n v="2"/>
    <n v="0.2"/>
    <n v="1.1479999999999988"/>
  </r>
  <r>
    <n v="7046"/>
    <s v="CA-2013-160136"/>
    <x v="0"/>
    <x v="54"/>
    <d v="2013-11-10T00:00:00"/>
    <s v="Standard Class"/>
    <s v="PJ-18835"/>
    <s v="Patrick Jones"/>
    <x v="1"/>
    <x v="0"/>
    <s v="Dallas"/>
    <x v="5"/>
    <n v="75217"/>
    <x v="2"/>
    <s v="OFF-PA-10002160"/>
    <x v="1"/>
    <x v="10"/>
    <s v="Xerox 1978"/>
    <n v="9.2480000000000011"/>
    <n v="2"/>
    <n v="0.2"/>
    <n v="3.3524000000000003"/>
  </r>
  <r>
    <n v="7047"/>
    <s v="CA-2011-150581"/>
    <x v="2"/>
    <x v="918"/>
    <d v="2011-04-12T00:00:00"/>
    <s v="Standard Class"/>
    <s v="NM-18445"/>
    <s v="Nathan Mautz"/>
    <x v="2"/>
    <x v="0"/>
    <s v="Concord"/>
    <x v="1"/>
    <n v="94521"/>
    <x v="1"/>
    <s v="FUR-TA-10003748"/>
    <x v="0"/>
    <x v="3"/>
    <s v="Bevis 36 x 72 Conference Tables"/>
    <n v="99.591999999999999"/>
    <n v="1"/>
    <n v="0.2"/>
    <n v="2.4897999999999989"/>
  </r>
  <r>
    <n v="7048"/>
    <s v="CA-2011-150581"/>
    <x v="2"/>
    <x v="918"/>
    <d v="2011-04-12T00:00:00"/>
    <s v="Standard Class"/>
    <s v="NM-18445"/>
    <s v="Nathan Mautz"/>
    <x v="2"/>
    <x v="0"/>
    <s v="Concord"/>
    <x v="1"/>
    <n v="94521"/>
    <x v="1"/>
    <s v="TEC-AC-10001908"/>
    <x v="2"/>
    <x v="11"/>
    <s v="Logitech Wireless Headset h800"/>
    <n v="399.96"/>
    <n v="4"/>
    <n v="0"/>
    <n v="139.98599999999999"/>
  </r>
  <r>
    <n v="7049"/>
    <s v="CA-2013-119515"/>
    <x v="0"/>
    <x v="1041"/>
    <d v="2013-08-17T00:00:00"/>
    <s v="First Class"/>
    <s v="TR-21325"/>
    <s v="Toby Ritter"/>
    <x v="0"/>
    <x v="0"/>
    <s v="Nashville"/>
    <x v="18"/>
    <n v="37211"/>
    <x v="0"/>
    <s v="OFF-PA-10000552"/>
    <x v="1"/>
    <x v="10"/>
    <s v="Xerox 200"/>
    <n v="15.552000000000003"/>
    <n v="3"/>
    <n v="0.2"/>
    <n v="5.4432"/>
  </r>
  <r>
    <n v="7050"/>
    <s v="CA-2011-141355"/>
    <x v="2"/>
    <x v="794"/>
    <d v="2011-09-30T00:00:00"/>
    <s v="Standard Class"/>
    <s v="BF-11005"/>
    <s v="Barry Franz"/>
    <x v="2"/>
    <x v="0"/>
    <s v="Aurora"/>
    <x v="22"/>
    <n v="80013"/>
    <x v="1"/>
    <s v="OFF-AR-10003179"/>
    <x v="1"/>
    <x v="6"/>
    <s v="Dixon Ticonderoga Core-Lock Colored Pencils"/>
    <n v="14.576000000000001"/>
    <n v="2"/>
    <n v="0.2"/>
    <n v="2.3685999999999989"/>
  </r>
  <r>
    <n v="7051"/>
    <s v="CA-2013-165330"/>
    <x v="0"/>
    <x v="25"/>
    <d v="2013-12-12T00:00:00"/>
    <s v="Same Day"/>
    <s v="WB-21850"/>
    <s v="William Brown"/>
    <x v="0"/>
    <x v="0"/>
    <s v="Anaheim"/>
    <x v="1"/>
    <n v="92804"/>
    <x v="1"/>
    <s v="OFF-BI-10004593"/>
    <x v="1"/>
    <x v="8"/>
    <s v="Ibico Laser Imprintable Binding System Covers"/>
    <n v="209.60000000000002"/>
    <n v="5"/>
    <n v="0.2"/>
    <n v="68.11999999999999"/>
  </r>
  <r>
    <n v="7052"/>
    <s v="CA-2013-165330"/>
    <x v="0"/>
    <x v="25"/>
    <d v="2013-12-12T00:00:00"/>
    <s v="Same Day"/>
    <s v="WB-21850"/>
    <s v="William Brown"/>
    <x v="0"/>
    <x v="0"/>
    <s v="Anaheim"/>
    <x v="1"/>
    <n v="92804"/>
    <x v="1"/>
    <s v="OFF-AR-10000914"/>
    <x v="1"/>
    <x v="6"/>
    <s v="Boston 16765 Mini Stand Up Battery Pencil Sharpener"/>
    <n v="23.32"/>
    <n v="2"/>
    <n v="0"/>
    <n v="6.0632000000000019"/>
  </r>
  <r>
    <n v="7053"/>
    <s v="CA-2013-165330"/>
    <x v="0"/>
    <x v="25"/>
    <d v="2013-12-12T00:00:00"/>
    <s v="Same Day"/>
    <s v="WB-21850"/>
    <s v="William Brown"/>
    <x v="0"/>
    <x v="0"/>
    <s v="Anaheim"/>
    <x v="1"/>
    <n v="92804"/>
    <x v="1"/>
    <s v="OFF-PA-10000241"/>
    <x v="1"/>
    <x v="10"/>
    <s v="IBM Multi-Purpose Copy Paper, 8 1/2 x 11&quot;, Case"/>
    <n v="30.98"/>
    <n v="1"/>
    <n v="0"/>
    <n v="13.940999999999999"/>
  </r>
  <r>
    <n v="7054"/>
    <s v="CA-2013-165330"/>
    <x v="0"/>
    <x v="25"/>
    <d v="2013-12-12T00:00:00"/>
    <s v="Same Day"/>
    <s v="WB-21850"/>
    <s v="William Brown"/>
    <x v="0"/>
    <x v="0"/>
    <s v="Anaheim"/>
    <x v="1"/>
    <n v="92804"/>
    <x v="1"/>
    <s v="TEC-AC-10000057"/>
    <x v="2"/>
    <x v="11"/>
    <s v="Microsoft Natural Ergonomic Keyboard 4000"/>
    <n v="119.96"/>
    <n v="4"/>
    <n v="0"/>
    <n v="25.191599999999994"/>
  </r>
  <r>
    <n v="7055"/>
    <s v="CA-2013-165330"/>
    <x v="0"/>
    <x v="25"/>
    <d v="2013-12-12T00:00:00"/>
    <s v="Same Day"/>
    <s v="WB-21850"/>
    <s v="William Brown"/>
    <x v="0"/>
    <x v="0"/>
    <s v="Anaheim"/>
    <x v="1"/>
    <n v="92804"/>
    <x v="1"/>
    <s v="FUR-CH-10003774"/>
    <x v="0"/>
    <x v="1"/>
    <s v="Global Wood Trimmed Manager's Task Chair, Khaki"/>
    <n v="363.92"/>
    <n v="5"/>
    <n v="0.2"/>
    <n v="-31.843000000000018"/>
  </r>
  <r>
    <n v="7056"/>
    <s v="CA-2013-165330"/>
    <x v="0"/>
    <x v="25"/>
    <d v="2013-12-12T00:00:00"/>
    <s v="Same Day"/>
    <s v="WB-21850"/>
    <s v="William Brown"/>
    <x v="0"/>
    <x v="0"/>
    <s v="Anaheim"/>
    <x v="1"/>
    <n v="92804"/>
    <x v="1"/>
    <s v="OFF-BI-10002824"/>
    <x v="1"/>
    <x v="8"/>
    <s v="Recycled Easel Ring Binders"/>
    <n v="35.808"/>
    <n v="3"/>
    <n v="0.2"/>
    <n v="11.189999999999996"/>
  </r>
  <r>
    <n v="7057"/>
    <s v="CA-2013-165330"/>
    <x v="0"/>
    <x v="25"/>
    <d v="2013-12-12T00:00:00"/>
    <s v="Same Day"/>
    <s v="WB-21850"/>
    <s v="William Brown"/>
    <x v="0"/>
    <x v="0"/>
    <s v="Anaheim"/>
    <x v="1"/>
    <n v="92804"/>
    <x v="1"/>
    <s v="OFF-BI-10004001"/>
    <x v="1"/>
    <x v="8"/>
    <s v="GBC Recycled VeloBinder Covers"/>
    <n v="122.688"/>
    <n v="9"/>
    <n v="0.2"/>
    <n v="39.873599999999982"/>
  </r>
  <r>
    <n v="7058"/>
    <s v="CA-2013-165330"/>
    <x v="0"/>
    <x v="25"/>
    <d v="2013-12-12T00:00:00"/>
    <s v="Same Day"/>
    <s v="WB-21850"/>
    <s v="William Brown"/>
    <x v="0"/>
    <x v="0"/>
    <s v="Anaheim"/>
    <x v="1"/>
    <n v="92804"/>
    <x v="1"/>
    <s v="FUR-TA-10004619"/>
    <x v="0"/>
    <x v="3"/>
    <s v="Hon Non-Folding Utility Tables"/>
    <n v="892.13600000000008"/>
    <n v="7"/>
    <n v="0.2"/>
    <n v="111.51699999999991"/>
  </r>
  <r>
    <n v="7059"/>
    <s v="CA-2013-165330"/>
    <x v="0"/>
    <x v="25"/>
    <d v="2013-12-12T00:00:00"/>
    <s v="Same Day"/>
    <s v="WB-21850"/>
    <s v="William Brown"/>
    <x v="0"/>
    <x v="0"/>
    <s v="Anaheim"/>
    <x v="1"/>
    <n v="92804"/>
    <x v="1"/>
    <s v="OFF-ST-10000636"/>
    <x v="1"/>
    <x v="4"/>
    <s v="Rogers Profile Extra Capacity Storage Tub"/>
    <n v="50.22"/>
    <n v="3"/>
    <n v="0"/>
    <n v="2.0087999999999973"/>
  </r>
  <r>
    <n v="7060"/>
    <s v="CA-2013-165330"/>
    <x v="0"/>
    <x v="25"/>
    <d v="2013-12-12T00:00:00"/>
    <s v="Same Day"/>
    <s v="WB-21850"/>
    <s v="William Brown"/>
    <x v="0"/>
    <x v="0"/>
    <s v="Anaheim"/>
    <x v="1"/>
    <n v="92804"/>
    <x v="1"/>
    <s v="OFF-AP-10001469"/>
    <x v="1"/>
    <x v="9"/>
    <s v="Fellowes 8 Outlet Superior Workstation Surge Protector"/>
    <n v="83.42"/>
    <n v="2"/>
    <n v="0"/>
    <n v="24.191799999999994"/>
  </r>
  <r>
    <n v="7061"/>
    <s v="CA-2013-165330"/>
    <x v="0"/>
    <x v="25"/>
    <d v="2013-12-12T00:00:00"/>
    <s v="Same Day"/>
    <s v="WB-21850"/>
    <s v="William Brown"/>
    <x v="0"/>
    <x v="0"/>
    <s v="Anaheim"/>
    <x v="1"/>
    <n v="92804"/>
    <x v="1"/>
    <s v="OFF-BI-10002897"/>
    <x v="1"/>
    <x v="8"/>
    <s v="Black Avery Memo-Size 3-Ring Binder, 5 1/2&quot; x 8 1/2&quot;"/>
    <n v="5.8719999999999999"/>
    <n v="2"/>
    <n v="0.2"/>
    <n v="2.1286"/>
  </r>
  <r>
    <n v="7062"/>
    <s v="CA-2012-132633"/>
    <x v="1"/>
    <x v="302"/>
    <d v="2012-02-05T00:00:00"/>
    <s v="Second Class"/>
    <s v="KH-16630"/>
    <s v="Ken Heidel"/>
    <x v="1"/>
    <x v="0"/>
    <s v="Pleasant Grove"/>
    <x v="7"/>
    <n v="84062"/>
    <x v="1"/>
    <s v="OFF-BI-10002432"/>
    <x v="1"/>
    <x v="8"/>
    <s v="Wilson Jones Standard D-Ring Binders"/>
    <n v="12.144"/>
    <n v="3"/>
    <n v="0.2"/>
    <n v="4.0985999999999994"/>
  </r>
  <r>
    <n v="7063"/>
    <s v="CA-2013-157742"/>
    <x v="0"/>
    <x v="723"/>
    <d v="2014-01-01T00:00:00"/>
    <s v="Second Class"/>
    <s v="KL-16645"/>
    <s v="Ken Lonsdale"/>
    <x v="0"/>
    <x v="0"/>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x v="0"/>
    <s v="Salem"/>
    <x v="21"/>
    <n v="97301"/>
    <x v="1"/>
    <s v="OFF-SU-10002522"/>
    <x v="1"/>
    <x v="14"/>
    <s v="Acme Kleen Earth Office Shears"/>
    <n v="6.2080000000000002"/>
    <n v="2"/>
    <n v="0.2"/>
    <n v="0.69839999999999902"/>
  </r>
  <r>
    <n v="7065"/>
    <s v="CA-2014-169474"/>
    <x v="3"/>
    <x v="1144"/>
    <d v="2014-02-10T00:00:00"/>
    <s v="Standard Class"/>
    <s v="JF-15355"/>
    <s v="Jay Fein"/>
    <x v="0"/>
    <x v="0"/>
    <s v="Rochester"/>
    <x v="15"/>
    <n v="14609"/>
    <x v="3"/>
    <s v="OFF-AP-10003971"/>
    <x v="1"/>
    <x v="9"/>
    <s v="Belkin 6 Outlet Metallic Surge Strip"/>
    <n v="32.67"/>
    <n v="3"/>
    <n v="0"/>
    <n v="8.4942000000000011"/>
  </r>
  <r>
    <n v="7066"/>
    <s v="CA-2011-106726"/>
    <x v="2"/>
    <x v="776"/>
    <d v="2011-12-08T00:00:00"/>
    <s v="First Class"/>
    <s v="RS-19765"/>
    <s v="Roland Schwarz"/>
    <x v="1"/>
    <x v="0"/>
    <s v="Los Angeles"/>
    <x v="1"/>
    <n v="90008"/>
    <x v="1"/>
    <s v="OFF-ST-10001496"/>
    <x v="1"/>
    <x v="4"/>
    <s v="Standard Rollaway File with Lock"/>
    <n v="1261.33"/>
    <n v="7"/>
    <n v="0"/>
    <n v="327.94580000000002"/>
  </r>
  <r>
    <n v="7067"/>
    <s v="CA-2013-147473"/>
    <x v="0"/>
    <x v="198"/>
    <d v="2013-06-04T00:00:00"/>
    <s v="Standard Class"/>
    <s v="NL-18310"/>
    <s v="Nancy Lomonaco"/>
    <x v="2"/>
    <x v="0"/>
    <s v="Los Angeles"/>
    <x v="1"/>
    <n v="90049"/>
    <x v="1"/>
    <s v="OFF-PA-10004782"/>
    <x v="1"/>
    <x v="10"/>
    <s v="Xerox 228"/>
    <n v="38.880000000000003"/>
    <n v="6"/>
    <n v="0"/>
    <n v="18.662400000000002"/>
  </r>
  <r>
    <n v="7068"/>
    <s v="CA-2013-114209"/>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x v="0"/>
    <s v="Dallas"/>
    <x v="5"/>
    <n v="75081"/>
    <x v="2"/>
    <s v="OFF-PA-10003591"/>
    <x v="1"/>
    <x v="10"/>
    <s v="Southworth 100% Cotton The Best Paper"/>
    <n v="82.656000000000006"/>
    <n v="9"/>
    <n v="0.2"/>
    <n v="30.996000000000002"/>
  </r>
  <r>
    <n v="7070"/>
    <s v="CA-2011-141901"/>
    <x v="2"/>
    <x v="128"/>
    <d v="2011-08-14T00:00:00"/>
    <s v="Standard Class"/>
    <s v="GM-14500"/>
    <s v="Gene McClure"/>
    <x v="0"/>
    <x v="0"/>
    <s v="Fresno"/>
    <x v="1"/>
    <n v="93727"/>
    <x v="1"/>
    <s v="OFF-PA-10001667"/>
    <x v="1"/>
    <x v="10"/>
    <s v="Great White Multi-Use Recycled Paper (20Lb. and 84 Bright)"/>
    <n v="5.98"/>
    <n v="1"/>
    <n v="0"/>
    <n v="2.6909999999999998"/>
  </r>
  <r>
    <n v="7071"/>
    <s v="CA-2013-164490"/>
    <x v="0"/>
    <x v="64"/>
    <d v="2013-09-11T00:00:00"/>
    <s v="Second Class"/>
    <s v="SU-20665"/>
    <s v="Stephanie Ulpright"/>
    <x v="2"/>
    <x v="0"/>
    <s v="Chicago"/>
    <x v="10"/>
    <n v="60653"/>
    <x v="2"/>
    <s v="OFF-PA-10004971"/>
    <x v="1"/>
    <x v="10"/>
    <s v="Xerox 196"/>
    <n v="9.2480000000000011"/>
    <n v="2"/>
    <n v="0.2"/>
    <n v="3.3524000000000003"/>
  </r>
  <r>
    <n v="7072"/>
    <s v="CA-2013-112256"/>
    <x v="0"/>
    <x v="310"/>
    <d v="2013-07-29T00:00:00"/>
    <s v="Standard Class"/>
    <s v="CK-12205"/>
    <s v="Chloris Kastensmidt"/>
    <x v="0"/>
    <x v="0"/>
    <s v="Mcallen"/>
    <x v="5"/>
    <n v="78501"/>
    <x v="2"/>
    <s v="OFF-AR-10001216"/>
    <x v="1"/>
    <x v="6"/>
    <s v="Newell 339"/>
    <n v="4.4479999999999995"/>
    <n v="2"/>
    <n v="0.2"/>
    <n v="0.3335999999999999"/>
  </r>
  <r>
    <n v="7073"/>
    <s v="CA-2013-112256"/>
    <x v="0"/>
    <x v="310"/>
    <d v="2013-07-29T00:00:00"/>
    <s v="Standard Class"/>
    <s v="CK-12205"/>
    <s v="Chloris Kastensmidt"/>
    <x v="0"/>
    <x v="0"/>
    <s v="Mcallen"/>
    <x v="5"/>
    <n v="78501"/>
    <x v="2"/>
    <s v="OFF-PA-10004355"/>
    <x v="1"/>
    <x v="10"/>
    <s v="Xerox 231"/>
    <n v="5.1840000000000011"/>
    <n v="1"/>
    <n v="0.2"/>
    <n v="1.8144"/>
  </r>
  <r>
    <n v="7074"/>
    <s v="CA-2013-112256"/>
    <x v="0"/>
    <x v="310"/>
    <d v="2013-07-29T00:00:00"/>
    <s v="Standard Class"/>
    <s v="CK-12205"/>
    <s v="Chloris Kastensmidt"/>
    <x v="0"/>
    <x v="0"/>
    <s v="Mcallen"/>
    <x v="5"/>
    <n v="78501"/>
    <x v="2"/>
    <s v="OFF-AR-10001953"/>
    <x v="1"/>
    <x v="6"/>
    <s v="Boston 1645 Deluxe Heavier-Duty Electric Pencil Sharpener"/>
    <n v="175.92"/>
    <n v="5"/>
    <n v="0.2"/>
    <n v="15.393000000000008"/>
  </r>
  <r>
    <n v="7075"/>
    <s v="CA-2013-112256"/>
    <x v="0"/>
    <x v="310"/>
    <d v="2013-07-29T00:00:00"/>
    <s v="Standard Class"/>
    <s v="CK-12205"/>
    <s v="Chloris Kastensmidt"/>
    <x v="0"/>
    <x v="0"/>
    <s v="Mcallen"/>
    <x v="5"/>
    <n v="78501"/>
    <x v="2"/>
    <s v="OFF-BI-10004364"/>
    <x v="1"/>
    <x v="8"/>
    <s v="Storex Dura Pro Binders"/>
    <n v="4.7519999999999989"/>
    <n v="4"/>
    <n v="0.8"/>
    <n v="-8.3160000000000025"/>
  </r>
  <r>
    <n v="7076"/>
    <s v="CA-2013-112256"/>
    <x v="0"/>
    <x v="310"/>
    <d v="2013-07-29T00:00:00"/>
    <s v="Standard Class"/>
    <s v="CK-12205"/>
    <s v="Chloris Kastensmidt"/>
    <x v="0"/>
    <x v="0"/>
    <s v="Mcallen"/>
    <x v="5"/>
    <n v="78501"/>
    <x v="2"/>
    <s v="OFF-SU-10001165"/>
    <x v="1"/>
    <x v="14"/>
    <s v="Acme Elite Stainless Steel Scissors"/>
    <n v="13.344000000000001"/>
    <n v="2"/>
    <n v="0.2"/>
    <n v="1.0007999999999999"/>
  </r>
  <r>
    <n v="7077"/>
    <s v="CA-2013-167416"/>
    <x v="0"/>
    <x v="536"/>
    <d v="2013-05-18T00:00:00"/>
    <s v="Standard Class"/>
    <s v="JM-15580"/>
    <s v="Jill Matthias"/>
    <x v="0"/>
    <x v="0"/>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x v="0"/>
    <s v="Charlotte"/>
    <x v="3"/>
    <n v="28205"/>
    <x v="0"/>
    <s v="OFF-BI-10000014"/>
    <x v="1"/>
    <x v="8"/>
    <s v="Heavy-Duty E-Z-D Binders"/>
    <n v="22.911000000000005"/>
    <n v="7"/>
    <n v="0.7"/>
    <n v="-17.565099999999994"/>
  </r>
  <r>
    <n v="7079"/>
    <s v="CA-2013-106950"/>
    <x v="0"/>
    <x v="476"/>
    <d v="2013-09-07T00:00:00"/>
    <s v="Standard Class"/>
    <s v="JE-15715"/>
    <s v="Joe Elijah"/>
    <x v="0"/>
    <x v="0"/>
    <s v="Charlotte"/>
    <x v="3"/>
    <n v="28205"/>
    <x v="0"/>
    <s v="OFF-AP-10000159"/>
    <x v="1"/>
    <x v="9"/>
    <s v="Belkin F9M820V08 8 Outlet Surge"/>
    <n v="309.45600000000002"/>
    <n v="9"/>
    <n v="0.2"/>
    <n v="34.813799999999944"/>
  </r>
  <r>
    <n v="7080"/>
    <s v="CA-2013-106950"/>
    <x v="0"/>
    <x v="476"/>
    <d v="2013-09-07T00:00:00"/>
    <s v="Standard Class"/>
    <s v="JE-15715"/>
    <s v="Joe Elijah"/>
    <x v="0"/>
    <x v="0"/>
    <s v="Charlotte"/>
    <x v="3"/>
    <n v="28205"/>
    <x v="0"/>
    <s v="OFF-AR-10003560"/>
    <x v="1"/>
    <x v="6"/>
    <s v="Zebra Zazzle Fluorescent Highlighters"/>
    <n v="19.456000000000003"/>
    <n v="4"/>
    <n v="0.2"/>
    <n v="3.4047999999999981"/>
  </r>
  <r>
    <n v="7081"/>
    <s v="CA-2013-106950"/>
    <x v="0"/>
    <x v="476"/>
    <d v="2013-09-07T00:00:00"/>
    <s v="Standard Class"/>
    <s v="JE-15715"/>
    <s v="Joe Elijah"/>
    <x v="0"/>
    <x v="0"/>
    <s v="Charlotte"/>
    <x v="3"/>
    <n v="28205"/>
    <x v="0"/>
    <s v="FUR-TA-10001768"/>
    <x v="0"/>
    <x v="3"/>
    <s v="Hon Racetrack Conference Tables"/>
    <n v="472.51800000000003"/>
    <n v="3"/>
    <n v="0.4"/>
    <n v="-149.63070000000005"/>
  </r>
  <r>
    <n v="7082"/>
    <s v="CA-2013-106950"/>
    <x v="0"/>
    <x v="476"/>
    <d v="2013-09-07T00:00:00"/>
    <s v="Standard Class"/>
    <s v="JE-15715"/>
    <s v="Joe Elijah"/>
    <x v="0"/>
    <x v="0"/>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x v="0"/>
    <s v="Charlotte"/>
    <x v="3"/>
    <n v="28205"/>
    <x v="0"/>
    <s v="OFF-BI-10003166"/>
    <x v="1"/>
    <x v="8"/>
    <s v="GBC Plasticlear Binding Covers"/>
    <n v="17.220000000000006"/>
    <n v="5"/>
    <n v="0.7"/>
    <n v="-12.628"/>
  </r>
  <r>
    <n v="7084"/>
    <s v="CA-2014-118724"/>
    <x v="3"/>
    <x v="246"/>
    <d v="2014-07-26T00:00:00"/>
    <s v="Second Class"/>
    <s v="AR-10825"/>
    <s v="Anthony Rawles"/>
    <x v="1"/>
    <x v="0"/>
    <s v="Concord"/>
    <x v="1"/>
    <n v="94521"/>
    <x v="1"/>
    <s v="OFF-AR-10003469"/>
    <x v="1"/>
    <x v="6"/>
    <s v="Nontoxic Chalk"/>
    <n v="3.52"/>
    <n v="2"/>
    <n v="0"/>
    <n v="1.6896"/>
  </r>
  <r>
    <n v="7085"/>
    <s v="CA-2014-118724"/>
    <x v="3"/>
    <x v="246"/>
    <d v="2014-07-26T00:00:00"/>
    <s v="Second Class"/>
    <s v="AR-10825"/>
    <s v="Anthony Rawles"/>
    <x v="1"/>
    <x v="0"/>
    <s v="Concord"/>
    <x v="1"/>
    <n v="94521"/>
    <x v="1"/>
    <s v="TEC-PH-10002549"/>
    <x v="2"/>
    <x v="7"/>
    <s v="Polycom SoundPoint IP 450 VoIP phone"/>
    <n v="1626.1920000000002"/>
    <n v="9"/>
    <n v="0.2"/>
    <n v="121.96440000000001"/>
  </r>
  <r>
    <n v="7086"/>
    <s v="CA-2014-112004"/>
    <x v="3"/>
    <x v="145"/>
    <d v="2014-09-29T00:00:00"/>
    <s v="First Class"/>
    <s v="AH-10075"/>
    <s v="Adam Hart"/>
    <x v="1"/>
    <x v="0"/>
    <s v="Chester"/>
    <x v="9"/>
    <n v="19013"/>
    <x v="3"/>
    <s v="OFF-BI-10003476"/>
    <x v="1"/>
    <x v="8"/>
    <s v="Avery Metallic Poly Binders"/>
    <n v="8.5950000000000024"/>
    <n v="5"/>
    <n v="0.7"/>
    <n v="-6.3030000000000008"/>
  </r>
  <r>
    <n v="7087"/>
    <s v="CA-2014-112004"/>
    <x v="3"/>
    <x v="145"/>
    <d v="2014-09-29T00:00:00"/>
    <s v="First Class"/>
    <s v="AH-10075"/>
    <s v="Adam Hart"/>
    <x v="1"/>
    <x v="0"/>
    <s v="Chester"/>
    <x v="9"/>
    <n v="19013"/>
    <x v="3"/>
    <s v="OFF-SU-10000157"/>
    <x v="1"/>
    <x v="14"/>
    <s v="Compact Automatic Electric Letter Opener"/>
    <n v="190.89600000000002"/>
    <n v="2"/>
    <n v="0.2"/>
    <n v="-42.951599999999999"/>
  </r>
  <r>
    <n v="7088"/>
    <s v="US-2014-143175"/>
    <x v="3"/>
    <x v="646"/>
    <d v="2014-08-07T00:00:00"/>
    <s v="Second Class"/>
    <s v="GA-14515"/>
    <s v="George Ashbrook"/>
    <x v="0"/>
    <x v="0"/>
    <s v="Los Angeles"/>
    <x v="1"/>
    <n v="90004"/>
    <x v="1"/>
    <s v="OFF-ST-10003123"/>
    <x v="1"/>
    <x v="4"/>
    <s v="Fellowes Bases and Tops For Staxonsteel/High-Stak Systems"/>
    <n v="99.87"/>
    <n v="3"/>
    <n v="0"/>
    <n v="23.968799999999998"/>
  </r>
  <r>
    <n v="7089"/>
    <s v="CA-2012-105844"/>
    <x v="1"/>
    <x v="969"/>
    <d v="2012-10-27T00:00:00"/>
    <s v="Second Class"/>
    <s v="JF-15415"/>
    <s v="Jennifer Ferguson"/>
    <x v="0"/>
    <x v="0"/>
    <s v="Sparks"/>
    <x v="33"/>
    <n v="89431"/>
    <x v="1"/>
    <s v="OFF-AR-10001955"/>
    <x v="1"/>
    <x v="6"/>
    <s v="Newell 319"/>
    <n v="79.36"/>
    <n v="4"/>
    <n v="0"/>
    <n v="23.807999999999993"/>
  </r>
  <r>
    <n v="7090"/>
    <s v="CA-2014-118864"/>
    <x v="3"/>
    <x v="140"/>
    <d v="2014-06-20T00:00:00"/>
    <s v="Second Class"/>
    <s v="KH-16690"/>
    <s v="Kristen Hastings"/>
    <x v="1"/>
    <x v="0"/>
    <s v="Los Angeles"/>
    <x v="1"/>
    <n v="90032"/>
    <x v="1"/>
    <s v="TEC-PH-10001809"/>
    <x v="2"/>
    <x v="7"/>
    <s v="Panasonic KX T7736-B Digital phone"/>
    <n v="119.96"/>
    <n v="1"/>
    <n v="0.2"/>
    <n v="7.4974999999999987"/>
  </r>
  <r>
    <n v="7091"/>
    <s v="CA-2012-119480"/>
    <x v="1"/>
    <x v="1145"/>
    <d v="2012-01-13T00:00:00"/>
    <s v="Standard Class"/>
    <s v="CC-12685"/>
    <s v="Craig Carroll"/>
    <x v="0"/>
    <x v="0"/>
    <s v="Henderson"/>
    <x v="0"/>
    <n v="42420"/>
    <x v="0"/>
    <s v="OFF-PA-10000474"/>
    <x v="1"/>
    <x v="10"/>
    <s v="Staples"/>
    <n v="106.32"/>
    <n v="3"/>
    <n v="0"/>
    <n v="49.970399999999991"/>
  </r>
  <r>
    <n v="7092"/>
    <s v="CA-2012-119480"/>
    <x v="1"/>
    <x v="1145"/>
    <d v="2012-01-13T00:00:00"/>
    <s v="Standard Class"/>
    <s v="CC-12685"/>
    <s v="Craig Carroll"/>
    <x v="0"/>
    <x v="0"/>
    <s v="Henderson"/>
    <x v="0"/>
    <n v="42420"/>
    <x v="0"/>
    <s v="OFF-AP-10001205"/>
    <x v="1"/>
    <x v="9"/>
    <s v="Belkin 5 Outlet SurgeMaster Power Centers"/>
    <n v="163.44"/>
    <n v="3"/>
    <n v="0"/>
    <n v="45.763200000000012"/>
  </r>
  <r>
    <n v="7093"/>
    <s v="CA-2012-119480"/>
    <x v="1"/>
    <x v="1145"/>
    <d v="2012-01-13T00:00:00"/>
    <s v="Standard Class"/>
    <s v="CC-12685"/>
    <s v="Craig Carroll"/>
    <x v="0"/>
    <x v="0"/>
    <s v="Henderson"/>
    <x v="0"/>
    <n v="42420"/>
    <x v="0"/>
    <s v="OFF-AR-10004691"/>
    <x v="1"/>
    <x v="6"/>
    <s v="Boston 1730 StandUp Electric Pencil Sharpener"/>
    <n v="42.76"/>
    <n v="2"/>
    <n v="0"/>
    <n v="11.117599999999999"/>
  </r>
  <r>
    <n v="7094"/>
    <s v="CA-2012-119480"/>
    <x v="1"/>
    <x v="1145"/>
    <d v="2012-01-13T00:00:00"/>
    <s v="Standard Class"/>
    <s v="CC-12685"/>
    <s v="Craig Carroll"/>
    <x v="0"/>
    <x v="0"/>
    <s v="Henderson"/>
    <x v="0"/>
    <n v="42420"/>
    <x v="0"/>
    <s v="OFF-PA-10004996"/>
    <x v="1"/>
    <x v="10"/>
    <s v="Speediset Carbonless Redi-Letter 7&quot; x 8 1/2&quot;"/>
    <n v="51.550000000000004"/>
    <n v="5"/>
    <n v="0"/>
    <n v="24.2285"/>
  </r>
  <r>
    <n v="7095"/>
    <s v="US-2012-153374"/>
    <x v="1"/>
    <x v="97"/>
    <d v="2012-02-13T00:00:00"/>
    <s v="Second Class"/>
    <s v="JF-15565"/>
    <s v="Jill Fjeld"/>
    <x v="0"/>
    <x v="0"/>
    <s v="Decatur"/>
    <x v="10"/>
    <n v="62521"/>
    <x v="2"/>
    <s v="TEC-AC-10001908"/>
    <x v="2"/>
    <x v="11"/>
    <s v="Logitech Wireless Headset h800"/>
    <n v="479.952"/>
    <n v="6"/>
    <n v="0.2"/>
    <n v="89.990999999999985"/>
  </r>
  <r>
    <n v="7096"/>
    <s v="CA-2013-101980"/>
    <x v="0"/>
    <x v="1146"/>
    <d v="2013-08-21T00:00:00"/>
    <s v="First Class"/>
    <s v="RP-19390"/>
    <s v="Resi Pölking"/>
    <x v="0"/>
    <x v="0"/>
    <s v="New York City"/>
    <x v="15"/>
    <n v="10009"/>
    <x v="3"/>
    <s v="OFF-BI-10000666"/>
    <x v="1"/>
    <x v="8"/>
    <s v="Surelock Post Binders"/>
    <n v="146.68799999999999"/>
    <n v="6"/>
    <n v="0.2"/>
    <n v="55.007999999999996"/>
  </r>
  <r>
    <n v="7097"/>
    <s v="CA-2013-101980"/>
    <x v="0"/>
    <x v="1146"/>
    <d v="2013-08-21T00:00:00"/>
    <s v="First Class"/>
    <s v="RP-19390"/>
    <s v="Resi Pölking"/>
    <x v="0"/>
    <x v="0"/>
    <s v="New York City"/>
    <x v="15"/>
    <n v="10009"/>
    <x v="3"/>
    <s v="OFF-BI-10004318"/>
    <x v="1"/>
    <x v="8"/>
    <s v="Ibico EB-19 Dual Function Manual Binding System"/>
    <n v="276.78400000000005"/>
    <n v="2"/>
    <n v="0.2"/>
    <n v="89.954799999999992"/>
  </r>
  <r>
    <n v="7098"/>
    <s v="CA-2013-101980"/>
    <x v="0"/>
    <x v="1146"/>
    <d v="2013-08-21T00:00:00"/>
    <s v="First Class"/>
    <s v="RP-19390"/>
    <s v="Resi Pölking"/>
    <x v="0"/>
    <x v="0"/>
    <s v="New York City"/>
    <x v="15"/>
    <n v="10009"/>
    <x v="3"/>
    <s v="OFF-BI-10003429"/>
    <x v="1"/>
    <x v="8"/>
    <s v="Cardinal HOLDit! Binder Insert Strips,Extra Strips"/>
    <n v="25.32"/>
    <n v="5"/>
    <n v="0.2"/>
    <n v="9.1785000000000014"/>
  </r>
  <r>
    <n v="7099"/>
    <s v="CA-2014-144596"/>
    <x v="3"/>
    <x v="44"/>
    <d v="2014-11-11T00:00:00"/>
    <s v="Standard Class"/>
    <s v="CD-11980"/>
    <s v="Carol Darley"/>
    <x v="0"/>
    <x v="0"/>
    <s v="New York City"/>
    <x v="15"/>
    <n v="10011"/>
    <x v="3"/>
    <s v="OFF-PA-10003302"/>
    <x v="1"/>
    <x v="10"/>
    <s v="Xerox 1906"/>
    <n v="318.95999999999998"/>
    <n v="9"/>
    <n v="0"/>
    <n v="149.91119999999998"/>
  </r>
  <r>
    <n v="7100"/>
    <s v="CA-2012-124933"/>
    <x v="1"/>
    <x v="207"/>
    <d v="2012-12-30T00:00:00"/>
    <s v="Second Class"/>
    <s v="DF-13135"/>
    <s v="David Flashing"/>
    <x v="0"/>
    <x v="0"/>
    <s v="New York City"/>
    <x v="15"/>
    <n v="10009"/>
    <x v="3"/>
    <s v="OFF-PA-10003302"/>
    <x v="1"/>
    <x v="10"/>
    <s v="Xerox 1906"/>
    <n v="212.64"/>
    <n v="6"/>
    <n v="0"/>
    <n v="99.940799999999982"/>
  </r>
  <r>
    <n v="7101"/>
    <s v="CA-2011-159625"/>
    <x v="2"/>
    <x v="533"/>
    <d v="2011-11-28T00:00:00"/>
    <s v="Standard Class"/>
    <s v="SM-20005"/>
    <s v="Sally Matthias"/>
    <x v="0"/>
    <x v="0"/>
    <s v="Scottsdale"/>
    <x v="16"/>
    <n v="85254"/>
    <x v="1"/>
    <s v="OFF-EN-10002621"/>
    <x v="1"/>
    <x v="12"/>
    <s v="Staples"/>
    <n v="23.472000000000001"/>
    <n v="3"/>
    <n v="0.2"/>
    <n v="8.8019999999999978"/>
  </r>
  <r>
    <n v="7102"/>
    <s v="CA-2013-144337"/>
    <x v="0"/>
    <x v="1147"/>
    <d v="2013-08-06T00:00:00"/>
    <s v="Second Class"/>
    <s v="SG-20890"/>
    <s v="Susan Gilcrest"/>
    <x v="1"/>
    <x v="0"/>
    <s v="Amarillo"/>
    <x v="5"/>
    <n v="79109"/>
    <x v="2"/>
    <s v="OFF-PA-10000249"/>
    <x v="1"/>
    <x v="10"/>
    <s v="Staples"/>
    <n v="19.648"/>
    <n v="2"/>
    <n v="0.2"/>
    <n v="6.6311999999999989"/>
  </r>
  <r>
    <n v="7103"/>
    <s v="CA-2011-117478"/>
    <x v="2"/>
    <x v="158"/>
    <d v="2011-09-24T00:00:00"/>
    <s v="First Class"/>
    <s v="LH-16750"/>
    <s v="Larry Hughes"/>
    <x v="0"/>
    <x v="0"/>
    <s v="Philadelphia"/>
    <x v="9"/>
    <n v="19140"/>
    <x v="3"/>
    <s v="OFF-BI-10000050"/>
    <x v="1"/>
    <x v="8"/>
    <s v="Angle-D Binders with Locking Rings, Label Holders"/>
    <n v="6.5700000000000012"/>
    <n v="3"/>
    <n v="0.7"/>
    <n v="-5.036999999999999"/>
  </r>
  <r>
    <n v="7104"/>
    <s v="CA-2014-147410"/>
    <x v="3"/>
    <x v="507"/>
    <d v="2014-09-09T00:00:00"/>
    <s v="Standard Class"/>
    <s v="EJ-14155"/>
    <s v="Eva Jacobs"/>
    <x v="0"/>
    <x v="0"/>
    <s v="Santa Ana"/>
    <x v="1"/>
    <n v="92704"/>
    <x v="1"/>
    <s v="OFF-ST-10003805"/>
    <x v="1"/>
    <x v="4"/>
    <s v="24 Capacity Maxi Data Binder Racks, Pearl"/>
    <n v="421.1"/>
    <n v="2"/>
    <n v="0"/>
    <n v="105.27499999999998"/>
  </r>
  <r>
    <n v="7105"/>
    <s v="CA-2014-128944"/>
    <x v="3"/>
    <x v="249"/>
    <d v="2014-06-22T00:00:00"/>
    <s v="Second Class"/>
    <s v="KH-16330"/>
    <s v="Katharine Harms"/>
    <x v="1"/>
    <x v="0"/>
    <s v="Newark"/>
    <x v="24"/>
    <n v="43055"/>
    <x v="3"/>
    <s v="FUR-CH-10000785"/>
    <x v="0"/>
    <x v="1"/>
    <s v="Global Ergonomic Managers Chair"/>
    <n v="760.11599999999987"/>
    <n v="6"/>
    <n v="0.3"/>
    <n v="-43.435200000000009"/>
  </r>
  <r>
    <n v="7106"/>
    <s v="CA-2014-128944"/>
    <x v="3"/>
    <x v="249"/>
    <d v="2014-06-22T00:00:00"/>
    <s v="Second Class"/>
    <s v="KH-16330"/>
    <s v="Katharine Harms"/>
    <x v="1"/>
    <x v="0"/>
    <s v="Newark"/>
    <x v="24"/>
    <n v="43055"/>
    <x v="3"/>
    <s v="FUR-FU-10004909"/>
    <x v="0"/>
    <x v="5"/>
    <s v="Contemporary Wood/Metal Frame"/>
    <n v="38.784000000000006"/>
    <n v="3"/>
    <n v="0.2"/>
    <n v="7.2719999999999949"/>
  </r>
  <r>
    <n v="7107"/>
    <s v="CA-2014-128944"/>
    <x v="3"/>
    <x v="249"/>
    <d v="2014-06-22T00:00:00"/>
    <s v="Second Class"/>
    <s v="KH-16330"/>
    <s v="Katharine Harms"/>
    <x v="1"/>
    <x v="0"/>
    <s v="Newark"/>
    <x v="24"/>
    <n v="43055"/>
    <x v="3"/>
    <s v="TEC-AC-10001553"/>
    <x v="2"/>
    <x v="11"/>
    <s v="Memorex 25GB 6X Branded Blu-Ray Recordable Disc, 15/Pack"/>
    <n v="122.32799999999999"/>
    <n v="9"/>
    <n v="0.2"/>
    <n v="1.5291000000000032"/>
  </r>
  <r>
    <n v="7108"/>
    <s v="CA-2013-109666"/>
    <x v="0"/>
    <x v="475"/>
    <d v="2013-04-27T00:00:00"/>
    <s v="Standard Class"/>
    <s v="KM-16720"/>
    <s v="Kunst Miller"/>
    <x v="0"/>
    <x v="0"/>
    <s v="New York City"/>
    <x v="15"/>
    <n v="10035"/>
    <x v="3"/>
    <s v="TEC-PH-10004774"/>
    <x v="2"/>
    <x v="7"/>
    <s v="Gear Head AU3700S Headset"/>
    <n v="25.98"/>
    <n v="2"/>
    <n v="0"/>
    <n v="0.77939999999999898"/>
  </r>
  <r>
    <n v="7109"/>
    <s v="CA-2013-109666"/>
    <x v="0"/>
    <x v="475"/>
    <d v="2013-04-27T00:00:00"/>
    <s v="Standard Class"/>
    <s v="KM-16720"/>
    <s v="Kunst Miller"/>
    <x v="0"/>
    <x v="0"/>
    <s v="New York City"/>
    <x v="15"/>
    <n v="10035"/>
    <x v="3"/>
    <s v="OFF-AR-10004582"/>
    <x v="1"/>
    <x v="6"/>
    <s v="BIC Brite Liner Grip Highlighters"/>
    <n v="3.28"/>
    <n v="2"/>
    <n v="0"/>
    <n v="1.4759999999999998"/>
  </r>
  <r>
    <n v="7110"/>
    <s v="CA-2013-109666"/>
    <x v="0"/>
    <x v="475"/>
    <d v="2013-04-27T00:00:00"/>
    <s v="Standard Class"/>
    <s v="KM-16720"/>
    <s v="Kunst Miller"/>
    <x v="0"/>
    <x v="0"/>
    <s v="New York City"/>
    <x v="15"/>
    <n v="10035"/>
    <x v="3"/>
    <s v="OFF-ST-10000991"/>
    <x v="1"/>
    <x v="4"/>
    <s v="Space Solutions HD Industrial Steel Shelving."/>
    <n v="459.88"/>
    <n v="4"/>
    <n v="0"/>
    <n v="13.796400000000006"/>
  </r>
  <r>
    <n v="7111"/>
    <s v="CA-2013-109666"/>
    <x v="0"/>
    <x v="475"/>
    <d v="2013-04-27T00:00:00"/>
    <s v="Standard Class"/>
    <s v="KM-16720"/>
    <s v="Kunst Miller"/>
    <x v="0"/>
    <x v="0"/>
    <s v="New York City"/>
    <x v="15"/>
    <n v="10035"/>
    <x v="3"/>
    <s v="OFF-SU-10002522"/>
    <x v="1"/>
    <x v="14"/>
    <s v="Acme Kleen Earth Office Shears"/>
    <n v="7.76"/>
    <n v="2"/>
    <n v="0"/>
    <n v="2.2503999999999991"/>
  </r>
  <r>
    <n v="7112"/>
    <s v="CA-2013-109666"/>
    <x v="0"/>
    <x v="475"/>
    <d v="2013-04-27T00:00:00"/>
    <s v="Standard Class"/>
    <s v="KM-16720"/>
    <s v="Kunst Miller"/>
    <x v="0"/>
    <x v="0"/>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x v="0"/>
    <s v="New York City"/>
    <x v="15"/>
    <n v="10035"/>
    <x v="3"/>
    <s v="OFF-SU-10001218"/>
    <x v="1"/>
    <x v="14"/>
    <s v="Fiskars Softgrip Scissors"/>
    <n v="54.900000000000006"/>
    <n v="5"/>
    <n v="0"/>
    <n v="15.372000000000003"/>
  </r>
  <r>
    <n v="7114"/>
    <s v="CA-2013-109666"/>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x v="0"/>
    <s v="Henderson"/>
    <x v="33"/>
    <n v="89015"/>
    <x v="1"/>
    <s v="FUR-TA-10003392"/>
    <x v="0"/>
    <x v="3"/>
    <s v="Global Adaptabilities Conference Tables"/>
    <n v="1685.88"/>
    <n v="6"/>
    <n v="0"/>
    <n v="320.31720000000001"/>
  </r>
  <r>
    <n v="7116"/>
    <s v="US-2013-102239"/>
    <x v="0"/>
    <x v="465"/>
    <d v="2013-05-07T00:00:00"/>
    <s v="First Class"/>
    <s v="LW-16990"/>
    <s v="Lindsay Williams"/>
    <x v="1"/>
    <x v="0"/>
    <s v="Henderson"/>
    <x v="33"/>
    <n v="89015"/>
    <x v="1"/>
    <s v="OFF-BI-10001890"/>
    <x v="1"/>
    <x v="8"/>
    <s v="Avery Poly Binder Pockets"/>
    <n v="5.7280000000000006"/>
    <n v="2"/>
    <n v="0.2"/>
    <n v="2.0047999999999995"/>
  </r>
  <r>
    <n v="7117"/>
    <s v="CA-2011-143168"/>
    <x v="2"/>
    <x v="638"/>
    <d v="2011-10-23T00:00:00"/>
    <s v="Second Class"/>
    <s v="IG-15085"/>
    <s v="Ivan Gibson"/>
    <x v="0"/>
    <x v="0"/>
    <s v="Seattle"/>
    <x v="4"/>
    <n v="98103"/>
    <x v="1"/>
    <s v="OFF-PA-10000167"/>
    <x v="1"/>
    <x v="10"/>
    <s v="Xerox 1925"/>
    <n v="61.96"/>
    <n v="2"/>
    <n v="0"/>
    <n v="27.881999999999998"/>
  </r>
  <r>
    <n v="7118"/>
    <s v="CA-2011-143168"/>
    <x v="2"/>
    <x v="638"/>
    <d v="2011-10-23T00:00:00"/>
    <s v="Second Class"/>
    <s v="IG-15085"/>
    <s v="Ivan Gibson"/>
    <x v="0"/>
    <x v="0"/>
    <s v="Seattle"/>
    <x v="4"/>
    <n v="98103"/>
    <x v="1"/>
    <s v="OFF-BI-10003784"/>
    <x v="1"/>
    <x v="8"/>
    <s v="Computer Printout Index Tabs"/>
    <n v="1.3440000000000001"/>
    <n v="1"/>
    <n v="0.2"/>
    <n v="0.47039999999999987"/>
  </r>
  <r>
    <n v="7119"/>
    <s v="CA-2014-104906"/>
    <x v="3"/>
    <x v="778"/>
    <d v="2014-02-18T00:00:00"/>
    <s v="Standard Class"/>
    <s v="JP-15460"/>
    <s v="Jennifer Patt"/>
    <x v="1"/>
    <x v="0"/>
    <s v="New York City"/>
    <x v="15"/>
    <n v="10009"/>
    <x v="3"/>
    <s v="OFF-PA-10001184"/>
    <x v="1"/>
    <x v="10"/>
    <s v="Xerox 1903"/>
    <n v="17.940000000000001"/>
    <n v="3"/>
    <n v="0"/>
    <n v="8.7906000000000013"/>
  </r>
  <r>
    <n v="7120"/>
    <s v="CA-2014-118122"/>
    <x v="3"/>
    <x v="701"/>
    <d v="2014-11-25T00:00:00"/>
    <s v="Standard Class"/>
    <s v="GG-14650"/>
    <s v="Greg Guthrie"/>
    <x v="1"/>
    <x v="0"/>
    <s v="Seattle"/>
    <x v="4"/>
    <n v="98103"/>
    <x v="1"/>
    <s v="OFF-BI-10002103"/>
    <x v="1"/>
    <x v="8"/>
    <s v="Cardinal Slant-D Ring Binder, Heavy Gauge Vinyl"/>
    <n v="13.904"/>
    <n v="2"/>
    <n v="0.2"/>
    <n v="4.5187999999999997"/>
  </r>
  <r>
    <n v="7121"/>
    <s v="US-2011-147774"/>
    <x v="2"/>
    <x v="407"/>
    <d v="2011-01-27T00:00:00"/>
    <s v="Standard Class"/>
    <s v="MM-18280"/>
    <s v="Muhammed MacIntyre"/>
    <x v="1"/>
    <x v="0"/>
    <s v="Smyrna"/>
    <x v="18"/>
    <n v="37167"/>
    <x v="0"/>
    <s v="OFF-BI-10003091"/>
    <x v="1"/>
    <x v="8"/>
    <s v="GBC DocuBind TL200 Manual Binding Machine"/>
    <n v="67.194000000000003"/>
    <n v="1"/>
    <n v="0.7"/>
    <n v="-51.515399999999985"/>
  </r>
  <r>
    <n v="7122"/>
    <s v="CA-2014-166926"/>
    <x v="3"/>
    <x v="96"/>
    <d v="2014-12-09T00:00:00"/>
    <s v="Standard Class"/>
    <s v="SO-20335"/>
    <s v="Sean O'Donnell"/>
    <x v="0"/>
    <x v="0"/>
    <s v="Seattle"/>
    <x v="4"/>
    <n v="98105"/>
    <x v="1"/>
    <s v="OFF-PA-10001593"/>
    <x v="1"/>
    <x v="10"/>
    <s v="Xerox 1947"/>
    <n v="41.86"/>
    <n v="7"/>
    <n v="0"/>
    <n v="18.837"/>
  </r>
  <r>
    <n v="7123"/>
    <s v="CA-2014-166926"/>
    <x v="3"/>
    <x v="96"/>
    <d v="2014-12-09T00:00:00"/>
    <s v="Standard Class"/>
    <s v="SO-20335"/>
    <s v="Sean O'Donnell"/>
    <x v="0"/>
    <x v="0"/>
    <s v="Seattle"/>
    <x v="4"/>
    <n v="98105"/>
    <x v="1"/>
    <s v="FUR-BO-10002598"/>
    <x v="0"/>
    <x v="0"/>
    <s v="Hon Metal Bookcases, Putty"/>
    <n v="141.96"/>
    <n v="2"/>
    <n v="0"/>
    <n v="41.168399999999991"/>
  </r>
  <r>
    <n v="7124"/>
    <s v="CA-2012-128013"/>
    <x v="1"/>
    <x v="101"/>
    <d v="2012-08-16T00:00:00"/>
    <s v="Standard Class"/>
    <s v="MF-18250"/>
    <s v="Monica Federle"/>
    <x v="1"/>
    <x v="0"/>
    <s v="New York City"/>
    <x v="15"/>
    <n v="10035"/>
    <x v="3"/>
    <s v="FUR-FU-10000320"/>
    <x v="0"/>
    <x v="5"/>
    <s v="OIC Stacking Trays"/>
    <n v="10.02"/>
    <n v="3"/>
    <n v="0"/>
    <n v="4.4088000000000012"/>
  </r>
  <r>
    <n v="7125"/>
    <s v="CA-2012-128013"/>
    <x v="1"/>
    <x v="101"/>
    <d v="2012-08-16T00:00:00"/>
    <s v="Standard Class"/>
    <s v="MF-18250"/>
    <s v="Monica Federle"/>
    <x v="1"/>
    <x v="0"/>
    <s v="New York City"/>
    <x v="15"/>
    <n v="10035"/>
    <x v="3"/>
    <s v="OFF-PA-10001815"/>
    <x v="1"/>
    <x v="10"/>
    <s v="Xerox 1885"/>
    <n v="144.12"/>
    <n v="3"/>
    <n v="0"/>
    <n v="69.177599999999984"/>
  </r>
  <r>
    <n v="7126"/>
    <s v="CA-2013-123176"/>
    <x v="0"/>
    <x v="720"/>
    <d v="2013-09-30T00:00:00"/>
    <s v="Second Class"/>
    <s v="JG-15160"/>
    <s v="James Galang"/>
    <x v="0"/>
    <x v="0"/>
    <s v="Atlanta"/>
    <x v="32"/>
    <n v="30318"/>
    <x v="0"/>
    <s v="OFF-PA-10003971"/>
    <x v="1"/>
    <x v="10"/>
    <s v="Xerox 1965"/>
    <n v="17.940000000000001"/>
    <n v="3"/>
    <n v="0"/>
    <n v="8.7906000000000013"/>
  </r>
  <r>
    <n v="7127"/>
    <s v="CA-2013-123176"/>
    <x v="0"/>
    <x v="720"/>
    <d v="2013-09-30T00:00:00"/>
    <s v="Second Class"/>
    <s v="JG-15160"/>
    <s v="James Galang"/>
    <x v="0"/>
    <x v="0"/>
    <s v="Atlanta"/>
    <x v="32"/>
    <n v="30318"/>
    <x v="0"/>
    <s v="OFF-AR-10004685"/>
    <x v="1"/>
    <x v="6"/>
    <s v="Binney &amp; Smith Crayola Metallic Colored Pencils, 8-Color Set"/>
    <n v="13.89"/>
    <n v="3"/>
    <n v="0"/>
    <n v="4.5836999999999994"/>
  </r>
  <r>
    <n v="7128"/>
    <s v="US-2013-117541"/>
    <x v="0"/>
    <x v="696"/>
    <d v="2013-11-21T00:00:00"/>
    <s v="Standard Class"/>
    <s v="JM-16195"/>
    <s v="Justin MacKendrick"/>
    <x v="0"/>
    <x v="0"/>
    <s v="Newark"/>
    <x v="13"/>
    <n v="19711"/>
    <x v="3"/>
    <s v="OFF-PA-10001609"/>
    <x v="1"/>
    <x v="10"/>
    <s v="Tops Wirebound Message Log Books"/>
    <n v="16.45"/>
    <n v="5"/>
    <n v="0"/>
    <n v="7.5669999999999993"/>
  </r>
  <r>
    <n v="7129"/>
    <s v="US-2013-117541"/>
    <x v="0"/>
    <x v="696"/>
    <d v="2013-11-21T00:00:00"/>
    <s v="Standard Class"/>
    <s v="JM-16195"/>
    <s v="Justin MacKendrick"/>
    <x v="0"/>
    <x v="0"/>
    <s v="Newark"/>
    <x v="13"/>
    <n v="19711"/>
    <x v="3"/>
    <s v="FUR-FU-10000550"/>
    <x v="0"/>
    <x v="5"/>
    <s v="Stacking Trays by OIC"/>
    <n v="19.920000000000002"/>
    <n v="4"/>
    <n v="0"/>
    <n v="6.573599999999999"/>
  </r>
  <r>
    <n v="7130"/>
    <s v="CA-2013-166282"/>
    <x v="0"/>
    <x v="947"/>
    <d v="2013-04-23T00:00:00"/>
    <s v="Standard Class"/>
    <s v="PK-19075"/>
    <s v="Pete Kriz"/>
    <x v="0"/>
    <x v="0"/>
    <s v="Nashville"/>
    <x v="18"/>
    <n v="37211"/>
    <x v="0"/>
    <s v="TEC-AC-10004209"/>
    <x v="2"/>
    <x v="11"/>
    <s v="Memorex Froggy Flash Drive 4 GB"/>
    <n v="35.167999999999999"/>
    <n v="4"/>
    <n v="0.2"/>
    <n v="8.3524000000000012"/>
  </r>
  <r>
    <n v="7131"/>
    <s v="CA-2013-166282"/>
    <x v="0"/>
    <x v="947"/>
    <d v="2013-04-23T00:00:00"/>
    <s v="Standard Class"/>
    <s v="PK-19075"/>
    <s v="Pete Kriz"/>
    <x v="0"/>
    <x v="0"/>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x v="0"/>
    <s v="Richmond"/>
    <x v="14"/>
    <n v="47374"/>
    <x v="2"/>
    <s v="FUR-TA-10001039"/>
    <x v="0"/>
    <x v="3"/>
    <s v="KI Adjustable-Height Table"/>
    <n v="257.94"/>
    <n v="3"/>
    <n v="0"/>
    <n v="67.064400000000006"/>
  </r>
  <r>
    <n v="7133"/>
    <s v="CA-2014-141439"/>
    <x v="3"/>
    <x v="200"/>
    <d v="2014-12-02T00:00:00"/>
    <s v="Standard Class"/>
    <s v="TT-21460"/>
    <s v="Tonja Turnell"/>
    <x v="2"/>
    <x v="0"/>
    <s v="Richmond"/>
    <x v="14"/>
    <n v="47374"/>
    <x v="2"/>
    <s v="TEC-PH-10002624"/>
    <x v="2"/>
    <x v="7"/>
    <s v="Samsung Galaxy S4 Mini"/>
    <n v="1879.96"/>
    <n v="4"/>
    <n v="0"/>
    <n v="545.18839999999977"/>
  </r>
  <r>
    <n v="7134"/>
    <s v="CA-2014-141439"/>
    <x v="3"/>
    <x v="200"/>
    <d v="2014-12-02T00:00:00"/>
    <s v="Standard Class"/>
    <s v="TT-21460"/>
    <s v="Tonja Turnell"/>
    <x v="2"/>
    <x v="0"/>
    <s v="Richmond"/>
    <x v="14"/>
    <n v="47374"/>
    <x v="2"/>
    <s v="FUR-FU-10001473"/>
    <x v="0"/>
    <x v="5"/>
    <s v="DAX Wood Document Frame"/>
    <n v="27.46"/>
    <n v="2"/>
    <n v="0"/>
    <n v="9.8856000000000002"/>
  </r>
  <r>
    <n v="7135"/>
    <s v="CA-2014-141439"/>
    <x v="3"/>
    <x v="200"/>
    <d v="2014-12-02T00:00:00"/>
    <s v="Standard Class"/>
    <s v="TT-21460"/>
    <s v="Tonja Turnell"/>
    <x v="2"/>
    <x v="0"/>
    <s v="Richmond"/>
    <x v="14"/>
    <n v="47374"/>
    <x v="2"/>
    <s v="TEC-PH-10001819"/>
    <x v="2"/>
    <x v="7"/>
    <s v="Innergie mMini Combo Duo USB Travel Charging Kit"/>
    <n v="89.98"/>
    <n v="2"/>
    <n v="0"/>
    <n v="43.190399999999997"/>
  </r>
  <r>
    <n v="7136"/>
    <s v="CA-2014-141439"/>
    <x v="3"/>
    <x v="200"/>
    <d v="2014-12-02T00:00:00"/>
    <s v="Standard Class"/>
    <s v="TT-21460"/>
    <s v="Tonja Turnell"/>
    <x v="2"/>
    <x v="0"/>
    <s v="Richmond"/>
    <x v="14"/>
    <n v="47374"/>
    <x v="2"/>
    <s v="FUR-CH-10004287"/>
    <x v="0"/>
    <x v="1"/>
    <s v="SAFCO Arco Folding Chair"/>
    <n v="828.59999999999991"/>
    <n v="3"/>
    <n v="0"/>
    <n v="240.29399999999995"/>
  </r>
  <r>
    <n v="7137"/>
    <s v="CA-2012-163965"/>
    <x v="1"/>
    <x v="312"/>
    <d v="2012-11-27T00:00:00"/>
    <s v="Standard Class"/>
    <s v="SS-20875"/>
    <s v="Sung Shariari"/>
    <x v="0"/>
    <x v="0"/>
    <s v="Miami"/>
    <x v="2"/>
    <n v="33180"/>
    <x v="0"/>
    <s v="OFF-BI-10004728"/>
    <x v="1"/>
    <x v="8"/>
    <s v="Wilson Jones Turn Tabs Binder Tool for Ring Binders"/>
    <n v="7.2300000000000022"/>
    <n v="5"/>
    <n v="0.7"/>
    <n v="-5.7840000000000007"/>
  </r>
  <r>
    <n v="7138"/>
    <s v="CA-2012-163965"/>
    <x v="1"/>
    <x v="312"/>
    <d v="2012-11-27T00:00:00"/>
    <s v="Standard Class"/>
    <s v="SS-20875"/>
    <s v="Sung Shariari"/>
    <x v="0"/>
    <x v="0"/>
    <s v="Miami"/>
    <x v="2"/>
    <n v="33180"/>
    <x v="0"/>
    <s v="OFF-ST-10000918"/>
    <x v="1"/>
    <x v="4"/>
    <s v="Crate-A-Files"/>
    <n v="17.440000000000001"/>
    <n v="2"/>
    <n v="0.2"/>
    <n v="1.3079999999999989"/>
  </r>
  <r>
    <n v="7139"/>
    <s v="CA-2012-163965"/>
    <x v="1"/>
    <x v="312"/>
    <d v="2012-11-27T00:00:00"/>
    <s v="Standard Class"/>
    <s v="SS-20875"/>
    <s v="Sung Shariari"/>
    <x v="0"/>
    <x v="0"/>
    <s v="Miami"/>
    <x v="2"/>
    <n v="33180"/>
    <x v="0"/>
    <s v="OFF-BI-10004593"/>
    <x v="1"/>
    <x v="8"/>
    <s v="Ibico Laser Imprintable Binding System Covers"/>
    <n v="62.88000000000001"/>
    <n v="4"/>
    <n v="0.7"/>
    <n v="-50.304000000000002"/>
  </r>
  <r>
    <n v="7140"/>
    <s v="CA-2012-163965"/>
    <x v="1"/>
    <x v="312"/>
    <d v="2012-11-27T00:00:00"/>
    <s v="Standard Class"/>
    <s v="SS-20875"/>
    <s v="Sung Shariari"/>
    <x v="0"/>
    <x v="0"/>
    <s v="Miami"/>
    <x v="2"/>
    <n v="33180"/>
    <x v="0"/>
    <s v="FUR-BO-10001337"/>
    <x v="0"/>
    <x v="0"/>
    <s v="O'Sullivan Living Dimensions 2-Shelf Bookcases"/>
    <n v="290.35200000000003"/>
    <n v="3"/>
    <n v="0.2"/>
    <n v="-36.294000000000011"/>
  </r>
  <r>
    <n v="7141"/>
    <s v="CA-2014-128783"/>
    <x v="3"/>
    <x v="210"/>
    <d v="2014-09-08T00:00:00"/>
    <s v="Same Day"/>
    <s v="TG-21640"/>
    <s v="Trudy Glocke"/>
    <x v="0"/>
    <x v="0"/>
    <s v="Saint Charles"/>
    <x v="25"/>
    <n v="63301"/>
    <x v="2"/>
    <s v="TEC-AC-10002473"/>
    <x v="2"/>
    <x v="11"/>
    <s v="Maxell 4.7GB DVD-R"/>
    <n v="113.52"/>
    <n v="4"/>
    <n v="0"/>
    <n v="46.543199999999999"/>
  </r>
  <r>
    <n v="7142"/>
    <s v="CA-2014-128783"/>
    <x v="3"/>
    <x v="210"/>
    <d v="2014-09-08T00:00:00"/>
    <s v="Same Day"/>
    <s v="TG-21640"/>
    <s v="Trudy Glocke"/>
    <x v="0"/>
    <x v="0"/>
    <s v="Saint Charles"/>
    <x v="25"/>
    <n v="63301"/>
    <x v="2"/>
    <s v="FUR-FU-10003623"/>
    <x v="0"/>
    <x v="5"/>
    <s v="DataProducts Ampli Magnifier Task Lamp, Black,"/>
    <n v="135.29999999999998"/>
    <n v="5"/>
    <n v="0"/>
    <n v="37.883999999999993"/>
  </r>
  <r>
    <n v="7143"/>
    <s v="CA-2011-122217"/>
    <x v="2"/>
    <x v="156"/>
    <d v="2011-11-29T00:00:00"/>
    <s v="Standard Class"/>
    <s v="HP-14815"/>
    <s v="Harold Pawlan"/>
    <x v="2"/>
    <x v="0"/>
    <s v="Virginia Beach"/>
    <x v="17"/>
    <n v="23464"/>
    <x v="0"/>
    <s v="FUR-FU-10002045"/>
    <x v="0"/>
    <x v="5"/>
    <s v="Executive Impressions 14&quot;"/>
    <n v="111.15"/>
    <n v="5"/>
    <n v="0"/>
    <n v="48.906000000000006"/>
  </r>
  <r>
    <n v="7144"/>
    <s v="US-2014-141558"/>
    <x v="3"/>
    <x v="825"/>
    <d v="2014-03-17T00:00:00"/>
    <s v="Standard Class"/>
    <s v="MH-17290"/>
    <s v="Marc Harrigan"/>
    <x v="2"/>
    <x v="0"/>
    <s v="Philadelphia"/>
    <x v="9"/>
    <n v="19140"/>
    <x v="3"/>
    <s v="TEC-PH-10002555"/>
    <x v="2"/>
    <x v="7"/>
    <s v="Nortel Meridian M5316 Digital phone"/>
    <n v="776.84999999999991"/>
    <n v="5"/>
    <n v="0.4"/>
    <n v="-181.26499999999999"/>
  </r>
  <r>
    <n v="7145"/>
    <s v="US-2014-141558"/>
    <x v="3"/>
    <x v="825"/>
    <d v="2014-03-17T00:00:00"/>
    <s v="Standard Class"/>
    <s v="MH-17290"/>
    <s v="Marc Harrigan"/>
    <x v="2"/>
    <x v="0"/>
    <s v="Philadelphia"/>
    <x v="9"/>
    <n v="19140"/>
    <x v="3"/>
    <s v="OFF-BI-10002794"/>
    <x v="1"/>
    <x v="8"/>
    <s v="Avery Trapezoid Ring Binder, 3&quot; Capacity, Black, 1040 sheets"/>
    <n v="12.294"/>
    <n v="1"/>
    <n v="0.7"/>
    <n v="-8.6057999999999986"/>
  </r>
  <r>
    <n v="7146"/>
    <s v="US-2014-141558"/>
    <x v="3"/>
    <x v="825"/>
    <d v="2014-03-17T00:00:00"/>
    <s v="Standard Class"/>
    <s v="MH-17290"/>
    <s v="Marc Harrigan"/>
    <x v="2"/>
    <x v="0"/>
    <s v="Philadelphia"/>
    <x v="9"/>
    <n v="19140"/>
    <x v="3"/>
    <s v="FUR-TA-10004086"/>
    <x v="0"/>
    <x v="3"/>
    <s v="KI Adjustable-Height Table"/>
    <n v="154.76400000000001"/>
    <n v="3"/>
    <n v="0.4"/>
    <n v="-46.429200000000023"/>
  </r>
  <r>
    <n v="7147"/>
    <s v="US-2014-141558"/>
    <x v="3"/>
    <x v="825"/>
    <d v="2014-03-17T00:00:00"/>
    <s v="Standard Class"/>
    <s v="MH-17290"/>
    <s v="Marc Harrigan"/>
    <x v="2"/>
    <x v="0"/>
    <s v="Philadelphia"/>
    <x v="9"/>
    <n v="19140"/>
    <x v="3"/>
    <s v="OFF-ST-10004946"/>
    <x v="1"/>
    <x v="4"/>
    <s v="Desktop 3-Pocket Hot File"/>
    <n v="43.28"/>
    <n v="1"/>
    <n v="0.2"/>
    <n v="3.2460000000000022"/>
  </r>
  <r>
    <n v="7148"/>
    <s v="CA-2013-139941"/>
    <x v="0"/>
    <x v="1"/>
    <d v="2013-06-18T00:00:00"/>
    <s v="Standard Class"/>
    <s v="CB-12415"/>
    <s v="Christy Brittain"/>
    <x v="0"/>
    <x v="0"/>
    <s v="Long Beach"/>
    <x v="15"/>
    <n v="11561"/>
    <x v="3"/>
    <s v="OFF-PA-10000241"/>
    <x v="1"/>
    <x v="10"/>
    <s v="IBM Multi-Purpose Copy Paper, 8 1/2 x 11&quot;, Case"/>
    <n v="92.94"/>
    <n v="3"/>
    <n v="0"/>
    <n v="41.822999999999993"/>
  </r>
  <r>
    <n v="7149"/>
    <s v="CA-2013-139941"/>
    <x v="0"/>
    <x v="1"/>
    <d v="2013-06-18T00:00:00"/>
    <s v="Standard Class"/>
    <s v="CB-12415"/>
    <s v="Christy Brittain"/>
    <x v="0"/>
    <x v="0"/>
    <s v="Long Beach"/>
    <x v="15"/>
    <n v="11561"/>
    <x v="3"/>
    <s v="OFF-AP-10004036"/>
    <x v="1"/>
    <x v="9"/>
    <s v="Bionaire 99.97% HEPA Air Cleaner"/>
    <n v="52.56"/>
    <n v="3"/>
    <n v="0"/>
    <n v="18.396000000000001"/>
  </r>
  <r>
    <n v="7150"/>
    <s v="CA-2012-166583"/>
    <x v="1"/>
    <x v="153"/>
    <d v="2012-06-30T00:00:00"/>
    <s v="Standard Class"/>
    <s v="VD-21670"/>
    <s v="Valerie Dominguez"/>
    <x v="0"/>
    <x v="0"/>
    <s v="Houston"/>
    <x v="5"/>
    <n v="77070"/>
    <x v="2"/>
    <s v="TEC-PH-10001578"/>
    <x v="2"/>
    <x v="7"/>
    <s v="Polycom SoundStation2 EX Conference phone"/>
    <n v="971.88000000000011"/>
    <n v="3"/>
    <n v="0.2"/>
    <n v="109.33649999999994"/>
  </r>
  <r>
    <n v="7151"/>
    <s v="CA-2014-100412"/>
    <x v="3"/>
    <x v="66"/>
    <d v="2014-12-27T00:00:00"/>
    <s v="Standard Class"/>
    <s v="SR-20425"/>
    <s v="Sharelle Roach"/>
    <x v="2"/>
    <x v="0"/>
    <s v="Tuscaloosa"/>
    <x v="19"/>
    <n v="35401"/>
    <x v="0"/>
    <s v="FUR-CH-10002647"/>
    <x v="0"/>
    <x v="1"/>
    <s v="Situations Contoured Folding Chairs, 4/Set"/>
    <n v="141.96"/>
    <n v="2"/>
    <n v="0"/>
    <n v="35.490000000000009"/>
  </r>
  <r>
    <n v="7152"/>
    <s v="CA-2014-142909"/>
    <x v="3"/>
    <x v="66"/>
    <d v="2014-12-26T00:00:00"/>
    <s v="Second Class"/>
    <s v="AG-10330"/>
    <s v="Alex Grayson"/>
    <x v="0"/>
    <x v="0"/>
    <s v="Mesa"/>
    <x v="16"/>
    <n v="85204"/>
    <x v="1"/>
    <s v="FUR-TA-10003008"/>
    <x v="0"/>
    <x v="3"/>
    <s v="Lesro Round Back Collection Coffee Table, End Table"/>
    <n v="182.55"/>
    <n v="2"/>
    <n v="0.5"/>
    <n v="-135.08699999999999"/>
  </r>
  <r>
    <n v="7153"/>
    <s v="CA-2011-137911"/>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x v="0"/>
    <s v="Chicago"/>
    <x v="10"/>
    <n v="60610"/>
    <x v="2"/>
    <s v="OFF-AP-10004980"/>
    <x v="1"/>
    <x v="9"/>
    <s v="3M Replacement Filter for Office Air Cleaner for 20' x 33' Room"/>
    <n v="53.087999999999994"/>
    <n v="7"/>
    <n v="0.8"/>
    <n v="-108.8304"/>
  </r>
  <r>
    <n v="7155"/>
    <s v="US-2012-136749"/>
    <x v="1"/>
    <x v="707"/>
    <d v="2012-12-27T00:00:00"/>
    <s v="Second Class"/>
    <s v="LH-16900"/>
    <s v="Lena Hernandez"/>
    <x v="0"/>
    <x v="0"/>
    <s v="Columbus"/>
    <x v="32"/>
    <n v="31907"/>
    <x v="0"/>
    <s v="FUR-FU-10000747"/>
    <x v="0"/>
    <x v="5"/>
    <s v="Tenex B1-RE Series Chair Mats for Low Pile Carpets"/>
    <n v="275.88"/>
    <n v="6"/>
    <n v="0"/>
    <n v="46.899599999999964"/>
  </r>
  <r>
    <n v="7156"/>
    <s v="US-2012-136749"/>
    <x v="1"/>
    <x v="707"/>
    <d v="2012-12-27T00:00:00"/>
    <s v="Second Class"/>
    <s v="LH-16900"/>
    <s v="Lena Hernandez"/>
    <x v="0"/>
    <x v="0"/>
    <s v="Columbus"/>
    <x v="32"/>
    <n v="31907"/>
    <x v="0"/>
    <s v="OFF-BI-10004492"/>
    <x v="1"/>
    <x v="8"/>
    <s v="Tuf-Vin Binders"/>
    <n v="157.89999999999998"/>
    <n v="5"/>
    <n v="0"/>
    <n v="74.212999999999994"/>
  </r>
  <r>
    <n v="7157"/>
    <s v="CA-2014-126718"/>
    <x v="3"/>
    <x v="568"/>
    <d v="2014-05-05T00:00:00"/>
    <s v="Standard Class"/>
    <s v="KT-16480"/>
    <s v="Kean Thornton"/>
    <x v="0"/>
    <x v="0"/>
    <s v="Orange"/>
    <x v="30"/>
    <n v="7050"/>
    <x v="3"/>
    <s v="OFF-LA-10004055"/>
    <x v="1"/>
    <x v="2"/>
    <s v="Color-Coded Legal Exhibit Labels"/>
    <n v="4.91"/>
    <n v="1"/>
    <n v="0"/>
    <n v="2.4058999999999999"/>
  </r>
  <r>
    <n v="7158"/>
    <s v="CA-2013-131380"/>
    <x v="0"/>
    <x v="463"/>
    <d v="2013-04-01T00:00:00"/>
    <s v="Second Class"/>
    <s v="CC-12220"/>
    <s v="Chris Cortes"/>
    <x v="0"/>
    <x v="0"/>
    <s v="Los Angeles"/>
    <x v="1"/>
    <n v="90032"/>
    <x v="1"/>
    <s v="OFF-ST-10002485"/>
    <x v="1"/>
    <x v="4"/>
    <s v="Rogers Deluxe File Chest"/>
    <n v="87.92"/>
    <n v="4"/>
    <n v="0"/>
    <n v="0.87919999999999732"/>
  </r>
  <r>
    <n v="7159"/>
    <s v="CA-2013-131380"/>
    <x v="0"/>
    <x v="463"/>
    <d v="2013-04-01T00:00:00"/>
    <s v="Second Class"/>
    <s v="CC-12220"/>
    <s v="Chris Cortes"/>
    <x v="0"/>
    <x v="0"/>
    <s v="Los Angeles"/>
    <x v="1"/>
    <n v="90032"/>
    <x v="1"/>
    <s v="OFF-PA-10001243"/>
    <x v="1"/>
    <x v="10"/>
    <s v="Xerox 1983"/>
    <n v="5.98"/>
    <n v="1"/>
    <n v="0"/>
    <n v="2.9302000000000001"/>
  </r>
  <r>
    <n v="7160"/>
    <s v="CA-2012-145835"/>
    <x v="1"/>
    <x v="1149"/>
    <d v="2012-05-18T00:00:00"/>
    <s v="Second Class"/>
    <s v="BF-11170"/>
    <s v="Ben Ferrer"/>
    <x v="2"/>
    <x v="0"/>
    <s v="Chicago"/>
    <x v="10"/>
    <n v="60623"/>
    <x v="2"/>
    <s v="TEC-PH-10004447"/>
    <x v="2"/>
    <x v="7"/>
    <s v="Toshiba IPT2010-SD IP Telephone"/>
    <n v="222.38400000000001"/>
    <n v="2"/>
    <n v="0.2"/>
    <n v="16.678799999999995"/>
  </r>
  <r>
    <n v="7161"/>
    <s v="CA-2012-145835"/>
    <x v="1"/>
    <x v="1149"/>
    <d v="2012-05-18T00:00:00"/>
    <s v="Second Class"/>
    <s v="BF-11170"/>
    <s v="Ben Ferrer"/>
    <x v="2"/>
    <x v="0"/>
    <s v="Chicago"/>
    <x v="10"/>
    <n v="60623"/>
    <x v="2"/>
    <s v="OFF-FA-10002280"/>
    <x v="1"/>
    <x v="13"/>
    <s v="Advantus Plastic Paper Clips"/>
    <n v="16"/>
    <n v="4"/>
    <n v="0.2"/>
    <n v="5.6"/>
  </r>
  <r>
    <n v="7162"/>
    <s v="CA-2011-138709"/>
    <x v="2"/>
    <x v="1129"/>
    <d v="2011-07-09T00:00:00"/>
    <s v="Standard Class"/>
    <s v="MS-17770"/>
    <s v="Maxwell Schwartz"/>
    <x v="0"/>
    <x v="0"/>
    <s v="Richmond"/>
    <x v="17"/>
    <n v="23223"/>
    <x v="0"/>
    <s v="OFF-PA-10004734"/>
    <x v="1"/>
    <x v="10"/>
    <s v="Southworth Structures Collection"/>
    <n v="21.84"/>
    <n v="3"/>
    <n v="0"/>
    <n v="10.92"/>
  </r>
  <r>
    <n v="7163"/>
    <s v="CA-2011-138709"/>
    <x v="2"/>
    <x v="1129"/>
    <d v="2011-07-09T00:00:00"/>
    <s v="Standard Class"/>
    <s v="MS-17770"/>
    <s v="Maxwell Schwartz"/>
    <x v="0"/>
    <x v="0"/>
    <s v="Richmond"/>
    <x v="17"/>
    <n v="23223"/>
    <x v="0"/>
    <s v="OFF-BI-10000145"/>
    <x v="1"/>
    <x v="8"/>
    <s v="Zipper Ring Binder Pockets"/>
    <n v="15.600000000000001"/>
    <n v="5"/>
    <n v="0"/>
    <n v="7.6440000000000001"/>
  </r>
  <r>
    <n v="7164"/>
    <s v="CA-2011-122070"/>
    <x v="2"/>
    <x v="1150"/>
    <d v="2011-04-24T00:00:00"/>
    <s v="Second Class"/>
    <s v="AH-10030"/>
    <s v="Aaron Hawkins"/>
    <x v="1"/>
    <x v="0"/>
    <s v="Troy"/>
    <x v="15"/>
    <n v="12180"/>
    <x v="3"/>
    <s v="OFF-EN-10004773"/>
    <x v="1"/>
    <x v="12"/>
    <s v="Staples"/>
    <n v="247.84"/>
    <n v="8"/>
    <n v="0"/>
    <n v="121.44159999999999"/>
  </r>
  <r>
    <n v="7165"/>
    <s v="CA-2011-122070"/>
    <x v="2"/>
    <x v="1150"/>
    <d v="2011-04-24T00:00:00"/>
    <s v="Second Class"/>
    <s v="AH-10030"/>
    <s v="Aaron Hawkins"/>
    <x v="1"/>
    <x v="0"/>
    <s v="Troy"/>
    <x v="15"/>
    <n v="12180"/>
    <x v="3"/>
    <s v="OFF-BI-10004970"/>
    <x v="1"/>
    <x v="8"/>
    <s v="ACCOHIDE 3-Ring Binder, Blue, 1&quot;"/>
    <n v="9.9120000000000008"/>
    <n v="3"/>
    <n v="0.2"/>
    <n v="3.3452999999999995"/>
  </r>
  <r>
    <n v="7166"/>
    <s v="CA-2013-158610"/>
    <x v="0"/>
    <x v="251"/>
    <d v="2013-09-23T00:00:00"/>
    <s v="First Class"/>
    <s v="CK-12595"/>
    <s v="Clytie Kelty"/>
    <x v="0"/>
    <x v="0"/>
    <s v="Providence"/>
    <x v="34"/>
    <n v="2908"/>
    <x v="3"/>
    <s v="OFF-ST-10000604"/>
    <x v="1"/>
    <x v="4"/>
    <s v="Home/Office Personal File Carts"/>
    <n v="69.52"/>
    <n v="2"/>
    <n v="0"/>
    <n v="17.379999999999995"/>
  </r>
  <r>
    <n v="7167"/>
    <s v="CA-2011-117464"/>
    <x v="2"/>
    <x v="192"/>
    <d v="2011-07-24T00:00:00"/>
    <s v="Second Class"/>
    <s v="NP-18325"/>
    <s v="Naresj Patel"/>
    <x v="0"/>
    <x v="0"/>
    <s v="San Francisco"/>
    <x v="1"/>
    <n v="94122"/>
    <x v="1"/>
    <s v="OFF-AR-10003190"/>
    <x v="1"/>
    <x v="6"/>
    <s v="Newell 32"/>
    <n v="11.52"/>
    <n v="4"/>
    <n v="0"/>
    <n v="3.2256"/>
  </r>
  <r>
    <n v="7168"/>
    <s v="CA-2011-117464"/>
    <x v="2"/>
    <x v="192"/>
    <d v="2011-07-24T00:00:00"/>
    <s v="Second Class"/>
    <s v="NP-18325"/>
    <s v="Naresj Patel"/>
    <x v="0"/>
    <x v="0"/>
    <s v="San Francisco"/>
    <x v="1"/>
    <n v="94122"/>
    <x v="1"/>
    <s v="FUR-CH-10000155"/>
    <x v="0"/>
    <x v="1"/>
    <s v="Global Comet Stacking Armless Chair"/>
    <n v="717.72"/>
    <n v="3"/>
    <n v="0.2"/>
    <n v="71.77200000000002"/>
  </r>
  <r>
    <n v="7169"/>
    <s v="CA-2011-117464"/>
    <x v="2"/>
    <x v="192"/>
    <d v="2011-07-24T00:00:00"/>
    <s v="Second Class"/>
    <s v="NP-18325"/>
    <s v="Naresj Patel"/>
    <x v="0"/>
    <x v="0"/>
    <s v="San Francisco"/>
    <x v="1"/>
    <n v="94122"/>
    <x v="1"/>
    <s v="OFF-ST-10003058"/>
    <x v="1"/>
    <x v="4"/>
    <s v="Eldon Mobile Mega Data Cart  Mega Stackable  Add-On Trays"/>
    <n v="236.5"/>
    <n v="10"/>
    <n v="0"/>
    <n v="68.584999999999994"/>
  </r>
  <r>
    <n v="7170"/>
    <s v="CA-2011-117464"/>
    <x v="2"/>
    <x v="192"/>
    <d v="2011-07-24T00:00:00"/>
    <s v="Second Class"/>
    <s v="NP-18325"/>
    <s v="Naresj Patel"/>
    <x v="0"/>
    <x v="0"/>
    <s v="San Francisco"/>
    <x v="1"/>
    <n v="94122"/>
    <x v="1"/>
    <s v="FUR-TA-10004767"/>
    <x v="0"/>
    <x v="3"/>
    <s v="Safco Drafting Table"/>
    <n v="170.35200000000003"/>
    <n v="3"/>
    <n v="0.2"/>
    <n v="19.164599999999979"/>
  </r>
  <r>
    <n v="7171"/>
    <s v="US-2014-168613"/>
    <x v="3"/>
    <x v="1048"/>
    <d v="2014-10-15T00:00:00"/>
    <s v="Standard Class"/>
    <s v="GM-14440"/>
    <s v="Gary McGarr"/>
    <x v="0"/>
    <x v="0"/>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x v="0"/>
    <s v="San Francisco"/>
    <x v="1"/>
    <n v="94109"/>
    <x v="1"/>
    <s v="TEC-AC-10000158"/>
    <x v="2"/>
    <x v="11"/>
    <s v="Sony 64GB Class 10 Micro SDHC R40 Memory Card"/>
    <n v="107.97"/>
    <n v="3"/>
    <n v="0"/>
    <n v="22.6737"/>
  </r>
  <r>
    <n v="7173"/>
    <s v="US-2014-141677"/>
    <x v="3"/>
    <x v="606"/>
    <d v="2014-03-31T00:00:00"/>
    <s v="Standard Class"/>
    <s v="HK-14890"/>
    <s v="Heather Kirkland"/>
    <x v="1"/>
    <x v="0"/>
    <s v="Houston"/>
    <x v="5"/>
    <n v="77070"/>
    <x v="2"/>
    <s v="TEC-AC-10000158"/>
    <x v="2"/>
    <x v="11"/>
    <s v="Sony 64GB Class 10 Micro SDHC R40 Memory Card"/>
    <n v="143.96"/>
    <n v="5"/>
    <n v="0.2"/>
    <n v="1.7995000000000019"/>
  </r>
  <r>
    <n v="7174"/>
    <s v="US-2014-141677"/>
    <x v="3"/>
    <x v="606"/>
    <d v="2014-03-31T00:00:00"/>
    <s v="Standard Class"/>
    <s v="HK-14890"/>
    <s v="Heather Kirkland"/>
    <x v="1"/>
    <x v="0"/>
    <s v="Houston"/>
    <x v="5"/>
    <n v="77070"/>
    <x v="2"/>
    <s v="TEC-CO-10002313"/>
    <x v="2"/>
    <x v="16"/>
    <s v="Canon PC1080F Personal Copier"/>
    <n v="2399.96"/>
    <n v="5"/>
    <n v="0.2"/>
    <n v="569.99050000000011"/>
  </r>
  <r>
    <n v="7175"/>
    <s v="US-2014-141677"/>
    <x v="3"/>
    <x v="606"/>
    <d v="2014-03-31T00:00:00"/>
    <s v="Standard Class"/>
    <s v="HK-14890"/>
    <s v="Heather Kirkland"/>
    <x v="1"/>
    <x v="0"/>
    <s v="Houston"/>
    <x v="5"/>
    <n v="77070"/>
    <x v="2"/>
    <s v="OFF-PA-10002581"/>
    <x v="1"/>
    <x v="10"/>
    <s v="Xerox 1951"/>
    <n v="74.352000000000004"/>
    <n v="3"/>
    <n v="0.2"/>
    <n v="23.234999999999992"/>
  </r>
  <r>
    <n v="7176"/>
    <s v="US-2014-141677"/>
    <x v="3"/>
    <x v="606"/>
    <d v="2014-03-31T00:00:00"/>
    <s v="Standard Class"/>
    <s v="HK-14890"/>
    <s v="Heather Kirkland"/>
    <x v="1"/>
    <x v="0"/>
    <s v="Houston"/>
    <x v="5"/>
    <n v="77070"/>
    <x v="2"/>
    <s v="OFF-AP-10001205"/>
    <x v="1"/>
    <x v="9"/>
    <s v="Belkin 5 Outlet SurgeMaster Power Centers"/>
    <n v="87.167999999999978"/>
    <n v="8"/>
    <n v="0.8"/>
    <n v="-226.63679999999999"/>
  </r>
  <r>
    <n v="7177"/>
    <s v="US-2014-141677"/>
    <x v="3"/>
    <x v="606"/>
    <d v="2014-03-31T00:00:00"/>
    <s v="Standard Class"/>
    <s v="HK-14890"/>
    <s v="Heather Kirkland"/>
    <x v="1"/>
    <x v="0"/>
    <s v="Houston"/>
    <x v="5"/>
    <n v="77070"/>
    <x v="2"/>
    <s v="OFF-ST-10000344"/>
    <x v="1"/>
    <x v="4"/>
    <s v="Neat Ideas Personal Hanging Folder Files, Black"/>
    <n v="32.231999999999999"/>
    <n v="3"/>
    <n v="0.2"/>
    <n v="2.4173999999999989"/>
  </r>
  <r>
    <n v="7178"/>
    <s v="CA-2014-133067"/>
    <x v="3"/>
    <x v="464"/>
    <d v="2014-05-11T00:00:00"/>
    <s v="Standard Class"/>
    <s v="MY-18295"/>
    <s v="Muhammed Yedwab"/>
    <x v="1"/>
    <x v="0"/>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x v="0"/>
    <s v="Philadelphia"/>
    <x v="9"/>
    <n v="19140"/>
    <x v="3"/>
    <s v="OFF-BI-10003694"/>
    <x v="1"/>
    <x v="8"/>
    <s v="Avery 3 1/2&quot; Diskette Storage Pages, 10/Pack"/>
    <n v="9.3960000000000008"/>
    <n v="3"/>
    <n v="0.7"/>
    <n v="-7.5167999999999964"/>
  </r>
  <r>
    <n v="7180"/>
    <s v="US-2013-144351"/>
    <x v="0"/>
    <x v="696"/>
    <d v="2013-11-19T00:00:00"/>
    <s v="Standard Class"/>
    <s v="RC-19960"/>
    <s v="Ryan Crowe"/>
    <x v="0"/>
    <x v="0"/>
    <s v="Baltimore"/>
    <x v="39"/>
    <n v="21215"/>
    <x v="3"/>
    <s v="TEC-PH-10001644"/>
    <x v="2"/>
    <x v="7"/>
    <s v="BlueLounge Milo Smartphone Stand, White/Metallic"/>
    <n v="89.97"/>
    <n v="3"/>
    <n v="0"/>
    <n v="25.191600000000005"/>
  </r>
  <r>
    <n v="7181"/>
    <s v="CA-2011-106054"/>
    <x v="2"/>
    <x v="1037"/>
    <d v="2011-01-08T00:00:00"/>
    <s v="First Class"/>
    <s v="JO-15145"/>
    <s v="Jack O'Briant"/>
    <x v="1"/>
    <x v="0"/>
    <s v="Athens"/>
    <x v="32"/>
    <n v="30605"/>
    <x v="0"/>
    <s v="OFF-AR-10002399"/>
    <x v="1"/>
    <x v="6"/>
    <s v="Dixon Prang Watercolor Pencils, 10-Color Set with Brush"/>
    <n v="12.78"/>
    <n v="3"/>
    <n v="0"/>
    <n v="5.2397999999999998"/>
  </r>
  <r>
    <n v="7182"/>
    <s v="CA-2013-138667"/>
    <x v="0"/>
    <x v="797"/>
    <d v="2013-12-31T00:00:00"/>
    <s v="Second Class"/>
    <s v="MW-18220"/>
    <s v="Mitch Webber"/>
    <x v="0"/>
    <x v="0"/>
    <s v="Lancaster"/>
    <x v="24"/>
    <n v="43130"/>
    <x v="3"/>
    <s v="TEC-AC-10003063"/>
    <x v="2"/>
    <x v="11"/>
    <s v="Micro Innovations USB RF Wireless Keyboard with Mouse"/>
    <n v="40"/>
    <n v="2"/>
    <n v="0.2"/>
    <n v="0.5"/>
  </r>
  <r>
    <n v="7183"/>
    <s v="CA-2014-150609"/>
    <x v="3"/>
    <x v="504"/>
    <d v="2014-05-05T00:00:00"/>
    <s v="Standard Class"/>
    <s v="NZ-18565"/>
    <s v="Nick Zandusky"/>
    <x v="2"/>
    <x v="0"/>
    <s v="Los Angeles"/>
    <x v="1"/>
    <n v="90032"/>
    <x v="1"/>
    <s v="OFF-BI-10002071"/>
    <x v="1"/>
    <x v="8"/>
    <s v="Fellowes Black Plastic Comb Bindings"/>
    <n v="23.24"/>
    <n v="5"/>
    <n v="0.2"/>
    <n v="7.5529999999999982"/>
  </r>
  <r>
    <n v="7184"/>
    <s v="CA-2014-128853"/>
    <x v="3"/>
    <x v="81"/>
    <d v="2014-04-24T00:00:00"/>
    <s v="First Class"/>
    <s v="JM-15250"/>
    <s v="Janet Martin"/>
    <x v="0"/>
    <x v="0"/>
    <s v="Baltimore"/>
    <x v="39"/>
    <n v="21215"/>
    <x v="3"/>
    <s v="FUR-CH-10004218"/>
    <x v="0"/>
    <x v="1"/>
    <s v="Global Fabric Manager's Chair, Dark Gray"/>
    <n v="908.82"/>
    <n v="9"/>
    <n v="0"/>
    <n v="227.20500000000004"/>
  </r>
  <r>
    <n v="7185"/>
    <s v="CA-2014-133102"/>
    <x v="3"/>
    <x v="629"/>
    <d v="2014-08-25T00:00:00"/>
    <s v="Standard Class"/>
    <s v="ED-13885"/>
    <s v="Emily Ducich"/>
    <x v="2"/>
    <x v="0"/>
    <s v="Houston"/>
    <x v="5"/>
    <n v="77095"/>
    <x v="2"/>
    <s v="OFF-SU-10000432"/>
    <x v="1"/>
    <x v="14"/>
    <s v="Acco Side-Punched Conventional Columnar Pads"/>
    <n v="5.5520000000000005"/>
    <n v="2"/>
    <n v="0.2"/>
    <n v="-1.0410000000000006"/>
  </r>
  <r>
    <n v="7186"/>
    <s v="CA-2014-133102"/>
    <x v="3"/>
    <x v="629"/>
    <d v="2014-08-25T00:00:00"/>
    <s v="Standard Class"/>
    <s v="ED-13885"/>
    <s v="Emily Ducich"/>
    <x v="2"/>
    <x v="0"/>
    <s v="Houston"/>
    <x v="5"/>
    <n v="77095"/>
    <x v="2"/>
    <s v="OFF-AR-10003183"/>
    <x v="1"/>
    <x v="6"/>
    <s v="Avery Fluorescent Highlighter Four-Color Set"/>
    <n v="8.016"/>
    <n v="3"/>
    <n v="0.2"/>
    <n v="1.0019999999999993"/>
  </r>
  <r>
    <n v="7187"/>
    <s v="CA-2014-133102"/>
    <x v="3"/>
    <x v="629"/>
    <d v="2014-08-25T00:00:00"/>
    <s v="Standard Class"/>
    <s v="ED-13885"/>
    <s v="Emily Ducich"/>
    <x v="2"/>
    <x v="0"/>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x v="0"/>
    <s v="Houston"/>
    <x v="5"/>
    <n v="77095"/>
    <x v="2"/>
    <s v="FUR-FU-10003247"/>
    <x v="0"/>
    <x v="5"/>
    <s v="36X48 HARDFLOOR CHAIRMAT"/>
    <n v="16.784000000000002"/>
    <n v="2"/>
    <n v="0.6"/>
    <n v="-22.238800000000001"/>
  </r>
  <r>
    <n v="7189"/>
    <s v="CA-2014-133102"/>
    <x v="3"/>
    <x v="629"/>
    <d v="2014-08-25T00:00:00"/>
    <s v="Standard Class"/>
    <s v="ED-13885"/>
    <s v="Emily Ducich"/>
    <x v="2"/>
    <x v="0"/>
    <s v="Houston"/>
    <x v="5"/>
    <n v="77095"/>
    <x v="2"/>
    <s v="OFF-AP-10001563"/>
    <x v="1"/>
    <x v="9"/>
    <s v="Belkin Premiere Surge Master II 8-outlet surge protector"/>
    <n v="38.86399999999999"/>
    <n v="4"/>
    <n v="0.8"/>
    <n v="-99.103200000000044"/>
  </r>
  <r>
    <n v="7190"/>
    <s v="CA-2013-164399"/>
    <x v="0"/>
    <x v="396"/>
    <d v="2013-11-16T00:00:00"/>
    <s v="First Class"/>
    <s v="DW-13480"/>
    <s v="Dianna Wilson"/>
    <x v="2"/>
    <x v="0"/>
    <s v="San Diego"/>
    <x v="1"/>
    <n v="92024"/>
    <x v="1"/>
    <s v="TEC-PH-10004908"/>
    <x v="2"/>
    <x v="7"/>
    <s v="Panasonic KX TS3282W Corded phone"/>
    <n v="203.976"/>
    <n v="3"/>
    <n v="0.2"/>
    <n v="25.496999999999986"/>
  </r>
  <r>
    <n v="7191"/>
    <s v="CA-2013-164399"/>
    <x v="0"/>
    <x v="396"/>
    <d v="2013-11-16T00:00:00"/>
    <s v="First Class"/>
    <s v="DW-13480"/>
    <s v="Dianna Wilson"/>
    <x v="2"/>
    <x v="0"/>
    <s v="San Diego"/>
    <x v="1"/>
    <n v="92024"/>
    <x v="1"/>
    <s v="FUR-TA-10003392"/>
    <x v="0"/>
    <x v="3"/>
    <s v="Global Adaptabilities Conference Tables"/>
    <n v="674.35200000000009"/>
    <n v="3"/>
    <n v="0.2"/>
    <n v="-8.4294000000000153"/>
  </r>
  <r>
    <n v="7192"/>
    <s v="CA-2013-116918"/>
    <x v="0"/>
    <x v="393"/>
    <d v="2013-10-07T00:00:00"/>
    <s v="Second Class"/>
    <s v="JK-15205"/>
    <s v="Jamie Kunitz"/>
    <x v="0"/>
    <x v="0"/>
    <s v="Hialeah"/>
    <x v="2"/>
    <n v="33012"/>
    <x v="0"/>
    <s v="OFF-BI-10004140"/>
    <x v="1"/>
    <x v="8"/>
    <s v="Avery Non-Stick Binders"/>
    <n v="5.3880000000000008"/>
    <n v="4"/>
    <n v="0.7"/>
    <n v="-4.49"/>
  </r>
  <r>
    <n v="7193"/>
    <s v="CA-2013-116918"/>
    <x v="0"/>
    <x v="393"/>
    <d v="2013-10-07T00:00:00"/>
    <s v="Second Class"/>
    <s v="JK-15205"/>
    <s v="Jamie Kunitz"/>
    <x v="0"/>
    <x v="0"/>
    <s v="Hialeah"/>
    <x v="2"/>
    <n v="33012"/>
    <x v="0"/>
    <s v="OFF-AR-10003631"/>
    <x v="1"/>
    <x v="6"/>
    <s v="Staples"/>
    <n v="30.975999999999999"/>
    <n v="8"/>
    <n v="0.2"/>
    <n v="5.0335999999999999"/>
  </r>
  <r>
    <n v="7194"/>
    <s v="CA-2013-110492"/>
    <x v="0"/>
    <x v="1151"/>
    <d v="2013-02-14T00:00:00"/>
    <s v="First Class"/>
    <s v="JS-15880"/>
    <s v="John Stevenson"/>
    <x v="0"/>
    <x v="0"/>
    <s v="Atlanta"/>
    <x v="32"/>
    <n v="30318"/>
    <x v="0"/>
    <s v="OFF-ST-10003716"/>
    <x v="1"/>
    <x v="4"/>
    <s v="Tennsco Double-Tier Lockers"/>
    <n v="1350.1200000000001"/>
    <n v="6"/>
    <n v="0"/>
    <n v="175.51560000000001"/>
  </r>
  <r>
    <n v="7195"/>
    <s v="CA-2013-110492"/>
    <x v="0"/>
    <x v="1151"/>
    <d v="2013-02-14T00:00:00"/>
    <s v="First Class"/>
    <s v="JS-15880"/>
    <s v="John Stevenson"/>
    <x v="0"/>
    <x v="0"/>
    <s v="Atlanta"/>
    <x v="32"/>
    <n v="30318"/>
    <x v="0"/>
    <s v="OFF-BI-10003274"/>
    <x v="1"/>
    <x v="8"/>
    <s v="Avery Durable Slant Ring Binders, No Labels"/>
    <n v="15.92"/>
    <n v="4"/>
    <n v="0"/>
    <n v="7.4824000000000002"/>
  </r>
  <r>
    <n v="7196"/>
    <s v="CA-2013-147683"/>
    <x v="0"/>
    <x v="373"/>
    <d v="2013-11-18T00:00:00"/>
    <s v="Standard Class"/>
    <s v="PO-19180"/>
    <s v="Philisse Overcash"/>
    <x v="2"/>
    <x v="0"/>
    <s v="Seattle"/>
    <x v="4"/>
    <n v="98103"/>
    <x v="1"/>
    <s v="FUR-FU-10004848"/>
    <x v="0"/>
    <x v="5"/>
    <s v="DAX Solid Wood Frames"/>
    <n v="19.54"/>
    <n v="2"/>
    <n v="0"/>
    <n v="7.2297999999999991"/>
  </r>
  <r>
    <n v="7197"/>
    <s v="CA-2011-116785"/>
    <x v="2"/>
    <x v="759"/>
    <d v="2011-04-30T00:00:00"/>
    <s v="Standard Class"/>
    <s v="MH-17290"/>
    <s v="Marc Harrigan"/>
    <x v="2"/>
    <x v="0"/>
    <s v="Los Angeles"/>
    <x v="1"/>
    <n v="90036"/>
    <x v="1"/>
    <s v="OFF-AR-10003504"/>
    <x v="1"/>
    <x v="6"/>
    <s v="Newell 347"/>
    <n v="21.400000000000002"/>
    <n v="5"/>
    <n v="0"/>
    <n v="6.2059999999999977"/>
  </r>
  <r>
    <n v="7198"/>
    <s v="CA-2011-116785"/>
    <x v="2"/>
    <x v="759"/>
    <d v="2011-04-30T00:00:00"/>
    <s v="Standard Class"/>
    <s v="MH-17290"/>
    <s v="Marc Harrigan"/>
    <x v="2"/>
    <x v="0"/>
    <s v="Los Angeles"/>
    <x v="1"/>
    <n v="90036"/>
    <x v="1"/>
    <s v="OFF-LA-10000305"/>
    <x v="1"/>
    <x v="2"/>
    <s v="Avery 495"/>
    <n v="12.6"/>
    <n v="2"/>
    <n v="0"/>
    <n v="5.7959999999999994"/>
  </r>
  <r>
    <n v="7199"/>
    <s v="US-2012-156797"/>
    <x v="1"/>
    <x v="1067"/>
    <d v="2012-08-15T00:00:00"/>
    <s v="Standard Class"/>
    <s v="PO-19180"/>
    <s v="Philisse Overcash"/>
    <x v="2"/>
    <x v="0"/>
    <s v="New York City"/>
    <x v="15"/>
    <n v="10035"/>
    <x v="3"/>
    <s v="OFF-AR-10001427"/>
    <x v="1"/>
    <x v="6"/>
    <s v="Newell 330"/>
    <n v="11.96"/>
    <n v="2"/>
    <n v="0"/>
    <n v="3.1096000000000004"/>
  </r>
  <r>
    <n v="7200"/>
    <s v="US-2012-156797"/>
    <x v="1"/>
    <x v="1067"/>
    <d v="2012-08-15T00:00:00"/>
    <s v="Standard Class"/>
    <s v="PO-19180"/>
    <s v="Philisse Overcash"/>
    <x v="2"/>
    <x v="0"/>
    <s v="New York City"/>
    <x v="15"/>
    <n v="10035"/>
    <x v="3"/>
    <s v="TEC-PH-10004614"/>
    <x v="2"/>
    <x v="7"/>
    <s v="AT&amp;T 841000 Phone"/>
    <n v="138"/>
    <n v="2"/>
    <n v="0"/>
    <n v="34.5"/>
  </r>
  <r>
    <n v="7201"/>
    <s v="CA-2013-104276"/>
    <x v="0"/>
    <x v="581"/>
    <d v="2013-12-04T00:00:00"/>
    <s v="Standard Class"/>
    <s v="HF-14995"/>
    <s v="Herbert Flentye"/>
    <x v="0"/>
    <x v="0"/>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x v="0"/>
    <s v="Fort Lauderdale"/>
    <x v="2"/>
    <n v="33311"/>
    <x v="0"/>
    <s v="FUR-TA-10001039"/>
    <x v="0"/>
    <x v="3"/>
    <s v="KI Adjustable-Height Table"/>
    <n v="331.02300000000008"/>
    <n v="7"/>
    <n v="0.45"/>
    <n v="-114.35339999999997"/>
  </r>
  <r>
    <n v="7203"/>
    <s v="CA-2013-120369"/>
    <x v="0"/>
    <x v="99"/>
    <d v="2013-10-29T00:00:00"/>
    <s v="Same Day"/>
    <s v="VB-21745"/>
    <s v="Victoria Brennan"/>
    <x v="1"/>
    <x v="0"/>
    <s v="Rochester"/>
    <x v="15"/>
    <n v="14609"/>
    <x v="3"/>
    <s v="FUR-FU-10003806"/>
    <x v="0"/>
    <x v="5"/>
    <s v="Tenex Chairmat w/ Average Lip, 45&quot; x 53&quot;"/>
    <n v="756.80000000000007"/>
    <n v="5"/>
    <n v="0"/>
    <n v="75.679999999999978"/>
  </r>
  <r>
    <n v="7204"/>
    <s v="CA-2011-118276"/>
    <x v="2"/>
    <x v="282"/>
    <d v="2012-01-02T00:00:00"/>
    <s v="Standard Class"/>
    <s v="MG-17890"/>
    <s v="Michael Granlund"/>
    <x v="2"/>
    <x v="0"/>
    <s v="Saint Charles"/>
    <x v="10"/>
    <n v="60174"/>
    <x v="2"/>
    <s v="FUR-FU-10002111"/>
    <x v="0"/>
    <x v="5"/>
    <s v="Master Caster Door Stop, Large Brown"/>
    <n v="8.7360000000000007"/>
    <n v="3"/>
    <n v="0.6"/>
    <n v="-4.804800000000002"/>
  </r>
  <r>
    <n v="7205"/>
    <s v="CA-2012-136658"/>
    <x v="1"/>
    <x v="229"/>
    <d v="2012-09-17T00:00:00"/>
    <s v="Standard Class"/>
    <s v="BO-11425"/>
    <s v="Bobby Odegard"/>
    <x v="0"/>
    <x v="0"/>
    <s v="New York City"/>
    <x v="15"/>
    <n v="10024"/>
    <x v="3"/>
    <s v="OFF-AR-10000817"/>
    <x v="1"/>
    <x v="6"/>
    <s v="Manco Dry-Lighter Erasable Highlighter"/>
    <n v="6.08"/>
    <n v="2"/>
    <n v="0"/>
    <n v="2.0671999999999997"/>
  </r>
  <r>
    <n v="7206"/>
    <s v="CA-2014-137414"/>
    <x v="3"/>
    <x v="280"/>
    <d v="2014-10-07T00:00:00"/>
    <s v="Standard Class"/>
    <s v="CM-12115"/>
    <s v="Chad McGuire"/>
    <x v="0"/>
    <x v="0"/>
    <s v="San Francisco"/>
    <x v="1"/>
    <n v="94109"/>
    <x v="1"/>
    <s v="FUR-FU-10001424"/>
    <x v="0"/>
    <x v="5"/>
    <s v="Dax Clear Box Frame"/>
    <n v="17.46"/>
    <n v="2"/>
    <n v="0"/>
    <n v="5.936399999999999"/>
  </r>
  <r>
    <n v="7207"/>
    <s v="CA-2014-137414"/>
    <x v="3"/>
    <x v="280"/>
    <d v="2014-10-07T00:00:00"/>
    <s v="Standard Class"/>
    <s v="CM-12115"/>
    <s v="Chad McGuire"/>
    <x v="0"/>
    <x v="0"/>
    <s v="San Francisco"/>
    <x v="1"/>
    <n v="94109"/>
    <x v="1"/>
    <s v="TEC-MA-10002930"/>
    <x v="2"/>
    <x v="15"/>
    <s v="Ricoh - Ink Collector Unit for GX3000 Series Printers"/>
    <n v="369.16"/>
    <n v="11"/>
    <n v="0.2"/>
    <n v="32.301500000000019"/>
  </r>
  <r>
    <n v="7208"/>
    <s v="CA-2013-143476"/>
    <x v="0"/>
    <x v="108"/>
    <d v="2013-09-14T00:00:00"/>
    <s v="First Class"/>
    <s v="LC-16930"/>
    <s v="Linda Cazamias"/>
    <x v="1"/>
    <x v="0"/>
    <s v="Phoenix"/>
    <x v="16"/>
    <n v="85023"/>
    <x v="1"/>
    <s v="OFF-AR-10003759"/>
    <x v="1"/>
    <x v="6"/>
    <s v="Crayola Anti Dust Chalk, 12/Pack"/>
    <n v="2.9120000000000004"/>
    <n v="2"/>
    <n v="0.2"/>
    <n v="0.90999999999999981"/>
  </r>
  <r>
    <n v="7209"/>
    <s v="CA-2013-143476"/>
    <x v="0"/>
    <x v="108"/>
    <d v="2013-09-14T00:00:00"/>
    <s v="First Class"/>
    <s v="LC-16930"/>
    <s v="Linda Cazamias"/>
    <x v="1"/>
    <x v="0"/>
    <s v="Phoenix"/>
    <x v="16"/>
    <n v="85023"/>
    <x v="1"/>
    <s v="OFF-PA-10001837"/>
    <x v="1"/>
    <x v="10"/>
    <s v="Xerox 1976"/>
    <n v="20.736000000000004"/>
    <n v="4"/>
    <n v="0.2"/>
    <n v="7.2576000000000001"/>
  </r>
  <r>
    <n v="7210"/>
    <s v="CA-2013-143476"/>
    <x v="0"/>
    <x v="108"/>
    <d v="2013-09-14T00:00:00"/>
    <s v="First Class"/>
    <s v="LC-16930"/>
    <s v="Linda Cazamias"/>
    <x v="1"/>
    <x v="0"/>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x v="0"/>
    <s v="Seattle"/>
    <x v="4"/>
    <n v="98115"/>
    <x v="1"/>
    <s v="OFF-PA-10000246"/>
    <x v="1"/>
    <x v="10"/>
    <s v="Riverleaf Stik-Withit Designer Note Cubes"/>
    <n v="30.18"/>
    <n v="3"/>
    <n v="0"/>
    <n v="13.8828"/>
  </r>
  <r>
    <n v="7212"/>
    <s v="US-2013-119046"/>
    <x v="0"/>
    <x v="799"/>
    <d v="2013-06-07T00:00:00"/>
    <s v="Standard Class"/>
    <s v="EH-13765"/>
    <s v="Edward Hooks"/>
    <x v="1"/>
    <x v="0"/>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x v="0"/>
    <s v="Seattle"/>
    <x v="4"/>
    <n v="98115"/>
    <x v="1"/>
    <s v="OFF-BI-10000138"/>
    <x v="1"/>
    <x v="8"/>
    <s v="Acco Translucent Poly Ring Binders"/>
    <n v="11.231999999999999"/>
    <n v="3"/>
    <n v="0.2"/>
    <n v="3.9312000000000005"/>
  </r>
  <r>
    <n v="7214"/>
    <s v="CA-2014-154949"/>
    <x v="3"/>
    <x v="453"/>
    <d v="2014-10-20T00:00:00"/>
    <s v="Standard Class"/>
    <s v="MC-17275"/>
    <s v="Marc Crier"/>
    <x v="0"/>
    <x v="0"/>
    <s v="Camarillo"/>
    <x v="1"/>
    <n v="93010"/>
    <x v="1"/>
    <s v="OFF-LA-10002034"/>
    <x v="1"/>
    <x v="2"/>
    <s v="Avery 478"/>
    <n v="14.73"/>
    <n v="3"/>
    <n v="0"/>
    <n v="7.2176999999999998"/>
  </r>
  <r>
    <n v="7215"/>
    <s v="CA-2012-103072"/>
    <x v="1"/>
    <x v="874"/>
    <d v="2012-09-30T00:00:00"/>
    <s v="Second Class"/>
    <s v="HW-14935"/>
    <s v="Helen Wasserman"/>
    <x v="1"/>
    <x v="0"/>
    <s v="Detroit"/>
    <x v="12"/>
    <n v="48205"/>
    <x v="2"/>
    <s v="OFF-AR-10000127"/>
    <x v="1"/>
    <x v="6"/>
    <s v="Newell 321"/>
    <n v="16.399999999999999"/>
    <n v="5"/>
    <n v="0"/>
    <n v="4.7559999999999985"/>
  </r>
  <r>
    <n v="7216"/>
    <s v="CA-2012-103072"/>
    <x v="1"/>
    <x v="874"/>
    <d v="2012-09-30T00:00:00"/>
    <s v="Second Class"/>
    <s v="HW-14935"/>
    <s v="Helen Wasserman"/>
    <x v="1"/>
    <x v="0"/>
    <s v="Detroit"/>
    <x v="12"/>
    <n v="48205"/>
    <x v="2"/>
    <s v="OFF-PA-10003172"/>
    <x v="1"/>
    <x v="10"/>
    <s v="Xerox 1996"/>
    <n v="25.92"/>
    <n v="4"/>
    <n v="0"/>
    <n v="12.441600000000001"/>
  </r>
  <r>
    <n v="7217"/>
    <s v="CA-2012-150770"/>
    <x v="1"/>
    <x v="910"/>
    <d v="2012-05-06T00:00:00"/>
    <s v="First Class"/>
    <s v="LC-16870"/>
    <s v="Lena Cacioppo"/>
    <x v="0"/>
    <x v="0"/>
    <s v="San Francisco"/>
    <x v="1"/>
    <n v="94109"/>
    <x v="1"/>
    <s v="OFF-AR-10001246"/>
    <x v="1"/>
    <x v="6"/>
    <s v="Newell 317"/>
    <n v="8.82"/>
    <n v="3"/>
    <n v="0"/>
    <n v="2.5577999999999994"/>
  </r>
  <r>
    <n v="7218"/>
    <s v="CA-2012-150770"/>
    <x v="1"/>
    <x v="910"/>
    <d v="2012-05-06T00:00:00"/>
    <s v="First Class"/>
    <s v="LC-16870"/>
    <s v="Lena Cacioppo"/>
    <x v="0"/>
    <x v="0"/>
    <s v="San Francisco"/>
    <x v="1"/>
    <n v="94109"/>
    <x v="1"/>
    <s v="OFF-BI-10002026"/>
    <x v="1"/>
    <x v="8"/>
    <s v="Ibico Recycled Linen-Style Covers"/>
    <n v="62.496000000000009"/>
    <n v="2"/>
    <n v="0.2"/>
    <n v="21.873599999999996"/>
  </r>
  <r>
    <n v="7219"/>
    <s v="CA-2012-150770"/>
    <x v="1"/>
    <x v="910"/>
    <d v="2012-05-06T00:00:00"/>
    <s v="First Class"/>
    <s v="LC-16870"/>
    <s v="Lena Cacioppo"/>
    <x v="0"/>
    <x v="0"/>
    <s v="San Francisco"/>
    <x v="1"/>
    <n v="94109"/>
    <x v="1"/>
    <s v="TEC-AC-10000844"/>
    <x v="2"/>
    <x v="11"/>
    <s v="Logitech Gaming G510s - Keyboard"/>
    <n v="339.96"/>
    <n v="4"/>
    <n v="0"/>
    <n v="122.38559999999998"/>
  </r>
  <r>
    <n v="7220"/>
    <s v="CA-2012-150770"/>
    <x v="1"/>
    <x v="910"/>
    <d v="2012-05-06T00:00:00"/>
    <s v="First Class"/>
    <s v="LC-16870"/>
    <s v="Lena Cacioppo"/>
    <x v="0"/>
    <x v="0"/>
    <s v="San Francisco"/>
    <x v="1"/>
    <n v="94109"/>
    <x v="1"/>
    <s v="OFF-BI-10001575"/>
    <x v="1"/>
    <x v="8"/>
    <s v="GBC Linen Binding Covers"/>
    <n v="49.568000000000005"/>
    <n v="2"/>
    <n v="0.2"/>
    <n v="17.348799999999997"/>
  </r>
  <r>
    <n v="7221"/>
    <s v="CA-2014-154760"/>
    <x v="3"/>
    <x v="1152"/>
    <d v="2014-01-14T00:00:00"/>
    <s v="Standard Class"/>
    <s v="BP-11290"/>
    <s v="Beth Paige"/>
    <x v="0"/>
    <x v="0"/>
    <s v="Philadelphia"/>
    <x v="9"/>
    <n v="19140"/>
    <x v="3"/>
    <s v="OFF-BI-10004632"/>
    <x v="1"/>
    <x v="8"/>
    <s v="Ibico Hi-Tech Manual Binding System"/>
    <n v="274.49100000000004"/>
    <n v="3"/>
    <n v="0.7"/>
    <n v="-228.74250000000006"/>
  </r>
  <r>
    <n v="7222"/>
    <s v="US-2014-104437"/>
    <x v="3"/>
    <x v="678"/>
    <d v="2014-02-01T00:00:00"/>
    <s v="Standard Class"/>
    <s v="TG-21310"/>
    <s v="Toby Gnade"/>
    <x v="0"/>
    <x v="0"/>
    <s v="New York City"/>
    <x v="15"/>
    <n v="10035"/>
    <x v="3"/>
    <s v="TEC-PH-10000193"/>
    <x v="2"/>
    <x v="7"/>
    <s v="Jensen SMPS-640 - speaker phone"/>
    <n v="137.94"/>
    <n v="3"/>
    <n v="0"/>
    <n v="35.864399999999996"/>
  </r>
  <r>
    <n v="7223"/>
    <s v="CA-2014-113075"/>
    <x v="3"/>
    <x v="264"/>
    <d v="2014-09-07T00:00:00"/>
    <s v="Standard Class"/>
    <s v="MC-18100"/>
    <s v="Mick Crebagga"/>
    <x v="0"/>
    <x v="0"/>
    <s v="Chicago"/>
    <x v="10"/>
    <n v="60623"/>
    <x v="2"/>
    <s v="TEC-AC-10003441"/>
    <x v="2"/>
    <x v="11"/>
    <s v="Kingston Digital DataTraveler 32GB USB 2.0"/>
    <n v="40.68"/>
    <n v="3"/>
    <n v="0.2"/>
    <n v="-7.1190000000000015"/>
  </r>
  <r>
    <n v="7224"/>
    <s v="CA-2013-109953"/>
    <x v="0"/>
    <x v="216"/>
    <d v="2013-07-19T00:00:00"/>
    <s v="Standard Class"/>
    <s v="RB-19360"/>
    <s v="Raymond Buch"/>
    <x v="0"/>
    <x v="0"/>
    <s v="San Francisco"/>
    <x v="1"/>
    <n v="94122"/>
    <x v="1"/>
    <s v="TEC-PH-10004093"/>
    <x v="2"/>
    <x v="7"/>
    <s v="Panasonic Kx-TS550"/>
    <n v="110.376"/>
    <n v="3"/>
    <n v="0.2"/>
    <n v="12.417299999999997"/>
  </r>
  <r>
    <n v="7225"/>
    <s v="CA-2013-109953"/>
    <x v="0"/>
    <x v="216"/>
    <d v="2013-07-19T00:00:00"/>
    <s v="Standard Class"/>
    <s v="RB-19360"/>
    <s v="Raymond Buch"/>
    <x v="0"/>
    <x v="0"/>
    <s v="San Francisco"/>
    <x v="1"/>
    <n v="94122"/>
    <x v="1"/>
    <s v="OFF-AP-10002998"/>
    <x v="1"/>
    <x v="9"/>
    <s v="Holmes 99% HEPA Air Purifier"/>
    <n v="151.62"/>
    <n v="7"/>
    <n v="0"/>
    <n v="50.03459999999999"/>
  </r>
  <r>
    <n v="7226"/>
    <s v="CA-2013-109953"/>
    <x v="0"/>
    <x v="216"/>
    <d v="2013-07-19T00:00:00"/>
    <s v="Standard Class"/>
    <s v="RB-19360"/>
    <s v="Raymond Buch"/>
    <x v="0"/>
    <x v="0"/>
    <s v="San Francisco"/>
    <x v="1"/>
    <n v="94122"/>
    <x v="1"/>
    <s v="FUR-FU-10000073"/>
    <x v="0"/>
    <x v="5"/>
    <s v="Deflect-O Glasstique Clear Desk Accessories"/>
    <n v="30.8"/>
    <n v="4"/>
    <n v="0"/>
    <n v="10.163999999999998"/>
  </r>
  <r>
    <n v="7227"/>
    <s v="CA-2014-127397"/>
    <x v="3"/>
    <x v="642"/>
    <d v="2014-03-01T00:00:00"/>
    <s v="Standard Class"/>
    <s v="ES-14080"/>
    <s v="Erin Smith"/>
    <x v="1"/>
    <x v="0"/>
    <s v="Philadelphia"/>
    <x v="9"/>
    <n v="19134"/>
    <x v="3"/>
    <s v="OFF-PA-10001125"/>
    <x v="1"/>
    <x v="10"/>
    <s v="Xerox 1988"/>
    <n v="123.92000000000002"/>
    <n v="5"/>
    <n v="0.2"/>
    <n v="38.724999999999994"/>
  </r>
  <r>
    <n v="7228"/>
    <s v="CA-2014-127397"/>
    <x v="3"/>
    <x v="642"/>
    <d v="2014-03-01T00:00:00"/>
    <s v="Standard Class"/>
    <s v="ES-14080"/>
    <s v="Erin Smith"/>
    <x v="1"/>
    <x v="0"/>
    <s v="Philadelphia"/>
    <x v="9"/>
    <n v="19134"/>
    <x v="3"/>
    <s v="TEC-AC-10003033"/>
    <x v="2"/>
    <x v="11"/>
    <s v="Plantronics CS510 - Over-the-Head monaural Wireless Headset System"/>
    <n v="1319.8"/>
    <n v="5"/>
    <n v="0.2"/>
    <n v="214.4674999999998"/>
  </r>
  <r>
    <n v="7229"/>
    <s v="CA-2011-157546"/>
    <x v="2"/>
    <x v="836"/>
    <d v="2011-07-22T00:00:00"/>
    <s v="First Class"/>
    <s v="RD-19720"/>
    <s v="Roger Demir"/>
    <x v="0"/>
    <x v="0"/>
    <s v="San Francisco"/>
    <x v="1"/>
    <n v="94122"/>
    <x v="1"/>
    <s v="OFF-BI-10002498"/>
    <x v="1"/>
    <x v="8"/>
    <s v="Clear Mylar Reinforcing Strips"/>
    <n v="89.712000000000018"/>
    <n v="6"/>
    <n v="0.2"/>
    <n v="30.277799999999992"/>
  </r>
  <r>
    <n v="7230"/>
    <s v="CA-2011-157546"/>
    <x v="2"/>
    <x v="836"/>
    <d v="2011-07-22T00:00:00"/>
    <s v="First Class"/>
    <s v="RD-19720"/>
    <s v="Roger Demir"/>
    <x v="0"/>
    <x v="0"/>
    <s v="San Francisco"/>
    <x v="1"/>
    <n v="94122"/>
    <x v="1"/>
    <s v="OFF-PA-10004569"/>
    <x v="1"/>
    <x v="10"/>
    <s v="Wirebound Message Books, Two 4 1/4&quot; x 5&quot; Forms per Page"/>
    <n v="22.830000000000002"/>
    <n v="3"/>
    <n v="0"/>
    <n v="10.7301"/>
  </r>
  <r>
    <n v="7231"/>
    <s v="CA-2014-153843"/>
    <x v="3"/>
    <x v="677"/>
    <d v="2014-03-16T00:00:00"/>
    <s v="First Class"/>
    <s v="SC-20380"/>
    <s v="Shahid Collister"/>
    <x v="0"/>
    <x v="0"/>
    <s v="Fairfield"/>
    <x v="29"/>
    <n v="6824"/>
    <x v="3"/>
    <s v="OFF-BI-10002353"/>
    <x v="1"/>
    <x v="8"/>
    <s v="GBC VeloBind Cover Sets"/>
    <n v="30.88"/>
    <n v="2"/>
    <n v="0"/>
    <n v="15.44"/>
  </r>
  <r>
    <n v="7232"/>
    <s v="CA-2014-153843"/>
    <x v="3"/>
    <x v="677"/>
    <d v="2014-03-16T00:00:00"/>
    <s v="First Class"/>
    <s v="SC-20380"/>
    <s v="Shahid Collister"/>
    <x v="0"/>
    <x v="0"/>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x v="0"/>
    <s v="Fairfield"/>
    <x v="29"/>
    <n v="6824"/>
    <x v="3"/>
    <s v="OFF-PA-10003673"/>
    <x v="1"/>
    <x v="10"/>
    <s v="Strathmore Photo Mount Cards"/>
    <n v="27.12"/>
    <n v="4"/>
    <n v="0"/>
    <n v="12.475199999999999"/>
  </r>
  <r>
    <n v="7234"/>
    <s v="CA-2013-137337"/>
    <x v="0"/>
    <x v="387"/>
    <d v="2013-03-13T00:00:00"/>
    <s v="Standard Class"/>
    <s v="GB-14575"/>
    <s v="Giulietta Baptist"/>
    <x v="0"/>
    <x v="0"/>
    <s v="New York City"/>
    <x v="15"/>
    <n v="10011"/>
    <x v="3"/>
    <s v="FUR-FU-10003347"/>
    <x v="0"/>
    <x v="5"/>
    <s v="Coloredge Poster Frame"/>
    <n v="113.6"/>
    <n v="8"/>
    <n v="0"/>
    <n v="44.304000000000002"/>
  </r>
  <r>
    <n v="7235"/>
    <s v="CA-2013-137337"/>
    <x v="0"/>
    <x v="387"/>
    <d v="2013-03-13T00:00:00"/>
    <s v="Standard Class"/>
    <s v="GB-14575"/>
    <s v="Giulietta Baptist"/>
    <x v="0"/>
    <x v="0"/>
    <s v="New York City"/>
    <x v="15"/>
    <n v="10011"/>
    <x v="3"/>
    <s v="OFF-PA-10001934"/>
    <x v="1"/>
    <x v="10"/>
    <s v="Xerox 1993"/>
    <n v="12.96"/>
    <n v="2"/>
    <n v="0"/>
    <n v="6.3504000000000005"/>
  </r>
  <r>
    <n v="7236"/>
    <s v="CA-2013-137337"/>
    <x v="0"/>
    <x v="387"/>
    <d v="2013-03-13T00:00:00"/>
    <s v="Standard Class"/>
    <s v="GB-14575"/>
    <s v="Giulietta Baptist"/>
    <x v="0"/>
    <x v="0"/>
    <s v="New York City"/>
    <x v="15"/>
    <n v="10011"/>
    <x v="3"/>
    <s v="OFF-BI-10000632"/>
    <x v="1"/>
    <x v="8"/>
    <s v="Satellite Sectional Post Binders"/>
    <n v="69.456000000000003"/>
    <n v="2"/>
    <n v="0.2"/>
    <n v="22.573199999999996"/>
  </r>
  <r>
    <n v="7237"/>
    <s v="CA-2011-138737"/>
    <x v="2"/>
    <x v="1035"/>
    <d v="2011-12-10T00:00:00"/>
    <s v="First Class"/>
    <s v="FP-14320"/>
    <s v="Frank Preis"/>
    <x v="0"/>
    <x v="0"/>
    <s v="Los Angeles"/>
    <x v="1"/>
    <n v="90049"/>
    <x v="1"/>
    <s v="OFF-AR-10003190"/>
    <x v="1"/>
    <x v="6"/>
    <s v="Newell 32"/>
    <n v="8.64"/>
    <n v="3"/>
    <n v="0"/>
    <n v="2.4192"/>
  </r>
  <r>
    <n v="7238"/>
    <s v="CA-2013-164924"/>
    <x v="0"/>
    <x v="212"/>
    <d v="2013-07-11T00:00:00"/>
    <s v="Same Day"/>
    <s v="EA-14035"/>
    <s v="Erin Ashbrook"/>
    <x v="1"/>
    <x v="0"/>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x v="0"/>
    <s v="San Jose"/>
    <x v="1"/>
    <n v="95123"/>
    <x v="1"/>
    <s v="FUR-FU-10000771"/>
    <x v="0"/>
    <x v="5"/>
    <s v="Eldon 200 Class Desk Accessories, Smoke"/>
    <n v="43.96"/>
    <n v="7"/>
    <n v="0"/>
    <n v="18.463200000000004"/>
  </r>
  <r>
    <n v="7240"/>
    <s v="CA-2013-101651"/>
    <x v="0"/>
    <x v="435"/>
    <d v="2013-12-31T00:00:00"/>
    <s v="Standard Class"/>
    <s v="SC-20305"/>
    <s v="Sean Christensen"/>
    <x v="0"/>
    <x v="0"/>
    <s v="San Jose"/>
    <x v="1"/>
    <n v="95123"/>
    <x v="1"/>
    <s v="OFF-EN-10001990"/>
    <x v="1"/>
    <x v="12"/>
    <s v="Staples"/>
    <n v="39.76"/>
    <n v="7"/>
    <n v="0"/>
    <n v="18.687199999999997"/>
  </r>
  <r>
    <n v="7241"/>
    <s v="CA-2014-136651"/>
    <x v="3"/>
    <x v="756"/>
    <d v="2014-04-26T00:00:00"/>
    <s v="Second Class"/>
    <s v="JF-15355"/>
    <s v="Jay Fein"/>
    <x v="0"/>
    <x v="0"/>
    <s v="Pasadena"/>
    <x v="1"/>
    <n v="91104"/>
    <x v="1"/>
    <s v="FUR-FU-10002445"/>
    <x v="0"/>
    <x v="5"/>
    <s v="DAX Two-Tone Rosewood/Black Document Frame, Desktop, 5 x 7"/>
    <n v="66.36"/>
    <n v="7"/>
    <n v="0"/>
    <n v="26.544000000000004"/>
  </r>
  <r>
    <n v="7242"/>
    <s v="CA-2014-136651"/>
    <x v="3"/>
    <x v="756"/>
    <d v="2014-04-26T00:00:00"/>
    <s v="Second Class"/>
    <s v="JF-15355"/>
    <s v="Jay Fein"/>
    <x v="0"/>
    <x v="0"/>
    <s v="Pasadena"/>
    <x v="1"/>
    <n v="91104"/>
    <x v="1"/>
    <s v="OFF-BI-10003638"/>
    <x v="1"/>
    <x v="8"/>
    <s v="GBC Durable Plastic Covers"/>
    <n v="92.88000000000001"/>
    <n v="6"/>
    <n v="0.2"/>
    <n v="30.185999999999996"/>
  </r>
  <r>
    <n v="7243"/>
    <s v="CA-2014-136651"/>
    <x v="3"/>
    <x v="756"/>
    <d v="2014-04-26T00:00:00"/>
    <s v="Second Class"/>
    <s v="JF-15355"/>
    <s v="Jay Fein"/>
    <x v="0"/>
    <x v="0"/>
    <s v="Pasadena"/>
    <x v="1"/>
    <n v="91104"/>
    <x v="1"/>
    <s v="FUR-FU-10004864"/>
    <x v="0"/>
    <x v="5"/>
    <s v="Eldon 500 Class Desk Accessories"/>
    <n v="24.14"/>
    <n v="2"/>
    <n v="0"/>
    <n v="7.9662000000000006"/>
  </r>
  <r>
    <n v="7244"/>
    <s v="CA-2014-118892"/>
    <x v="3"/>
    <x v="629"/>
    <d v="2014-08-23T00:00:00"/>
    <s v="Second Class"/>
    <s v="TP-21415"/>
    <s v="Tom Prescott"/>
    <x v="0"/>
    <x v="0"/>
    <s v="Philadelphia"/>
    <x v="9"/>
    <n v="19134"/>
    <x v="3"/>
    <s v="FUR-CH-10002024"/>
    <x v="0"/>
    <x v="1"/>
    <s v="HON 5400 Series Task Chairs for Big and Tall"/>
    <n v="4416.174"/>
    <n v="9"/>
    <n v="0.3"/>
    <n v="-630.88200000000006"/>
  </r>
  <r>
    <n v="7245"/>
    <s v="US-2014-151127"/>
    <x v="3"/>
    <x v="1053"/>
    <d v="2014-05-26T00:00:00"/>
    <s v="First Class"/>
    <s v="RL-19615"/>
    <s v="Rob Lucas"/>
    <x v="0"/>
    <x v="0"/>
    <s v="Los Angeles"/>
    <x v="1"/>
    <n v="90049"/>
    <x v="1"/>
    <s v="OFF-AR-10002445"/>
    <x v="1"/>
    <x v="6"/>
    <s v="SANFORD Major Accent Highlighters"/>
    <n v="49.56"/>
    <n v="7"/>
    <n v="0"/>
    <n v="18.832800000000002"/>
  </r>
  <r>
    <n v="7246"/>
    <s v="CA-2014-145807"/>
    <x v="3"/>
    <x v="839"/>
    <d v="2014-02-14T00:00:00"/>
    <s v="Standard Class"/>
    <s v="SB-20170"/>
    <s v="Sarah Bern"/>
    <x v="0"/>
    <x v="0"/>
    <s v="Los Angeles"/>
    <x v="1"/>
    <n v="90032"/>
    <x v="1"/>
    <s v="OFF-ST-10001370"/>
    <x v="1"/>
    <x v="4"/>
    <s v="Sensible Storage WireTech Storage Systems"/>
    <n v="354.90000000000003"/>
    <n v="5"/>
    <n v="0"/>
    <n v="17.744999999999962"/>
  </r>
  <r>
    <n v="7247"/>
    <s v="US-2011-127978"/>
    <x v="2"/>
    <x v="223"/>
    <d v="2011-03-08T00:00:00"/>
    <s v="Standard Class"/>
    <s v="JS-15595"/>
    <s v="Jill Stevenson"/>
    <x v="1"/>
    <x v="0"/>
    <s v="Columbus"/>
    <x v="24"/>
    <n v="43229"/>
    <x v="3"/>
    <s v="OFF-LA-10000305"/>
    <x v="1"/>
    <x v="2"/>
    <s v="Avery 495"/>
    <n v="15.120000000000001"/>
    <n v="3"/>
    <n v="0.2"/>
    <n v="4.9139999999999988"/>
  </r>
  <r>
    <n v="7248"/>
    <s v="US-2011-127978"/>
    <x v="2"/>
    <x v="223"/>
    <d v="2011-03-08T00:00:00"/>
    <s v="Standard Class"/>
    <s v="JS-15595"/>
    <s v="Jill Stevenson"/>
    <x v="1"/>
    <x v="0"/>
    <s v="Columbus"/>
    <x v="24"/>
    <n v="43229"/>
    <x v="3"/>
    <s v="FUR-BO-10001972"/>
    <x v="0"/>
    <x v="0"/>
    <s v="O'Sullivan 4-Shelf Bookcase in Odessa Pine"/>
    <n v="302.45"/>
    <n v="5"/>
    <n v="0.5"/>
    <n v="-199.61700000000002"/>
  </r>
  <r>
    <n v="7249"/>
    <s v="US-2011-127978"/>
    <x v="2"/>
    <x v="223"/>
    <d v="2011-03-08T00:00:00"/>
    <s v="Standard Class"/>
    <s v="JS-15595"/>
    <s v="Jill Stevenson"/>
    <x v="1"/>
    <x v="0"/>
    <s v="Columbus"/>
    <x v="24"/>
    <n v="43229"/>
    <x v="3"/>
    <s v="OFF-ST-10002486"/>
    <x v="1"/>
    <x v="4"/>
    <s v="Eldon Shelf Savers Cubes and Bins"/>
    <n v="44.672000000000004"/>
    <n v="8"/>
    <n v="0.2"/>
    <n v="-10.051200000000003"/>
  </r>
  <r>
    <n v="7250"/>
    <s v="CA-2012-158491"/>
    <x v="1"/>
    <x v="593"/>
    <d v="2012-06-09T00:00:00"/>
    <s v="Second Class"/>
    <s v="BP-11155"/>
    <s v="Becky Pak"/>
    <x v="0"/>
    <x v="0"/>
    <s v="Los Angeles"/>
    <x v="1"/>
    <n v="90008"/>
    <x v="1"/>
    <s v="TEC-AC-10001874"/>
    <x v="2"/>
    <x v="11"/>
    <s v="Logitech Wireless Anywhere Mouse MX for PC and Mac"/>
    <n v="119.98"/>
    <n v="2"/>
    <n v="0"/>
    <n v="35.994"/>
  </r>
  <r>
    <n v="7251"/>
    <s v="CA-2012-158491"/>
    <x v="1"/>
    <x v="593"/>
    <d v="2012-06-09T00:00:00"/>
    <s v="Second Class"/>
    <s v="BP-11155"/>
    <s v="Becky Pak"/>
    <x v="0"/>
    <x v="0"/>
    <s v="Los Angeles"/>
    <x v="1"/>
    <n v="90008"/>
    <x v="1"/>
    <s v="TEC-AC-10003870"/>
    <x v="2"/>
    <x v="11"/>
    <s v="Logitech Z-906 Speaker sys - home theater - 5.1-CH"/>
    <n v="989.97"/>
    <n v="3"/>
    <n v="0"/>
    <n v="395.98800000000006"/>
  </r>
  <r>
    <n v="7252"/>
    <s v="CA-2013-116764"/>
    <x v="0"/>
    <x v="278"/>
    <d v="2013-09-03T00:00:00"/>
    <s v="Standard Class"/>
    <s v="EM-13825"/>
    <s v="Elizabeth Moffitt"/>
    <x v="1"/>
    <x v="0"/>
    <s v="Hollywood"/>
    <x v="2"/>
    <n v="33021"/>
    <x v="0"/>
    <s v="OFF-LA-10002473"/>
    <x v="1"/>
    <x v="2"/>
    <s v="Avery 484"/>
    <n v="9.2159999999999993"/>
    <n v="4"/>
    <n v="0.2"/>
    <n v="3.3408000000000002"/>
  </r>
  <r>
    <n v="7253"/>
    <s v="CA-2013-152457"/>
    <x v="0"/>
    <x v="126"/>
    <d v="2013-09-19T00:00:00"/>
    <s v="Standard Class"/>
    <s v="SC-20695"/>
    <s v="Steve Chapman"/>
    <x v="1"/>
    <x v="0"/>
    <s v="Roseville"/>
    <x v="12"/>
    <n v="48066"/>
    <x v="2"/>
    <s v="OFF-PA-10003790"/>
    <x v="1"/>
    <x v="10"/>
    <s v="Xerox 1991"/>
    <n v="68.52"/>
    <n v="3"/>
    <n v="0"/>
    <n v="31.519199999999998"/>
  </r>
  <r>
    <n v="7254"/>
    <s v="CA-2013-152730"/>
    <x v="0"/>
    <x v="198"/>
    <d v="2013-06-05T00:00:00"/>
    <s v="Standard Class"/>
    <s v="EM-14140"/>
    <s v="Eugene Moren"/>
    <x v="2"/>
    <x v="0"/>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x v="0"/>
    <s v="Superior"/>
    <x v="6"/>
    <n v="54880"/>
    <x v="2"/>
    <s v="FUR-FU-10001037"/>
    <x v="0"/>
    <x v="5"/>
    <s v="DAX Charcoal/Nickel-Tone Document Frame, 5 x 7"/>
    <n v="47.400000000000006"/>
    <n v="5"/>
    <n v="0"/>
    <n v="21.33"/>
  </r>
  <r>
    <n v="7256"/>
    <s v="CA-2013-152730"/>
    <x v="0"/>
    <x v="198"/>
    <d v="2013-06-05T00:00:00"/>
    <s v="Standard Class"/>
    <s v="EM-14140"/>
    <s v="Eugene Moren"/>
    <x v="2"/>
    <x v="0"/>
    <s v="Superior"/>
    <x v="6"/>
    <n v="54880"/>
    <x v="2"/>
    <s v="OFF-ST-10000876"/>
    <x v="1"/>
    <x v="4"/>
    <s v="Eldon Simplefile Box Office"/>
    <n v="49.76"/>
    <n v="4"/>
    <n v="0"/>
    <n v="13.9328"/>
  </r>
  <r>
    <n v="7257"/>
    <s v="CA-2013-152730"/>
    <x v="0"/>
    <x v="198"/>
    <d v="2013-06-05T00:00:00"/>
    <s v="Standard Class"/>
    <s v="EM-14140"/>
    <s v="Eugene Moren"/>
    <x v="2"/>
    <x v="0"/>
    <s v="Superior"/>
    <x v="6"/>
    <n v="54880"/>
    <x v="2"/>
    <s v="OFF-AR-10003732"/>
    <x v="1"/>
    <x v="6"/>
    <s v="Newell 333"/>
    <n v="5.56"/>
    <n v="2"/>
    <n v="0"/>
    <n v="1.4455999999999998"/>
  </r>
  <r>
    <n v="7258"/>
    <s v="CA-2013-152730"/>
    <x v="0"/>
    <x v="198"/>
    <d v="2013-06-05T00:00:00"/>
    <s v="Standard Class"/>
    <s v="EM-14140"/>
    <s v="Eugene Moren"/>
    <x v="2"/>
    <x v="0"/>
    <s v="Superior"/>
    <x v="6"/>
    <n v="54880"/>
    <x v="2"/>
    <s v="OFF-PA-10000994"/>
    <x v="1"/>
    <x v="10"/>
    <s v="Xerox 1915"/>
    <n v="629.09999999999991"/>
    <n v="6"/>
    <n v="0"/>
    <n v="301.96799999999996"/>
  </r>
  <r>
    <n v="7259"/>
    <s v="CA-2013-152730"/>
    <x v="0"/>
    <x v="198"/>
    <d v="2013-06-05T00:00:00"/>
    <s v="Standard Class"/>
    <s v="EM-14140"/>
    <s v="Eugene Moren"/>
    <x v="2"/>
    <x v="0"/>
    <s v="Superior"/>
    <x v="6"/>
    <n v="54880"/>
    <x v="2"/>
    <s v="OFF-AR-10000940"/>
    <x v="1"/>
    <x v="6"/>
    <s v="Newell 343"/>
    <n v="14.7"/>
    <n v="5"/>
    <n v="0"/>
    <n v="3.9690000000000003"/>
  </r>
  <r>
    <n v="7260"/>
    <s v="CA-2013-152730"/>
    <x v="0"/>
    <x v="198"/>
    <d v="2013-06-05T00:00:00"/>
    <s v="Standard Class"/>
    <s v="EM-14140"/>
    <s v="Eugene Moren"/>
    <x v="2"/>
    <x v="0"/>
    <s v="Superior"/>
    <x v="6"/>
    <n v="54880"/>
    <x v="2"/>
    <s v="OFF-PA-10004888"/>
    <x v="1"/>
    <x v="10"/>
    <s v="Xerox 217"/>
    <n v="45.36"/>
    <n v="7"/>
    <n v="0"/>
    <n v="21.772800000000004"/>
  </r>
  <r>
    <n v="7261"/>
    <s v="CA-2013-152730"/>
    <x v="0"/>
    <x v="198"/>
    <d v="2013-06-05T00:00:00"/>
    <s v="Standard Class"/>
    <s v="EM-14140"/>
    <s v="Eugene Moren"/>
    <x v="2"/>
    <x v="0"/>
    <s v="Superior"/>
    <x v="6"/>
    <n v="54880"/>
    <x v="2"/>
    <s v="TEC-PH-10000441"/>
    <x v="2"/>
    <x v="7"/>
    <s v="VTech DS6151"/>
    <n v="125.99"/>
    <n v="1"/>
    <n v="0"/>
    <n v="35.277200000000008"/>
  </r>
  <r>
    <n v="7262"/>
    <s v="CA-2014-137001"/>
    <x v="3"/>
    <x v="193"/>
    <d v="2014-06-14T00:00:00"/>
    <s v="Second Class"/>
    <s v="GZ-14545"/>
    <s v="George Zrebassa"/>
    <x v="1"/>
    <x v="0"/>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s v="Philadelphia"/>
    <x v="9"/>
    <n v="19134"/>
    <x v="3"/>
    <s v="OFF-EN-10003068"/>
    <x v="1"/>
    <x v="12"/>
    <s v="#6 3/4 Gummed Flap White Envelopes"/>
    <n v="31.680000000000003"/>
    <n v="4"/>
    <n v="0.2"/>
    <n v="11.087999999999997"/>
  </r>
  <r>
    <n v="7265"/>
    <s v="CA-2014-122056"/>
    <x v="3"/>
    <x v="487"/>
    <d v="2014-06-18T00:00:00"/>
    <s v="Standard Class"/>
    <s v="PG-18895"/>
    <s v="Paul Gonzalez"/>
    <x v="0"/>
    <x v="0"/>
    <s v="Springfield"/>
    <x v="17"/>
    <n v="22153"/>
    <x v="0"/>
    <s v="OFF-AR-10004260"/>
    <x v="1"/>
    <x v="6"/>
    <s v="Boston 1799 Powerhouse Electric Pencil Sharpener"/>
    <n v="181.86"/>
    <n v="7"/>
    <n v="0"/>
    <n v="50.9208"/>
  </r>
  <r>
    <n v="7266"/>
    <s v="US-2011-143721"/>
    <x v="2"/>
    <x v="533"/>
    <d v="2011-11-26T00:00:00"/>
    <s v="Second Class"/>
    <s v="DK-12835"/>
    <s v="Damala Kotsonis"/>
    <x v="1"/>
    <x v="0"/>
    <s v="Houston"/>
    <x v="5"/>
    <n v="77095"/>
    <x v="2"/>
    <s v="FUR-CH-10001973"/>
    <x v="0"/>
    <x v="1"/>
    <s v="Office Star Flex Back Scooter Chair with White Frame"/>
    <n v="155.37199999999999"/>
    <n v="2"/>
    <n v="0.3"/>
    <n v="-35.513599999999997"/>
  </r>
  <r>
    <n v="7267"/>
    <s v="CA-2014-122987"/>
    <x v="3"/>
    <x v="1153"/>
    <d v="2014-08-17T00:00:00"/>
    <s v="Same Day"/>
    <s v="SJ-20215"/>
    <s v="Sarah Jordon"/>
    <x v="0"/>
    <x v="0"/>
    <s v="Columbia"/>
    <x v="18"/>
    <n v="38401"/>
    <x v="0"/>
    <s v="OFF-BI-10002824"/>
    <x v="1"/>
    <x v="8"/>
    <s v="Recycled Easel Ring Binders"/>
    <n v="13.428000000000003"/>
    <n v="3"/>
    <n v="0.7"/>
    <n v="-11.190000000000001"/>
  </r>
  <r>
    <n v="7268"/>
    <s v="CA-2014-122987"/>
    <x v="3"/>
    <x v="1153"/>
    <d v="2014-08-17T00:00:00"/>
    <s v="Same Day"/>
    <s v="SJ-20215"/>
    <s v="Sarah Jordon"/>
    <x v="0"/>
    <x v="0"/>
    <s v="Columbia"/>
    <x v="18"/>
    <n v="38401"/>
    <x v="0"/>
    <s v="OFF-ST-10004950"/>
    <x v="1"/>
    <x v="4"/>
    <s v="Acco Perma 3000 Stacking Storage Drawers"/>
    <n v="67.13600000000001"/>
    <n v="4"/>
    <n v="0.2"/>
    <n v="-0.83920000000000172"/>
  </r>
  <r>
    <n v="7269"/>
    <s v="CA-2013-133368"/>
    <x v="0"/>
    <x v="1154"/>
    <d v="2013-01-20T00:00:00"/>
    <s v="Standard Class"/>
    <s v="AG-10675"/>
    <s v="Anna Gayman"/>
    <x v="0"/>
    <x v="0"/>
    <s v="Concord"/>
    <x v="3"/>
    <n v="28027"/>
    <x v="0"/>
    <s v="OFF-PA-10004039"/>
    <x v="1"/>
    <x v="10"/>
    <s v="Xerox 1882"/>
    <n v="89.567999999999998"/>
    <n v="2"/>
    <n v="0.2"/>
    <n v="32.468400000000003"/>
  </r>
  <r>
    <n v="7270"/>
    <s v="CA-2013-133368"/>
    <x v="0"/>
    <x v="1154"/>
    <d v="2013-01-20T00:00:00"/>
    <s v="Standard Class"/>
    <s v="AG-10675"/>
    <s v="Anna Gayman"/>
    <x v="0"/>
    <x v="0"/>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x v="0"/>
    <s v="San Jose"/>
    <x v="1"/>
    <n v="95123"/>
    <x v="1"/>
    <s v="FUR-BO-10001918"/>
    <x v="0"/>
    <x v="0"/>
    <s v="Sauder Forest Hills Library with Doors, Woodland Oak Finish"/>
    <n v="273.666"/>
    <n v="2"/>
    <n v="0.15"/>
    <n v="-12.878400000000013"/>
  </r>
  <r>
    <n v="7272"/>
    <s v="CA-2013-123337"/>
    <x v="0"/>
    <x v="1142"/>
    <d v="2013-09-23T00:00:00"/>
    <s v="Standard Class"/>
    <s v="KD-16495"/>
    <s v="Keith Dawkins"/>
    <x v="1"/>
    <x v="0"/>
    <s v="San Jose"/>
    <x v="1"/>
    <n v="95123"/>
    <x v="1"/>
    <s v="OFF-AP-10002287"/>
    <x v="1"/>
    <x v="9"/>
    <s v="Eureka Sanitaire  Multi-Pro Heavy-Duty Upright, Disposable Bags"/>
    <n v="17.48"/>
    <n v="4"/>
    <n v="0"/>
    <n v="4.5448000000000004"/>
  </r>
  <r>
    <n v="7273"/>
    <s v="US-2013-150357"/>
    <x v="0"/>
    <x v="1155"/>
    <d v="2013-10-15T00:00:00"/>
    <s v="Standard Class"/>
    <s v="EB-13975"/>
    <s v="Erica Bern"/>
    <x v="1"/>
    <x v="0"/>
    <s v="Greensboro"/>
    <x v="3"/>
    <n v="27405"/>
    <x v="0"/>
    <s v="OFF-SU-10004498"/>
    <x v="1"/>
    <x v="14"/>
    <s v="Martin-Yale Premier Letter Opener"/>
    <n v="20.608000000000004"/>
    <n v="2"/>
    <n v="0.2"/>
    <n v="-4.3792000000000009"/>
  </r>
  <r>
    <n v="7274"/>
    <s v="US-2013-150357"/>
    <x v="0"/>
    <x v="1155"/>
    <d v="2013-10-15T00:00:00"/>
    <s v="Standard Class"/>
    <s v="EB-13975"/>
    <s v="Erica Bern"/>
    <x v="1"/>
    <x v="0"/>
    <s v="Greensboro"/>
    <x v="3"/>
    <n v="27405"/>
    <x v="0"/>
    <s v="OFF-BI-10002557"/>
    <x v="1"/>
    <x v="8"/>
    <s v="Presstex Flexible Ring Binders"/>
    <n v="4.0950000000000006"/>
    <n v="3"/>
    <n v="0.7"/>
    <n v="-2.7300000000000004"/>
  </r>
  <r>
    <n v="7275"/>
    <s v="CA-2012-144519"/>
    <x v="1"/>
    <x v="50"/>
    <d v="2012-11-17T00:00:00"/>
    <s v="Standard Class"/>
    <s v="AW-10930"/>
    <s v="Arthur Wiediger"/>
    <x v="2"/>
    <x v="0"/>
    <s v="Helena"/>
    <x v="37"/>
    <n v="59601"/>
    <x v="1"/>
    <s v="TEC-PH-10004908"/>
    <x v="2"/>
    <x v="7"/>
    <s v="Panasonic KX TS3282W Corded phone"/>
    <n v="339.96000000000004"/>
    <n v="5"/>
    <n v="0.2"/>
    <n v="42.494999999999948"/>
  </r>
  <r>
    <n v="7276"/>
    <s v="CA-2012-144519"/>
    <x v="1"/>
    <x v="50"/>
    <d v="2012-11-17T00:00:00"/>
    <s v="Standard Class"/>
    <s v="AW-10930"/>
    <s v="Arthur Wiediger"/>
    <x v="2"/>
    <x v="0"/>
    <s v="Helena"/>
    <x v="37"/>
    <n v="59601"/>
    <x v="1"/>
    <s v="FUR-FU-10000794"/>
    <x v="0"/>
    <x v="5"/>
    <s v="Eldon Stackable Tray, Side-Load, Legal, Smoke"/>
    <n v="63.980000000000004"/>
    <n v="7"/>
    <n v="0"/>
    <n v="21.7532"/>
  </r>
  <r>
    <n v="7277"/>
    <s v="CA-2011-120670"/>
    <x v="2"/>
    <x v="981"/>
    <d v="2011-11-06T00:00:00"/>
    <s v="Standard Class"/>
    <s v="JK-16120"/>
    <s v="Julie Kriz"/>
    <x v="2"/>
    <x v="0"/>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x v="0"/>
    <s v="San Francisco"/>
    <x v="1"/>
    <n v="94110"/>
    <x v="1"/>
    <s v="TEC-PH-10002070"/>
    <x v="2"/>
    <x v="7"/>
    <s v="Griffin GC36547 PowerJolt SE Lightning Charger"/>
    <n v="35.984000000000002"/>
    <n v="2"/>
    <n v="0.2"/>
    <n v="4.4979999999999958"/>
  </r>
  <r>
    <n v="7279"/>
    <s v="CA-2013-157217"/>
    <x v="0"/>
    <x v="1080"/>
    <d v="2013-07-22T00:00:00"/>
    <s v="First Class"/>
    <s v="TC-21535"/>
    <s v="Tracy Collins"/>
    <x v="2"/>
    <x v="0"/>
    <s v="San Francisco"/>
    <x v="1"/>
    <n v="94110"/>
    <x v="1"/>
    <s v="TEC-AC-10003095"/>
    <x v="2"/>
    <x v="11"/>
    <s v="Logitech G35 7.1-Channel Surround Sound Headset"/>
    <n v="389.97"/>
    <n v="3"/>
    <n v="0"/>
    <n v="132.58980000000003"/>
  </r>
  <r>
    <n v="7280"/>
    <s v="CA-2013-108224"/>
    <x v="0"/>
    <x v="675"/>
    <d v="2013-05-15T00:00:00"/>
    <s v="Same Day"/>
    <s v="TH-21235"/>
    <s v="Tiffany House"/>
    <x v="1"/>
    <x v="0"/>
    <s v="Yuma"/>
    <x v="16"/>
    <n v="85364"/>
    <x v="1"/>
    <s v="TEC-AC-10003832"/>
    <x v="2"/>
    <x v="11"/>
    <s v="Imation 16GB Mini TravelDrive USB 2.0 Flash Drive"/>
    <n v="185.52800000000002"/>
    <n v="7"/>
    <n v="0.2"/>
    <n v="48.701099999999997"/>
  </r>
  <r>
    <n v="7281"/>
    <s v="CA-2012-162782"/>
    <x v="1"/>
    <x v="780"/>
    <d v="2012-02-27T00:00:00"/>
    <s v="Standard Class"/>
    <s v="PW-19240"/>
    <s v="Pierre Wener"/>
    <x v="0"/>
    <x v="0"/>
    <s v="Columbia"/>
    <x v="39"/>
    <n v="21044"/>
    <x v="3"/>
    <s v="OFF-BI-10003527"/>
    <x v="1"/>
    <x v="8"/>
    <s v="Fellowes PB500 Electric Punch Plastic Comb Binding Machine with Manual Bind"/>
    <n v="2541.98"/>
    <n v="2"/>
    <n v="0"/>
    <n v="1270.99"/>
  </r>
  <r>
    <n v="7282"/>
    <s v="CA-2014-159282"/>
    <x v="3"/>
    <x v="524"/>
    <d v="2014-10-22T00:00:00"/>
    <s v="Standard Class"/>
    <s v="GH-14410"/>
    <s v="Gary Hansen"/>
    <x v="2"/>
    <x v="0"/>
    <s v="Yuma"/>
    <x v="16"/>
    <n v="85364"/>
    <x v="1"/>
    <s v="TEC-MA-10001148"/>
    <x v="2"/>
    <x v="15"/>
    <s v="Swingline SM12-08 MicroCut Jam Free Shredder"/>
    <n v="599.98500000000013"/>
    <n v="5"/>
    <n v="0.7"/>
    <n v="-479.98799999999994"/>
  </r>
  <r>
    <n v="7283"/>
    <s v="CA-2014-155936"/>
    <x v="3"/>
    <x v="738"/>
    <d v="2014-06-30T00:00:00"/>
    <s v="Standard Class"/>
    <s v="JK-15730"/>
    <s v="Joe Kamberova"/>
    <x v="0"/>
    <x v="0"/>
    <s v="Chicago"/>
    <x v="10"/>
    <n v="60653"/>
    <x v="2"/>
    <s v="OFF-BI-10002432"/>
    <x v="1"/>
    <x v="8"/>
    <s v="Wilson Jones Standard D-Ring Binders"/>
    <n v="3.0359999999999996"/>
    <n v="3"/>
    <n v="0.8"/>
    <n v="-5.0094000000000012"/>
  </r>
  <r>
    <n v="7284"/>
    <s v="CA-2014-169439"/>
    <x v="3"/>
    <x v="428"/>
    <d v="2014-09-14T00:00:00"/>
    <s v="Standard Class"/>
    <s v="LC-17140"/>
    <s v="Logan Currie"/>
    <x v="0"/>
    <x v="0"/>
    <s v="Cleveland"/>
    <x v="24"/>
    <n v="44105"/>
    <x v="3"/>
    <s v="OFF-AR-10001374"/>
    <x v="1"/>
    <x v="6"/>
    <s v="BIC Brite Liner Highlighters, Chisel Tip"/>
    <n v="25.920000000000005"/>
    <n v="5"/>
    <n v="0.2"/>
    <n v="3.8879999999999972"/>
  </r>
  <r>
    <n v="7285"/>
    <s v="CA-2014-169439"/>
    <x v="3"/>
    <x v="428"/>
    <d v="2014-09-14T00:00:00"/>
    <s v="Standard Class"/>
    <s v="LC-17140"/>
    <s v="Logan Currie"/>
    <x v="0"/>
    <x v="0"/>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x v="0"/>
    <s v="San Francisco"/>
    <x v="1"/>
    <n v="94110"/>
    <x v="1"/>
    <s v="TEC-AC-10003614"/>
    <x v="2"/>
    <x v="11"/>
    <s v="Verbatim 25 GB 6x Blu-ray Single Layer Recordable Disc, 10/Pack"/>
    <n v="46.36"/>
    <n v="4"/>
    <n v="0"/>
    <n v="15.298799999999996"/>
  </r>
  <r>
    <n v="7287"/>
    <s v="CA-2013-149965"/>
    <x v="0"/>
    <x v="23"/>
    <d v="2013-06-26T00:00:00"/>
    <s v="Standard Class"/>
    <s v="BS-11365"/>
    <s v="Bill Shonely"/>
    <x v="1"/>
    <x v="0"/>
    <s v="Oklahoma City"/>
    <x v="26"/>
    <n v="73120"/>
    <x v="2"/>
    <s v="TEC-AC-10004877"/>
    <x v="2"/>
    <x v="11"/>
    <s v="Imation 30456 USB Flash Drive 8GB"/>
    <n v="6.9"/>
    <n v="1"/>
    <n v="0"/>
    <n v="0.5519999999999996"/>
  </r>
  <r>
    <n v="7288"/>
    <s v="CA-2013-149965"/>
    <x v="0"/>
    <x v="23"/>
    <d v="2013-06-26T00:00:00"/>
    <s v="Standard Class"/>
    <s v="BS-11365"/>
    <s v="Bill Shonely"/>
    <x v="1"/>
    <x v="0"/>
    <s v="Oklahoma City"/>
    <x v="26"/>
    <n v="73120"/>
    <x v="2"/>
    <s v="FUR-FU-10004270"/>
    <x v="0"/>
    <x v="5"/>
    <s v="Executive Impressions 13&quot; Clairmont Wall Clock"/>
    <n v="57.69"/>
    <n v="3"/>
    <n v="0"/>
    <n v="23.652900000000002"/>
  </r>
  <r>
    <n v="7289"/>
    <s v="CA-2011-158281"/>
    <x v="2"/>
    <x v="814"/>
    <d v="2011-09-07T00:00:00"/>
    <s v="Standard Class"/>
    <s v="AG-10525"/>
    <s v="Andy Gerbode"/>
    <x v="1"/>
    <x v="0"/>
    <s v="Houston"/>
    <x v="5"/>
    <n v="77095"/>
    <x v="2"/>
    <s v="TEC-MA-10002210"/>
    <x v="2"/>
    <x v="15"/>
    <s v="Epson TM-T88V Direct Thermal Printer - Monochrome - Desktop"/>
    <n v="559.71"/>
    <n v="3"/>
    <n v="0.4"/>
    <n v="-121.27049999999997"/>
  </r>
  <r>
    <n v="7290"/>
    <s v="CA-2013-153661"/>
    <x v="0"/>
    <x v="806"/>
    <d v="2013-01-31T00:00:00"/>
    <s v="First Class"/>
    <s v="SC-20725"/>
    <s v="Steven Cartwright"/>
    <x v="0"/>
    <x v="0"/>
    <s v="San Francisco"/>
    <x v="1"/>
    <n v="94122"/>
    <x v="1"/>
    <s v="OFF-ST-10000675"/>
    <x v="1"/>
    <x v="4"/>
    <s v="File Shuttle II and Handi-File, Black"/>
    <n v="305.01"/>
    <n v="9"/>
    <n v="0"/>
    <n v="76.252499999999998"/>
  </r>
  <r>
    <n v="7291"/>
    <s v="CA-2013-153661"/>
    <x v="0"/>
    <x v="806"/>
    <d v="2013-01-31T00:00:00"/>
    <s v="First Class"/>
    <s v="SC-20725"/>
    <s v="Steven Cartwright"/>
    <x v="0"/>
    <x v="0"/>
    <s v="San Francisco"/>
    <x v="1"/>
    <n v="94122"/>
    <x v="1"/>
    <s v="OFF-BI-10004781"/>
    <x v="1"/>
    <x v="8"/>
    <s v="GBC Wire Binding Strips"/>
    <n v="50.783999999999999"/>
    <n v="2"/>
    <n v="0.2"/>
    <n v="17.7744"/>
  </r>
  <r>
    <n v="7292"/>
    <s v="CA-2013-153661"/>
    <x v="0"/>
    <x v="806"/>
    <d v="2013-01-31T00:00:00"/>
    <s v="First Class"/>
    <s v="SC-20725"/>
    <s v="Steven Cartwright"/>
    <x v="0"/>
    <x v="0"/>
    <s v="San Francisco"/>
    <x v="1"/>
    <n v="94122"/>
    <x v="1"/>
    <s v="OFF-LA-10004689"/>
    <x v="1"/>
    <x v="2"/>
    <s v="Avery 512"/>
    <n v="26.01"/>
    <n v="9"/>
    <n v="0"/>
    <n v="12.2247"/>
  </r>
  <r>
    <n v="7293"/>
    <s v="CA-2014-109183"/>
    <x v="3"/>
    <x v="769"/>
    <d v="2014-12-10T00:00:00"/>
    <s v="Standard Class"/>
    <s v="LR-16915"/>
    <s v="Lena Radford"/>
    <x v="0"/>
    <x v="0"/>
    <s v="Nashville"/>
    <x v="18"/>
    <n v="37211"/>
    <x v="0"/>
    <s v="TEC-MA-10001856"/>
    <x v="2"/>
    <x v="15"/>
    <s v="Okidata C610n Printer"/>
    <n v="649"/>
    <n v="2"/>
    <n v="0.5"/>
    <n v="-272.58000000000015"/>
  </r>
  <r>
    <n v="7294"/>
    <s v="CA-2013-113656"/>
    <x v="0"/>
    <x v="1156"/>
    <d v="2013-01-29T00:00:00"/>
    <s v="Standard Class"/>
    <s v="CB-12415"/>
    <s v="Christy Brittain"/>
    <x v="0"/>
    <x v="0"/>
    <s v="Los Angeles"/>
    <x v="1"/>
    <n v="90036"/>
    <x v="1"/>
    <s v="FUR-FU-10000719"/>
    <x v="0"/>
    <x v="5"/>
    <s v="DAX Cubicle Frames, 8-1/2 x 11"/>
    <n v="59.99"/>
    <n v="7"/>
    <n v="0"/>
    <n v="21.596400000000003"/>
  </r>
  <r>
    <n v="7295"/>
    <s v="CA-2012-148964"/>
    <x v="1"/>
    <x v="989"/>
    <d v="2012-05-31T00:00:00"/>
    <s v="Standard Class"/>
    <s v="RD-19900"/>
    <s v="Ruben Dartt"/>
    <x v="0"/>
    <x v="0"/>
    <s v="Bellevue"/>
    <x v="4"/>
    <n v="98006"/>
    <x v="1"/>
    <s v="FUR-FU-10003849"/>
    <x v="0"/>
    <x v="5"/>
    <s v="DAX Metal Frame, Desktop, Stepped-Edge"/>
    <n v="20.239999999999998"/>
    <n v="1"/>
    <n v="0"/>
    <n v="7.8935999999999993"/>
  </r>
  <r>
    <n v="7296"/>
    <s v="CA-2011-111899"/>
    <x v="2"/>
    <x v="417"/>
    <d v="2011-05-05T00:00:00"/>
    <s v="First Class"/>
    <s v="NC-18340"/>
    <s v="Nat Carroll"/>
    <x v="0"/>
    <x v="0"/>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x v="0"/>
    <s v="Houston"/>
    <x v="5"/>
    <n v="77036"/>
    <x v="2"/>
    <s v="OFF-FA-10000840"/>
    <x v="1"/>
    <x v="13"/>
    <s v="OIC Thumb-Tacks"/>
    <n v="5.4719999999999995"/>
    <n v="6"/>
    <n v="0.2"/>
    <n v="1.8467999999999996"/>
  </r>
  <r>
    <n v="7298"/>
    <s v="CA-2012-101126"/>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x v="0"/>
    <s v="Des Plaines"/>
    <x v="10"/>
    <n v="60016"/>
    <x v="2"/>
    <s v="FUR-TA-10002533"/>
    <x v="0"/>
    <x v="3"/>
    <s v="BPI Conference Tables"/>
    <n v="292.10000000000002"/>
    <n v="4"/>
    <n v="0.5"/>
    <n v="-175.26000000000005"/>
  </r>
  <r>
    <n v="7300"/>
    <s v="CA-2011-163468"/>
    <x v="2"/>
    <x v="728"/>
    <d v="2011-11-21T00:00:00"/>
    <s v="First Class"/>
    <s v="JK-15730"/>
    <s v="Joe Kamberova"/>
    <x v="0"/>
    <x v="0"/>
    <s v="Des Plaines"/>
    <x v="10"/>
    <n v="60016"/>
    <x v="2"/>
    <s v="FUR-FU-10001546"/>
    <x v="0"/>
    <x v="5"/>
    <s v="Dana Swing-Arm Lamps"/>
    <n v="8.5440000000000005"/>
    <n v="2"/>
    <n v="0.6"/>
    <n v="-7.4759999999999991"/>
  </r>
  <r>
    <n v="7301"/>
    <s v="CA-2011-163468"/>
    <x v="2"/>
    <x v="728"/>
    <d v="2011-11-21T00:00:00"/>
    <s v="First Class"/>
    <s v="JK-15730"/>
    <s v="Joe Kamberova"/>
    <x v="0"/>
    <x v="0"/>
    <s v="Des Plaines"/>
    <x v="10"/>
    <n v="60016"/>
    <x v="2"/>
    <s v="FUR-BO-10003546"/>
    <x v="0"/>
    <x v="0"/>
    <s v="Hon 4-Shelf Metal Bookcases"/>
    <n v="424.11599999999999"/>
    <n v="6"/>
    <n v="0.3"/>
    <n v="-30.293999999999983"/>
  </r>
  <r>
    <n v="7302"/>
    <s v="CA-2011-163468"/>
    <x v="2"/>
    <x v="728"/>
    <d v="2011-11-21T00:00:00"/>
    <s v="First Class"/>
    <s v="JK-15730"/>
    <s v="Joe Kamberova"/>
    <x v="0"/>
    <x v="0"/>
    <s v="Des Plaines"/>
    <x v="10"/>
    <n v="60016"/>
    <x v="2"/>
    <s v="OFF-BI-10004728"/>
    <x v="1"/>
    <x v="8"/>
    <s v="Wilson Jones Turn Tabs Binder Tool for Ring Binders"/>
    <n v="2.8919999999999995"/>
    <n v="3"/>
    <n v="0.8"/>
    <n v="-4.9164000000000012"/>
  </r>
  <r>
    <n v="7303"/>
    <s v="CA-2011-163468"/>
    <x v="2"/>
    <x v="728"/>
    <d v="2011-11-21T00:00:00"/>
    <s v="First Class"/>
    <s v="JK-15730"/>
    <s v="Joe Kamberova"/>
    <x v="0"/>
    <x v="0"/>
    <s v="Des Plaines"/>
    <x v="10"/>
    <n v="60016"/>
    <x v="2"/>
    <s v="OFF-ST-10000025"/>
    <x v="1"/>
    <x v="4"/>
    <s v="Fellowes Stor/Drawer Steel Plus Storage Drawers"/>
    <n v="381.72"/>
    <n v="5"/>
    <n v="0.2"/>
    <n v="-66.801000000000045"/>
  </r>
  <r>
    <n v="7304"/>
    <s v="US-2014-117450"/>
    <x v="3"/>
    <x v="507"/>
    <d v="2014-09-09T00:00:00"/>
    <s v="Standard Class"/>
    <s v="DO-13645"/>
    <s v="Doug O'Connell"/>
    <x v="0"/>
    <x v="0"/>
    <s v="Boynton Beach"/>
    <x v="2"/>
    <n v="33437"/>
    <x v="0"/>
    <s v="FUR-CH-10003817"/>
    <x v="0"/>
    <x v="1"/>
    <s v="Global Value Steno Chair, Gray"/>
    <n v="97.184000000000012"/>
    <n v="2"/>
    <n v="0.2"/>
    <n v="6.0740000000000016"/>
  </r>
  <r>
    <n v="7305"/>
    <s v="US-2014-117450"/>
    <x v="3"/>
    <x v="507"/>
    <d v="2014-09-09T00:00:00"/>
    <s v="Standard Class"/>
    <s v="DO-13645"/>
    <s v="Doug O'Connell"/>
    <x v="0"/>
    <x v="0"/>
    <s v="Boynton Beach"/>
    <x v="2"/>
    <n v="33437"/>
    <x v="0"/>
    <s v="OFF-PA-10000289"/>
    <x v="1"/>
    <x v="10"/>
    <s v="Xerox 213"/>
    <n v="10.368000000000002"/>
    <n v="2"/>
    <n v="0.2"/>
    <n v="3.6288"/>
  </r>
  <r>
    <n v="7306"/>
    <s v="CA-2011-137274"/>
    <x v="2"/>
    <x v="1158"/>
    <d v="2011-04-02T00:00:00"/>
    <s v="Standard Class"/>
    <s v="MG-18145"/>
    <s v="Mike Gockenbach"/>
    <x v="0"/>
    <x v="0"/>
    <s v="Plano"/>
    <x v="5"/>
    <n v="75023"/>
    <x v="2"/>
    <s v="FUR-TA-10001889"/>
    <x v="0"/>
    <x v="3"/>
    <s v="Bush Advantage Collection Racetrack Conference Table"/>
    <n v="890.84099999999989"/>
    <n v="3"/>
    <n v="0.3"/>
    <n v="-152.71559999999999"/>
  </r>
  <r>
    <n v="7307"/>
    <s v="CA-2013-144092"/>
    <x v="0"/>
    <x v="732"/>
    <d v="2013-11-08T00:00:00"/>
    <s v="Second Class"/>
    <s v="LH-17155"/>
    <s v="Logan Haushalter"/>
    <x v="0"/>
    <x v="0"/>
    <s v="San Jose"/>
    <x v="1"/>
    <n v="95123"/>
    <x v="1"/>
    <s v="TEC-AC-10002305"/>
    <x v="2"/>
    <x v="11"/>
    <s v="KeyTronic E03601U1 - Keyboard - Beige"/>
    <n v="72"/>
    <n v="4"/>
    <n v="0"/>
    <n v="12.959999999999994"/>
  </r>
  <r>
    <n v="7308"/>
    <s v="CA-2013-144092"/>
    <x v="0"/>
    <x v="732"/>
    <d v="2013-11-08T00:00:00"/>
    <s v="Second Class"/>
    <s v="LH-17155"/>
    <s v="Logan Haushalter"/>
    <x v="0"/>
    <x v="0"/>
    <s v="San Jose"/>
    <x v="1"/>
    <n v="95123"/>
    <x v="1"/>
    <s v="FUR-CH-10004875"/>
    <x v="0"/>
    <x v="1"/>
    <s v="Harbour Creations 67200 Series Stacking Chairs"/>
    <n v="113.88800000000002"/>
    <n v="2"/>
    <n v="0.2"/>
    <n v="9.9651999999999994"/>
  </r>
  <r>
    <n v="7309"/>
    <s v="CA-2013-144092"/>
    <x v="0"/>
    <x v="732"/>
    <d v="2013-11-08T00:00:00"/>
    <s v="Second Class"/>
    <s v="LH-17155"/>
    <s v="Logan Haushalter"/>
    <x v="0"/>
    <x v="0"/>
    <s v="San Jose"/>
    <x v="1"/>
    <n v="95123"/>
    <x v="1"/>
    <s v="OFF-EN-10001434"/>
    <x v="1"/>
    <x v="12"/>
    <s v="Strathmore #10 Envelopes, Ultimate White"/>
    <n v="158.13"/>
    <n v="3"/>
    <n v="0"/>
    <n v="77.483699999999999"/>
  </r>
  <r>
    <n v="7310"/>
    <s v="CA-2014-112172"/>
    <x v="3"/>
    <x v="193"/>
    <d v="2014-06-15T00:00:00"/>
    <s v="Second Class"/>
    <s v="MM-18280"/>
    <s v="Muhammed MacIntyre"/>
    <x v="1"/>
    <x v="0"/>
    <s v="New York City"/>
    <x v="15"/>
    <n v="10024"/>
    <x v="3"/>
    <s v="OFF-FA-10004395"/>
    <x v="1"/>
    <x v="13"/>
    <s v="Plymouth Boxed Rubber Bands by Plymouth"/>
    <n v="14.129999999999999"/>
    <n v="3"/>
    <n v="0"/>
    <n v="0.70650000000000013"/>
  </r>
  <r>
    <n v="7311"/>
    <s v="CA-2012-121699"/>
    <x v="1"/>
    <x v="544"/>
    <d v="2012-08-14T00:00:00"/>
    <s v="Standard Class"/>
    <s v="BD-11320"/>
    <s v="Bill Donatelli"/>
    <x v="0"/>
    <x v="0"/>
    <s v="Detroit"/>
    <x v="12"/>
    <n v="48227"/>
    <x v="2"/>
    <s v="OFF-BI-10004632"/>
    <x v="1"/>
    <x v="8"/>
    <s v="GBC Binding covers"/>
    <n v="64.75"/>
    <n v="5"/>
    <n v="0"/>
    <n v="29.137499999999996"/>
  </r>
  <r>
    <n v="7312"/>
    <s v="CA-2012-162761"/>
    <x v="1"/>
    <x v="330"/>
    <d v="2012-10-13T00:00:00"/>
    <s v="Standard Class"/>
    <s v="SC-20575"/>
    <s v="Sonia Cooley"/>
    <x v="0"/>
    <x v="0"/>
    <s v="Miami"/>
    <x v="2"/>
    <n v="33178"/>
    <x v="0"/>
    <s v="OFF-BI-10000145"/>
    <x v="1"/>
    <x v="8"/>
    <s v="Zipper Ring Binder Pockets"/>
    <n v="1.8720000000000003"/>
    <n v="2"/>
    <n v="0.7"/>
    <n v="-1.3103999999999996"/>
  </r>
  <r>
    <n v="7313"/>
    <s v="CA-2012-162761"/>
    <x v="1"/>
    <x v="330"/>
    <d v="2012-10-13T00:00:00"/>
    <s v="Standard Class"/>
    <s v="SC-20575"/>
    <s v="Sonia Cooley"/>
    <x v="0"/>
    <x v="0"/>
    <s v="Miami"/>
    <x v="2"/>
    <n v="33178"/>
    <x v="0"/>
    <s v="OFF-BI-10002498"/>
    <x v="1"/>
    <x v="8"/>
    <s v="Clear Mylar Reinforcing Strips"/>
    <n v="11.214000000000002"/>
    <n v="2"/>
    <n v="0.7"/>
    <n v="-8.5974000000000004"/>
  </r>
  <r>
    <n v="7314"/>
    <s v="CA-2012-162761"/>
    <x v="1"/>
    <x v="330"/>
    <d v="2012-10-13T00:00:00"/>
    <s v="Standard Class"/>
    <s v="SC-20575"/>
    <s v="Sonia Cooley"/>
    <x v="0"/>
    <x v="0"/>
    <s v="Miami"/>
    <x v="2"/>
    <n v="33178"/>
    <x v="0"/>
    <s v="OFF-AR-10001761"/>
    <x v="1"/>
    <x v="6"/>
    <s v="Avery Hi-Liter Smear-Safe Highlighters"/>
    <n v="37.375999999999998"/>
    <n v="8"/>
    <n v="0.2"/>
    <n v="7.4751999999999992"/>
  </r>
  <r>
    <n v="7315"/>
    <s v="CA-2013-121377"/>
    <x v="0"/>
    <x v="316"/>
    <d v="2013-06-03T00:00:00"/>
    <s v="Standard Class"/>
    <s v="TN-21040"/>
    <s v="Tanja Norvell"/>
    <x v="2"/>
    <x v="0"/>
    <s v="Park Ridge"/>
    <x v="10"/>
    <n v="60068"/>
    <x v="2"/>
    <s v="TEC-PH-10001817"/>
    <x v="2"/>
    <x v="7"/>
    <s v="Wilson Electronics DB Pro Signal Booster"/>
    <n v="286.40000000000003"/>
    <n v="1"/>
    <n v="0.2"/>
    <n v="25.060000000000016"/>
  </r>
  <r>
    <n v="7316"/>
    <s v="CA-2014-115322"/>
    <x v="3"/>
    <x v="943"/>
    <d v="2014-05-17T00:00:00"/>
    <s v="Second Class"/>
    <s v="ZC-21910"/>
    <s v="Zuschuss Carroll"/>
    <x v="0"/>
    <x v="0"/>
    <s v="New York City"/>
    <x v="15"/>
    <n v="10024"/>
    <x v="3"/>
    <s v="OFF-AR-10004456"/>
    <x v="1"/>
    <x v="6"/>
    <s v="Panasonic KP-4ABK Battery-Operated Pencil Sharpener"/>
    <n v="43.92"/>
    <n v="3"/>
    <n v="0"/>
    <n v="12.736799999999999"/>
  </r>
  <r>
    <n v="7317"/>
    <s v="CA-2013-132066"/>
    <x v="0"/>
    <x v="1159"/>
    <d v="2013-10-21T00:00:00"/>
    <s v="Standard Class"/>
    <s v="NB-18655"/>
    <s v="Nona Balk"/>
    <x v="1"/>
    <x v="0"/>
    <s v="New York City"/>
    <x v="15"/>
    <n v="10011"/>
    <x v="3"/>
    <s v="FUR-TA-10001539"/>
    <x v="0"/>
    <x v="3"/>
    <s v="Chromcraft Rectangular Conference Tables"/>
    <n v="142.18199999999999"/>
    <n v="1"/>
    <n v="0.4"/>
    <n v="-37.915200000000027"/>
  </r>
  <r>
    <n v="7318"/>
    <s v="CA-2014-15812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x v="0"/>
    <s v="Hillsboro"/>
    <x v="21"/>
    <n v="97123"/>
    <x v="1"/>
    <s v="OFF-BI-10002813"/>
    <x v="1"/>
    <x v="8"/>
    <s v="Avery Reinforcements for Hole-Punch Pages"/>
    <n v="4.1580000000000004"/>
    <n v="7"/>
    <n v="0.7"/>
    <n v="-3.4649999999999999"/>
  </r>
  <r>
    <n v="7320"/>
    <s v="CA-2014-100097"/>
    <x v="3"/>
    <x v="200"/>
    <d v="2014-11-30T00:00:00"/>
    <s v="Second Class"/>
    <s v="MN-17935"/>
    <s v="Michael Nguyen"/>
    <x v="0"/>
    <x v="0"/>
    <s v="New York City"/>
    <x v="15"/>
    <n v="10009"/>
    <x v="3"/>
    <s v="TEC-PH-10002310"/>
    <x v="2"/>
    <x v="7"/>
    <s v="Plantronics Calisto P620-M USB Wireless Speakerphone System"/>
    <n v="979.95"/>
    <n v="5"/>
    <n v="0"/>
    <n v="264.58650000000006"/>
  </r>
  <r>
    <n v="7321"/>
    <s v="CA-2014-100097"/>
    <x v="3"/>
    <x v="200"/>
    <d v="2014-11-30T00:00:00"/>
    <s v="Second Class"/>
    <s v="MN-17935"/>
    <s v="Michael Nguyen"/>
    <x v="0"/>
    <x v="0"/>
    <s v="New York City"/>
    <x v="15"/>
    <n v="10009"/>
    <x v="3"/>
    <s v="FUR-FU-10003623"/>
    <x v="0"/>
    <x v="5"/>
    <s v="DataProducts Ampli Magnifier Task Lamp, Black,"/>
    <n v="135.29999999999998"/>
    <n v="5"/>
    <n v="0"/>
    <n v="37.883999999999993"/>
  </r>
  <r>
    <n v="7322"/>
    <s v="CA-2014-167626"/>
    <x v="3"/>
    <x v="213"/>
    <d v="2014-09-08T00:00:00"/>
    <s v="Standard Class"/>
    <s v="MY-18295"/>
    <s v="Muhammed Yedwab"/>
    <x v="1"/>
    <x v="0"/>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x v="0"/>
    <s v="Chicago"/>
    <x v="10"/>
    <n v="60623"/>
    <x v="2"/>
    <s v="TEC-AC-10004353"/>
    <x v="2"/>
    <x v="11"/>
    <s v="Hypercom P1300 Pinpad"/>
    <n v="100.80000000000001"/>
    <n v="2"/>
    <n v="0.2"/>
    <n v="21.42"/>
  </r>
  <r>
    <n v="7324"/>
    <s v="US-2014-126053"/>
    <x v="3"/>
    <x v="256"/>
    <d v="2014-12-09T00:00:00"/>
    <s v="First Class"/>
    <s v="CS-11950"/>
    <s v="Carlos Soltero"/>
    <x v="0"/>
    <x v="0"/>
    <s v="New York City"/>
    <x v="15"/>
    <n v="10024"/>
    <x v="3"/>
    <s v="FUR-FU-10001934"/>
    <x v="0"/>
    <x v="5"/>
    <s v="Magnifier Swing Arm Lamp"/>
    <n v="41.96"/>
    <n v="2"/>
    <n v="0"/>
    <n v="10.909600000000001"/>
  </r>
  <r>
    <n v="7325"/>
    <s v="US-2014-126053"/>
    <x v="3"/>
    <x v="256"/>
    <d v="2014-12-09T00:00:00"/>
    <s v="First Class"/>
    <s v="CS-11950"/>
    <s v="Carlos Soltero"/>
    <x v="0"/>
    <x v="0"/>
    <s v="New York City"/>
    <x v="15"/>
    <n v="10024"/>
    <x v="3"/>
    <s v="OFF-LA-10003766"/>
    <x v="1"/>
    <x v="2"/>
    <s v="Self-Adhesive Removable Labels"/>
    <n v="9.4499999999999993"/>
    <n v="3"/>
    <n v="0"/>
    <n v="4.5359999999999996"/>
  </r>
  <r>
    <n v="7326"/>
    <s v="US-2014-128447"/>
    <x v="3"/>
    <x v="468"/>
    <d v="2014-11-18T00:00:00"/>
    <s v="Standard Class"/>
    <s v="MC-17845"/>
    <s v="Michael Chen"/>
    <x v="0"/>
    <x v="0"/>
    <s v="Pasco"/>
    <x v="4"/>
    <n v="99301"/>
    <x v="1"/>
    <s v="OFF-AP-10004540"/>
    <x v="1"/>
    <x v="9"/>
    <s v="Eureka The Boss Lite 10-Amp Upright Vacuum, Blue"/>
    <n v="400.79999999999995"/>
    <n v="5"/>
    <n v="0"/>
    <n v="112.224"/>
  </r>
  <r>
    <n v="7327"/>
    <s v="US-2014-128447"/>
    <x v="3"/>
    <x v="468"/>
    <d v="2014-11-18T00:00:00"/>
    <s v="Standard Class"/>
    <s v="MC-17845"/>
    <s v="Michael Chen"/>
    <x v="0"/>
    <x v="0"/>
    <s v="Pasco"/>
    <x v="4"/>
    <n v="99301"/>
    <x v="1"/>
    <s v="OFF-BI-10001543"/>
    <x v="1"/>
    <x v="8"/>
    <s v="GBC VeloBinder Manual Binding System"/>
    <n v="28.792000000000002"/>
    <n v="1"/>
    <n v="0.2"/>
    <n v="10.077200000000001"/>
  </r>
  <r>
    <n v="7328"/>
    <s v="US-2011-131275"/>
    <x v="2"/>
    <x v="772"/>
    <d v="2011-03-24T00:00:00"/>
    <s v="Standard Class"/>
    <s v="SC-20050"/>
    <s v="Sample Company A"/>
    <x v="2"/>
    <x v="0"/>
    <s v="Burbank"/>
    <x v="1"/>
    <n v="91505"/>
    <x v="1"/>
    <s v="FUR-FU-10004597"/>
    <x v="0"/>
    <x v="5"/>
    <s v="Eldon Cleatmat Chair Mats for Medium Pile Carpets"/>
    <n v="111"/>
    <n v="2"/>
    <n v="0"/>
    <n v="14.430000000000007"/>
  </r>
  <r>
    <n v="7329"/>
    <s v="US-2011-131275"/>
    <x v="2"/>
    <x v="772"/>
    <d v="2011-03-24T00:00:00"/>
    <s v="Standard Class"/>
    <s v="SC-20050"/>
    <s v="Sample Company A"/>
    <x v="2"/>
    <x v="0"/>
    <s v="Burbank"/>
    <x v="1"/>
    <n v="91505"/>
    <x v="1"/>
    <s v="TEC-MA-10001148"/>
    <x v="2"/>
    <x v="15"/>
    <s v="Swingline SM12-08 MicroCut Jam Free Shredder"/>
    <n v="1279.9680000000001"/>
    <n v="4"/>
    <n v="0.2"/>
    <n v="415.98959999999994"/>
  </r>
  <r>
    <n v="7330"/>
    <s v="US-2011-131275"/>
    <x v="2"/>
    <x v="772"/>
    <d v="2011-03-24T00:00:00"/>
    <s v="Standard Class"/>
    <s v="SC-20050"/>
    <s v="Sample Company A"/>
    <x v="2"/>
    <x v="0"/>
    <s v="Burbank"/>
    <x v="1"/>
    <n v="91505"/>
    <x v="1"/>
    <s v="OFF-ST-10000078"/>
    <x v="1"/>
    <x v="4"/>
    <s v="Tennsco 6- and 18-Compartment Lockers"/>
    <n v="1856.19"/>
    <n v="7"/>
    <n v="0"/>
    <n v="334.11419999999987"/>
  </r>
  <r>
    <n v="7331"/>
    <s v="CA-2013-149349"/>
    <x v="0"/>
    <x v="396"/>
    <d v="2013-11-14T00:00:00"/>
    <s v="First Class"/>
    <s v="SP-20650"/>
    <s v="Stephanie Phelps"/>
    <x v="1"/>
    <x v="0"/>
    <s v="Chicago"/>
    <x v="10"/>
    <n v="60623"/>
    <x v="2"/>
    <s v="FUR-FU-10001037"/>
    <x v="0"/>
    <x v="5"/>
    <s v="DAX Charcoal/Nickel-Tone Document Frame, 5 x 7"/>
    <n v="22.752000000000002"/>
    <n v="6"/>
    <n v="0.6"/>
    <n v="-8.532"/>
  </r>
  <r>
    <n v="7332"/>
    <s v="CA-2014-115119"/>
    <x v="3"/>
    <x v="40"/>
    <d v="2014-10-31T00:00:00"/>
    <s v="Standard Class"/>
    <s v="SC-20440"/>
    <s v="Shaun Chance"/>
    <x v="1"/>
    <x v="0"/>
    <s v="Lancaster"/>
    <x v="9"/>
    <n v="17602"/>
    <x v="3"/>
    <s v="TEC-PH-10001433"/>
    <x v="2"/>
    <x v="7"/>
    <s v="Cisco Small Business SPA 502G VoIP phone"/>
    <n v="61.541999999999994"/>
    <n v="1"/>
    <n v="0.4"/>
    <n v="-13.334099999999999"/>
  </r>
  <r>
    <n v="7333"/>
    <s v="CA-2014-115119"/>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x v="0"/>
    <s v="Tampa"/>
    <x v="2"/>
    <n v="33614"/>
    <x v="0"/>
    <s v="FUR-FU-10001290"/>
    <x v="0"/>
    <x v="5"/>
    <s v="Executive Impressions Supervisor Wall Clock"/>
    <n v="67.36"/>
    <n v="2"/>
    <n v="0.2"/>
    <n v="10.103999999999996"/>
  </r>
  <r>
    <n v="7335"/>
    <s v="CA-2012-125563"/>
    <x v="1"/>
    <x v="347"/>
    <d v="2012-04-17T00:00:00"/>
    <s v="Standard Class"/>
    <s v="PR-18880"/>
    <s v="Patrick Ryan"/>
    <x v="0"/>
    <x v="0"/>
    <s v="Tampa"/>
    <x v="2"/>
    <n v="33614"/>
    <x v="0"/>
    <s v="FUR-FU-10000087"/>
    <x v="0"/>
    <x v="5"/>
    <s v="Executive Impressions 14&quot; Two-Color Numerals Wall Clock"/>
    <n v="54.527999999999992"/>
    <n v="3"/>
    <n v="0.2"/>
    <n v="14.313600000000005"/>
  </r>
  <r>
    <n v="7336"/>
    <s v="CA-2012-113152"/>
    <x v="1"/>
    <x v="707"/>
    <d v="2012-12-30T00:00:00"/>
    <s v="Standard Class"/>
    <s v="JK-15625"/>
    <s v="Jim Karlsson"/>
    <x v="0"/>
    <x v="0"/>
    <s v="New York City"/>
    <x v="15"/>
    <n v="10024"/>
    <x v="3"/>
    <s v="TEC-AC-10002049"/>
    <x v="2"/>
    <x v="11"/>
    <s v="Plantronics Savi W720 Multi-Device Wireless Headset System"/>
    <n v="843.9"/>
    <n v="2"/>
    <n v="0"/>
    <n v="371.31600000000003"/>
  </r>
  <r>
    <n v="7337"/>
    <s v="CA-2012-113152"/>
    <x v="1"/>
    <x v="707"/>
    <d v="2012-12-30T00:00:00"/>
    <s v="Standard Class"/>
    <s v="JK-15625"/>
    <s v="Jim Karlsson"/>
    <x v="0"/>
    <x v="0"/>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x v="0"/>
    <s v="Los Angeles"/>
    <x v="1"/>
    <n v="90045"/>
    <x v="1"/>
    <s v="OFF-ST-10004950"/>
    <x v="1"/>
    <x v="4"/>
    <s v="Tenex Personal Filing Tote With Secure Closure Lid, Black/Frost"/>
    <n v="15.51"/>
    <n v="1"/>
    <n v="0"/>
    <n v="3.8774999999999995"/>
  </r>
  <r>
    <n v="7339"/>
    <s v="CA-2011-163412"/>
    <x v="2"/>
    <x v="414"/>
    <d v="2011-12-23T00:00:00"/>
    <s v="Second Class"/>
    <s v="SM-20950"/>
    <s v="Suzanne McNair"/>
    <x v="1"/>
    <x v="0"/>
    <s v="New York City"/>
    <x v="15"/>
    <n v="10035"/>
    <x v="3"/>
    <s v="FUR-CH-10004875"/>
    <x v="0"/>
    <x v="1"/>
    <s v="Harbour Creations 67200 Series Stacking Chairs"/>
    <n v="192.18600000000004"/>
    <n v="3"/>
    <n v="0.1"/>
    <n v="36.3018"/>
  </r>
  <r>
    <n v="7340"/>
    <s v="CA-2012-159590"/>
    <x v="1"/>
    <x v="1074"/>
    <d v="2012-07-21T00:00:00"/>
    <s v="First Class"/>
    <s v="KC-16255"/>
    <s v="Karen Carlisle"/>
    <x v="1"/>
    <x v="0"/>
    <s v="New York City"/>
    <x v="15"/>
    <n v="10009"/>
    <x v="3"/>
    <s v="OFF-AR-10003190"/>
    <x v="1"/>
    <x v="6"/>
    <s v="Newell 32"/>
    <n v="5.76"/>
    <n v="2"/>
    <n v="0"/>
    <n v="1.6128"/>
  </r>
  <r>
    <n v="7341"/>
    <s v="CA-2011-116190"/>
    <x v="2"/>
    <x v="711"/>
    <d v="2011-08-01T00:00:00"/>
    <s v="Standard Class"/>
    <s v="SG-20470"/>
    <s v="Sheri Gordon"/>
    <x v="0"/>
    <x v="0"/>
    <s v="Atlanta"/>
    <x v="32"/>
    <n v="30318"/>
    <x v="0"/>
    <s v="FUR-CH-10000553"/>
    <x v="0"/>
    <x v="1"/>
    <s v="Metal Folding Chairs, Beige, 4/Carton"/>
    <n v="67.88"/>
    <n v="2"/>
    <n v="0"/>
    <n v="18.327599999999997"/>
  </r>
  <r>
    <n v="7342"/>
    <s v="CA-2011-116190"/>
    <x v="2"/>
    <x v="711"/>
    <d v="2011-08-01T00:00:00"/>
    <s v="Standard Class"/>
    <s v="SG-20470"/>
    <s v="Sheri Gordon"/>
    <x v="0"/>
    <x v="0"/>
    <s v="Atlanta"/>
    <x v="32"/>
    <n v="30318"/>
    <x v="0"/>
    <s v="OFF-LA-10002762"/>
    <x v="1"/>
    <x v="2"/>
    <s v="Avery 485"/>
    <n v="162.88999999999999"/>
    <n v="13"/>
    <n v="0"/>
    <n v="76.558299999999988"/>
  </r>
  <r>
    <n v="7343"/>
    <s v="CA-2011-116190"/>
    <x v="2"/>
    <x v="711"/>
    <d v="2011-08-01T00:00:00"/>
    <s v="Standard Class"/>
    <s v="SG-20470"/>
    <s v="Sheri Gordon"/>
    <x v="0"/>
    <x v="0"/>
    <s v="Atlanta"/>
    <x v="32"/>
    <n v="30318"/>
    <x v="0"/>
    <s v="FUR-FU-10000719"/>
    <x v="0"/>
    <x v="5"/>
    <s v="DAX Cubicle Frames, 8-1/2 x 11"/>
    <n v="25.71"/>
    <n v="3"/>
    <n v="0"/>
    <n v="9.2556000000000012"/>
  </r>
  <r>
    <n v="7344"/>
    <s v="CA-2011-168473"/>
    <x v="2"/>
    <x v="58"/>
    <d v="2012-01-01T00:00:00"/>
    <s v="Standard Class"/>
    <s v="TB-21520"/>
    <s v="Tracy Blumstein"/>
    <x v="0"/>
    <x v="0"/>
    <s v="New York City"/>
    <x v="15"/>
    <n v="10009"/>
    <x v="3"/>
    <s v="OFF-ST-10000563"/>
    <x v="1"/>
    <x v="4"/>
    <s v="Fellowes Bankers Box Stor/Drawer Steel Plus"/>
    <n v="191.88"/>
    <n v="6"/>
    <n v="0"/>
    <n v="19.188000000000002"/>
  </r>
  <r>
    <n v="7345"/>
    <s v="CA-2014-168389"/>
    <x v="3"/>
    <x v="157"/>
    <d v="2014-12-18T00:00:00"/>
    <s v="Standard Class"/>
    <s v="DV-13045"/>
    <s v="Darrin Van Huff"/>
    <x v="1"/>
    <x v="0"/>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x v="0"/>
    <s v="Jacksonville"/>
    <x v="2"/>
    <n v="32216"/>
    <x v="0"/>
    <s v="TEC-PH-10003555"/>
    <x v="2"/>
    <x v="7"/>
    <s v="Motorola HK250 Universal Bluetooth Headset"/>
    <n v="73.567999999999998"/>
    <n v="4"/>
    <n v="0.2"/>
    <n v="-16.552799999999994"/>
  </r>
  <r>
    <n v="7347"/>
    <s v="CA-2014-168389"/>
    <x v="3"/>
    <x v="157"/>
    <d v="2014-12-18T00:00:00"/>
    <s v="Standard Class"/>
    <s v="DV-13045"/>
    <s v="Darrin Van Huff"/>
    <x v="1"/>
    <x v="0"/>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x v="0"/>
    <s v="Jacksonville"/>
    <x v="2"/>
    <n v="32216"/>
    <x v="0"/>
    <s v="FUR-CH-10000225"/>
    <x v="0"/>
    <x v="1"/>
    <s v="Global Geo Office Task Chair, Gray"/>
    <n v="64.784000000000006"/>
    <n v="1"/>
    <n v="0.2"/>
    <n v="-12.147000000000009"/>
  </r>
  <r>
    <n v="7349"/>
    <s v="CA-2011-130421"/>
    <x v="2"/>
    <x v="223"/>
    <d v="2011-03-07T00:00:00"/>
    <s v="Standard Class"/>
    <s v="SC-20020"/>
    <s v="Sam Craven"/>
    <x v="0"/>
    <x v="0"/>
    <s v="Houston"/>
    <x v="5"/>
    <n v="77095"/>
    <x v="2"/>
    <s v="OFF-AP-10002534"/>
    <x v="1"/>
    <x v="9"/>
    <s v="3.6 Cubic Foot Counter Height Office Refrigerator"/>
    <n v="176.77199999999996"/>
    <n v="3"/>
    <n v="0.8"/>
    <n v="-459.60720000000003"/>
  </r>
  <r>
    <n v="7350"/>
    <s v="CA-2014-142125"/>
    <x v="3"/>
    <x v="208"/>
    <d v="2014-10-28T00:00:00"/>
    <s v="Standard Class"/>
    <s v="JB-15400"/>
    <s v="Jennifer Braxton"/>
    <x v="1"/>
    <x v="0"/>
    <s v="Milwaukee"/>
    <x v="6"/>
    <n v="53209"/>
    <x v="2"/>
    <s v="OFF-BI-10000301"/>
    <x v="1"/>
    <x v="8"/>
    <s v="GBC Instant Report Kit"/>
    <n v="38.82"/>
    <n v="6"/>
    <n v="0"/>
    <n v="19.41"/>
  </r>
  <r>
    <n v="7351"/>
    <s v="CA-2014-142125"/>
    <x v="3"/>
    <x v="208"/>
    <d v="2014-10-28T00:00:00"/>
    <s v="Standard Class"/>
    <s v="JB-15400"/>
    <s v="Jennifer Braxton"/>
    <x v="1"/>
    <x v="0"/>
    <s v="Milwaukee"/>
    <x v="6"/>
    <n v="53209"/>
    <x v="2"/>
    <s v="OFF-BI-10003460"/>
    <x v="1"/>
    <x v="8"/>
    <s v="Acco 3-Hole Punch"/>
    <n v="21.9"/>
    <n v="5"/>
    <n v="0"/>
    <n v="10.511999999999999"/>
  </r>
  <r>
    <n v="7352"/>
    <s v="CA-2014-141138"/>
    <x v="3"/>
    <x v="468"/>
    <d v="2014-11-17T00:00:00"/>
    <s v="Standard Class"/>
    <s v="GH-14425"/>
    <s v="Gary Hwang"/>
    <x v="0"/>
    <x v="0"/>
    <s v="Modesto"/>
    <x v="1"/>
    <n v="95351"/>
    <x v="1"/>
    <s v="TEC-AC-10001772"/>
    <x v="2"/>
    <x v="11"/>
    <s v="Memorex Mini Travel Drive 16 GB USB 2.0 Flash Drive"/>
    <n v="111.79"/>
    <n v="7"/>
    <n v="0"/>
    <n v="43.598100000000002"/>
  </r>
  <r>
    <n v="7353"/>
    <s v="CA-2014-152135"/>
    <x v="3"/>
    <x v="633"/>
    <d v="2014-03-19T00:00:00"/>
    <s v="Second Class"/>
    <s v="MG-17650"/>
    <s v="Matthew Grinstein"/>
    <x v="2"/>
    <x v="0"/>
    <s v="Lakewood"/>
    <x v="24"/>
    <n v="44107"/>
    <x v="3"/>
    <s v="TEC-PH-10003505"/>
    <x v="2"/>
    <x v="7"/>
    <s v="Geemarc AmpliPOWER60"/>
    <n v="445.44"/>
    <n v="8"/>
    <n v="0.4"/>
    <n v="-81.664000000000044"/>
  </r>
  <r>
    <n v="7354"/>
    <s v="CA-2013-151974"/>
    <x v="0"/>
    <x v="897"/>
    <d v="2013-09-30T00:00:00"/>
    <s v="Standard Class"/>
    <s v="RD-19660"/>
    <s v="Robert Dilbeck"/>
    <x v="2"/>
    <x v="0"/>
    <s v="Philadelphia"/>
    <x v="9"/>
    <n v="19134"/>
    <x v="3"/>
    <s v="OFF-LA-10004484"/>
    <x v="1"/>
    <x v="2"/>
    <s v="Avery 476"/>
    <n v="16.520000000000003"/>
    <n v="5"/>
    <n v="0.2"/>
    <n v="5.368999999999998"/>
  </r>
  <r>
    <n v="7355"/>
    <s v="CA-2014-154102"/>
    <x v="3"/>
    <x v="695"/>
    <d v="2014-02-14T00:00:00"/>
    <s v="Standard Class"/>
    <s v="SN-20560"/>
    <s v="Skye Norling"/>
    <x v="2"/>
    <x v="0"/>
    <s v="San Francisco"/>
    <x v="1"/>
    <n v="94109"/>
    <x v="1"/>
    <s v="OFF-PA-10001593"/>
    <x v="1"/>
    <x v="10"/>
    <s v="Xerox 1947"/>
    <n v="29.900000000000002"/>
    <n v="5"/>
    <n v="0"/>
    <n v="13.454999999999998"/>
  </r>
  <r>
    <n v="7356"/>
    <s v="CA-2012-139780"/>
    <x v="1"/>
    <x v="620"/>
    <d v="2013-01-02T00:00:00"/>
    <s v="Second Class"/>
    <s v="AH-10690"/>
    <s v="Anna Häberlin"/>
    <x v="1"/>
    <x v="0"/>
    <s v="Detroit"/>
    <x v="12"/>
    <n v="48205"/>
    <x v="2"/>
    <s v="OFF-BI-10004139"/>
    <x v="1"/>
    <x v="8"/>
    <s v="Fellowes Presentation Covers for Comb Binding Machines"/>
    <n v="116.4"/>
    <n v="8"/>
    <n v="0"/>
    <n v="52.379999999999995"/>
  </r>
  <r>
    <n v="7357"/>
    <s v="CA-2013-114748"/>
    <x v="0"/>
    <x v="790"/>
    <d v="2013-10-15T00:00:00"/>
    <s v="Standard Class"/>
    <s v="MZ-17335"/>
    <s v="Maria Zettner"/>
    <x v="2"/>
    <x v="0"/>
    <s v="Phoenix"/>
    <x v="16"/>
    <n v="85023"/>
    <x v="1"/>
    <s v="OFF-AR-10001315"/>
    <x v="1"/>
    <x v="6"/>
    <s v="Newell 310"/>
    <n v="1.4080000000000001"/>
    <n v="1"/>
    <n v="0.2"/>
    <n v="0.15839999999999993"/>
  </r>
  <r>
    <n v="7358"/>
    <s v="CA-2013-114748"/>
    <x v="0"/>
    <x v="790"/>
    <d v="2013-10-15T00:00:00"/>
    <s v="Standard Class"/>
    <s v="MZ-17335"/>
    <s v="Maria Zettner"/>
    <x v="2"/>
    <x v="0"/>
    <s v="Phoenix"/>
    <x v="16"/>
    <n v="85023"/>
    <x v="1"/>
    <s v="FUR-FU-10001488"/>
    <x v="0"/>
    <x v="5"/>
    <s v="Tenex 46&quot; x 60&quot; Computer Anti-Static Chairmat, Rectangular Shaped"/>
    <n v="169.56800000000001"/>
    <n v="2"/>
    <n v="0.2"/>
    <n v="0"/>
  </r>
  <r>
    <n v="7359"/>
    <s v="US-2011-115189"/>
    <x v="2"/>
    <x v="125"/>
    <d v="2012-01-03T00:00:00"/>
    <s v="Second Class"/>
    <s v="AR-10345"/>
    <s v="Alex Russell"/>
    <x v="1"/>
    <x v="0"/>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x v="0"/>
    <s v="Philadelphia"/>
    <x v="9"/>
    <n v="19143"/>
    <x v="3"/>
    <s v="FUR-TA-10004575"/>
    <x v="0"/>
    <x v="3"/>
    <s v="Hon 5100 Series Wood Tables"/>
    <n v="523.76400000000001"/>
    <n v="3"/>
    <n v="0.4"/>
    <n v="-192.04680000000008"/>
  </r>
  <r>
    <n v="7361"/>
    <s v="CA-2013-163594"/>
    <x v="0"/>
    <x v="408"/>
    <d v="2013-04-15T00:00:00"/>
    <s v="First Class"/>
    <s v="JF-15295"/>
    <s v="Jason Fortune-"/>
    <x v="0"/>
    <x v="0"/>
    <s v="Los Angeles"/>
    <x v="1"/>
    <n v="90036"/>
    <x v="1"/>
    <s v="OFF-PA-10000809"/>
    <x v="1"/>
    <x v="10"/>
    <s v="Xerox 206"/>
    <n v="19.440000000000001"/>
    <n v="3"/>
    <n v="0"/>
    <n v="9.3312000000000008"/>
  </r>
  <r>
    <n v="7362"/>
    <s v="CA-2013-163594"/>
    <x v="0"/>
    <x v="408"/>
    <d v="2013-04-15T00:00:00"/>
    <s v="First Class"/>
    <s v="JF-15295"/>
    <s v="Jason Fortune-"/>
    <x v="0"/>
    <x v="0"/>
    <s v="Los Angeles"/>
    <x v="1"/>
    <n v="90036"/>
    <x v="1"/>
    <s v="FUR-CH-10000225"/>
    <x v="0"/>
    <x v="1"/>
    <s v="Global Geo Office Task Chair, Gray"/>
    <n v="194.35200000000003"/>
    <n v="3"/>
    <n v="0.2"/>
    <n v="-36.441000000000031"/>
  </r>
  <r>
    <n v="7363"/>
    <s v="CA-2013-163594"/>
    <x v="0"/>
    <x v="408"/>
    <d v="2013-04-15T00:00:00"/>
    <s v="First Class"/>
    <s v="JF-15295"/>
    <s v="Jason Fortune-"/>
    <x v="0"/>
    <x v="0"/>
    <s v="Los Angeles"/>
    <x v="1"/>
    <n v="90036"/>
    <x v="1"/>
    <s v="OFF-BI-10003707"/>
    <x v="1"/>
    <x v="8"/>
    <s v="Aluminum Screw Posts"/>
    <n v="36.624000000000002"/>
    <n v="3"/>
    <n v="0.2"/>
    <n v="13.734"/>
  </r>
  <r>
    <n v="7364"/>
    <s v="CA-2013-127243"/>
    <x v="0"/>
    <x v="85"/>
    <d v="2013-12-05T00:00:00"/>
    <s v="Standard Class"/>
    <s v="DS-13180"/>
    <s v="David Smith"/>
    <x v="1"/>
    <x v="0"/>
    <s v="Philadelphia"/>
    <x v="9"/>
    <n v="19140"/>
    <x v="3"/>
    <s v="TEC-PH-10004539"/>
    <x v="2"/>
    <x v="7"/>
    <s v="Wireless Extenders zBoost YX545 SOHO Signal Booster"/>
    <n v="340.18200000000002"/>
    <n v="3"/>
    <n v="0.4"/>
    <n v="-73.706100000000021"/>
  </r>
  <r>
    <n v="7365"/>
    <s v="CA-2013-127243"/>
    <x v="0"/>
    <x v="85"/>
    <d v="2013-12-05T00:00:00"/>
    <s v="Standard Class"/>
    <s v="DS-13180"/>
    <s v="David Smith"/>
    <x v="1"/>
    <x v="0"/>
    <s v="Philadelphia"/>
    <x v="9"/>
    <n v="19140"/>
    <x v="3"/>
    <s v="OFF-FA-10004076"/>
    <x v="1"/>
    <x v="13"/>
    <s v="Translucent Push Pins by OIC"/>
    <n v="12.672000000000001"/>
    <n v="8"/>
    <n v="0.2"/>
    <n v="2.6927999999999992"/>
  </r>
  <r>
    <n v="7366"/>
    <s v="CA-2013-127243"/>
    <x v="0"/>
    <x v="85"/>
    <d v="2013-12-05T00:00:00"/>
    <s v="Standard Class"/>
    <s v="DS-13180"/>
    <s v="David Smith"/>
    <x v="1"/>
    <x v="0"/>
    <s v="Philadelphia"/>
    <x v="9"/>
    <n v="19140"/>
    <x v="3"/>
    <s v="OFF-BI-10003166"/>
    <x v="1"/>
    <x v="8"/>
    <s v="GBC Plasticlear Binding Covers"/>
    <n v="6.8880000000000017"/>
    <n v="2"/>
    <n v="0.7"/>
    <n v="-5.0511999999999997"/>
  </r>
  <r>
    <n v="7367"/>
    <s v="CA-2013-127243"/>
    <x v="0"/>
    <x v="85"/>
    <d v="2013-12-05T00:00:00"/>
    <s v="Standard Class"/>
    <s v="DS-13180"/>
    <s v="David Smith"/>
    <x v="1"/>
    <x v="0"/>
    <s v="Philadelphia"/>
    <x v="9"/>
    <n v="19140"/>
    <x v="3"/>
    <s v="OFF-ST-10002301"/>
    <x v="1"/>
    <x v="4"/>
    <s v="Tennsco Commercial Shelving"/>
    <n v="32.544000000000004"/>
    <n v="2"/>
    <n v="0.2"/>
    <n v="-7.7292000000000041"/>
  </r>
  <r>
    <n v="7368"/>
    <s v="CA-2013-127243"/>
    <x v="0"/>
    <x v="85"/>
    <d v="2013-12-05T00:00:00"/>
    <s v="Standard Class"/>
    <s v="DS-13180"/>
    <s v="David Smith"/>
    <x v="1"/>
    <x v="0"/>
    <s v="Philadelphia"/>
    <x v="9"/>
    <n v="19140"/>
    <x v="3"/>
    <s v="FUR-CH-10002647"/>
    <x v="0"/>
    <x v="1"/>
    <s v="Situations Contoured Folding Chairs, 4/Set"/>
    <n v="347.80200000000002"/>
    <n v="7"/>
    <n v="0.3"/>
    <n v="-24.842999999999961"/>
  </r>
  <r>
    <n v="7369"/>
    <s v="CA-2014-161851"/>
    <x v="3"/>
    <x v="4"/>
    <d v="2014-04-18T00:00:00"/>
    <s v="First Class"/>
    <s v="BP-11095"/>
    <s v="Bart Pistole"/>
    <x v="1"/>
    <x v="0"/>
    <s v="Miami"/>
    <x v="2"/>
    <n v="33180"/>
    <x v="0"/>
    <s v="OFF-BI-10004654"/>
    <x v="1"/>
    <x v="8"/>
    <s v="VariCap6 Expandable Binder"/>
    <n v="15.570000000000004"/>
    <n v="3"/>
    <n v="0.7"/>
    <n v="-11.936999999999998"/>
  </r>
  <r>
    <n v="7370"/>
    <s v="CA-2012-110345"/>
    <x v="1"/>
    <x v="1000"/>
    <d v="2012-03-11T00:00:00"/>
    <s v="Second Class"/>
    <s v="TG-21310"/>
    <s v="Toby Gnade"/>
    <x v="0"/>
    <x v="0"/>
    <s v="Raleigh"/>
    <x v="3"/>
    <n v="27604"/>
    <x v="0"/>
    <s v="OFF-LA-10001175"/>
    <x v="1"/>
    <x v="2"/>
    <s v="Avery 514"/>
    <n v="4.6079999999999997"/>
    <n v="2"/>
    <n v="0.2"/>
    <n v="1.6704000000000001"/>
  </r>
  <r>
    <n v="7371"/>
    <s v="CA-2011-107769"/>
    <x v="2"/>
    <x v="919"/>
    <d v="2011-11-01T00:00:00"/>
    <s v="Standard Class"/>
    <s v="BT-11395"/>
    <s v="Bill Tyler"/>
    <x v="1"/>
    <x v="0"/>
    <s v="Garden City"/>
    <x v="41"/>
    <n v="67846"/>
    <x v="2"/>
    <s v="TEC-PH-10001336"/>
    <x v="2"/>
    <x v="7"/>
    <s v="Digium D40 VoIP phone"/>
    <n v="257.98"/>
    <n v="2"/>
    <n v="0"/>
    <n v="74.8142"/>
  </r>
  <r>
    <n v="7372"/>
    <s v="US-2014-123862"/>
    <x v="3"/>
    <x v="363"/>
    <d v="2014-01-10T00:00:00"/>
    <s v="Second Class"/>
    <s v="JF-15190"/>
    <s v="Jamie Frazer"/>
    <x v="0"/>
    <x v="0"/>
    <s v="Long Beach"/>
    <x v="1"/>
    <n v="90805"/>
    <x v="1"/>
    <s v="OFF-ST-10000760"/>
    <x v="1"/>
    <x v="4"/>
    <s v="Eldon Fold 'N Roll Cart System"/>
    <n v="153.78"/>
    <n v="11"/>
    <n v="0"/>
    <n v="44.596199999999996"/>
  </r>
  <r>
    <n v="7373"/>
    <s v="US-2014-123862"/>
    <x v="3"/>
    <x v="363"/>
    <d v="2014-01-10T00:00:00"/>
    <s v="Second Class"/>
    <s v="JF-15190"/>
    <s v="Jamie Frazer"/>
    <x v="0"/>
    <x v="0"/>
    <s v="Long Beach"/>
    <x v="1"/>
    <n v="90805"/>
    <x v="1"/>
    <s v="OFF-ST-10002301"/>
    <x v="1"/>
    <x v="4"/>
    <s v="Tennsco Commercial Shelving"/>
    <n v="61.019999999999996"/>
    <n v="3"/>
    <n v="0"/>
    <n v="0.61019999999999541"/>
  </r>
  <r>
    <n v="7374"/>
    <s v="US-2014-123862"/>
    <x v="3"/>
    <x v="363"/>
    <d v="2014-01-10T00:00:00"/>
    <s v="Second Class"/>
    <s v="JF-15190"/>
    <s v="Jamie Frazer"/>
    <x v="0"/>
    <x v="0"/>
    <s v="Long Beach"/>
    <x v="1"/>
    <n v="90805"/>
    <x v="1"/>
    <s v="OFF-SU-10004884"/>
    <x v="1"/>
    <x v="14"/>
    <s v="Acme Galleria Hot Forged Steel Scissors with Colored Handles"/>
    <n v="110.11"/>
    <n v="7"/>
    <n v="0"/>
    <n v="31.931899999999988"/>
  </r>
  <r>
    <n v="7375"/>
    <s v="US-2014-123862"/>
    <x v="3"/>
    <x v="363"/>
    <d v="2014-01-10T00:00:00"/>
    <s v="Second Class"/>
    <s v="JF-15190"/>
    <s v="Jamie Frazer"/>
    <x v="0"/>
    <x v="0"/>
    <s v="Long Beach"/>
    <x v="1"/>
    <n v="90805"/>
    <x v="1"/>
    <s v="OFF-FA-10003112"/>
    <x v="1"/>
    <x v="13"/>
    <s v="Staples"/>
    <n v="7.89"/>
    <n v="1"/>
    <n v="0"/>
    <n v="3.5504999999999995"/>
  </r>
  <r>
    <n v="7376"/>
    <s v="CA-2014-100580"/>
    <x v="3"/>
    <x v="802"/>
    <d v="2014-08-21T00:00:00"/>
    <s v="Standard Class"/>
    <s v="MK-17905"/>
    <s v="Michael Kennedy"/>
    <x v="1"/>
    <x v="0"/>
    <s v="San Diego"/>
    <x v="1"/>
    <n v="92037"/>
    <x v="1"/>
    <s v="OFF-BI-10000069"/>
    <x v="1"/>
    <x v="8"/>
    <s v="GBC Prepunched Paper, 19-Hole, for Binding Systems, 24-lb"/>
    <n v="36.024000000000001"/>
    <n v="3"/>
    <n v="0.2"/>
    <n v="11.707799999999995"/>
  </r>
  <r>
    <n v="7377"/>
    <s v="US-2014-145597"/>
    <x v="3"/>
    <x v="808"/>
    <d v="2014-11-06T00:00:00"/>
    <s v="First Class"/>
    <s v="GG-14650"/>
    <s v="Greg Guthrie"/>
    <x v="1"/>
    <x v="0"/>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x v="0"/>
    <s v="Seattle"/>
    <x v="4"/>
    <n v="98115"/>
    <x v="1"/>
    <s v="OFF-ST-10001321"/>
    <x v="1"/>
    <x v="4"/>
    <s v="Decoflex Hanging Personal Folder File, Blue"/>
    <n v="92.52"/>
    <n v="6"/>
    <n v="0"/>
    <n v="24.980400000000007"/>
  </r>
  <r>
    <n v="7379"/>
    <s v="CA-2012-136224"/>
    <x v="1"/>
    <x v="70"/>
    <d v="2012-05-31T00:00:00"/>
    <s v="Same Day"/>
    <s v="ML-18265"/>
    <s v="Muhammed Lee"/>
    <x v="0"/>
    <x v="0"/>
    <s v="Fayetteville"/>
    <x v="3"/>
    <n v="28314"/>
    <x v="0"/>
    <s v="OFF-AR-10003504"/>
    <x v="1"/>
    <x v="6"/>
    <s v="Newell 347"/>
    <n v="10.272000000000002"/>
    <n v="3"/>
    <n v="0.2"/>
    <n v="1.1555999999999984"/>
  </r>
  <r>
    <n v="7380"/>
    <s v="CA-2013-105732"/>
    <x v="0"/>
    <x v="1160"/>
    <d v="2013-09-19T00:00:00"/>
    <s v="Standard Class"/>
    <s v="AG-10270"/>
    <s v="Alejandro Grove"/>
    <x v="0"/>
    <x v="0"/>
    <s v="Omaha"/>
    <x v="8"/>
    <n v="68104"/>
    <x v="2"/>
    <s v="OFF-ST-10000419"/>
    <x v="1"/>
    <x v="4"/>
    <s v="Rogers Jumbo File, Granite"/>
    <n v="40.74"/>
    <n v="3"/>
    <n v="0"/>
    <n v="0.4073999999999991"/>
  </r>
  <r>
    <n v="7381"/>
    <s v="CA-2013-105732"/>
    <x v="0"/>
    <x v="1160"/>
    <d v="2013-09-19T00:00:00"/>
    <s v="Standard Class"/>
    <s v="AG-10270"/>
    <s v="Alejandro Grove"/>
    <x v="0"/>
    <x v="0"/>
    <s v="Omaha"/>
    <x v="8"/>
    <n v="68104"/>
    <x v="2"/>
    <s v="OFF-LA-10004559"/>
    <x v="1"/>
    <x v="2"/>
    <s v="Avery 49"/>
    <n v="14.399999999999999"/>
    <n v="5"/>
    <n v="0"/>
    <n v="7.056"/>
  </r>
  <r>
    <n v="7382"/>
    <s v="CA-2013-105732"/>
    <x v="0"/>
    <x v="1160"/>
    <d v="2013-09-19T00:00:00"/>
    <s v="Standard Class"/>
    <s v="AG-10270"/>
    <s v="Alejandro Grove"/>
    <x v="0"/>
    <x v="0"/>
    <s v="Omaha"/>
    <x v="8"/>
    <n v="68104"/>
    <x v="2"/>
    <s v="TEC-PH-10001644"/>
    <x v="2"/>
    <x v="7"/>
    <s v="BlueLounge Milo Smartphone Stand, White/Metallic"/>
    <n v="149.94999999999999"/>
    <n v="5"/>
    <n v="0"/>
    <n v="41.986000000000004"/>
  </r>
  <r>
    <n v="7383"/>
    <s v="CA-2013-105732"/>
    <x v="0"/>
    <x v="1160"/>
    <d v="2013-09-19T00:00:00"/>
    <s v="Standard Class"/>
    <s v="AG-10270"/>
    <s v="Alejandro Grove"/>
    <x v="0"/>
    <x v="0"/>
    <s v="Omaha"/>
    <x v="8"/>
    <n v="68104"/>
    <x v="2"/>
    <s v="OFF-SU-10004782"/>
    <x v="1"/>
    <x v="14"/>
    <s v="Elite 5&quot; Scissors"/>
    <n v="16.899999999999999"/>
    <n v="2"/>
    <n v="0"/>
    <n v="5.0699999999999985"/>
  </r>
  <r>
    <n v="7384"/>
    <s v="CA-2013-105732"/>
    <x v="0"/>
    <x v="1160"/>
    <d v="2013-09-19T00:00:00"/>
    <s v="Standard Class"/>
    <s v="AG-10270"/>
    <s v="Alejandro Grove"/>
    <x v="0"/>
    <x v="0"/>
    <s v="Omaha"/>
    <x v="8"/>
    <n v="68104"/>
    <x v="2"/>
    <s v="OFF-PA-10002250"/>
    <x v="1"/>
    <x v="10"/>
    <s v="Things To Do Today Pad"/>
    <n v="17.61"/>
    <n v="3"/>
    <n v="0"/>
    <n v="8.4527999999999999"/>
  </r>
  <r>
    <n v="7385"/>
    <s v="CA-2013-105732"/>
    <x v="0"/>
    <x v="1160"/>
    <d v="2013-09-19T00:00:00"/>
    <s v="Standard Class"/>
    <s v="AG-10270"/>
    <s v="Alejandro Grove"/>
    <x v="0"/>
    <x v="0"/>
    <s v="Omaha"/>
    <x v="8"/>
    <n v="68104"/>
    <x v="2"/>
    <s v="OFF-AP-10001394"/>
    <x v="1"/>
    <x v="9"/>
    <s v="Harmony Air Purifier"/>
    <n v="378"/>
    <n v="2"/>
    <n v="0"/>
    <n v="136.07999999999998"/>
  </r>
  <r>
    <n v="7386"/>
    <s v="CA-2013-105732"/>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s v="Omaha"/>
    <x v="8"/>
    <n v="68104"/>
    <x v="2"/>
    <s v="OFF-ST-10004340"/>
    <x v="1"/>
    <x v="4"/>
    <s v="Fellowes Mobile File Cart, Black"/>
    <n v="373.08"/>
    <n v="6"/>
    <n v="0"/>
    <n v="100.73160000000001"/>
  </r>
  <r>
    <n v="7388"/>
    <s v="CA-2013-105732"/>
    <x v="0"/>
    <x v="1160"/>
    <d v="2013-09-19T00:00:00"/>
    <s v="Standard Class"/>
    <s v="AG-10270"/>
    <s v="Alejandro Grove"/>
    <x v="0"/>
    <x v="0"/>
    <s v="Omaha"/>
    <x v="8"/>
    <n v="68104"/>
    <x v="2"/>
    <s v="FUR-FU-10003664"/>
    <x v="0"/>
    <x v="5"/>
    <s v="Electrix Architect's Clamp-On Swing Arm Lamp, Black"/>
    <n v="1336.4399999999998"/>
    <n v="14"/>
    <n v="0"/>
    <n v="387.56759999999986"/>
  </r>
  <r>
    <n v="7389"/>
    <s v="CA-2013-105732"/>
    <x v="0"/>
    <x v="1160"/>
    <d v="2013-09-19T00:00:00"/>
    <s v="Standard Class"/>
    <s v="AG-10270"/>
    <s v="Alejandro Grove"/>
    <x v="0"/>
    <x v="0"/>
    <s v="Omaha"/>
    <x v="8"/>
    <n v="68104"/>
    <x v="2"/>
    <s v="TEC-PH-10004897"/>
    <x v="2"/>
    <x v="7"/>
    <s v="Mediabridge Sport Armband iPhone 5s"/>
    <n v="29.97"/>
    <n v="3"/>
    <n v="0"/>
    <n v="0.29969999999999963"/>
  </r>
  <r>
    <n v="7390"/>
    <s v="CA-2014-108035"/>
    <x v="3"/>
    <x v="1161"/>
    <d v="2014-12-04T00:00:00"/>
    <s v="Standard Class"/>
    <s v="TT-21070"/>
    <s v="Ted Trevino"/>
    <x v="0"/>
    <x v="0"/>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x v="0"/>
    <s v="Chattanooga"/>
    <x v="18"/>
    <n v="37421"/>
    <x v="0"/>
    <s v="FUR-FU-10004017"/>
    <x v="0"/>
    <x v="5"/>
    <s v="Executive Impressions 13&quot; Chairman Wall Clock"/>
    <n v="101.52000000000001"/>
    <n v="5"/>
    <n v="0.2"/>
    <n v="19.034999999999989"/>
  </r>
  <r>
    <n v="7392"/>
    <s v="CA-2014-160031"/>
    <x v="3"/>
    <x v="769"/>
    <d v="2014-12-08T00:00:00"/>
    <s v="Second Class"/>
    <s v="LT-16765"/>
    <s v="Larry Tron"/>
    <x v="0"/>
    <x v="0"/>
    <s v="Fairfield"/>
    <x v="24"/>
    <n v="45014"/>
    <x v="3"/>
    <s v="OFF-PA-10000241"/>
    <x v="1"/>
    <x v="10"/>
    <s v="IBM Multi-Purpose Copy Paper, 8 1/2 x 11&quot;, Case"/>
    <n v="74.352000000000004"/>
    <n v="3"/>
    <n v="0.2"/>
    <n v="23.234999999999992"/>
  </r>
  <r>
    <n v="7393"/>
    <s v="CA-2014-147844"/>
    <x v="3"/>
    <x v="743"/>
    <d v="2014-05-07T00:00:00"/>
    <s v="Standard Class"/>
    <s v="DD-13570"/>
    <s v="Dorothy Dickinson"/>
    <x v="0"/>
    <x v="0"/>
    <s v="Los Angeles"/>
    <x v="1"/>
    <n v="90049"/>
    <x v="1"/>
    <s v="OFF-PA-10003016"/>
    <x v="1"/>
    <x v="10"/>
    <s v="Adams &quot;While You Were Out&quot; Message Pads"/>
    <n v="15.700000000000001"/>
    <n v="5"/>
    <n v="0"/>
    <n v="7.0649999999999995"/>
  </r>
  <r>
    <n v="7394"/>
    <s v="CA-2014-147844"/>
    <x v="3"/>
    <x v="743"/>
    <d v="2014-05-07T00:00:00"/>
    <s v="Standard Class"/>
    <s v="DD-13570"/>
    <s v="Dorothy Dickinson"/>
    <x v="0"/>
    <x v="0"/>
    <s v="Los Angeles"/>
    <x v="1"/>
    <n v="90049"/>
    <x v="1"/>
    <s v="OFF-AR-10001615"/>
    <x v="1"/>
    <x v="6"/>
    <s v="Newell 34"/>
    <n v="59.519999999999996"/>
    <n v="3"/>
    <n v="0"/>
    <n v="15.475200000000001"/>
  </r>
  <r>
    <n v="7395"/>
    <s v="CA-2014-147844"/>
    <x v="3"/>
    <x v="743"/>
    <d v="2014-05-07T00:00:00"/>
    <s v="Standard Class"/>
    <s v="DD-13570"/>
    <s v="Dorothy Dickinson"/>
    <x v="0"/>
    <x v="0"/>
    <s v="Los Angeles"/>
    <x v="1"/>
    <n v="90049"/>
    <x v="1"/>
    <s v="OFF-PA-10002713"/>
    <x v="1"/>
    <x v="10"/>
    <s v="Adams Phone Message Book, 200 Message Capacity, 8 1/16” x 11”"/>
    <n v="34.4"/>
    <n v="5"/>
    <n v="0"/>
    <n v="15.823999999999998"/>
  </r>
  <r>
    <n v="7396"/>
    <s v="CA-2013-110975"/>
    <x v="0"/>
    <x v="591"/>
    <d v="2013-12-31T00:00:00"/>
    <s v="Standard Class"/>
    <s v="DB-12970"/>
    <s v="Darren Budd"/>
    <x v="1"/>
    <x v="0"/>
    <s v="New York City"/>
    <x v="15"/>
    <n v="10024"/>
    <x v="3"/>
    <s v="FUR-TA-10002958"/>
    <x v="0"/>
    <x v="3"/>
    <s v="Bevis Oval Conference Table, Walnut"/>
    <n v="313.17599999999999"/>
    <n v="2"/>
    <n v="0.4"/>
    <n v="-120.05080000000007"/>
  </r>
  <r>
    <n v="7397"/>
    <s v="CA-2013-110975"/>
    <x v="0"/>
    <x v="591"/>
    <d v="2013-12-31T00:00:00"/>
    <s v="Standard Class"/>
    <s v="DB-12970"/>
    <s v="Darren Budd"/>
    <x v="1"/>
    <x v="0"/>
    <s v="New York City"/>
    <x v="15"/>
    <n v="10024"/>
    <x v="3"/>
    <s v="FUR-CH-10003746"/>
    <x v="0"/>
    <x v="1"/>
    <s v="Hon 4070 Series Pagoda Round Back Stacking Chairs"/>
    <n v="866.64599999999996"/>
    <n v="3"/>
    <n v="0.1"/>
    <n v="173.32919999999999"/>
  </r>
  <r>
    <n v="7398"/>
    <s v="CA-2011-141649"/>
    <x v="2"/>
    <x v="587"/>
    <d v="2011-09-30T00:00:00"/>
    <s v="Same Day"/>
    <s v="DM-12955"/>
    <s v="Dario Medina"/>
    <x v="1"/>
    <x v="0"/>
    <s v="Fairfield"/>
    <x v="24"/>
    <n v="45014"/>
    <x v="3"/>
    <s v="OFF-AP-10003217"/>
    <x v="1"/>
    <x v="9"/>
    <s v="Eureka Sanitaire  Commercial Upright"/>
    <n v="795.40800000000013"/>
    <n v="6"/>
    <n v="0.2"/>
    <n v="59.655599999999993"/>
  </r>
  <r>
    <n v="7399"/>
    <s v="CA-2011-124807"/>
    <x v="2"/>
    <x v="136"/>
    <d v="2011-07-15T00:00:00"/>
    <s v="Second Class"/>
    <s v="ME-17725"/>
    <s v="Max Engle"/>
    <x v="0"/>
    <x v="0"/>
    <s v="Chicago"/>
    <x v="10"/>
    <n v="60610"/>
    <x v="2"/>
    <s v="OFF-PA-10001526"/>
    <x v="1"/>
    <x v="10"/>
    <s v="Xerox 1949"/>
    <n v="35.856000000000002"/>
    <n v="9"/>
    <n v="0.2"/>
    <n v="12.997800000000003"/>
  </r>
  <r>
    <n v="7400"/>
    <s v="CA-2011-124807"/>
    <x v="2"/>
    <x v="136"/>
    <d v="2011-07-15T00:00:00"/>
    <s v="Second Class"/>
    <s v="ME-17725"/>
    <s v="Max Engle"/>
    <x v="0"/>
    <x v="0"/>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x v="0"/>
    <s v="Seattle"/>
    <x v="4"/>
    <n v="98103"/>
    <x v="1"/>
    <s v="FUR-FU-10003039"/>
    <x v="0"/>
    <x v="5"/>
    <s v="Howard Miller 11-1/2&quot; Diameter Grantwood Wall Clock"/>
    <n v="43.13"/>
    <n v="1"/>
    <n v="0"/>
    <n v="14.664200000000001"/>
  </r>
  <r>
    <n v="7402"/>
    <s v="CA-2013-110009"/>
    <x v="0"/>
    <x v="162"/>
    <d v="2013-09-14T00:00:00"/>
    <s v="Standard Class"/>
    <s v="TR-21325"/>
    <s v="Toby Ritter"/>
    <x v="0"/>
    <x v="0"/>
    <s v="Seattle"/>
    <x v="4"/>
    <n v="98103"/>
    <x v="1"/>
    <s v="OFF-PA-10002615"/>
    <x v="1"/>
    <x v="10"/>
    <s v="Ampad Gold Fibre Wirebound Steno Books, 6&quot; x 9&quot;, Gregg Ruled"/>
    <n v="30.87"/>
    <n v="7"/>
    <n v="0"/>
    <n v="14.200199999999999"/>
  </r>
  <r>
    <n v="7403"/>
    <s v="CA-2014-168172"/>
    <x v="3"/>
    <x v="634"/>
    <d v="2014-08-11T00:00:00"/>
    <s v="Standard Class"/>
    <s v="SH-20395"/>
    <s v="Shahid Hopkins"/>
    <x v="0"/>
    <x v="0"/>
    <s v="New York City"/>
    <x v="15"/>
    <n v="10011"/>
    <x v="3"/>
    <s v="OFF-SU-10002573"/>
    <x v="1"/>
    <x v="14"/>
    <s v="Acme 10&quot; Easy Grip Assistive Scissors"/>
    <n v="70.12"/>
    <n v="4"/>
    <n v="0"/>
    <n v="21.035999999999994"/>
  </r>
  <r>
    <n v="7404"/>
    <s v="CA-2012-100146"/>
    <x v="1"/>
    <x v="263"/>
    <d v="2012-05-19T00:00:00"/>
    <s v="Standard Class"/>
    <s v="CB-12535"/>
    <s v="Claudia Bergmann"/>
    <x v="1"/>
    <x v="0"/>
    <s v="Camarillo"/>
    <x v="1"/>
    <n v="93010"/>
    <x v="1"/>
    <s v="FUR-BO-10004015"/>
    <x v="0"/>
    <x v="0"/>
    <s v="Bush Andora Bookcase, Maple/Graphite Gray Finish"/>
    <n v="509.95749999999992"/>
    <n v="5"/>
    <n v="0.15"/>
    <n v="41.996499999999941"/>
  </r>
  <r>
    <n v="7405"/>
    <s v="CA-2012-100146"/>
    <x v="1"/>
    <x v="263"/>
    <d v="2012-05-19T00:00:00"/>
    <s v="Standard Class"/>
    <s v="CB-12535"/>
    <s v="Claudia Bergmann"/>
    <x v="1"/>
    <x v="0"/>
    <s v="Camarillo"/>
    <x v="1"/>
    <n v="93010"/>
    <x v="1"/>
    <s v="FUR-FU-10001979"/>
    <x v="0"/>
    <x v="5"/>
    <s v="Dana Halogen Swing-Arm Architect Lamp"/>
    <n v="122.91"/>
    <n v="3"/>
    <n v="0"/>
    <n v="34.414800000000007"/>
  </r>
  <r>
    <n v="7406"/>
    <s v="CA-2012-100146"/>
    <x v="1"/>
    <x v="263"/>
    <d v="2012-05-19T00:00:00"/>
    <s v="Standard Class"/>
    <s v="CB-12535"/>
    <s v="Claudia Bergmann"/>
    <x v="1"/>
    <x v="0"/>
    <s v="Camarillo"/>
    <x v="1"/>
    <n v="93010"/>
    <x v="1"/>
    <s v="FUR-CH-10003833"/>
    <x v="0"/>
    <x v="1"/>
    <s v="Novimex Fabric Task Chair"/>
    <n v="97.567999999999998"/>
    <n v="2"/>
    <n v="0.2"/>
    <n v="-6.0980000000000025"/>
  </r>
  <r>
    <n v="7407"/>
    <s v="CA-2012-100146"/>
    <x v="1"/>
    <x v="263"/>
    <d v="2012-05-19T00:00:00"/>
    <s v="Standard Class"/>
    <s v="CB-12535"/>
    <s v="Claudia Bergmann"/>
    <x v="1"/>
    <x v="0"/>
    <s v="Camarillo"/>
    <x v="1"/>
    <n v="93010"/>
    <x v="1"/>
    <s v="FUR-CH-10004495"/>
    <x v="0"/>
    <x v="1"/>
    <s v="Global Leather and Oak Executive Chair, Black"/>
    <n v="722.35200000000009"/>
    <n v="3"/>
    <n v="0.2"/>
    <n v="81.264599999999916"/>
  </r>
  <r>
    <n v="7408"/>
    <s v="CA-2014-152079"/>
    <x v="3"/>
    <x v="176"/>
    <d v="2014-01-22T00:00:00"/>
    <s v="First Class"/>
    <s v="ML-17410"/>
    <s v="Maris LaWare"/>
    <x v="0"/>
    <x v="0"/>
    <s v="Chicago"/>
    <x v="10"/>
    <n v="60653"/>
    <x v="2"/>
    <s v="OFF-LA-10001613"/>
    <x v="1"/>
    <x v="2"/>
    <s v="Avery File Folder Labels"/>
    <n v="11.52"/>
    <n v="5"/>
    <n v="0.2"/>
    <n v="4.1760000000000002"/>
  </r>
  <r>
    <n v="7409"/>
    <s v="CA-2013-129728"/>
    <x v="0"/>
    <x v="198"/>
    <d v="2013-06-07T00:00:00"/>
    <s v="Standard Class"/>
    <s v="JG-15310"/>
    <s v="Jason Gross"/>
    <x v="1"/>
    <x v="0"/>
    <s v="Los Angeles"/>
    <x v="1"/>
    <n v="90032"/>
    <x v="1"/>
    <s v="FUR-FU-10003247"/>
    <x v="0"/>
    <x v="5"/>
    <s v="36X48 HARDFLOOR CHAIRMAT"/>
    <n v="167.84"/>
    <n v="8"/>
    <n v="0"/>
    <n v="11.748799999999989"/>
  </r>
  <r>
    <n v="7410"/>
    <s v="CA-2011-121769"/>
    <x v="2"/>
    <x v="918"/>
    <d v="2011-04-12T00:00:00"/>
    <s v="Standard Class"/>
    <s v="JS-15880"/>
    <s v="John Stevenson"/>
    <x v="0"/>
    <x v="0"/>
    <s v="Toledo"/>
    <x v="24"/>
    <n v="43615"/>
    <x v="3"/>
    <s v="FUR-TA-10004442"/>
    <x v="0"/>
    <x v="3"/>
    <s v="Riverside Furniture Stanwyck Manor Table Series"/>
    <n v="172.11"/>
    <n v="1"/>
    <n v="0.4"/>
    <n v="-94.660500000000013"/>
  </r>
  <r>
    <n v="7411"/>
    <s v="CA-2011-103058"/>
    <x v="2"/>
    <x v="149"/>
    <d v="2011-07-24T00:00:00"/>
    <s v="First Class"/>
    <s v="AG-10270"/>
    <s v="Alejandro Grove"/>
    <x v="0"/>
    <x v="0"/>
    <s v="New York City"/>
    <x v="15"/>
    <n v="10011"/>
    <x v="3"/>
    <s v="TEC-AC-10001314"/>
    <x v="2"/>
    <x v="11"/>
    <s v="Case Logic 2.4GHz Wireless Keyboard"/>
    <n v="99.98"/>
    <n v="2"/>
    <n v="0"/>
    <n v="7.9983999999999895"/>
  </r>
  <r>
    <n v="7412"/>
    <s v="CA-2014-121125"/>
    <x v="3"/>
    <x v="1109"/>
    <d v="2014-06-04T00:00:00"/>
    <s v="Standard Class"/>
    <s v="MG-17890"/>
    <s v="Michael Granlund"/>
    <x v="2"/>
    <x v="0"/>
    <s v="Tigard"/>
    <x v="21"/>
    <n v="97224"/>
    <x v="1"/>
    <s v="TEC-PH-10001619"/>
    <x v="2"/>
    <x v="7"/>
    <s v="LG G3"/>
    <n v="156.79200000000003"/>
    <n v="1"/>
    <n v="0.2"/>
    <n v="17.639099999999985"/>
  </r>
  <r>
    <n v="7413"/>
    <s v="CA-2014-121125"/>
    <x v="3"/>
    <x v="1109"/>
    <d v="2014-06-04T00:00:00"/>
    <s v="Standard Class"/>
    <s v="MG-17890"/>
    <s v="Michael Granlund"/>
    <x v="2"/>
    <x v="0"/>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x v="0"/>
    <s v="Tigard"/>
    <x v="21"/>
    <n v="97224"/>
    <x v="1"/>
    <s v="FUR-FU-10000820"/>
    <x v="0"/>
    <x v="5"/>
    <s v="Tensor Brushed Steel Torchiere Floor Lamp"/>
    <n v="13.591999999999999"/>
    <n v="1"/>
    <n v="0.2"/>
    <n v="-0.33980000000000032"/>
  </r>
  <r>
    <n v="7415"/>
    <s v="US-2013-114013"/>
    <x v="0"/>
    <x v="69"/>
    <d v="2013-03-16T00:00:00"/>
    <s v="Second Class"/>
    <s v="SC-20770"/>
    <s v="Stewart Carmichael"/>
    <x v="1"/>
    <x v="0"/>
    <s v="Philadelphia"/>
    <x v="9"/>
    <n v="19134"/>
    <x v="3"/>
    <s v="FUR-CH-10004287"/>
    <x v="0"/>
    <x v="1"/>
    <s v="SAFCO Arco Folding Chair"/>
    <n v="386.67999999999995"/>
    <n v="2"/>
    <n v="0.3"/>
    <n v="-5.5240000000000293"/>
  </r>
  <r>
    <n v="7416"/>
    <s v="US-2013-114013"/>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x v="0"/>
    <s v="Philadelphia"/>
    <x v="9"/>
    <n v="19134"/>
    <x v="3"/>
    <s v="TEC-PH-10001494"/>
    <x v="2"/>
    <x v="7"/>
    <s v="Polycom CX600 IP Phone VoIP phone"/>
    <n v="539.91"/>
    <n v="3"/>
    <n v="0.4"/>
    <n v="-116.98049999999998"/>
  </r>
  <r>
    <n v="7418"/>
    <s v="US-2013-114013"/>
    <x v="0"/>
    <x v="69"/>
    <d v="2013-03-16T00:00:00"/>
    <s v="Second Class"/>
    <s v="SC-20770"/>
    <s v="Stewart Carmichael"/>
    <x v="1"/>
    <x v="0"/>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x v="0"/>
    <s v="Philadelphia"/>
    <x v="9"/>
    <n v="19134"/>
    <x v="3"/>
    <s v="OFF-BI-10004318"/>
    <x v="1"/>
    <x v="8"/>
    <s v="Ibico EB-19 Dual Function Manual Binding System"/>
    <n v="51.897000000000013"/>
    <n v="1"/>
    <n v="0.7"/>
    <n v="-41.517600000000002"/>
  </r>
  <r>
    <n v="7420"/>
    <s v="US-2013-114013"/>
    <x v="0"/>
    <x v="69"/>
    <d v="2013-03-16T00:00:00"/>
    <s v="Second Class"/>
    <s v="SC-20770"/>
    <s v="Stewart Carmichael"/>
    <x v="1"/>
    <x v="0"/>
    <s v="Philadelphia"/>
    <x v="9"/>
    <n v="19134"/>
    <x v="3"/>
    <s v="OFF-ST-10002574"/>
    <x v="1"/>
    <x v="4"/>
    <s v="SAFCO Commercial Wire Shelving, Black"/>
    <n v="552.55999999999995"/>
    <n v="5"/>
    <n v="0.2"/>
    <n v="-138.13999999999999"/>
  </r>
  <r>
    <n v="7421"/>
    <s v="US-2013-114013"/>
    <x v="0"/>
    <x v="69"/>
    <d v="2013-03-16T00:00:00"/>
    <s v="Second Class"/>
    <s v="SC-20770"/>
    <s v="Stewart Carmichael"/>
    <x v="1"/>
    <x v="0"/>
    <s v="Philadelphia"/>
    <x v="9"/>
    <n v="19134"/>
    <x v="3"/>
    <s v="OFF-BI-10002353"/>
    <x v="1"/>
    <x v="8"/>
    <s v="GBC VeloBind Cover Sets"/>
    <n v="23.160000000000004"/>
    <n v="5"/>
    <n v="0.7"/>
    <n v="-15.439999999999998"/>
  </r>
  <r>
    <n v="7422"/>
    <s v="US-2013-114013"/>
    <x v="0"/>
    <x v="69"/>
    <d v="2013-03-16T00:00:00"/>
    <s v="Second Class"/>
    <s v="SC-20770"/>
    <s v="Stewart Carmichael"/>
    <x v="1"/>
    <x v="0"/>
    <s v="Philadelphia"/>
    <x v="9"/>
    <n v="19134"/>
    <x v="3"/>
    <s v="OFF-ST-10003641"/>
    <x v="1"/>
    <x v="4"/>
    <s v="Space Solutions Industrial Galvanized Steel Shelving."/>
    <n v="126.08"/>
    <n v="2"/>
    <n v="0.2"/>
    <n v="-28.367999999999984"/>
  </r>
  <r>
    <n v="7423"/>
    <s v="US-2013-114013"/>
    <x v="0"/>
    <x v="69"/>
    <d v="2013-03-16T00:00:00"/>
    <s v="Second Class"/>
    <s v="SC-20770"/>
    <s v="Stewart Carmichael"/>
    <x v="1"/>
    <x v="0"/>
    <s v="Philadelphia"/>
    <x v="9"/>
    <n v="19134"/>
    <x v="3"/>
    <s v="TEC-MA-10001148"/>
    <x v="2"/>
    <x v="15"/>
    <s v="Okidata MB491 Multifunction Printer"/>
    <n v="449.1"/>
    <n v="3"/>
    <n v="0.7"/>
    <n v="-643.70999999999981"/>
  </r>
  <r>
    <n v="7424"/>
    <s v="CA-2014-135069"/>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x v="0"/>
    <s v="Philadelphia"/>
    <x v="9"/>
    <n v="19143"/>
    <x v="3"/>
    <s v="FUR-FU-10003878"/>
    <x v="0"/>
    <x v="5"/>
    <s v="Linden 10&quot; Round Wall Clock, Black"/>
    <n v="36.671999999999997"/>
    <n v="3"/>
    <n v="0.2"/>
    <n v="6.4176000000000002"/>
  </r>
  <r>
    <n v="7426"/>
    <s v="CA-2013-101693"/>
    <x v="0"/>
    <x v="674"/>
    <d v="2013-06-28T00:00:00"/>
    <s v="Second Class"/>
    <s v="LC-17140"/>
    <s v="Logan Currie"/>
    <x v="0"/>
    <x v="0"/>
    <s v="Houston"/>
    <x v="5"/>
    <n v="77070"/>
    <x v="2"/>
    <s v="FUR-CH-10001146"/>
    <x v="0"/>
    <x v="1"/>
    <s v="Global Value Mid-Back Manager's Chair, Gray"/>
    <n v="85.245999999999995"/>
    <n v="2"/>
    <n v="0.3"/>
    <n v="-6.0890000000000057"/>
  </r>
  <r>
    <n v="7427"/>
    <s v="CA-2013-101693"/>
    <x v="0"/>
    <x v="674"/>
    <d v="2013-06-28T00:00:00"/>
    <s v="Second Class"/>
    <s v="LC-17140"/>
    <s v="Logan Currie"/>
    <x v="0"/>
    <x v="0"/>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x v="0"/>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x v="0"/>
    <s v="Jackson"/>
    <x v="35"/>
    <n v="39212"/>
    <x v="0"/>
    <s v="OFF-BI-10000309"/>
    <x v="1"/>
    <x v="8"/>
    <s v="GBC Twin Loop Wire Binding Elements, 9/16&quot; Spine, Black"/>
    <n v="30.44"/>
    <n v="2"/>
    <n v="0"/>
    <n v="14.9156"/>
  </r>
  <r>
    <n v="7430"/>
    <s v="US-2011-164763"/>
    <x v="2"/>
    <x v="461"/>
    <d v="2011-03-21T00:00:00"/>
    <s v="Standard Class"/>
    <s v="MH-17440"/>
    <s v="Mark Haberlin"/>
    <x v="1"/>
    <x v="0"/>
    <s v="Jackson"/>
    <x v="35"/>
    <n v="39212"/>
    <x v="0"/>
    <s v="OFF-PA-10003349"/>
    <x v="1"/>
    <x v="10"/>
    <s v="Xerox 1957"/>
    <n v="12.96"/>
    <n v="2"/>
    <n v="0"/>
    <n v="6.3504000000000005"/>
  </r>
  <r>
    <n v="7431"/>
    <s v="US-2011-164763"/>
    <x v="2"/>
    <x v="461"/>
    <d v="2011-03-21T00:00:00"/>
    <s v="Standard Class"/>
    <s v="MH-17440"/>
    <s v="Mark Haberlin"/>
    <x v="1"/>
    <x v="0"/>
    <s v="Jackson"/>
    <x v="35"/>
    <n v="39212"/>
    <x v="0"/>
    <s v="OFF-PA-10003063"/>
    <x v="1"/>
    <x v="10"/>
    <s v="EcoTones Memo Sheets"/>
    <n v="16"/>
    <n v="4"/>
    <n v="0"/>
    <n v="7.68"/>
  </r>
  <r>
    <n v="7432"/>
    <s v="US-2011-164763"/>
    <x v="2"/>
    <x v="461"/>
    <d v="2011-03-21T00:00:00"/>
    <s v="Standard Class"/>
    <s v="MH-17440"/>
    <s v="Mark Haberlin"/>
    <x v="1"/>
    <x v="0"/>
    <s v="Jackson"/>
    <x v="35"/>
    <n v="39212"/>
    <x v="0"/>
    <s v="OFF-AP-10003971"/>
    <x v="1"/>
    <x v="9"/>
    <s v="Belkin 6 Outlet Metallic Surge Strip"/>
    <n v="32.67"/>
    <n v="3"/>
    <n v="0"/>
    <n v="8.4942000000000011"/>
  </r>
  <r>
    <n v="7433"/>
    <s v="CA-2011-161249"/>
    <x v="2"/>
    <x v="128"/>
    <d v="2011-08-13T00:00:00"/>
    <s v="Standard Class"/>
    <s v="RD-19720"/>
    <s v="Roger Demir"/>
    <x v="0"/>
    <x v="0"/>
    <s v="Phoenix"/>
    <x v="16"/>
    <n v="85023"/>
    <x v="1"/>
    <s v="OFF-FA-10004838"/>
    <x v="1"/>
    <x v="13"/>
    <s v="Super Bands, 12/Pack"/>
    <n v="4.4640000000000004"/>
    <n v="3"/>
    <n v="0.2"/>
    <n v="-0.94859999999999989"/>
  </r>
  <r>
    <n v="7434"/>
    <s v="CA-2011-161249"/>
    <x v="2"/>
    <x v="128"/>
    <d v="2011-08-13T00:00:00"/>
    <s v="Standard Class"/>
    <s v="RD-19720"/>
    <s v="Roger Demir"/>
    <x v="0"/>
    <x v="0"/>
    <s v="Phoenix"/>
    <x v="16"/>
    <n v="85023"/>
    <x v="1"/>
    <s v="OFF-BI-10001097"/>
    <x v="1"/>
    <x v="8"/>
    <s v="Avery Hole Reinforcements"/>
    <n v="9.3450000000000024"/>
    <n v="5"/>
    <n v="0.7"/>
    <n v="-6.5414999999999992"/>
  </r>
  <r>
    <n v="7435"/>
    <s v="CA-2012-148180"/>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x v="0"/>
    <s v="Oxnard"/>
    <x v="1"/>
    <n v="93030"/>
    <x v="1"/>
    <s v="OFF-BI-10003314"/>
    <x v="1"/>
    <x v="8"/>
    <s v="Tuff Stuff Recycled Round Ring Binders"/>
    <n v="23.136000000000003"/>
    <n v="6"/>
    <n v="0.2"/>
    <n v="8.3867999999999991"/>
  </r>
  <r>
    <n v="7437"/>
    <s v="CA-2012-148180"/>
    <x v="1"/>
    <x v="353"/>
    <d v="2012-07-31T00:00:00"/>
    <s v="Standard Class"/>
    <s v="BP-11095"/>
    <s v="Bart Pistole"/>
    <x v="1"/>
    <x v="0"/>
    <s v="Oxnard"/>
    <x v="1"/>
    <n v="93030"/>
    <x v="1"/>
    <s v="OFF-AR-10002067"/>
    <x v="1"/>
    <x v="6"/>
    <s v="Newell 334"/>
    <n v="99.2"/>
    <n v="5"/>
    <n v="0"/>
    <n v="25.792000000000002"/>
  </r>
  <r>
    <n v="7438"/>
    <s v="CA-2011-165568"/>
    <x v="2"/>
    <x v="1162"/>
    <d v="2011-02-20T00:00:00"/>
    <s v="Standard Class"/>
    <s v="BF-11020"/>
    <s v="Barry Französisch"/>
    <x v="1"/>
    <x v="0"/>
    <s v="Seattle"/>
    <x v="4"/>
    <n v="98105"/>
    <x v="1"/>
    <s v="OFF-BI-10001031"/>
    <x v="1"/>
    <x v="8"/>
    <s v="Pressboard Data Binders by Wilson Jones"/>
    <n v="21.36"/>
    <n v="5"/>
    <n v="0.2"/>
    <n v="7.2089999999999996"/>
  </r>
  <r>
    <n v="7439"/>
    <s v="CA-2012-14545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x v="0"/>
    <s v="Los Angeles"/>
    <x v="1"/>
    <n v="90049"/>
    <x v="1"/>
    <s v="OFF-BI-10000138"/>
    <x v="1"/>
    <x v="8"/>
    <s v="Acco Translucent Poly Ring Binders"/>
    <n v="18.72"/>
    <n v="5"/>
    <n v="0.2"/>
    <n v="6.5519999999999996"/>
  </r>
  <r>
    <n v="7441"/>
    <s v="US-2014-163657"/>
    <x v="3"/>
    <x v="264"/>
    <d v="2014-09-07T00:00:00"/>
    <s v="Standard Class"/>
    <s v="JL-15235"/>
    <s v="Janet Lee"/>
    <x v="0"/>
    <x v="0"/>
    <s v="Los Angeles"/>
    <x v="1"/>
    <n v="90049"/>
    <x v="1"/>
    <s v="FUR-TA-10004607"/>
    <x v="0"/>
    <x v="3"/>
    <s v="Hon 2111 Invitation Series Straight Table"/>
    <n v="236.52800000000002"/>
    <n v="2"/>
    <n v="0.2"/>
    <n v="-2.9566000000000088"/>
  </r>
  <r>
    <n v="7442"/>
    <s v="CA-2012-120446"/>
    <x v="1"/>
    <x v="547"/>
    <d v="2012-11-18T00:00:00"/>
    <s v="First Class"/>
    <s v="JG-15805"/>
    <s v="John Grady"/>
    <x v="1"/>
    <x v="0"/>
    <s v="San Diego"/>
    <x v="1"/>
    <n v="92105"/>
    <x v="1"/>
    <s v="OFF-LA-10003148"/>
    <x v="1"/>
    <x v="2"/>
    <s v="Avery 51"/>
    <n v="18.899999999999999"/>
    <n v="3"/>
    <n v="0"/>
    <n v="8.6939999999999991"/>
  </r>
  <r>
    <n v="7443"/>
    <s v="CA-2011-109932"/>
    <x v="2"/>
    <x v="337"/>
    <d v="2011-12-11T00:00:00"/>
    <s v="First Class"/>
    <s v="VP-21760"/>
    <s v="Victoria Pisteka"/>
    <x v="1"/>
    <x v="0"/>
    <s v="Brownsville"/>
    <x v="5"/>
    <n v="78521"/>
    <x v="2"/>
    <s v="OFF-PA-10001804"/>
    <x v="1"/>
    <x v="10"/>
    <s v="Xerox 195"/>
    <n v="10.688000000000001"/>
    <n v="2"/>
    <n v="0.2"/>
    <n v="3.7407999999999997"/>
  </r>
  <r>
    <n v="7444"/>
    <s v="CA-2011-109932"/>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x v="0"/>
    <s v="Chicago"/>
    <x v="10"/>
    <n v="60610"/>
    <x v="2"/>
    <s v="OFF-PA-10001166"/>
    <x v="1"/>
    <x v="10"/>
    <s v="Xerox 2"/>
    <n v="5.1840000000000011"/>
    <n v="1"/>
    <n v="0.2"/>
    <n v="1.8144"/>
  </r>
  <r>
    <n v="7446"/>
    <s v="CA-2014-127474"/>
    <x v="3"/>
    <x v="447"/>
    <d v="2014-02-08T00:00:00"/>
    <s v="Second Class"/>
    <s v="RD-19810"/>
    <s v="Ross DeVincentis"/>
    <x v="2"/>
    <x v="0"/>
    <s v="Chicago"/>
    <x v="10"/>
    <n v="60610"/>
    <x v="2"/>
    <s v="OFF-PA-10001033"/>
    <x v="1"/>
    <x v="10"/>
    <s v="Xerox 1893"/>
    <n v="65.584000000000003"/>
    <n v="2"/>
    <n v="0.2"/>
    <n v="23.7742"/>
  </r>
  <r>
    <n v="7447"/>
    <s v="CA-2014-127474"/>
    <x v="3"/>
    <x v="447"/>
    <d v="2014-02-08T00:00:00"/>
    <s v="Second Class"/>
    <s v="RD-19810"/>
    <s v="Ross DeVincentis"/>
    <x v="2"/>
    <x v="0"/>
    <s v="Chicago"/>
    <x v="10"/>
    <n v="60610"/>
    <x v="2"/>
    <s v="FUR-FU-10004597"/>
    <x v="0"/>
    <x v="5"/>
    <s v="Eldon Cleatmat Chair Mats for Medium Pile Carpets"/>
    <n v="22.200000000000003"/>
    <n v="1"/>
    <n v="0.6"/>
    <n v="-26.084999999999994"/>
  </r>
  <r>
    <n v="7448"/>
    <s v="CA-2014-127474"/>
    <x v="3"/>
    <x v="447"/>
    <d v="2014-02-08T00:00:00"/>
    <s v="Second Class"/>
    <s v="RD-19810"/>
    <s v="Ross DeVincentis"/>
    <x v="2"/>
    <x v="0"/>
    <s v="Chicago"/>
    <x v="10"/>
    <n v="60610"/>
    <x v="2"/>
    <s v="OFF-PA-10000418"/>
    <x v="1"/>
    <x v="10"/>
    <s v="Xerox 189"/>
    <n v="419.4"/>
    <n v="5"/>
    <n v="0.2"/>
    <n v="146.79"/>
  </r>
  <r>
    <n v="7449"/>
    <s v="CA-2014-115448"/>
    <x v="3"/>
    <x v="343"/>
    <d v="2014-11-15T00:00:00"/>
    <s v="First Class"/>
    <s v="MH-18025"/>
    <s v="Michelle Huthwaite"/>
    <x v="0"/>
    <x v="0"/>
    <s v="Knoxville"/>
    <x v="18"/>
    <n v="37918"/>
    <x v="0"/>
    <s v="FUR-FU-10004090"/>
    <x v="0"/>
    <x v="5"/>
    <s v="Executive Impressions 14&quot; Contract Wall Clock"/>
    <n v="88.920000000000016"/>
    <n v="5"/>
    <n v="0.2"/>
    <n v="14.449499999999986"/>
  </r>
  <r>
    <n v="7450"/>
    <s v="CA-2014-105669"/>
    <x v="3"/>
    <x v="697"/>
    <d v="2014-09-23T00:00:00"/>
    <s v="Second Class"/>
    <s v="SJ-20125"/>
    <s v="Sanjit Jacobs"/>
    <x v="2"/>
    <x v="0"/>
    <s v="Houston"/>
    <x v="5"/>
    <n v="77036"/>
    <x v="2"/>
    <s v="OFF-AR-10000390"/>
    <x v="1"/>
    <x v="6"/>
    <s v="Newell Chalk Holder"/>
    <n v="9.9120000000000008"/>
    <n v="3"/>
    <n v="0.2"/>
    <n v="3.2213999999999996"/>
  </r>
  <r>
    <n v="7451"/>
    <s v="CA-2014-105669"/>
    <x v="3"/>
    <x v="697"/>
    <d v="2014-09-23T00:00:00"/>
    <s v="Second Class"/>
    <s v="SJ-20125"/>
    <s v="Sanjit Jacobs"/>
    <x v="2"/>
    <x v="0"/>
    <s v="Houston"/>
    <x v="5"/>
    <n v="77036"/>
    <x v="2"/>
    <s v="FUR-CH-10003774"/>
    <x v="0"/>
    <x v="1"/>
    <s v="Global Wood Trimmed Manager's Task Chair, Khaki"/>
    <n v="318.43"/>
    <n v="5"/>
    <n v="0.3"/>
    <n v="-77.333000000000013"/>
  </r>
  <r>
    <n v="7452"/>
    <s v="CA-2014-105669"/>
    <x v="3"/>
    <x v="697"/>
    <d v="2014-09-23T00:00:00"/>
    <s v="Second Class"/>
    <s v="SJ-20125"/>
    <s v="Sanjit Jacobs"/>
    <x v="2"/>
    <x v="0"/>
    <s v="Houston"/>
    <x v="5"/>
    <n v="77036"/>
    <x v="2"/>
    <s v="OFF-BI-10002412"/>
    <x v="1"/>
    <x v="8"/>
    <s v="Wilson Jones “Snap” Scratch Pad Binder Tool for Ring Binders"/>
    <n v="5.7999999999999989"/>
    <n v="5"/>
    <n v="0.8"/>
    <n v="-10.15"/>
  </r>
  <r>
    <n v="7453"/>
    <s v="CA-2014-105669"/>
    <x v="3"/>
    <x v="697"/>
    <d v="2014-09-23T00:00:00"/>
    <s v="Second Class"/>
    <s v="SJ-20125"/>
    <s v="Sanjit Jacobs"/>
    <x v="2"/>
    <x v="0"/>
    <s v="Houston"/>
    <x v="5"/>
    <n v="77036"/>
    <x v="2"/>
    <s v="TEC-PH-10002415"/>
    <x v="2"/>
    <x v="7"/>
    <s v="Polycom VoiceStation 500 Conference phone"/>
    <n v="1415.76"/>
    <n v="6"/>
    <n v="0.2"/>
    <n v="88.48500000000007"/>
  </r>
  <r>
    <n v="7454"/>
    <s v="CA-2014-134796"/>
    <x v="3"/>
    <x v="643"/>
    <d v="2014-07-02T00:00:00"/>
    <s v="Standard Class"/>
    <s v="FM-14380"/>
    <s v="Fred McMath"/>
    <x v="0"/>
    <x v="0"/>
    <s v="Bolingbrook"/>
    <x v="10"/>
    <n v="60440"/>
    <x v="2"/>
    <s v="TEC-PH-10003505"/>
    <x v="2"/>
    <x v="7"/>
    <s v="Geemarc AmpliPOWER60"/>
    <n v="148.47999999999999"/>
    <n v="2"/>
    <n v="0.2"/>
    <n v="16.703999999999986"/>
  </r>
  <r>
    <n v="7455"/>
    <s v="CA-2013-137743"/>
    <x v="0"/>
    <x v="679"/>
    <d v="2013-08-05T00:00:00"/>
    <s v="Standard Class"/>
    <s v="KH-16360"/>
    <s v="Katherine Hughes"/>
    <x v="0"/>
    <x v="0"/>
    <s v="Chicago"/>
    <x v="10"/>
    <n v="60623"/>
    <x v="2"/>
    <s v="OFF-LA-10003663"/>
    <x v="1"/>
    <x v="2"/>
    <s v="Avery 498"/>
    <n v="9.2480000000000011"/>
    <n v="4"/>
    <n v="0.2"/>
    <n v="3.1212"/>
  </r>
  <r>
    <n v="7456"/>
    <s v="CA-2013-137743"/>
    <x v="0"/>
    <x v="679"/>
    <d v="2013-08-05T00:00:00"/>
    <s v="Standard Class"/>
    <s v="KH-16360"/>
    <s v="Katherine Hughes"/>
    <x v="0"/>
    <x v="0"/>
    <s v="Chicago"/>
    <x v="10"/>
    <n v="60623"/>
    <x v="2"/>
    <s v="OFF-ST-10001780"/>
    <x v="1"/>
    <x v="4"/>
    <s v="Tennsco 16-Compartment Lockers with Coat Rack"/>
    <n v="1036.624"/>
    <n v="2"/>
    <n v="0.2"/>
    <n v="51.831200000000024"/>
  </r>
  <r>
    <n v="7457"/>
    <s v="CA-2012-137974"/>
    <x v="1"/>
    <x v="392"/>
    <d v="2012-04-18T00:00:00"/>
    <s v="First Class"/>
    <s v="LL-16840"/>
    <s v="Lauren Leatherbury"/>
    <x v="0"/>
    <x v="0"/>
    <s v="Waynesboro"/>
    <x v="17"/>
    <n v="22980"/>
    <x v="0"/>
    <s v="TEC-PH-10002033"/>
    <x v="2"/>
    <x v="7"/>
    <s v="Konftel 250 Conference phone - Charcoal black"/>
    <n v="569.64"/>
    <n v="2"/>
    <n v="0"/>
    <n v="148.10640000000001"/>
  </r>
  <r>
    <n v="7458"/>
    <s v="CA-2012-137974"/>
    <x v="1"/>
    <x v="392"/>
    <d v="2012-04-18T00:00:00"/>
    <s v="First Class"/>
    <s v="LL-16840"/>
    <s v="Lauren Leatherbury"/>
    <x v="0"/>
    <x v="0"/>
    <s v="Waynesboro"/>
    <x v="17"/>
    <n v="22980"/>
    <x v="0"/>
    <s v="OFF-BI-10001036"/>
    <x v="1"/>
    <x v="8"/>
    <s v="Cardinal EasyOpen D-Ring Binders"/>
    <n v="9.14"/>
    <n v="1"/>
    <n v="0"/>
    <n v="4.57"/>
  </r>
  <r>
    <n v="7459"/>
    <s v="CA-2012-137974"/>
    <x v="1"/>
    <x v="392"/>
    <d v="2012-04-18T00:00:00"/>
    <s v="First Class"/>
    <s v="LL-16840"/>
    <s v="Lauren Leatherbury"/>
    <x v="0"/>
    <x v="0"/>
    <s v="Waynesboro"/>
    <x v="17"/>
    <n v="22980"/>
    <x v="0"/>
    <s v="FUR-FU-10001468"/>
    <x v="0"/>
    <x v="5"/>
    <s v="Tenex Antistatic Computer Chair Mats"/>
    <n v="1196.8599999999999"/>
    <n v="7"/>
    <n v="0"/>
    <n v="119.68599999999989"/>
  </r>
  <r>
    <n v="7460"/>
    <s v="CA-2012-137974"/>
    <x v="1"/>
    <x v="392"/>
    <d v="2012-04-18T00:00:00"/>
    <s v="First Class"/>
    <s v="LL-16840"/>
    <s v="Lauren Leatherbury"/>
    <x v="0"/>
    <x v="0"/>
    <s v="Waynesboro"/>
    <x v="17"/>
    <n v="22980"/>
    <x v="0"/>
    <s v="FUR-BO-10001519"/>
    <x v="0"/>
    <x v="0"/>
    <s v="O'Sullivan 3-Shelf Heavy-Duty Bookcases"/>
    <n v="523.26"/>
    <n v="9"/>
    <n v="0"/>
    <n v="125.58240000000001"/>
  </r>
  <r>
    <n v="7461"/>
    <s v="US-2012-136987"/>
    <x v="1"/>
    <x v="347"/>
    <d v="2012-04-14T00:00:00"/>
    <s v="Second Class"/>
    <s v="AR-10540"/>
    <s v="Andy Reiter"/>
    <x v="0"/>
    <x v="0"/>
    <s v="Los Angeles"/>
    <x v="1"/>
    <n v="90004"/>
    <x v="1"/>
    <s v="TEC-CO-10001943"/>
    <x v="2"/>
    <x v="16"/>
    <s v="Canon PC-428 Personal Copier"/>
    <n v="639.96800000000007"/>
    <n v="4"/>
    <n v="0.2"/>
    <n v="215.98919999999998"/>
  </r>
  <r>
    <n v="7462"/>
    <s v="US-2012-136987"/>
    <x v="1"/>
    <x v="347"/>
    <d v="2012-04-14T00:00:00"/>
    <s v="Second Class"/>
    <s v="AR-10540"/>
    <s v="Andy Reiter"/>
    <x v="0"/>
    <x v="0"/>
    <s v="Los Angeles"/>
    <x v="1"/>
    <n v="90004"/>
    <x v="1"/>
    <s v="OFF-PA-10003127"/>
    <x v="1"/>
    <x v="10"/>
    <s v="Staples"/>
    <n v="52.76"/>
    <n v="2"/>
    <n v="0"/>
    <n v="24.269599999999997"/>
  </r>
  <r>
    <n v="7463"/>
    <s v="CA-2012-138485"/>
    <x v="1"/>
    <x v="914"/>
    <d v="2012-03-01T00:00:00"/>
    <s v="Second Class"/>
    <s v="NP-18670"/>
    <s v="Nora Paige"/>
    <x v="0"/>
    <x v="0"/>
    <s v="Seattle"/>
    <x v="4"/>
    <n v="98105"/>
    <x v="1"/>
    <s v="TEC-AC-10002076"/>
    <x v="2"/>
    <x v="11"/>
    <s v="Microsoft Natural Keyboard Elite"/>
    <n v="538.92000000000007"/>
    <n v="9"/>
    <n v="0"/>
    <n v="80.837999999999994"/>
  </r>
  <r>
    <n v="7464"/>
    <s v="CA-2013-103709"/>
    <x v="0"/>
    <x v="162"/>
    <d v="2013-09-16T00:00:00"/>
    <s v="Standard Class"/>
    <s v="LP-17095"/>
    <s v="Liz Preis"/>
    <x v="0"/>
    <x v="0"/>
    <s v="Visalia"/>
    <x v="1"/>
    <n v="93277"/>
    <x v="1"/>
    <s v="OFF-AR-10003338"/>
    <x v="1"/>
    <x v="6"/>
    <s v="Eberhard Faber 3 1/2&quot; Golf Pencils"/>
    <n v="14.88"/>
    <n v="2"/>
    <n v="0"/>
    <n v="3.7200000000000006"/>
  </r>
  <r>
    <n v="7465"/>
    <s v="CA-2013-103709"/>
    <x v="0"/>
    <x v="162"/>
    <d v="2013-09-16T00:00:00"/>
    <s v="Standard Class"/>
    <s v="LP-17095"/>
    <s v="Liz Preis"/>
    <x v="0"/>
    <x v="0"/>
    <s v="Visalia"/>
    <x v="1"/>
    <n v="93277"/>
    <x v="1"/>
    <s v="OFF-PA-10004610"/>
    <x v="1"/>
    <x v="10"/>
    <s v="Xerox 1900"/>
    <n v="34.24"/>
    <n v="8"/>
    <n v="0"/>
    <n v="15.407999999999998"/>
  </r>
  <r>
    <n v="7466"/>
    <s v="CA-2013-103709"/>
    <x v="0"/>
    <x v="162"/>
    <d v="2013-09-16T00:00:00"/>
    <s v="Standard Class"/>
    <s v="LP-17095"/>
    <s v="Liz Preis"/>
    <x v="0"/>
    <x v="0"/>
    <s v="Visalia"/>
    <x v="1"/>
    <n v="93277"/>
    <x v="1"/>
    <s v="OFF-ST-10001272"/>
    <x v="1"/>
    <x v="4"/>
    <s v="Mini 13-1/2 Capacity Data Binder Rack, Pearl"/>
    <n v="261.74"/>
    <n v="2"/>
    <n v="0"/>
    <n v="65.435000000000002"/>
  </r>
  <r>
    <n v="7467"/>
    <s v="CA-2013-138282"/>
    <x v="0"/>
    <x v="288"/>
    <d v="2013-05-24T00:00:00"/>
    <s v="Standard Class"/>
    <s v="AH-10690"/>
    <s v="Anna Häberlin"/>
    <x v="1"/>
    <x v="0"/>
    <s v="Los Angeles"/>
    <x v="1"/>
    <n v="90008"/>
    <x v="1"/>
    <s v="OFF-AP-10001366"/>
    <x v="1"/>
    <x v="9"/>
    <s v="Staples"/>
    <n v="87.84"/>
    <n v="8"/>
    <n v="0"/>
    <n v="23.716800000000006"/>
  </r>
  <r>
    <n v="7468"/>
    <s v="CA-2014-148985"/>
    <x v="3"/>
    <x v="343"/>
    <d v="2014-11-16T00:00:00"/>
    <s v="Second Class"/>
    <s v="TB-21190"/>
    <s v="Thomas Brumley"/>
    <x v="2"/>
    <x v="0"/>
    <s v="Los Angeles"/>
    <x v="1"/>
    <n v="90045"/>
    <x v="1"/>
    <s v="FUR-FU-10001424"/>
    <x v="0"/>
    <x v="5"/>
    <s v="Dax Clear Box Frame"/>
    <n v="34.92"/>
    <n v="4"/>
    <n v="0"/>
    <n v="11.872799999999998"/>
  </r>
  <r>
    <n v="7469"/>
    <s v="CA-2011-138100"/>
    <x v="2"/>
    <x v="1114"/>
    <d v="2011-09-20T00:00:00"/>
    <s v="Standard Class"/>
    <s v="AA-10315"/>
    <s v="Alex Avila"/>
    <x v="0"/>
    <x v="0"/>
    <s v="New York City"/>
    <x v="15"/>
    <n v="10011"/>
    <x v="3"/>
    <s v="OFF-PA-10000349"/>
    <x v="1"/>
    <x v="10"/>
    <s v="Staples"/>
    <n v="14.940000000000001"/>
    <n v="3"/>
    <n v="0"/>
    <n v="7.0218000000000007"/>
  </r>
  <r>
    <n v="7470"/>
    <s v="CA-2011-138100"/>
    <x v="2"/>
    <x v="1114"/>
    <d v="2011-09-20T00:00:00"/>
    <s v="Standard Class"/>
    <s v="AA-10315"/>
    <s v="Alex Avila"/>
    <x v="0"/>
    <x v="0"/>
    <s v="New York City"/>
    <x v="15"/>
    <n v="10011"/>
    <x v="3"/>
    <s v="FUR-FU-10002456"/>
    <x v="0"/>
    <x v="5"/>
    <s v="Master Caster Door Stop, Large Neon Orange"/>
    <n v="14.56"/>
    <n v="2"/>
    <n v="0"/>
    <n v="6.2608000000000015"/>
  </r>
  <r>
    <n v="7471"/>
    <s v="CA-2012-100734"/>
    <x v="1"/>
    <x v="426"/>
    <d v="2012-09-20T00:00:00"/>
    <s v="Standard Class"/>
    <s v="AC-10615"/>
    <s v="Ann Chong"/>
    <x v="1"/>
    <x v="0"/>
    <s v="Philadelphia"/>
    <x v="9"/>
    <n v="19143"/>
    <x v="3"/>
    <s v="OFF-BI-10002609"/>
    <x v="1"/>
    <x v="8"/>
    <s v="Avery Hidden Tab Dividers for Binding Systems"/>
    <n v="3.5760000000000005"/>
    <n v="4"/>
    <n v="0.7"/>
    <n v="-2.8608000000000002"/>
  </r>
  <r>
    <n v="7472"/>
    <s v="CA-2012-100734"/>
    <x v="1"/>
    <x v="426"/>
    <d v="2012-09-20T00:00:00"/>
    <s v="Standard Class"/>
    <s v="AC-10615"/>
    <s v="Ann Chong"/>
    <x v="1"/>
    <x v="0"/>
    <s v="Philadelphia"/>
    <x v="9"/>
    <n v="19143"/>
    <x v="3"/>
    <s v="OFF-ST-10001522"/>
    <x v="1"/>
    <x v="4"/>
    <s v="Gould Plastics 18-Pocket Panel Bin, 34w x 5-1/4d x 20-1/2h"/>
    <n v="147.184"/>
    <n v="2"/>
    <n v="0.2"/>
    <n v="-29.436800000000012"/>
  </r>
  <r>
    <n v="7473"/>
    <s v="CA-2013-139997"/>
    <x v="0"/>
    <x v="949"/>
    <d v="2013-07-04T00:00:00"/>
    <s v="First Class"/>
    <s v="EM-14140"/>
    <s v="Eugene Moren"/>
    <x v="2"/>
    <x v="0"/>
    <s v="Lehi"/>
    <x v="7"/>
    <n v="84043"/>
    <x v="1"/>
    <s v="TEC-CO-10000971"/>
    <x v="2"/>
    <x v="16"/>
    <s v="Hewlett Packard 310 Color Digital Copier"/>
    <n v="1499.95"/>
    <n v="5"/>
    <n v="0"/>
    <n v="449.9849999999999"/>
  </r>
  <r>
    <n v="7474"/>
    <s v="CA-2013-109652"/>
    <x v="0"/>
    <x v="342"/>
    <d v="2013-04-16T00:00:00"/>
    <s v="Standard Class"/>
    <s v="QJ-19255"/>
    <s v="Quincy Jones"/>
    <x v="1"/>
    <x v="0"/>
    <s v="Chicago"/>
    <x v="10"/>
    <n v="60653"/>
    <x v="2"/>
    <s v="OFF-AR-10000034"/>
    <x v="1"/>
    <x v="6"/>
    <s v="BIC Brite Liner Grip Highlighters, Assorted, 5/Pack"/>
    <n v="13.568000000000001"/>
    <n v="4"/>
    <n v="0.2"/>
    <n v="3.2223999999999995"/>
  </r>
  <r>
    <n v="7475"/>
    <s v="CA-2011-167199"/>
    <x v="2"/>
    <x v="1037"/>
    <d v="2011-01-11T00:00:00"/>
    <s v="Standard Class"/>
    <s v="ME-17320"/>
    <s v="Maria Etezadi"/>
    <x v="2"/>
    <x v="0"/>
    <s v="Henderson"/>
    <x v="0"/>
    <n v="42420"/>
    <x v="0"/>
    <s v="FUR-CH-10004063"/>
    <x v="0"/>
    <x v="1"/>
    <s v="Global Deluxe High-Back Manager's Chair"/>
    <n v="2573.8200000000002"/>
    <n v="9"/>
    <n v="0"/>
    <n v="746.40779999999972"/>
  </r>
  <r>
    <n v="7476"/>
    <s v="CA-2011-167199"/>
    <x v="2"/>
    <x v="1037"/>
    <d v="2011-01-11T00:00:00"/>
    <s v="Standard Class"/>
    <s v="ME-17320"/>
    <s v="Maria Etezadi"/>
    <x v="2"/>
    <x v="0"/>
    <s v="Henderson"/>
    <x v="0"/>
    <n v="42420"/>
    <x v="0"/>
    <s v="OFF-BI-10004632"/>
    <x v="1"/>
    <x v="8"/>
    <s v="Ibico Hi-Tech Manual Binding System"/>
    <n v="609.98"/>
    <n v="2"/>
    <n v="0"/>
    <n v="274.49099999999999"/>
  </r>
  <r>
    <n v="7477"/>
    <s v="CA-2011-167199"/>
    <x v="2"/>
    <x v="1037"/>
    <d v="2011-01-11T00:00:00"/>
    <s v="Standard Class"/>
    <s v="ME-17320"/>
    <s v="Maria Etezadi"/>
    <x v="2"/>
    <x v="0"/>
    <s v="Henderson"/>
    <x v="0"/>
    <n v="42420"/>
    <x v="0"/>
    <s v="OFF-AR-10001662"/>
    <x v="1"/>
    <x v="6"/>
    <s v="Rogers Handheld Barrel Pencil Sharpener"/>
    <n v="5.48"/>
    <n v="2"/>
    <n v="0"/>
    <n v="1.4796000000000005"/>
  </r>
  <r>
    <n v="7478"/>
    <s v="CA-2011-167199"/>
    <x v="2"/>
    <x v="1037"/>
    <d v="2011-01-11T00:00:00"/>
    <s v="Standard Class"/>
    <s v="ME-17320"/>
    <s v="Maria Etezadi"/>
    <x v="2"/>
    <x v="0"/>
    <s v="Henderson"/>
    <x v="0"/>
    <n v="42420"/>
    <x v="0"/>
    <s v="TEC-PH-10004977"/>
    <x v="2"/>
    <x v="7"/>
    <s v="GE 30524EE4"/>
    <n v="391.98"/>
    <n v="2"/>
    <n v="0"/>
    <n v="113.67419999999998"/>
  </r>
  <r>
    <n v="7479"/>
    <s v="CA-2011-167199"/>
    <x v="2"/>
    <x v="1037"/>
    <d v="2011-01-11T00:00:00"/>
    <s v="Standard Class"/>
    <s v="ME-17320"/>
    <s v="Maria Etezadi"/>
    <x v="2"/>
    <x v="0"/>
    <s v="Henderson"/>
    <x v="0"/>
    <n v="42420"/>
    <x v="0"/>
    <s v="TEC-PH-10004539"/>
    <x v="2"/>
    <x v="7"/>
    <s v="Wireless Extenders zBoost YX545 SOHO Signal Booster"/>
    <n v="755.96"/>
    <n v="4"/>
    <n v="0"/>
    <n v="204.10919999999999"/>
  </r>
  <r>
    <n v="7480"/>
    <s v="CA-2011-167199"/>
    <x v="2"/>
    <x v="1037"/>
    <d v="2011-01-11T00:00:00"/>
    <s v="Standard Class"/>
    <s v="ME-17320"/>
    <s v="Maria Etezadi"/>
    <x v="2"/>
    <x v="0"/>
    <s v="Henderson"/>
    <x v="0"/>
    <n v="42420"/>
    <x v="0"/>
    <s v="OFF-FA-10001883"/>
    <x v="1"/>
    <x v="13"/>
    <s v="Alliance Super-Size Bands, Assorted Sizes"/>
    <n v="31.12"/>
    <n v="4"/>
    <n v="0"/>
    <n v="0.31119999999999948"/>
  </r>
  <r>
    <n v="7481"/>
    <s v="CA-2011-167199"/>
    <x v="2"/>
    <x v="1037"/>
    <d v="2011-01-11T00:00:00"/>
    <s v="Standard Class"/>
    <s v="ME-17320"/>
    <s v="Maria Etezadi"/>
    <x v="2"/>
    <x v="0"/>
    <s v="Henderson"/>
    <x v="0"/>
    <n v="42420"/>
    <x v="0"/>
    <s v="OFF-PA-10000955"/>
    <x v="1"/>
    <x v="10"/>
    <s v="Southworth 25% Cotton Granite Paper &amp; Envelopes"/>
    <n v="6.54"/>
    <n v="1"/>
    <n v="0"/>
    <n v="3.0084"/>
  </r>
  <r>
    <n v="7482"/>
    <s v="CA-2013-124583"/>
    <x v="0"/>
    <x v="142"/>
    <d v="2013-09-04T00:00:00"/>
    <s v="Second Class"/>
    <s v="LB-16795"/>
    <s v="Laurel Beltran"/>
    <x v="2"/>
    <x v="0"/>
    <s v="Huntington Beach"/>
    <x v="1"/>
    <n v="92646"/>
    <x v="1"/>
    <s v="OFF-EN-10002500"/>
    <x v="1"/>
    <x v="12"/>
    <s v="Globe Weis Peel &amp; Seel First Class Envelopes"/>
    <n v="12.78"/>
    <n v="1"/>
    <n v="0"/>
    <n v="5.7509999999999994"/>
  </r>
  <r>
    <n v="7483"/>
    <s v="CA-2011-113964"/>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x v="0"/>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x v="0"/>
    <s v="Fargo"/>
    <x v="46"/>
    <n v="58103"/>
    <x v="2"/>
    <s v="OFF-AR-10004707"/>
    <x v="1"/>
    <x v="6"/>
    <s v="Staples"/>
    <n v="2.48"/>
    <n v="1"/>
    <n v="0"/>
    <n v="0.86799999999999988"/>
  </r>
  <r>
    <n v="7486"/>
    <s v="CA-2014-135111"/>
    <x v="3"/>
    <x v="116"/>
    <d v="2015-01-03T00:00:00"/>
    <s v="Standard Class"/>
    <s v="CS-12400"/>
    <s v="Christopher Schild"/>
    <x v="2"/>
    <x v="0"/>
    <s v="Fargo"/>
    <x v="46"/>
    <n v="58103"/>
    <x v="2"/>
    <s v="OFF-BI-10004040"/>
    <x v="1"/>
    <x v="8"/>
    <s v="Wilson Jones Impact Binders"/>
    <n v="25.9"/>
    <n v="5"/>
    <n v="0"/>
    <n v="12.690999999999999"/>
  </r>
  <r>
    <n v="7487"/>
    <s v="US-2012-134558"/>
    <x v="1"/>
    <x v="546"/>
    <d v="2012-12-24T00:00:00"/>
    <s v="Second Class"/>
    <s v="PM-19135"/>
    <s v="Peter McVee"/>
    <x v="2"/>
    <x v="0"/>
    <s v="Dover"/>
    <x v="38"/>
    <n v="3820"/>
    <x v="3"/>
    <s v="OFF-PA-10001184"/>
    <x v="1"/>
    <x v="10"/>
    <s v="Xerox 1903"/>
    <n v="29.900000000000002"/>
    <n v="5"/>
    <n v="0"/>
    <n v="14.651"/>
  </r>
  <r>
    <n v="7488"/>
    <s v="US-2012-134558"/>
    <x v="1"/>
    <x v="546"/>
    <d v="2012-12-24T00:00:00"/>
    <s v="Second Class"/>
    <s v="PM-19135"/>
    <s v="Peter McVee"/>
    <x v="2"/>
    <x v="0"/>
    <s v="Dover"/>
    <x v="38"/>
    <n v="3820"/>
    <x v="3"/>
    <s v="TEC-AC-10004145"/>
    <x v="2"/>
    <x v="11"/>
    <s v="Logitech diNovo Edge Keyboard"/>
    <n v="2249.91"/>
    <n v="9"/>
    <n v="0"/>
    <n v="517.47930000000008"/>
  </r>
  <r>
    <n v="7489"/>
    <s v="US-2012-134558"/>
    <x v="1"/>
    <x v="546"/>
    <d v="2012-12-24T00:00:00"/>
    <s v="Second Class"/>
    <s v="PM-19135"/>
    <s v="Peter McVee"/>
    <x v="2"/>
    <x v="0"/>
    <s v="Dover"/>
    <x v="38"/>
    <n v="3820"/>
    <x v="3"/>
    <s v="FUR-TA-10003473"/>
    <x v="0"/>
    <x v="3"/>
    <s v="Bretford Rectangular Conference Table Tops"/>
    <n v="1053.164"/>
    <n v="4"/>
    <n v="0.3"/>
    <n v="-105.31639999999993"/>
  </r>
  <r>
    <n v="7490"/>
    <s v="CA-2014-157196"/>
    <x v="3"/>
    <x v="60"/>
    <d v="2014-11-10T00:00:00"/>
    <s v="Standard Class"/>
    <s v="AA-10645"/>
    <s v="Anna Andreadi"/>
    <x v="0"/>
    <x v="0"/>
    <s v="San Diego"/>
    <x v="1"/>
    <n v="92105"/>
    <x v="1"/>
    <s v="OFF-PA-10003172"/>
    <x v="1"/>
    <x v="10"/>
    <s v="Xerox 1996"/>
    <n v="12.96"/>
    <n v="2"/>
    <n v="0"/>
    <n v="6.2208000000000006"/>
  </r>
  <r>
    <n v="7491"/>
    <s v="CA-2012-108672"/>
    <x v="1"/>
    <x v="229"/>
    <d v="2012-09-16T00:00:00"/>
    <s v="Standard Class"/>
    <s v="FA-14230"/>
    <s v="Frank Atkinson"/>
    <x v="1"/>
    <x v="0"/>
    <s v="Los Angeles"/>
    <x v="1"/>
    <n v="90032"/>
    <x v="1"/>
    <s v="FUR-FU-10003799"/>
    <x v="0"/>
    <x v="5"/>
    <s v="Seth Thomas 13 1/2&quot; Wall Clock"/>
    <n v="106.68"/>
    <n v="6"/>
    <n v="0"/>
    <n v="33.070799999999991"/>
  </r>
  <r>
    <n v="7492"/>
    <s v="US-2014-118598"/>
    <x v="3"/>
    <x v="673"/>
    <d v="2014-11-17T00:00:00"/>
    <s v="Same Day"/>
    <s v="CM-12190"/>
    <s v="Charlotte Melton"/>
    <x v="0"/>
    <x v="0"/>
    <s v="Utica"/>
    <x v="15"/>
    <n v="13501"/>
    <x v="3"/>
    <s v="TEC-PH-10002583"/>
    <x v="2"/>
    <x v="7"/>
    <s v="iOttie HLCRIO102 Car Mount"/>
    <n v="119.94"/>
    <n v="6"/>
    <n v="0"/>
    <n v="5.9969999999999857"/>
  </r>
  <r>
    <n v="7493"/>
    <s v="US-2014-160836"/>
    <x v="3"/>
    <x v="220"/>
    <d v="2014-09-17T00:00:00"/>
    <s v="Standard Class"/>
    <s v="CC-12475"/>
    <s v="Cindy Chapman"/>
    <x v="0"/>
    <x v="0"/>
    <s v="Houston"/>
    <x v="5"/>
    <n v="77070"/>
    <x v="2"/>
    <s v="OFF-PA-10004239"/>
    <x v="1"/>
    <x v="10"/>
    <s v="Xerox 1953"/>
    <n v="10.272000000000002"/>
    <n v="3"/>
    <n v="0.2"/>
    <n v="3.2099999999999982"/>
  </r>
  <r>
    <n v="7494"/>
    <s v="US-2014-160836"/>
    <x v="3"/>
    <x v="220"/>
    <d v="2014-09-17T00:00:00"/>
    <s v="Standard Class"/>
    <s v="CC-12475"/>
    <s v="Cindy Chapman"/>
    <x v="0"/>
    <x v="0"/>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x v="0"/>
    <s v="Westminster"/>
    <x v="1"/>
    <n v="92683"/>
    <x v="1"/>
    <s v="OFF-BI-10004022"/>
    <x v="1"/>
    <x v="8"/>
    <s v="Acco Suede Grain Vinyl Round Ring Binder"/>
    <n v="4.4479999999999995"/>
    <n v="2"/>
    <n v="0.2"/>
    <n v="1.4455999999999996"/>
  </r>
  <r>
    <n v="7497"/>
    <s v="CA-2014-121048"/>
    <x v="3"/>
    <x v="1163"/>
    <d v="2014-07-19T00:00:00"/>
    <s v="Standard Class"/>
    <s v="TC-21295"/>
    <s v="Toby Carlisle"/>
    <x v="0"/>
    <x v="0"/>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x v="0"/>
    <s v="Westminster"/>
    <x v="1"/>
    <n v="92683"/>
    <x v="1"/>
    <s v="OFF-FA-10000490"/>
    <x v="1"/>
    <x v="13"/>
    <s v="OIC Binder Clips, Mini, 1/4&quot; Capacity, Black"/>
    <n v="4.96"/>
    <n v="4"/>
    <n v="0"/>
    <n v="2.3311999999999999"/>
  </r>
  <r>
    <n v="7499"/>
    <s v="CA-2014-121048"/>
    <x v="3"/>
    <x v="1163"/>
    <d v="2014-07-19T00:00:00"/>
    <s v="Standard Class"/>
    <s v="TC-21295"/>
    <s v="Toby Carlisle"/>
    <x v="0"/>
    <x v="0"/>
    <s v="Westminster"/>
    <x v="1"/>
    <n v="92683"/>
    <x v="1"/>
    <s v="OFF-AR-10004042"/>
    <x v="1"/>
    <x v="6"/>
    <s v="BOSTON Model 1800 Electric Pencil Sharpeners, Putty/Woodgrain"/>
    <n v="71.92"/>
    <n v="4"/>
    <n v="0"/>
    <n v="20.856799999999993"/>
  </r>
  <r>
    <n v="7500"/>
    <s v="CA-2014-121048"/>
    <x v="3"/>
    <x v="1163"/>
    <d v="2014-07-19T00:00:00"/>
    <s v="Standard Class"/>
    <s v="TC-21295"/>
    <s v="Toby Carlisle"/>
    <x v="0"/>
    <x v="0"/>
    <s v="Westminster"/>
    <x v="1"/>
    <n v="92683"/>
    <x v="1"/>
    <s v="FUR-FU-10002960"/>
    <x v="0"/>
    <x v="5"/>
    <s v="Eldon 200 Class Desk Accessories, Burgundy"/>
    <n v="18.84"/>
    <n v="3"/>
    <n v="0"/>
    <n v="7.9128000000000007"/>
  </r>
  <r>
    <n v="7501"/>
    <s v="CA-2014-121048"/>
    <x v="3"/>
    <x v="1163"/>
    <d v="2014-07-19T00:00:00"/>
    <s v="Standard Class"/>
    <s v="TC-21295"/>
    <s v="Toby Carlisle"/>
    <x v="0"/>
    <x v="0"/>
    <s v="Westminster"/>
    <x v="1"/>
    <n v="92683"/>
    <x v="1"/>
    <s v="TEC-AC-10000991"/>
    <x v="2"/>
    <x v="11"/>
    <s v="Sony Micro Vault Click 8 GB USB 2.0 Flash Drive"/>
    <n v="140.97"/>
    <n v="3"/>
    <n v="0"/>
    <n v="19.735800000000005"/>
  </r>
  <r>
    <n v="7502"/>
    <s v="CA-2014-121048"/>
    <x v="3"/>
    <x v="1163"/>
    <d v="2014-07-19T00:00:00"/>
    <s v="Standard Class"/>
    <s v="TC-21295"/>
    <s v="Toby Carlisle"/>
    <x v="0"/>
    <x v="0"/>
    <s v="Westminster"/>
    <x v="1"/>
    <n v="92683"/>
    <x v="1"/>
    <s v="TEC-PH-10004977"/>
    <x v="2"/>
    <x v="7"/>
    <s v="GE 30524EE4"/>
    <n v="470.37600000000009"/>
    <n v="3"/>
    <n v="0.2"/>
    <n v="52.917299999999955"/>
  </r>
  <r>
    <n v="7503"/>
    <s v="US-2014-120117"/>
    <x v="3"/>
    <x v="983"/>
    <d v="2014-03-31T00:00:00"/>
    <s v="Same Day"/>
    <s v="TB-21400"/>
    <s v="Tom Boeckenhauer"/>
    <x v="0"/>
    <x v="0"/>
    <s v="Los Angeles"/>
    <x v="1"/>
    <n v="90036"/>
    <x v="1"/>
    <s v="OFF-AR-10000817"/>
    <x v="1"/>
    <x v="6"/>
    <s v="Manco Dry-Lighter Erasable Highlighter"/>
    <n v="6.08"/>
    <n v="2"/>
    <n v="0"/>
    <n v="2.0671999999999997"/>
  </r>
  <r>
    <n v="7504"/>
    <s v="US-2014-120117"/>
    <x v="3"/>
    <x v="983"/>
    <d v="2014-03-31T00:00:00"/>
    <s v="Same Day"/>
    <s v="TB-21400"/>
    <s v="Tom Boeckenhauer"/>
    <x v="0"/>
    <x v="0"/>
    <s v="Los Angeles"/>
    <x v="1"/>
    <n v="90036"/>
    <x v="1"/>
    <s v="TEC-PH-10002447"/>
    <x v="2"/>
    <x v="7"/>
    <s v="AT&amp;T CL83451 4-Handset Telephone"/>
    <n v="164.79200000000003"/>
    <n v="1"/>
    <n v="0.2"/>
    <n v="18.539099999999991"/>
  </r>
  <r>
    <n v="7505"/>
    <s v="CA-2013-158043"/>
    <x v="0"/>
    <x v="1011"/>
    <d v="2013-02-04T00:00:00"/>
    <s v="Second Class"/>
    <s v="JK-15325"/>
    <s v="Jason Klamczynski"/>
    <x v="1"/>
    <x v="0"/>
    <s v="Atlantic City"/>
    <x v="30"/>
    <n v="8401"/>
    <x v="3"/>
    <s v="OFF-EN-10003134"/>
    <x v="1"/>
    <x v="12"/>
    <s v="Staples"/>
    <n v="23.36"/>
    <n v="2"/>
    <n v="0"/>
    <n v="11.68"/>
  </r>
  <r>
    <n v="7506"/>
    <s v="US-2014-106579"/>
    <x v="3"/>
    <x v="110"/>
    <d v="2014-06-14T00:00:00"/>
    <s v="Standard Class"/>
    <s v="BW-11200"/>
    <s v="Ben Wallace"/>
    <x v="0"/>
    <x v="0"/>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x v="0"/>
    <s v="San Francisco"/>
    <x v="1"/>
    <n v="94122"/>
    <x v="1"/>
    <s v="TEC-PH-10001615"/>
    <x v="2"/>
    <x v="7"/>
    <s v="AT&amp;T CL82213"/>
    <n v="46.384"/>
    <n v="2"/>
    <n v="0.2"/>
    <n v="5.2181999999999924"/>
  </r>
  <r>
    <n v="7508"/>
    <s v="CA-2011-115889"/>
    <x v="2"/>
    <x v="981"/>
    <d v="2011-11-06T00:00:00"/>
    <s v="Standard Class"/>
    <s v="SH-20395"/>
    <s v="Shahid Hopkins"/>
    <x v="0"/>
    <x v="0"/>
    <s v="San Francisco"/>
    <x v="1"/>
    <n v="94122"/>
    <x v="1"/>
    <s v="OFF-ST-10003208"/>
    <x v="1"/>
    <x v="4"/>
    <s v="Adjustable Depth Letter/Legal Cart"/>
    <n v="362.92"/>
    <n v="2"/>
    <n v="0"/>
    <n v="105.24679999999995"/>
  </r>
  <r>
    <n v="7509"/>
    <s v="US-2014-161935"/>
    <x v="3"/>
    <x v="1163"/>
    <d v="2014-07-19T00:00:00"/>
    <s v="Standard Class"/>
    <s v="JL-15835"/>
    <s v="John Lee"/>
    <x v="0"/>
    <x v="0"/>
    <s v="Columbus"/>
    <x v="24"/>
    <n v="43229"/>
    <x v="3"/>
    <s v="OFF-PA-10000605"/>
    <x v="1"/>
    <x v="10"/>
    <s v="Xerox 1950"/>
    <n v="9.2480000000000011"/>
    <n v="2"/>
    <n v="0.2"/>
    <n v="3.3524000000000003"/>
  </r>
  <r>
    <n v="7510"/>
    <s v="US-2014-161935"/>
    <x v="3"/>
    <x v="1163"/>
    <d v="2014-07-19T00:00:00"/>
    <s v="Standard Class"/>
    <s v="JL-15835"/>
    <s v="John Lee"/>
    <x v="0"/>
    <x v="0"/>
    <s v="Columbus"/>
    <x v="24"/>
    <n v="43229"/>
    <x v="3"/>
    <s v="TEC-PH-10000560"/>
    <x v="2"/>
    <x v="7"/>
    <s v="Samsung Galaxy S III - 16GB - pebble blue (T-Mobile)"/>
    <n v="1889.9459999999999"/>
    <n v="9"/>
    <n v="0.4"/>
    <n v="-377.98919999999998"/>
  </r>
  <r>
    <n v="7511"/>
    <s v="US-2014-161935"/>
    <x v="3"/>
    <x v="1163"/>
    <d v="2014-07-19T00:00:00"/>
    <s v="Standard Class"/>
    <s v="JL-15835"/>
    <s v="John Lee"/>
    <x v="0"/>
    <x v="0"/>
    <s v="Columbus"/>
    <x v="24"/>
    <n v="43229"/>
    <x v="3"/>
    <s v="OFF-ST-10003455"/>
    <x v="1"/>
    <x v="4"/>
    <s v="Tenex File Box, Personal Filing Tote with Lid, Black"/>
    <n v="62.040000000000006"/>
    <n v="5"/>
    <n v="0.2"/>
    <n v="4.6530000000000022"/>
  </r>
  <r>
    <n v="7512"/>
    <s v="US-2014-161935"/>
    <x v="3"/>
    <x v="1163"/>
    <d v="2014-07-19T00:00:00"/>
    <s v="Standard Class"/>
    <s v="JL-15835"/>
    <s v="John Lee"/>
    <x v="0"/>
    <x v="0"/>
    <s v="Columbus"/>
    <x v="24"/>
    <n v="43229"/>
    <x v="3"/>
    <s v="FUR-FU-10002937"/>
    <x v="0"/>
    <x v="5"/>
    <s v="GE 48&quot; Fluorescent Tube, Cool White Energy Saver, 34 Watts, 30/Box"/>
    <n v="396.92000000000007"/>
    <n v="5"/>
    <n v="0.2"/>
    <n v="148.845"/>
  </r>
  <r>
    <n v="7513"/>
    <s v="US-2014-161935"/>
    <x v="3"/>
    <x v="1163"/>
    <d v="2014-07-19T00:00:00"/>
    <s v="Standard Class"/>
    <s v="JL-15835"/>
    <s v="John Lee"/>
    <x v="0"/>
    <x v="0"/>
    <s v="Columbus"/>
    <x v="24"/>
    <n v="43229"/>
    <x v="3"/>
    <s v="OFF-ST-10001837"/>
    <x v="1"/>
    <x v="4"/>
    <s v="SAFCO Mobile Desk Side File, Wire Frame"/>
    <n v="239.45599999999999"/>
    <n v="7"/>
    <n v="0.2"/>
    <n v="17.959200000000003"/>
  </r>
  <r>
    <n v="7514"/>
    <s v="US-2014-161935"/>
    <x v="3"/>
    <x v="1163"/>
    <d v="2014-07-19T00:00:00"/>
    <s v="Standard Class"/>
    <s v="JL-15835"/>
    <s v="John Lee"/>
    <x v="0"/>
    <x v="0"/>
    <s v="Columbus"/>
    <x v="24"/>
    <n v="43229"/>
    <x v="3"/>
    <s v="OFF-AR-10004757"/>
    <x v="1"/>
    <x v="6"/>
    <s v="Crayola Colored Pencils"/>
    <n v="13.120000000000001"/>
    <n v="5"/>
    <n v="0.2"/>
    <n v="2.1319999999999988"/>
  </r>
  <r>
    <n v="7515"/>
    <s v="US-2014-167920"/>
    <x v="3"/>
    <x v="34"/>
    <d v="2014-12-13T00:00:00"/>
    <s v="Second Class"/>
    <s v="JL-15835"/>
    <s v="John Lee"/>
    <x v="0"/>
    <x v="0"/>
    <s v="Richmond"/>
    <x v="0"/>
    <n v="40475"/>
    <x v="0"/>
    <s v="OFF-BI-10004236"/>
    <x v="1"/>
    <x v="8"/>
    <s v="XtraLife ClearVue Slant-D Ring Binder, White, 3&quot;"/>
    <n v="29.36"/>
    <n v="2"/>
    <n v="0"/>
    <n v="13.505599999999999"/>
  </r>
  <r>
    <n v="7516"/>
    <s v="US-2014-167920"/>
    <x v="3"/>
    <x v="34"/>
    <d v="2014-12-13T00:00:00"/>
    <s v="Second Class"/>
    <s v="JL-15835"/>
    <s v="John Lee"/>
    <x v="0"/>
    <x v="0"/>
    <s v="Richmond"/>
    <x v="0"/>
    <n v="40475"/>
    <x v="0"/>
    <s v="OFF-AP-10000159"/>
    <x v="1"/>
    <x v="9"/>
    <s v="Belkin F9M820V08 8 Outlet Surge"/>
    <n v="214.89999999999998"/>
    <n v="5"/>
    <n v="0"/>
    <n v="62.32099999999997"/>
  </r>
  <r>
    <n v="7517"/>
    <s v="US-2014-167920"/>
    <x v="3"/>
    <x v="34"/>
    <d v="2014-12-13T00:00:00"/>
    <s v="Second Class"/>
    <s v="JL-15835"/>
    <s v="John Lee"/>
    <x v="0"/>
    <x v="0"/>
    <s v="Richmond"/>
    <x v="0"/>
    <n v="40475"/>
    <x v="0"/>
    <s v="OFF-BI-10003274"/>
    <x v="1"/>
    <x v="8"/>
    <s v="Avery Durable Slant Ring Binders, No Labels"/>
    <n v="15.92"/>
    <n v="4"/>
    <n v="0"/>
    <n v="7.4824000000000002"/>
  </r>
  <r>
    <n v="7518"/>
    <s v="US-2014-167920"/>
    <x v="3"/>
    <x v="34"/>
    <d v="2014-12-13T00:00:00"/>
    <s v="Second Class"/>
    <s v="JL-15835"/>
    <s v="John Lee"/>
    <x v="0"/>
    <x v="0"/>
    <s v="Richmond"/>
    <x v="0"/>
    <n v="40475"/>
    <x v="0"/>
    <s v="TEC-AC-10001013"/>
    <x v="2"/>
    <x v="11"/>
    <s v="Logitech ClearChat Comfort/USB Headset H390"/>
    <n v="146.44999999999999"/>
    <n v="5"/>
    <n v="0"/>
    <n v="48.328499999999991"/>
  </r>
  <r>
    <n v="7519"/>
    <s v="US-2014-167920"/>
    <x v="3"/>
    <x v="34"/>
    <d v="2014-12-13T00:00:00"/>
    <s v="Second Class"/>
    <s v="JL-15835"/>
    <s v="John Lee"/>
    <x v="0"/>
    <x v="0"/>
    <s v="Richmond"/>
    <x v="0"/>
    <n v="40475"/>
    <x v="0"/>
    <s v="OFF-ST-10004963"/>
    <x v="1"/>
    <x v="4"/>
    <s v="Eldon Gobal File Keepers"/>
    <n v="15.14"/>
    <n v="1"/>
    <n v="0"/>
    <n v="0.60559999999999903"/>
  </r>
  <r>
    <n v="7520"/>
    <s v="US-2014-167920"/>
    <x v="3"/>
    <x v="34"/>
    <d v="2014-12-13T00:00:00"/>
    <s v="Second Class"/>
    <s v="JL-15835"/>
    <s v="John Lee"/>
    <x v="0"/>
    <x v="0"/>
    <s v="Richmond"/>
    <x v="0"/>
    <n v="40475"/>
    <x v="0"/>
    <s v="OFF-LA-10004409"/>
    <x v="1"/>
    <x v="2"/>
    <s v="Avery 492"/>
    <n v="5.76"/>
    <n v="2"/>
    <n v="0"/>
    <n v="2.6495999999999995"/>
  </r>
  <r>
    <n v="7521"/>
    <s v="US-2014-167920"/>
    <x v="3"/>
    <x v="34"/>
    <d v="2014-12-13T00:00:00"/>
    <s v="Second Class"/>
    <s v="JL-15835"/>
    <s v="John Lee"/>
    <x v="0"/>
    <x v="0"/>
    <s v="Richmond"/>
    <x v="0"/>
    <n v="40475"/>
    <x v="0"/>
    <s v="TEC-CO-10001046"/>
    <x v="2"/>
    <x v="16"/>
    <s v="Canon Imageclass D680 Copier / Fax"/>
    <n v="1399.98"/>
    <n v="2"/>
    <n v="0"/>
    <n v="629.99099999999999"/>
  </r>
  <r>
    <n v="7522"/>
    <s v="CA-2013-162383"/>
    <x v="0"/>
    <x v="64"/>
    <d v="2013-09-12T00:00:00"/>
    <s v="Standard Class"/>
    <s v="MD-17350"/>
    <s v="Maribeth Dona"/>
    <x v="0"/>
    <x v="0"/>
    <s v="Lancaster"/>
    <x v="24"/>
    <n v="43130"/>
    <x v="3"/>
    <s v="OFF-BI-10002824"/>
    <x v="1"/>
    <x v="8"/>
    <s v="Recycled Easel Ring Binders"/>
    <n v="8.9520000000000017"/>
    <n v="2"/>
    <n v="0.7"/>
    <n v="-7.4600000000000009"/>
  </r>
  <r>
    <n v="7523"/>
    <s v="CA-2013-162383"/>
    <x v="0"/>
    <x v="64"/>
    <d v="2013-09-12T00:00:00"/>
    <s v="Standard Class"/>
    <s v="MD-17350"/>
    <s v="Maribeth Dona"/>
    <x v="0"/>
    <x v="0"/>
    <s v="Lancaster"/>
    <x v="24"/>
    <n v="43130"/>
    <x v="3"/>
    <s v="OFF-BI-10001757"/>
    <x v="1"/>
    <x v="8"/>
    <s v="Pressboard Hanging Data Binders for Unburst Sheets"/>
    <n v="8.8560000000000016"/>
    <n v="6"/>
    <n v="0.7"/>
    <n v="-6.4944000000000024"/>
  </r>
  <r>
    <n v="7524"/>
    <s v="CA-2013-162383"/>
    <x v="0"/>
    <x v="64"/>
    <d v="2013-09-12T00:00:00"/>
    <s v="Standard Class"/>
    <s v="MD-17350"/>
    <s v="Maribeth Dona"/>
    <x v="0"/>
    <x v="0"/>
    <s v="Lancaster"/>
    <x v="24"/>
    <n v="43130"/>
    <x v="3"/>
    <s v="FUR-CH-10004477"/>
    <x v="0"/>
    <x v="1"/>
    <s v="Global Push Button Manager's Chair, Indigo"/>
    <n v="85.245999999999995"/>
    <n v="2"/>
    <n v="0.3"/>
    <n v="-1.217800000000004"/>
  </r>
  <r>
    <n v="7525"/>
    <s v="CA-2011-125731"/>
    <x v="2"/>
    <x v="1076"/>
    <d v="2011-09-16T00:00:00"/>
    <s v="Standard Class"/>
    <s v="CL-12565"/>
    <s v="Clay Ludtke"/>
    <x v="0"/>
    <x v="0"/>
    <s v="Gresham"/>
    <x v="21"/>
    <n v="97030"/>
    <x v="1"/>
    <s v="OFF-EN-10003072"/>
    <x v="1"/>
    <x v="12"/>
    <s v="Peel &amp; Seel Envelopes"/>
    <n v="21.728000000000002"/>
    <n v="7"/>
    <n v="0.2"/>
    <n v="7.6047999999999991"/>
  </r>
  <r>
    <n v="7526"/>
    <s v="CA-2011-125731"/>
    <x v="2"/>
    <x v="1076"/>
    <d v="2011-09-16T00:00:00"/>
    <s v="Standard Class"/>
    <s v="CL-12565"/>
    <s v="Clay Ludtke"/>
    <x v="0"/>
    <x v="0"/>
    <s v="Gresham"/>
    <x v="21"/>
    <n v="97030"/>
    <x v="1"/>
    <s v="FUR-CH-10003973"/>
    <x v="0"/>
    <x v="1"/>
    <s v="GuestStacker Chair with Chrome Finish Legs"/>
    <n v="1487.04"/>
    <n v="5"/>
    <n v="0.2"/>
    <n v="148.70400000000006"/>
  </r>
  <r>
    <n v="7527"/>
    <s v="US-2014-106145"/>
    <x v="3"/>
    <x v="986"/>
    <d v="2014-09-27T00:00:00"/>
    <s v="Same Day"/>
    <s v="RA-19885"/>
    <s v="Ruben Ausman"/>
    <x v="1"/>
    <x v="0"/>
    <s v="San Francisco"/>
    <x v="1"/>
    <n v="94109"/>
    <x v="1"/>
    <s v="OFF-EN-10001028"/>
    <x v="1"/>
    <x v="12"/>
    <s v="Staples"/>
    <n v="71.88"/>
    <n v="6"/>
    <n v="0"/>
    <n v="33.064799999999998"/>
  </r>
  <r>
    <n v="7528"/>
    <s v="US-2014-106145"/>
    <x v="3"/>
    <x v="986"/>
    <d v="2014-09-27T00:00:00"/>
    <s v="Same Day"/>
    <s v="RA-19885"/>
    <s v="Ruben Ausman"/>
    <x v="1"/>
    <x v="0"/>
    <s v="San Francisco"/>
    <x v="1"/>
    <n v="94109"/>
    <x v="1"/>
    <s v="FUR-FU-10003829"/>
    <x v="0"/>
    <x v="5"/>
    <s v="Stackable Trays"/>
    <n v="9.24"/>
    <n v="3"/>
    <n v="0"/>
    <n v="2.9567999999999994"/>
  </r>
  <r>
    <n v="7529"/>
    <s v="US-2014-106145"/>
    <x v="3"/>
    <x v="986"/>
    <d v="2014-09-27T00:00:00"/>
    <s v="Same Day"/>
    <s v="RA-19885"/>
    <s v="Ruben Ausman"/>
    <x v="1"/>
    <x v="0"/>
    <s v="San Francisco"/>
    <x v="1"/>
    <n v="94109"/>
    <x v="1"/>
    <s v="OFF-PA-10002245"/>
    <x v="1"/>
    <x v="10"/>
    <s v="Xerox 1895"/>
    <n v="35.880000000000003"/>
    <n v="6"/>
    <n v="0"/>
    <n v="16.146000000000001"/>
  </r>
  <r>
    <n v="7530"/>
    <s v="US-2014-106145"/>
    <x v="3"/>
    <x v="986"/>
    <d v="2014-09-27T00:00:00"/>
    <s v="Same Day"/>
    <s v="RA-19885"/>
    <s v="Ruben Ausman"/>
    <x v="1"/>
    <x v="0"/>
    <s v="San Francisco"/>
    <x v="1"/>
    <n v="94109"/>
    <x v="1"/>
    <s v="OFF-BI-10002215"/>
    <x v="1"/>
    <x v="8"/>
    <s v="Wilson Jones Hanging View Binder, White, 1&quot;"/>
    <n v="17.04"/>
    <n v="3"/>
    <n v="0.2"/>
    <n v="5.5379999999999985"/>
  </r>
  <r>
    <n v="7531"/>
    <s v="US-2014-106145"/>
    <x v="3"/>
    <x v="986"/>
    <d v="2014-09-27T00:00:00"/>
    <s v="Same Day"/>
    <s v="RA-19885"/>
    <s v="Ruben Ausman"/>
    <x v="1"/>
    <x v="0"/>
    <s v="San Francisco"/>
    <x v="1"/>
    <n v="94109"/>
    <x v="1"/>
    <s v="OFF-BI-10003925"/>
    <x v="1"/>
    <x v="8"/>
    <s v="Fellowes PB300 Plastic Comb Binding Machine"/>
    <n v="931.17600000000016"/>
    <n v="3"/>
    <n v="0.2"/>
    <n v="314.27190000000002"/>
  </r>
  <r>
    <n v="7532"/>
    <s v="CA-2013-10714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s v="Longmont"/>
    <x v="22"/>
    <n v="80501"/>
    <x v="1"/>
    <s v="FUR-CH-10004853"/>
    <x v="0"/>
    <x v="1"/>
    <s v="Global Manager's Adjustable Task Chair, Storm"/>
    <n v="483.13599999999997"/>
    <n v="4"/>
    <n v="0.2"/>
    <n v="54.352799999999945"/>
  </r>
  <r>
    <n v="7534"/>
    <s v="US-2014-134642"/>
    <x v="3"/>
    <x v="906"/>
    <d v="2014-03-02T00:00:00"/>
    <s v="Standard Class"/>
    <s v="SW-20245"/>
    <s v="Scot Wooten"/>
    <x v="0"/>
    <x v="0"/>
    <s v="Greenville"/>
    <x v="3"/>
    <n v="27834"/>
    <x v="0"/>
    <s v="FUR-CH-10002880"/>
    <x v="0"/>
    <x v="1"/>
    <s v="Global High-Back Leather Tilter, Burgundy"/>
    <n v="196.78399999999999"/>
    <n v="2"/>
    <n v="0.2"/>
    <n v="-22.138200000000012"/>
  </r>
  <r>
    <n v="7535"/>
    <s v="US-2014-134642"/>
    <x v="3"/>
    <x v="906"/>
    <d v="2014-03-02T00:00:00"/>
    <s v="Standard Class"/>
    <s v="SW-20245"/>
    <s v="Scot Wooten"/>
    <x v="0"/>
    <x v="0"/>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x v="0"/>
    <s v="Los Angeles"/>
    <x v="1"/>
    <n v="90004"/>
    <x v="1"/>
    <s v="OFF-SU-10004231"/>
    <x v="1"/>
    <x v="14"/>
    <s v="Acme Tagit Stainless Steel Antibacterial Scissors"/>
    <n v="29.700000000000003"/>
    <n v="3"/>
    <n v="0"/>
    <n v="8.0190000000000001"/>
  </r>
  <r>
    <n v="7537"/>
    <s v="CA-2014-103415"/>
    <x v="3"/>
    <x v="734"/>
    <d v="2014-12-09T00:00:00"/>
    <s v="Standard Class"/>
    <s v="MV-17485"/>
    <s v="Mark Van Huff"/>
    <x v="0"/>
    <x v="0"/>
    <s v="Houston"/>
    <x v="5"/>
    <n v="77041"/>
    <x v="2"/>
    <s v="FUR-FU-10000820"/>
    <x v="0"/>
    <x v="5"/>
    <s v="Tensor Brushed Steel Torchiere Floor Lamp"/>
    <n v="13.591999999999999"/>
    <n v="2"/>
    <n v="0.6"/>
    <n v="-14.271599999999999"/>
  </r>
  <r>
    <n v="7538"/>
    <s v="CA-2013-106460"/>
    <x v="0"/>
    <x v="317"/>
    <d v="2013-02-22T00:00:00"/>
    <s v="Second Class"/>
    <s v="GT-14710"/>
    <s v="Greg Tran"/>
    <x v="0"/>
    <x v="0"/>
    <s v="San Francisco"/>
    <x v="1"/>
    <n v="94109"/>
    <x v="1"/>
    <s v="OFF-PA-10001736"/>
    <x v="1"/>
    <x v="10"/>
    <s v="Xerox 1880"/>
    <n v="70.88"/>
    <n v="2"/>
    <n v="0"/>
    <n v="33.313599999999994"/>
  </r>
  <r>
    <n v="7539"/>
    <s v="US-2014-112347"/>
    <x v="3"/>
    <x v="574"/>
    <d v="2014-12-07T00:00:00"/>
    <s v="Standard Class"/>
    <s v="BS-11380"/>
    <s v="Bill Stewart"/>
    <x v="1"/>
    <x v="0"/>
    <s v="Denver"/>
    <x v="22"/>
    <n v="80219"/>
    <x v="1"/>
    <s v="OFF-ST-10003306"/>
    <x v="1"/>
    <x v="4"/>
    <s v="Letter Size Cart"/>
    <n v="114.28800000000001"/>
    <n v="1"/>
    <n v="0.2"/>
    <n v="12.857399999999984"/>
  </r>
  <r>
    <n v="7540"/>
    <s v="US-2014-112347"/>
    <x v="3"/>
    <x v="574"/>
    <d v="2014-12-07T00:00:00"/>
    <s v="Standard Class"/>
    <s v="BS-11380"/>
    <s v="Bill Stewart"/>
    <x v="1"/>
    <x v="0"/>
    <s v="Denver"/>
    <x v="22"/>
    <n v="80219"/>
    <x v="1"/>
    <s v="OFF-BI-10003707"/>
    <x v="1"/>
    <x v="8"/>
    <s v="Aluminum Screw Posts"/>
    <n v="36.624000000000002"/>
    <n v="8"/>
    <n v="0.7"/>
    <n v="-24.41599999999999"/>
  </r>
  <r>
    <n v="7541"/>
    <s v="US-2014-112347"/>
    <x v="3"/>
    <x v="574"/>
    <d v="2014-12-07T00:00:00"/>
    <s v="Standard Class"/>
    <s v="BS-11380"/>
    <s v="Bill Stewart"/>
    <x v="1"/>
    <x v="0"/>
    <s v="Denver"/>
    <x v="22"/>
    <n v="80219"/>
    <x v="1"/>
    <s v="FUR-BO-10003546"/>
    <x v="0"/>
    <x v="0"/>
    <s v="Hon 4-Shelf Metal Bookcases"/>
    <n v="242.35200000000003"/>
    <n v="8"/>
    <n v="0.7"/>
    <n v="-363.52799999999991"/>
  </r>
  <r>
    <n v="7542"/>
    <s v="US-2014-112347"/>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s v="Denver"/>
    <x v="22"/>
    <n v="80219"/>
    <x v="1"/>
    <s v="FUR-FU-10001488"/>
    <x v="0"/>
    <x v="5"/>
    <s v="Tenex 46&quot; x 60&quot; Computer Anti-Static Chairmat, Rectangular Shaped"/>
    <n v="508.70400000000006"/>
    <n v="6"/>
    <n v="0.2"/>
    <n v="0"/>
  </r>
  <r>
    <n v="7544"/>
    <s v="US-2014-112347"/>
    <x v="3"/>
    <x v="574"/>
    <d v="2014-12-07T00:00:00"/>
    <s v="Standard Class"/>
    <s v="BS-11380"/>
    <s v="Bill Stewart"/>
    <x v="1"/>
    <x v="0"/>
    <s v="Denver"/>
    <x v="22"/>
    <n v="80219"/>
    <x v="1"/>
    <s v="TEC-PH-10004833"/>
    <x v="2"/>
    <x v="7"/>
    <s v="Macally Suction Cup Mount"/>
    <n v="57.36"/>
    <n v="6"/>
    <n v="0.2"/>
    <n v="-14.34"/>
  </r>
  <r>
    <n v="7545"/>
    <s v="US-2014-112347"/>
    <x v="3"/>
    <x v="574"/>
    <d v="2014-12-07T00:00:00"/>
    <s v="Standard Class"/>
    <s v="BS-11380"/>
    <s v="Bill Stewart"/>
    <x v="1"/>
    <x v="0"/>
    <s v="Denver"/>
    <x v="22"/>
    <n v="80219"/>
    <x v="1"/>
    <s v="FUR-CH-10002335"/>
    <x v="0"/>
    <x v="1"/>
    <s v="Hon GuestStacker Chair"/>
    <n v="906.68000000000006"/>
    <n v="5"/>
    <n v="0.2"/>
    <n v="68.001000000000033"/>
  </r>
  <r>
    <n v="7546"/>
    <s v="CA-2011-103492"/>
    <x v="2"/>
    <x v="982"/>
    <d v="2011-10-15T00:00:00"/>
    <s v="Standard Class"/>
    <s v="CM-12715"/>
    <s v="Craig Molinari"/>
    <x v="1"/>
    <x v="0"/>
    <s v="Huntsville"/>
    <x v="5"/>
    <n v="77340"/>
    <x v="2"/>
    <s v="TEC-PH-10001128"/>
    <x v="2"/>
    <x v="7"/>
    <s v="Motorola Droid Maxx"/>
    <n v="719.95200000000011"/>
    <n v="6"/>
    <n v="0.2"/>
    <n v="71.995200000000011"/>
  </r>
  <r>
    <n v="7547"/>
    <s v="CA-2011-103492"/>
    <x v="2"/>
    <x v="982"/>
    <d v="2011-10-15T00:00:00"/>
    <s v="Standard Class"/>
    <s v="CM-12715"/>
    <s v="Craig Molinari"/>
    <x v="1"/>
    <x v="0"/>
    <s v="Huntsville"/>
    <x v="5"/>
    <n v="77340"/>
    <x v="2"/>
    <s v="TEC-PH-10004667"/>
    <x v="2"/>
    <x v="7"/>
    <s v="Cisco 8x8 Inc. 6753i IP Business Phone System"/>
    <n v="755.94400000000019"/>
    <n v="7"/>
    <n v="0.2"/>
    <n v="66.145099999999957"/>
  </r>
  <r>
    <n v="7548"/>
    <s v="CA-2011-103492"/>
    <x v="2"/>
    <x v="982"/>
    <d v="2011-10-15T00:00:00"/>
    <s v="Standard Class"/>
    <s v="CM-12715"/>
    <s v="Craig Molinari"/>
    <x v="1"/>
    <x v="0"/>
    <s v="Huntsville"/>
    <x v="5"/>
    <n v="77340"/>
    <x v="2"/>
    <s v="OFF-BI-10004817"/>
    <x v="1"/>
    <x v="8"/>
    <s v="GBC Personal VeloBind Strips"/>
    <n v="11.979999999999997"/>
    <n v="5"/>
    <n v="0.8"/>
    <n v="-19.16800000000001"/>
  </r>
  <r>
    <n v="7549"/>
    <s v="CA-2011-103492"/>
    <x v="2"/>
    <x v="982"/>
    <d v="2011-10-15T00:00:00"/>
    <s v="Standard Class"/>
    <s v="CM-12715"/>
    <s v="Craig Molinari"/>
    <x v="1"/>
    <x v="0"/>
    <s v="Huntsville"/>
    <x v="5"/>
    <n v="77340"/>
    <x v="2"/>
    <s v="OFF-BI-10004140"/>
    <x v="1"/>
    <x v="8"/>
    <s v="Avery Non-Stick Binders"/>
    <n v="0.8979999999999998"/>
    <n v="1"/>
    <n v="0.8"/>
    <n v="-1.5715000000000008"/>
  </r>
  <r>
    <n v="7550"/>
    <s v="CA-2013-136595"/>
    <x v="0"/>
    <x v="64"/>
    <d v="2013-09-08T00:00:00"/>
    <s v="First Class"/>
    <s v="EM-13825"/>
    <s v="Elizabeth Moffitt"/>
    <x v="1"/>
    <x v="0"/>
    <s v="Houston"/>
    <x v="5"/>
    <n v="77036"/>
    <x v="2"/>
    <s v="FUR-FU-10004671"/>
    <x v="0"/>
    <x v="5"/>
    <s v="Executive Impressions 12&quot; Wall Clock"/>
    <n v="21.204000000000004"/>
    <n v="3"/>
    <n v="0.6"/>
    <n v="-11.662199999999999"/>
  </r>
  <r>
    <n v="7551"/>
    <s v="CA-2011-140396"/>
    <x v="2"/>
    <x v="1164"/>
    <d v="2011-11-25T00:00:00"/>
    <s v="Standard Class"/>
    <s v="KH-16330"/>
    <s v="Katharine Harms"/>
    <x v="1"/>
    <x v="0"/>
    <s v="New York City"/>
    <x v="15"/>
    <n v="10024"/>
    <x v="3"/>
    <s v="OFF-EN-10002592"/>
    <x v="1"/>
    <x v="12"/>
    <s v="Peel &amp; Seel Recycled Catalog Envelopes, Brown"/>
    <n v="34.74"/>
    <n v="3"/>
    <n v="0"/>
    <n v="17.37"/>
  </r>
  <r>
    <n v="7552"/>
    <s v="CA-2011-140396"/>
    <x v="2"/>
    <x v="1164"/>
    <d v="2011-11-25T00:00:00"/>
    <s v="Standard Class"/>
    <s v="KH-16330"/>
    <s v="Katharine Harms"/>
    <x v="1"/>
    <x v="0"/>
    <s v="New York City"/>
    <x v="15"/>
    <n v="10024"/>
    <x v="3"/>
    <s v="TEC-PH-10004447"/>
    <x v="2"/>
    <x v="7"/>
    <s v="Toshiba IPT2010-SD IP Telephone"/>
    <n v="833.94"/>
    <n v="6"/>
    <n v="0"/>
    <n v="216.8244"/>
  </r>
  <r>
    <n v="7553"/>
    <s v="CA-2011-140396"/>
    <x v="2"/>
    <x v="1164"/>
    <d v="2011-11-25T00:00:00"/>
    <s v="Standard Class"/>
    <s v="KH-16330"/>
    <s v="Katharine Harms"/>
    <x v="1"/>
    <x v="0"/>
    <s v="New York City"/>
    <x v="15"/>
    <n v="10024"/>
    <x v="3"/>
    <s v="OFF-BI-10003669"/>
    <x v="1"/>
    <x v="8"/>
    <s v="3M Organizer Strips"/>
    <n v="12.96"/>
    <n v="3"/>
    <n v="0.2"/>
    <n v="4.5359999999999996"/>
  </r>
  <r>
    <n v="7554"/>
    <s v="CA-2011-140396"/>
    <x v="2"/>
    <x v="1164"/>
    <d v="2011-11-25T00:00:00"/>
    <s v="Standard Class"/>
    <s v="KH-16330"/>
    <s v="Katharine Harms"/>
    <x v="1"/>
    <x v="0"/>
    <s v="New York City"/>
    <x v="15"/>
    <n v="10024"/>
    <x v="3"/>
    <s v="OFF-PA-10000223"/>
    <x v="1"/>
    <x v="10"/>
    <s v="Xerox 2000"/>
    <n v="25.92"/>
    <n v="4"/>
    <n v="0"/>
    <n v="12.441600000000001"/>
  </r>
  <r>
    <n v="7555"/>
    <s v="CA-2011-114181"/>
    <x v="2"/>
    <x v="1025"/>
    <d v="2011-05-14T00:00:00"/>
    <s v="Second Class"/>
    <s v="AF-10885"/>
    <s v="Art Foster"/>
    <x v="0"/>
    <x v="0"/>
    <s v="Philadelphia"/>
    <x v="9"/>
    <n v="19134"/>
    <x v="3"/>
    <s v="FUR-BO-10004467"/>
    <x v="0"/>
    <x v="0"/>
    <s v="Bestar Classic Bookcase"/>
    <n v="349.96499999999997"/>
    <n v="7"/>
    <n v="0.5"/>
    <n v="-216.97830000000002"/>
  </r>
  <r>
    <n v="7556"/>
    <s v="CA-2011-114181"/>
    <x v="2"/>
    <x v="1025"/>
    <d v="2011-05-14T00:00:00"/>
    <s v="Second Class"/>
    <s v="AF-10885"/>
    <s v="Art Foster"/>
    <x v="0"/>
    <x v="0"/>
    <s v="Philadelphia"/>
    <x v="9"/>
    <n v="19134"/>
    <x v="3"/>
    <s v="OFF-AR-10000716"/>
    <x v="1"/>
    <x v="6"/>
    <s v="DIXON Ticonderoga Erasable Checking Pencils"/>
    <n v="22.32"/>
    <n v="5"/>
    <n v="0.2"/>
    <n v="5.3010000000000002"/>
  </r>
  <r>
    <n v="7557"/>
    <s v="CA-2014-159506"/>
    <x v="3"/>
    <x v="344"/>
    <d v="2014-12-03T00:00:00"/>
    <s v="Standard Class"/>
    <s v="JR-16210"/>
    <s v="Justin Ritter"/>
    <x v="1"/>
    <x v="0"/>
    <s v="Columbus"/>
    <x v="14"/>
    <n v="47201"/>
    <x v="2"/>
    <s v="OFF-PA-10003641"/>
    <x v="1"/>
    <x v="10"/>
    <s v="Xerox 1909"/>
    <n v="158.28"/>
    <n v="6"/>
    <n v="0"/>
    <n v="72.808799999999991"/>
  </r>
  <r>
    <n v="7558"/>
    <s v="CA-2014-159506"/>
    <x v="3"/>
    <x v="344"/>
    <d v="2014-12-03T00:00:00"/>
    <s v="Standard Class"/>
    <s v="JR-16210"/>
    <s v="Justin Ritter"/>
    <x v="1"/>
    <x v="0"/>
    <s v="Columbus"/>
    <x v="14"/>
    <n v="47201"/>
    <x v="2"/>
    <s v="OFF-BI-10004519"/>
    <x v="1"/>
    <x v="8"/>
    <s v="GBC DocuBind P100 Manual Binding Machine"/>
    <n v="497.93999999999994"/>
    <n v="3"/>
    <n v="0"/>
    <n v="224.07299999999998"/>
  </r>
  <r>
    <n v="7559"/>
    <s v="US-2011-137155"/>
    <x v="2"/>
    <x v="301"/>
    <d v="2011-11-05T00:00:00"/>
    <s v="Standard Class"/>
    <s v="DL-12925"/>
    <s v="Daniel Lacy"/>
    <x v="0"/>
    <x v="0"/>
    <s v="Long Beach"/>
    <x v="15"/>
    <n v="11561"/>
    <x v="3"/>
    <s v="OFF-AP-10002518"/>
    <x v="1"/>
    <x v="9"/>
    <s v="Kensington 7 Outlet MasterPiece Power Center"/>
    <n v="533.93999999999994"/>
    <n v="3"/>
    <n v="0"/>
    <n v="154.84259999999995"/>
  </r>
  <r>
    <n v="7560"/>
    <s v="US-2011-137155"/>
    <x v="2"/>
    <x v="301"/>
    <d v="2011-11-05T00:00:00"/>
    <s v="Standard Class"/>
    <s v="DL-12925"/>
    <s v="Daniel Lacy"/>
    <x v="0"/>
    <x v="0"/>
    <s v="Long Beach"/>
    <x v="15"/>
    <n v="11561"/>
    <x v="3"/>
    <s v="OFF-PA-10000806"/>
    <x v="1"/>
    <x v="10"/>
    <s v="Xerox 1934"/>
    <n v="167.94"/>
    <n v="3"/>
    <n v="0"/>
    <n v="82.290599999999998"/>
  </r>
  <r>
    <n v="7561"/>
    <s v="US-2011-137155"/>
    <x v="2"/>
    <x v="301"/>
    <d v="2011-11-05T00:00:00"/>
    <s v="Standard Class"/>
    <s v="DL-12925"/>
    <s v="Daniel Lacy"/>
    <x v="0"/>
    <x v="0"/>
    <s v="Long Beach"/>
    <x v="15"/>
    <n v="11561"/>
    <x v="3"/>
    <s v="FUR-FU-10003142"/>
    <x v="0"/>
    <x v="5"/>
    <s v="Master Big Foot Doorstop, Beige"/>
    <n v="31.68"/>
    <n v="6"/>
    <n v="0"/>
    <n v="9.8207999999999984"/>
  </r>
  <r>
    <n v="7562"/>
    <s v="CA-2013-105746"/>
    <x v="0"/>
    <x v="945"/>
    <d v="2014-01-02T00:00:00"/>
    <s v="First Class"/>
    <s v="BD-11605"/>
    <s v="Brian Dahlen"/>
    <x v="0"/>
    <x v="0"/>
    <s v="Lancaster"/>
    <x v="9"/>
    <n v="17602"/>
    <x v="3"/>
    <s v="FUR-CH-10000454"/>
    <x v="0"/>
    <x v="1"/>
    <s v="Hon Deluxe Fabric Upholstered Stacking Chairs, Rounded Back"/>
    <n v="170.78599999999997"/>
    <n v="1"/>
    <n v="0.3"/>
    <n v="0"/>
  </r>
  <r>
    <n v="7563"/>
    <s v="US-2013-104815"/>
    <x v="0"/>
    <x v="323"/>
    <d v="2013-09-08T00:00:00"/>
    <s v="Standard Class"/>
    <s v="RB-19570"/>
    <s v="Rob Beeghly"/>
    <x v="0"/>
    <x v="0"/>
    <s v="Chicago"/>
    <x v="10"/>
    <n v="60610"/>
    <x v="2"/>
    <s v="FUR-BO-10003894"/>
    <x v="0"/>
    <x v="0"/>
    <s v="Safco Value Mate Steel Bookcase, Baked Enamel Finish on Steel, Black"/>
    <n v="198.744"/>
    <n v="4"/>
    <n v="0.3"/>
    <n v="0"/>
  </r>
  <r>
    <n v="7564"/>
    <s v="CA-2014-157672"/>
    <x v="3"/>
    <x v="361"/>
    <d v="2014-10-08T00:00:00"/>
    <s v="First Class"/>
    <s v="RB-19795"/>
    <s v="Ross Baird"/>
    <x v="2"/>
    <x v="0"/>
    <s v="Denver"/>
    <x v="22"/>
    <n v="80219"/>
    <x v="1"/>
    <s v="TEC-AC-10001714"/>
    <x v="2"/>
    <x v="11"/>
    <s v="Logitech MX Performance Wireless Mouse"/>
    <n v="63.824000000000005"/>
    <n v="2"/>
    <n v="0.2"/>
    <n v="13.562599999999998"/>
  </r>
  <r>
    <n v="7565"/>
    <s v="US-2013-166660"/>
    <x v="0"/>
    <x v="806"/>
    <d v="2013-02-01T00:00:00"/>
    <s v="Second Class"/>
    <s v="TB-21250"/>
    <s v="Tim Brockman"/>
    <x v="0"/>
    <x v="0"/>
    <s v="Seattle"/>
    <x v="4"/>
    <n v="98103"/>
    <x v="1"/>
    <s v="FUR-CH-10001190"/>
    <x v="0"/>
    <x v="1"/>
    <s v="Global Deluxe High-Back Office Chair in Storm"/>
    <n v="435.16800000000006"/>
    <n v="4"/>
    <n v="0.2"/>
    <n v="-59.835600000000042"/>
  </r>
  <r>
    <n v="7566"/>
    <s v="US-2013-166660"/>
    <x v="0"/>
    <x v="806"/>
    <d v="2013-02-01T00:00:00"/>
    <s v="Second Class"/>
    <s v="TB-21250"/>
    <s v="Tim Brockman"/>
    <x v="0"/>
    <x v="0"/>
    <s v="Seattle"/>
    <x v="4"/>
    <n v="98103"/>
    <x v="1"/>
    <s v="FUR-BO-10000468"/>
    <x v="0"/>
    <x v="0"/>
    <s v="O'Sullivan 2-Shelf Heavy-Duty Bookcases"/>
    <n v="48.58"/>
    <n v="1"/>
    <n v="0"/>
    <n v="7.7728000000000037"/>
  </r>
  <r>
    <n v="7567"/>
    <s v="CA-2014-140802"/>
    <x v="3"/>
    <x v="81"/>
    <d v="2014-04-24T00:00:00"/>
    <s v="First Class"/>
    <s v="KN-16390"/>
    <s v="Katherine Nockton"/>
    <x v="1"/>
    <x v="0"/>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x v="0"/>
    <s v="Houston"/>
    <x v="5"/>
    <n v="77070"/>
    <x v="2"/>
    <s v="OFF-PA-10001534"/>
    <x v="1"/>
    <x v="10"/>
    <s v="Xerox 230"/>
    <n v="20.736000000000004"/>
    <n v="4"/>
    <n v="0.2"/>
    <n v="7.2576000000000001"/>
  </r>
  <r>
    <n v="7569"/>
    <s v="CA-2011-133830"/>
    <x v="2"/>
    <x v="29"/>
    <d v="2011-12-10T00:00:00"/>
    <s v="Standard Class"/>
    <s v="RL-19615"/>
    <s v="Rob Lucas"/>
    <x v="0"/>
    <x v="0"/>
    <s v="Los Angeles"/>
    <x v="1"/>
    <n v="90045"/>
    <x v="1"/>
    <s v="OFF-AR-10003045"/>
    <x v="1"/>
    <x v="6"/>
    <s v="Prang Colored Pencils"/>
    <n v="26.46"/>
    <n v="9"/>
    <n v="0"/>
    <n v="11.907"/>
  </r>
  <r>
    <n v="7570"/>
    <s v="CA-2011-133830"/>
    <x v="2"/>
    <x v="29"/>
    <d v="2011-12-10T00:00:00"/>
    <s v="Standard Class"/>
    <s v="RL-19615"/>
    <s v="Rob Lucas"/>
    <x v="0"/>
    <x v="0"/>
    <s v="Los Angeles"/>
    <x v="1"/>
    <n v="90045"/>
    <x v="1"/>
    <s v="OFF-PA-10001363"/>
    <x v="1"/>
    <x v="10"/>
    <s v="Xerox 1933"/>
    <n v="49.12"/>
    <n v="4"/>
    <n v="0"/>
    <n v="23.086399999999998"/>
  </r>
  <r>
    <n v="7571"/>
    <s v="CA-2011-133830"/>
    <x v="2"/>
    <x v="29"/>
    <d v="2011-12-10T00:00:00"/>
    <s v="Standard Class"/>
    <s v="RL-19615"/>
    <s v="Rob Lucas"/>
    <x v="0"/>
    <x v="0"/>
    <s v="Los Angeles"/>
    <x v="1"/>
    <n v="90045"/>
    <x v="1"/>
    <s v="OFF-FA-10002280"/>
    <x v="1"/>
    <x v="13"/>
    <s v="Advantus Plastic Paper Clips"/>
    <n v="15"/>
    <n v="3"/>
    <n v="0"/>
    <n v="7.1999999999999993"/>
  </r>
  <r>
    <n v="7572"/>
    <s v="CA-2011-100916"/>
    <x v="2"/>
    <x v="618"/>
    <d v="2011-10-26T00:00:00"/>
    <s v="Standard Class"/>
    <s v="FH-14275"/>
    <s v="Frank Hawley"/>
    <x v="1"/>
    <x v="0"/>
    <s v="Newport News"/>
    <x v="17"/>
    <n v="23602"/>
    <x v="0"/>
    <s v="OFF-ST-10003479"/>
    <x v="1"/>
    <x v="4"/>
    <s v="Eldon Base for stackable storage shelf, platinum"/>
    <n v="194.7"/>
    <n v="5"/>
    <n v="0"/>
    <n v="9.7349999999999781"/>
  </r>
  <r>
    <n v="7573"/>
    <s v="CA-2011-100916"/>
    <x v="2"/>
    <x v="618"/>
    <d v="2011-10-26T00:00:00"/>
    <s v="Standard Class"/>
    <s v="FH-14275"/>
    <s v="Frank Hawley"/>
    <x v="1"/>
    <x v="0"/>
    <s v="Newport News"/>
    <x v="17"/>
    <n v="23602"/>
    <x v="0"/>
    <s v="FUR-TA-10004607"/>
    <x v="0"/>
    <x v="3"/>
    <s v="Hon 2111 Invitation Series Straight Table"/>
    <n v="591.32000000000005"/>
    <n v="4"/>
    <n v="0"/>
    <n v="112.35079999999999"/>
  </r>
  <r>
    <n v="7574"/>
    <s v="CA-2011-100916"/>
    <x v="2"/>
    <x v="618"/>
    <d v="2011-10-26T00:00:00"/>
    <s v="Standard Class"/>
    <s v="FH-14275"/>
    <s v="Frank Hawley"/>
    <x v="1"/>
    <x v="0"/>
    <s v="Newport News"/>
    <x v="17"/>
    <n v="23602"/>
    <x v="0"/>
    <s v="OFF-AR-10001022"/>
    <x v="1"/>
    <x v="6"/>
    <s v="SANFORD Liquid Accent Tank-Style Highlighters"/>
    <n v="2.84"/>
    <n v="1"/>
    <n v="0"/>
    <n v="0.88039999999999985"/>
  </r>
  <r>
    <n v="7575"/>
    <s v="CA-2012-129532"/>
    <x v="1"/>
    <x v="575"/>
    <d v="2012-12-12T00:00:00"/>
    <s v="Standard Class"/>
    <s v="YS-21880"/>
    <s v="Yana Sorensen"/>
    <x v="1"/>
    <x v="0"/>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x v="0"/>
    <s v="Los Angeles"/>
    <x v="1"/>
    <n v="90036"/>
    <x v="1"/>
    <s v="TEC-AC-10000865"/>
    <x v="2"/>
    <x v="11"/>
    <s v="WD My Passport Ultra 500GB Portable External Hard Drive"/>
    <n v="236"/>
    <n v="4"/>
    <n v="0"/>
    <n v="40.119999999999976"/>
  </r>
  <r>
    <n v="7577"/>
    <s v="CA-2011-134726"/>
    <x v="2"/>
    <x v="981"/>
    <d v="2011-11-07T00:00:00"/>
    <s v="Second Class"/>
    <s v="SW-20755"/>
    <s v="Steven Ward"/>
    <x v="1"/>
    <x v="0"/>
    <s v="Seattle"/>
    <x v="4"/>
    <n v="98115"/>
    <x v="1"/>
    <s v="TEC-AC-10000023"/>
    <x v="2"/>
    <x v="11"/>
    <s v="Maxell 74 Minute CD-R Spindle, 50/Pack"/>
    <n v="41.94"/>
    <n v="2"/>
    <n v="0"/>
    <n v="15.098399999999998"/>
  </r>
  <r>
    <n v="7578"/>
    <s v="CA-2011-134726"/>
    <x v="2"/>
    <x v="981"/>
    <d v="2011-11-07T00:00:00"/>
    <s v="Second Class"/>
    <s v="SW-20755"/>
    <s v="Steven Ward"/>
    <x v="1"/>
    <x v="0"/>
    <s v="Seattle"/>
    <x v="4"/>
    <n v="98115"/>
    <x v="1"/>
    <s v="TEC-PH-10001750"/>
    <x v="2"/>
    <x v="7"/>
    <s v="Samsung Rugby III"/>
    <n v="52.792000000000002"/>
    <n v="1"/>
    <n v="0.2"/>
    <n v="4.6193000000000026"/>
  </r>
  <r>
    <n v="7579"/>
    <s v="CA-2013-138597"/>
    <x v="0"/>
    <x v="122"/>
    <d v="2013-12-22T00:00:00"/>
    <s v="First Class"/>
    <s v="PN-18775"/>
    <s v="Parhena Norris"/>
    <x v="2"/>
    <x v="0"/>
    <s v="Omaha"/>
    <x v="8"/>
    <n v="68104"/>
    <x v="2"/>
    <s v="FUR-CH-10004997"/>
    <x v="0"/>
    <x v="1"/>
    <s v="Hon Every-Day Series Multi-Task Chairs"/>
    <n v="563.93999999999994"/>
    <n v="3"/>
    <n v="0"/>
    <n v="112.78800000000001"/>
  </r>
  <r>
    <n v="7580"/>
    <s v="CA-2012-123113"/>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x v="0"/>
    <s v="Morristown"/>
    <x v="30"/>
    <n v="7960"/>
    <x v="3"/>
    <s v="OFF-AR-10004999"/>
    <x v="1"/>
    <x v="6"/>
    <s v="Newell 315"/>
    <n v="17.940000000000001"/>
    <n v="3"/>
    <n v="0"/>
    <n v="4.4850000000000003"/>
  </r>
  <r>
    <n v="7582"/>
    <s v="CA-2012-169656"/>
    <x v="1"/>
    <x v="863"/>
    <d v="2012-08-16T00:00:00"/>
    <s v="First Class"/>
    <s v="EJ-13720"/>
    <s v="Ed Jacobs"/>
    <x v="0"/>
    <x v="0"/>
    <s v="Philadelphia"/>
    <x v="9"/>
    <n v="19143"/>
    <x v="3"/>
    <s v="OFF-ST-10003816"/>
    <x v="1"/>
    <x v="4"/>
    <s v="Fellowes High-Stak Drawer Files"/>
    <n v="422.85599999999999"/>
    <n v="3"/>
    <n v="0.2"/>
    <n v="15.857099999999974"/>
  </r>
  <r>
    <n v="7583"/>
    <s v="CA-2012-142734"/>
    <x v="1"/>
    <x v="392"/>
    <d v="2012-04-21T00:00:00"/>
    <s v="Standard Class"/>
    <s v="DM-13345"/>
    <s v="Denise Monton"/>
    <x v="1"/>
    <x v="0"/>
    <s v="New York City"/>
    <x v="15"/>
    <n v="10024"/>
    <x v="3"/>
    <s v="FUR-CH-10003968"/>
    <x v="0"/>
    <x v="1"/>
    <s v="Novimex Turbo Task Chair"/>
    <n v="127.76400000000001"/>
    <n v="2"/>
    <n v="0.1"/>
    <n v="2.8392000000000017"/>
  </r>
  <r>
    <n v="7584"/>
    <s v="CA-2011-163223"/>
    <x v="2"/>
    <x v="90"/>
    <d v="2011-03-25T00:00:00"/>
    <s v="Standard Class"/>
    <s v="KH-16690"/>
    <s v="Kristen Hastings"/>
    <x v="1"/>
    <x v="0"/>
    <s v="Springfield"/>
    <x v="17"/>
    <n v="22153"/>
    <x v="0"/>
    <s v="TEC-PH-10000730"/>
    <x v="2"/>
    <x v="7"/>
    <s v="Samsung Galaxy S4 Active"/>
    <n v="3499.9300000000003"/>
    <n v="7"/>
    <n v="0"/>
    <n v="909.98180000000025"/>
  </r>
  <r>
    <n v="7585"/>
    <s v="CA-2011-163223"/>
    <x v="2"/>
    <x v="90"/>
    <d v="2011-03-25T00:00:00"/>
    <s v="Standard Class"/>
    <s v="KH-16690"/>
    <s v="Kristen Hastings"/>
    <x v="1"/>
    <x v="0"/>
    <s v="Springfield"/>
    <x v="17"/>
    <n v="22153"/>
    <x v="0"/>
    <s v="OFF-LA-10004409"/>
    <x v="1"/>
    <x v="2"/>
    <s v="Avery 492"/>
    <n v="14.399999999999999"/>
    <n v="5"/>
    <n v="0"/>
    <n v="6.6239999999999988"/>
  </r>
  <r>
    <n v="7586"/>
    <s v="CA-2011-163223"/>
    <x v="2"/>
    <x v="90"/>
    <d v="2011-03-25T00:00:00"/>
    <s v="Standard Class"/>
    <s v="KH-16690"/>
    <s v="Kristen Hastings"/>
    <x v="1"/>
    <x v="0"/>
    <s v="Springfield"/>
    <x v="17"/>
    <n v="22153"/>
    <x v="0"/>
    <s v="OFF-PA-10000675"/>
    <x v="1"/>
    <x v="10"/>
    <s v="Xerox 1919"/>
    <n v="122.97"/>
    <n v="3"/>
    <n v="0"/>
    <n v="60.255300000000005"/>
  </r>
  <r>
    <n v="7587"/>
    <s v="CA-2011-163223"/>
    <x v="2"/>
    <x v="90"/>
    <d v="2011-03-25T00:00:00"/>
    <s v="Standard Class"/>
    <s v="KH-16690"/>
    <s v="Kristen Hastings"/>
    <x v="1"/>
    <x v="0"/>
    <s v="Springfield"/>
    <x v="17"/>
    <n v="22153"/>
    <x v="0"/>
    <s v="OFF-AR-10001573"/>
    <x v="1"/>
    <x v="6"/>
    <s v="American Pencil"/>
    <n v="9.32"/>
    <n v="4"/>
    <n v="0"/>
    <n v="2.702799999999999"/>
  </r>
  <r>
    <n v="7588"/>
    <s v="CA-2011-163223"/>
    <x v="2"/>
    <x v="90"/>
    <d v="2011-03-25T00:00:00"/>
    <s v="Standard Class"/>
    <s v="KH-16690"/>
    <s v="Kristen Hastings"/>
    <x v="1"/>
    <x v="0"/>
    <s v="Springfield"/>
    <x v="17"/>
    <n v="22153"/>
    <x v="0"/>
    <s v="OFF-BI-10001597"/>
    <x v="1"/>
    <x v="8"/>
    <s v="Wilson Jones Ledger-Size, Piano-Hinge Binder, 2&quot;, Blue"/>
    <n v="122.94"/>
    <n v="3"/>
    <n v="0"/>
    <n v="59.011199999999988"/>
  </r>
  <r>
    <n v="7589"/>
    <s v="CA-2014-122945"/>
    <x v="3"/>
    <x v="673"/>
    <d v="2014-11-23T00:00:00"/>
    <s v="Standard Class"/>
    <s v="MB-18085"/>
    <s v="Mick Brown"/>
    <x v="0"/>
    <x v="0"/>
    <s v="Roseville"/>
    <x v="1"/>
    <n v="95661"/>
    <x v="1"/>
    <s v="FUR-FU-10001196"/>
    <x v="0"/>
    <x v="5"/>
    <s v="DAX Cubicle Frames - 8x10"/>
    <n v="17.309999999999999"/>
    <n v="3"/>
    <n v="0"/>
    <n v="5.1929999999999996"/>
  </r>
  <r>
    <n v="7590"/>
    <s v="CA-2012-139738"/>
    <x v="1"/>
    <x v="12"/>
    <d v="2012-09-29T00:00:00"/>
    <s v="Standard Class"/>
    <s v="DK-12895"/>
    <s v="Dana Kaydos"/>
    <x v="0"/>
    <x v="0"/>
    <s v="Rockford"/>
    <x v="10"/>
    <n v="61107"/>
    <x v="2"/>
    <s v="OFF-AR-10004602"/>
    <x v="1"/>
    <x v="6"/>
    <s v="Boston KS Multi-Size Manual Pencil Sharpener"/>
    <n v="128.744"/>
    <n v="7"/>
    <n v="0.2"/>
    <n v="12.874400000000001"/>
  </r>
  <r>
    <n v="7591"/>
    <s v="CA-2013-158778"/>
    <x v="0"/>
    <x v="64"/>
    <d v="2013-09-10T00:00:00"/>
    <s v="Standard Class"/>
    <s v="DB-13210"/>
    <s v="Dean Braden"/>
    <x v="0"/>
    <x v="0"/>
    <s v="Philadelphia"/>
    <x v="9"/>
    <n v="19134"/>
    <x v="3"/>
    <s v="FUR-FU-10000260"/>
    <x v="0"/>
    <x v="5"/>
    <s v="6&quot; Cubicle Wall Clock, Black"/>
    <n v="58.248000000000005"/>
    <n v="9"/>
    <n v="0.2"/>
    <n v="11.649599999999996"/>
  </r>
  <r>
    <n v="7592"/>
    <s v="CA-2013-158778"/>
    <x v="0"/>
    <x v="64"/>
    <d v="2013-09-10T00:00:00"/>
    <s v="Standard Class"/>
    <s v="DB-13210"/>
    <s v="Dean Braden"/>
    <x v="0"/>
    <x v="0"/>
    <s v="Philadelphia"/>
    <x v="9"/>
    <n v="19134"/>
    <x v="3"/>
    <s v="FUR-CH-10001146"/>
    <x v="0"/>
    <x v="1"/>
    <s v="Global Task Chair, Black"/>
    <n v="71.245999999999995"/>
    <n v="2"/>
    <n v="0.3"/>
    <n v="-19.338199999999993"/>
  </r>
  <r>
    <n v="7593"/>
    <s v="CA-2013-158778"/>
    <x v="0"/>
    <x v="64"/>
    <d v="2013-09-10T00:00:00"/>
    <s v="Standard Class"/>
    <s v="DB-13210"/>
    <s v="Dean Braden"/>
    <x v="0"/>
    <x v="0"/>
    <s v="Philadelphia"/>
    <x v="9"/>
    <n v="19134"/>
    <x v="3"/>
    <s v="OFF-AR-10000896"/>
    <x v="1"/>
    <x v="6"/>
    <s v="Newell 329"/>
    <n v="7.8719999999999999"/>
    <n v="3"/>
    <n v="0.2"/>
    <n v="0.59039999999999937"/>
  </r>
  <r>
    <n v="7594"/>
    <s v="CA-2013-158778"/>
    <x v="0"/>
    <x v="64"/>
    <d v="2013-09-10T00:00:00"/>
    <s v="Standard Class"/>
    <s v="DB-13210"/>
    <s v="Dean Braden"/>
    <x v="0"/>
    <x v="0"/>
    <s v="Philadelphia"/>
    <x v="9"/>
    <n v="19134"/>
    <x v="3"/>
    <s v="FUR-CH-10000309"/>
    <x v="0"/>
    <x v="1"/>
    <s v="Global Comet Stacking Arm Chair"/>
    <n v="887.27099999999984"/>
    <n v="3"/>
    <n v="0.3"/>
    <n v="-63.376499999999965"/>
  </r>
  <r>
    <n v="7595"/>
    <s v="CA-2014-119655"/>
    <x v="3"/>
    <x v="693"/>
    <d v="2014-04-25T00:00:00"/>
    <s v="Standard Class"/>
    <s v="CV-12295"/>
    <s v="Christina VanderZanden"/>
    <x v="0"/>
    <x v="0"/>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x v="0"/>
    <s v="Detroit"/>
    <x v="12"/>
    <n v="48234"/>
    <x v="2"/>
    <s v="OFF-BI-10001036"/>
    <x v="1"/>
    <x v="8"/>
    <s v="Cardinal EasyOpen D-Ring Binders"/>
    <n v="36.56"/>
    <n v="4"/>
    <n v="0"/>
    <n v="18.28"/>
  </r>
  <r>
    <n v="7597"/>
    <s v="CA-2012-164567"/>
    <x v="1"/>
    <x v="925"/>
    <d v="2012-06-19T00:00:00"/>
    <s v="Standard Class"/>
    <s v="GK-14620"/>
    <s v="Grace Kelly"/>
    <x v="1"/>
    <x v="0"/>
    <s v="Los Angeles"/>
    <x v="1"/>
    <n v="90004"/>
    <x v="1"/>
    <s v="TEC-PH-10002103"/>
    <x v="2"/>
    <x v="7"/>
    <s v="Jabra SPEAK 410"/>
    <n v="225.57599999999996"/>
    <n v="3"/>
    <n v="0.2"/>
    <n v="22.557600000000008"/>
  </r>
  <r>
    <n v="7598"/>
    <s v="CA-2011-131947"/>
    <x v="2"/>
    <x v="328"/>
    <d v="2011-09-22T00:00:00"/>
    <s v="Standard Class"/>
    <s v="JA-15970"/>
    <s v="Joseph Airdo"/>
    <x v="0"/>
    <x v="0"/>
    <s v="Springfield"/>
    <x v="21"/>
    <n v="97477"/>
    <x v="1"/>
    <s v="OFF-AR-10001473"/>
    <x v="1"/>
    <x v="6"/>
    <s v="Newell 313"/>
    <n v="5.2480000000000002"/>
    <n v="2"/>
    <n v="0.2"/>
    <n v="0.45920000000000027"/>
  </r>
  <r>
    <n v="7599"/>
    <s v="CA-2011-131947"/>
    <x v="2"/>
    <x v="328"/>
    <d v="2011-09-22T00:00:00"/>
    <s v="Standard Class"/>
    <s v="JA-15970"/>
    <s v="Joseph Airdo"/>
    <x v="0"/>
    <x v="0"/>
    <s v="Springfield"/>
    <x v="21"/>
    <n v="97477"/>
    <x v="1"/>
    <s v="OFF-AR-10000411"/>
    <x v="1"/>
    <x v="6"/>
    <s v="Boston 16701 Slimline Battery Pencil Sharpener"/>
    <n v="38.256"/>
    <n v="3"/>
    <n v="0.2"/>
    <n v="4.7819999999999947"/>
  </r>
  <r>
    <n v="7600"/>
    <s v="CA-2011-131947"/>
    <x v="2"/>
    <x v="328"/>
    <d v="2011-09-22T00:00:00"/>
    <s v="Standard Class"/>
    <s v="JA-15970"/>
    <s v="Joseph Airdo"/>
    <x v="0"/>
    <x v="0"/>
    <s v="Springfield"/>
    <x v="21"/>
    <n v="97477"/>
    <x v="1"/>
    <s v="OFF-PA-10000246"/>
    <x v="1"/>
    <x v="10"/>
    <s v="Riverleaf Stik-Withit Designer Note Cubes"/>
    <n v="40.24"/>
    <n v="5"/>
    <n v="0.2"/>
    <n v="13.078000000000001"/>
  </r>
  <r>
    <n v="7601"/>
    <s v="CA-2011-131947"/>
    <x v="2"/>
    <x v="328"/>
    <d v="2011-09-22T00:00:00"/>
    <s v="Standard Class"/>
    <s v="JA-15970"/>
    <s v="Joseph Airdo"/>
    <x v="0"/>
    <x v="0"/>
    <s v="Springfield"/>
    <x v="21"/>
    <n v="97477"/>
    <x v="1"/>
    <s v="TEC-MA-10004086"/>
    <x v="2"/>
    <x v="15"/>
    <s v="Plantronics Single Ear Headset"/>
    <n v="29.925000000000001"/>
    <n v="5"/>
    <n v="0.7"/>
    <n v="-21.944999999999993"/>
  </r>
  <r>
    <n v="7602"/>
    <s v="CA-2011-131947"/>
    <x v="2"/>
    <x v="328"/>
    <d v="2011-09-22T00:00:00"/>
    <s v="Standard Class"/>
    <s v="JA-15970"/>
    <s v="Joseph Airdo"/>
    <x v="0"/>
    <x v="0"/>
    <s v="Springfield"/>
    <x v="21"/>
    <n v="97477"/>
    <x v="1"/>
    <s v="OFF-PA-10003039"/>
    <x v="1"/>
    <x v="10"/>
    <s v="Xerox 1960"/>
    <n v="148.70400000000001"/>
    <n v="6"/>
    <n v="0.2"/>
    <n v="46.469999999999985"/>
  </r>
  <r>
    <n v="7603"/>
    <s v="CA-2011-131947"/>
    <x v="2"/>
    <x v="328"/>
    <d v="2011-09-22T00:00:00"/>
    <s v="Standard Class"/>
    <s v="JA-15970"/>
    <s v="Joseph Airdo"/>
    <x v="0"/>
    <x v="0"/>
    <s v="Springfield"/>
    <x v="21"/>
    <n v="97477"/>
    <x v="1"/>
    <s v="TEC-AC-10004633"/>
    <x v="2"/>
    <x v="11"/>
    <s v="Verbatim 25 GB 6x Blu-ray Single Layer Recordable Disc, 3/Pack"/>
    <n v="55.92"/>
    <n v="10"/>
    <n v="0.2"/>
    <n v="16.776000000000007"/>
  </r>
  <r>
    <n v="7604"/>
    <s v="CA-2013-152520"/>
    <x v="0"/>
    <x v="630"/>
    <d v="2013-07-13T00:00:00"/>
    <s v="Standard Class"/>
    <s v="TH-21115"/>
    <s v="Thea Hudgings"/>
    <x v="1"/>
    <x v="0"/>
    <s v="Providence"/>
    <x v="34"/>
    <n v="2908"/>
    <x v="3"/>
    <s v="OFF-PA-10000289"/>
    <x v="1"/>
    <x v="10"/>
    <s v="Xerox 213"/>
    <n v="12.96"/>
    <n v="2"/>
    <n v="0"/>
    <n v="6.2208000000000006"/>
  </r>
  <r>
    <n v="7605"/>
    <s v="CA-2013-101791"/>
    <x v="0"/>
    <x v="1022"/>
    <d v="2013-06-01T00:00:00"/>
    <s v="Standard Class"/>
    <s v="BS-11665"/>
    <s v="Brian Stugart"/>
    <x v="0"/>
    <x v="0"/>
    <s v="Chicago"/>
    <x v="10"/>
    <n v="60623"/>
    <x v="2"/>
    <s v="FUR-FU-10003247"/>
    <x v="0"/>
    <x v="5"/>
    <s v="36X48 HARDFLOOR CHAIRMAT"/>
    <n v="25.176000000000002"/>
    <n v="3"/>
    <n v="0.6"/>
    <n v="-33.358199999999997"/>
  </r>
  <r>
    <n v="7606"/>
    <s v="CA-2013-101791"/>
    <x v="0"/>
    <x v="1022"/>
    <d v="2013-06-01T00:00:00"/>
    <s v="Standard Class"/>
    <s v="BS-11665"/>
    <s v="Brian Stugart"/>
    <x v="0"/>
    <x v="0"/>
    <s v="Chicago"/>
    <x v="10"/>
    <n v="60623"/>
    <x v="2"/>
    <s v="FUR-FU-10002191"/>
    <x v="0"/>
    <x v="5"/>
    <s v="G.E. Halogen Desk Lamp Bulbs"/>
    <n v="5.5840000000000005"/>
    <n v="2"/>
    <n v="0.6"/>
    <n v="-1.6751999999999994"/>
  </r>
  <r>
    <n v="7607"/>
    <s v="CA-2013-101791"/>
    <x v="0"/>
    <x v="1022"/>
    <d v="2013-06-01T00:00:00"/>
    <s v="Standard Class"/>
    <s v="BS-11665"/>
    <s v="Brian Stugart"/>
    <x v="0"/>
    <x v="0"/>
    <s v="Chicago"/>
    <x v="10"/>
    <n v="60623"/>
    <x v="2"/>
    <s v="OFF-ST-10001496"/>
    <x v="1"/>
    <x v="4"/>
    <s v="Standard Rollaway File with Lock"/>
    <n v="1297.3680000000002"/>
    <n v="9"/>
    <n v="0.2"/>
    <n v="97.302599999999984"/>
  </r>
  <r>
    <n v="7608"/>
    <s v="CA-2014-121195"/>
    <x v="3"/>
    <x v="165"/>
    <d v="2014-12-28T00:00:00"/>
    <s v="First Class"/>
    <s v="NS-18505"/>
    <s v="Neola Schneider"/>
    <x v="0"/>
    <x v="0"/>
    <s v="Dallas"/>
    <x v="5"/>
    <n v="75220"/>
    <x v="2"/>
    <s v="OFF-ST-10000585"/>
    <x v="1"/>
    <x v="4"/>
    <s v="Economy Rollaway Files"/>
    <n v="264.32"/>
    <n v="2"/>
    <n v="0.2"/>
    <n v="19.823999999999998"/>
  </r>
  <r>
    <n v="7609"/>
    <s v="CA-2014-163209"/>
    <x v="3"/>
    <x v="898"/>
    <d v="2014-05-08T00:00:00"/>
    <s v="Standard Class"/>
    <s v="MK-18160"/>
    <s v="Mike Kennedy"/>
    <x v="0"/>
    <x v="0"/>
    <s v="San Francisco"/>
    <x v="1"/>
    <n v="94122"/>
    <x v="1"/>
    <s v="OFF-PA-10001166"/>
    <x v="1"/>
    <x v="10"/>
    <s v="Xerox 2"/>
    <n v="25.92"/>
    <n v="4"/>
    <n v="0"/>
    <n v="12.441600000000001"/>
  </r>
  <r>
    <n v="7610"/>
    <s v="CA-2014-163209"/>
    <x v="3"/>
    <x v="898"/>
    <d v="2014-05-08T00:00:00"/>
    <s v="Standard Class"/>
    <s v="MK-18160"/>
    <s v="Mike Kennedy"/>
    <x v="0"/>
    <x v="0"/>
    <s v="San Francisco"/>
    <x v="1"/>
    <n v="94122"/>
    <x v="1"/>
    <s v="OFF-AR-10003651"/>
    <x v="1"/>
    <x v="6"/>
    <s v="Newell 350"/>
    <n v="22.959999999999997"/>
    <n v="7"/>
    <n v="0"/>
    <n v="6.6583999999999968"/>
  </r>
  <r>
    <n v="7611"/>
    <s v="CA-2011-133354"/>
    <x v="2"/>
    <x v="1165"/>
    <d v="2011-02-25T00:00:00"/>
    <s v="First Class"/>
    <s v="SA-20830"/>
    <s v="Sue Ann Reed"/>
    <x v="0"/>
    <x v="0"/>
    <s v="Moreno Valley"/>
    <x v="1"/>
    <n v="92553"/>
    <x v="1"/>
    <s v="OFF-PA-10001800"/>
    <x v="1"/>
    <x v="10"/>
    <s v="Xerox 220"/>
    <n v="19.440000000000001"/>
    <n v="3"/>
    <n v="0"/>
    <n v="9.3312000000000008"/>
  </r>
  <r>
    <n v="7612"/>
    <s v="US-2012-130491"/>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x v="0"/>
    <s v="Garden City"/>
    <x v="41"/>
    <n v="67846"/>
    <x v="2"/>
    <s v="OFF-FA-10000134"/>
    <x v="1"/>
    <x v="13"/>
    <s v="Advantus Push Pins, Aluminum Head"/>
    <n v="5.81"/>
    <n v="1"/>
    <n v="0"/>
    <n v="1.8010999999999999"/>
  </r>
  <r>
    <n v="7614"/>
    <s v="US-2012-130491"/>
    <x v="1"/>
    <x v="285"/>
    <d v="2012-02-11T00:00:00"/>
    <s v="First Class"/>
    <s v="BH-11710"/>
    <s v="Brosina Hoffman"/>
    <x v="0"/>
    <x v="0"/>
    <s v="Garden City"/>
    <x v="41"/>
    <n v="67846"/>
    <x v="2"/>
    <s v="OFF-AR-10001149"/>
    <x v="1"/>
    <x v="6"/>
    <s v="Sanford Colorific Colored Pencils, 12/Box"/>
    <n v="5.76"/>
    <n v="2"/>
    <n v="0"/>
    <n v="1.7279999999999998"/>
  </r>
  <r>
    <n v="7615"/>
    <s v="CA-2012-113740"/>
    <x v="1"/>
    <x v="252"/>
    <d v="2012-08-28T00:00:00"/>
    <s v="Second Class"/>
    <s v="SC-20380"/>
    <s v="Shahid Collister"/>
    <x v="0"/>
    <x v="0"/>
    <s v="New York City"/>
    <x v="15"/>
    <n v="10035"/>
    <x v="3"/>
    <s v="FUR-FU-10000010"/>
    <x v="0"/>
    <x v="5"/>
    <s v="DAX Value U-Channel Document Frames, Easel Back"/>
    <n v="14.91"/>
    <n v="3"/>
    <n v="0"/>
    <n v="4.6220999999999997"/>
  </r>
  <r>
    <n v="7616"/>
    <s v="CA-2011-148425"/>
    <x v="2"/>
    <x v="953"/>
    <d v="2011-12-04T00:00:00"/>
    <s v="Standard Class"/>
    <s v="RF-19345"/>
    <s v="Randy Ferguson"/>
    <x v="1"/>
    <x v="0"/>
    <s v="Orlando"/>
    <x v="2"/>
    <n v="32839"/>
    <x v="0"/>
    <s v="OFF-BI-10000201"/>
    <x v="1"/>
    <x v="8"/>
    <s v="Avery Triangle Shaped Sheet Lifters, Black, 2/Pack"/>
    <n v="6.6420000000000012"/>
    <n v="9"/>
    <n v="0.7"/>
    <n v="-4.427999999999999"/>
  </r>
  <r>
    <n v="7617"/>
    <s v="CA-2013-144309"/>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x v="0"/>
    <s v="Watertown"/>
    <x v="15"/>
    <n v="13601"/>
    <x v="3"/>
    <s v="OFF-BI-10003656"/>
    <x v="1"/>
    <x v="8"/>
    <s v="Fellowes PB200 Plastic Comb Binding Machine"/>
    <n v="679.96"/>
    <n v="5"/>
    <n v="0.2"/>
    <n v="220.98699999999997"/>
  </r>
  <r>
    <n v="7619"/>
    <s v="CA-2014-151225"/>
    <x v="3"/>
    <x v="855"/>
    <d v="2014-10-30T00:00:00"/>
    <s v="First Class"/>
    <s v="JM-15655"/>
    <s v="Jim Mitchum"/>
    <x v="1"/>
    <x v="0"/>
    <s v="Los Angeles"/>
    <x v="1"/>
    <n v="90032"/>
    <x v="1"/>
    <s v="FUR-TA-10001539"/>
    <x v="0"/>
    <x v="3"/>
    <s v="Chromcraft Rectangular Conference Tables"/>
    <n v="189.57600000000002"/>
    <n v="1"/>
    <n v="0.2"/>
    <n v="9.4787999999999784"/>
  </r>
  <r>
    <n v="7620"/>
    <s v="CA-2014-151225"/>
    <x v="3"/>
    <x v="855"/>
    <d v="2014-10-30T00:00:00"/>
    <s v="First Class"/>
    <s v="JM-15655"/>
    <s v="Jim Mitchum"/>
    <x v="1"/>
    <x v="0"/>
    <s v="Los Angeles"/>
    <x v="1"/>
    <n v="90032"/>
    <x v="1"/>
    <s v="TEC-PH-10004100"/>
    <x v="2"/>
    <x v="7"/>
    <s v="Griffin GC17055 Auxiliary Audio Cable"/>
    <n v="71.959999999999994"/>
    <n v="5"/>
    <n v="0.2"/>
    <n v="7.1960000000000015"/>
  </r>
  <r>
    <n v="7621"/>
    <s v="US-2011-144078"/>
    <x v="2"/>
    <x v="641"/>
    <d v="2011-11-29T00:00:00"/>
    <s v="Standard Class"/>
    <s v="RB-19435"/>
    <s v="Richard Bierner"/>
    <x v="0"/>
    <x v="0"/>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x v="0"/>
    <s v="Los Angeles"/>
    <x v="1"/>
    <n v="90004"/>
    <x v="1"/>
    <s v="FUR-CH-10002335"/>
    <x v="0"/>
    <x v="1"/>
    <s v="Hon GuestStacker Chair"/>
    <n v="725.34400000000005"/>
    <n v="4"/>
    <n v="0.2"/>
    <n v="54.400800000000004"/>
  </r>
  <r>
    <n v="7623"/>
    <s v="US-2011-144078"/>
    <x v="2"/>
    <x v="641"/>
    <d v="2011-11-29T00:00:00"/>
    <s v="Standard Class"/>
    <s v="RB-19435"/>
    <s v="Richard Bierner"/>
    <x v="0"/>
    <x v="0"/>
    <s v="Los Angeles"/>
    <x v="1"/>
    <n v="90004"/>
    <x v="1"/>
    <s v="OFF-AR-10004707"/>
    <x v="1"/>
    <x v="6"/>
    <s v="Staples"/>
    <n v="7.4399999999999995"/>
    <n v="3"/>
    <n v="0"/>
    <n v="2.6039999999999996"/>
  </r>
  <r>
    <n v="7624"/>
    <s v="CA-2011-124464"/>
    <x v="2"/>
    <x v="686"/>
    <d v="2011-07-20T00:00:00"/>
    <s v="Standard Class"/>
    <s v="SS-20515"/>
    <s v="Shirley Schmidt"/>
    <x v="2"/>
    <x v="0"/>
    <s v="Newark"/>
    <x v="13"/>
    <n v="19711"/>
    <x v="3"/>
    <s v="OFF-AP-10000576"/>
    <x v="1"/>
    <x v="9"/>
    <s v="Belkin 7 Outlet SurgeMaster II"/>
    <n v="39.479999999999997"/>
    <n v="1"/>
    <n v="0"/>
    <n v="11.054400000000001"/>
  </r>
  <r>
    <n v="7625"/>
    <s v="CA-2012-136805"/>
    <x v="1"/>
    <x v="293"/>
    <d v="2012-05-27T00:00:00"/>
    <s v="Second Class"/>
    <s v="NM-18445"/>
    <s v="Nathan Mautz"/>
    <x v="2"/>
    <x v="0"/>
    <s v="Detroit"/>
    <x v="12"/>
    <n v="48234"/>
    <x v="2"/>
    <s v="OFF-AP-10001394"/>
    <x v="1"/>
    <x v="9"/>
    <s v="Harmony Air Purifier"/>
    <n v="850.5"/>
    <n v="5"/>
    <n v="0.1"/>
    <n v="245.69999999999993"/>
  </r>
  <r>
    <n v="7626"/>
    <s v="CA-2012-136805"/>
    <x v="1"/>
    <x v="293"/>
    <d v="2012-05-27T00:00:00"/>
    <s v="Second Class"/>
    <s v="NM-18445"/>
    <s v="Nathan Mautz"/>
    <x v="2"/>
    <x v="0"/>
    <s v="Detroit"/>
    <x v="12"/>
    <n v="48234"/>
    <x v="2"/>
    <s v="FUR-FU-10003724"/>
    <x v="0"/>
    <x v="5"/>
    <s v="Westinghouse Clip-On Gooseneck Lamps"/>
    <n v="75.33"/>
    <n v="9"/>
    <n v="0"/>
    <n v="19.585799999999999"/>
  </r>
  <r>
    <n v="7627"/>
    <s v="US-2012-159499"/>
    <x v="1"/>
    <x v="82"/>
    <d v="2012-11-23T00:00:00"/>
    <s v="Second Class"/>
    <s v="EM-14095"/>
    <s v="Eudokia Martin"/>
    <x v="1"/>
    <x v="0"/>
    <s v="Phoenix"/>
    <x v="16"/>
    <n v="85023"/>
    <x v="1"/>
    <s v="OFF-AP-10002867"/>
    <x v="1"/>
    <x v="9"/>
    <s v="Fellowes Command Center 5-outlet power strip"/>
    <n v="325.63200000000006"/>
    <n v="6"/>
    <n v="0.2"/>
    <n v="28.492799999999988"/>
  </r>
  <r>
    <n v="7628"/>
    <s v="US-2012-159499"/>
    <x v="1"/>
    <x v="82"/>
    <d v="2012-11-23T00:00:00"/>
    <s v="Second Class"/>
    <s v="EM-14095"/>
    <s v="Eudokia Martin"/>
    <x v="1"/>
    <x v="0"/>
    <s v="Phoenix"/>
    <x v="16"/>
    <n v="85023"/>
    <x v="1"/>
    <s v="TEC-AC-10002718"/>
    <x v="2"/>
    <x v="11"/>
    <s v="Belkin Standard 104 key USB Keyboard"/>
    <n v="23.344000000000001"/>
    <n v="2"/>
    <n v="0.2"/>
    <n v="-1.4590000000000014"/>
  </r>
  <r>
    <n v="7629"/>
    <s v="US-2012-159499"/>
    <x v="1"/>
    <x v="82"/>
    <d v="2012-11-23T00:00:00"/>
    <s v="Second Class"/>
    <s v="EM-14095"/>
    <s v="Eudokia Martin"/>
    <x v="1"/>
    <x v="0"/>
    <s v="Phoenix"/>
    <x v="16"/>
    <n v="85023"/>
    <x v="1"/>
    <s v="OFF-LA-10003121"/>
    <x v="1"/>
    <x v="2"/>
    <s v="Avery 506"/>
    <n v="16.520000000000003"/>
    <n v="5"/>
    <n v="0.2"/>
    <n v="5.368999999999998"/>
  </r>
  <r>
    <n v="7630"/>
    <s v="CA-2011-162089"/>
    <x v="2"/>
    <x v="809"/>
    <d v="2011-04-01T00:00:00"/>
    <s v="First Class"/>
    <s v="MP-17470"/>
    <s v="Mark Packer"/>
    <x v="2"/>
    <x v="0"/>
    <s v="Brownsville"/>
    <x v="5"/>
    <n v="78521"/>
    <x v="2"/>
    <s v="OFF-EN-10002230"/>
    <x v="1"/>
    <x v="12"/>
    <s v="Airmail Envelopes"/>
    <n v="335.72"/>
    <n v="5"/>
    <n v="0.2"/>
    <n v="113.30549999999999"/>
  </r>
  <r>
    <n v="7631"/>
    <s v="CA-2011-162089"/>
    <x v="2"/>
    <x v="809"/>
    <d v="2011-04-01T00:00:00"/>
    <s v="First Class"/>
    <s v="MP-17470"/>
    <s v="Mark Packer"/>
    <x v="2"/>
    <x v="0"/>
    <s v="Brownsville"/>
    <x v="5"/>
    <n v="78521"/>
    <x v="2"/>
    <s v="TEC-PH-10001819"/>
    <x v="2"/>
    <x v="7"/>
    <s v="Innergie mMini Combo Duo USB Travel Charging Kit"/>
    <n v="251.94400000000002"/>
    <n v="7"/>
    <n v="0.2"/>
    <n v="88.180399999999977"/>
  </r>
  <r>
    <n v="7632"/>
    <s v="CA-2011-162089"/>
    <x v="2"/>
    <x v="809"/>
    <d v="2011-04-01T00:00:00"/>
    <s v="First Class"/>
    <s v="MP-17470"/>
    <s v="Mark Packer"/>
    <x v="2"/>
    <x v="0"/>
    <s v="Brownsville"/>
    <x v="5"/>
    <n v="78521"/>
    <x v="2"/>
    <s v="FUR-CH-10002304"/>
    <x v="0"/>
    <x v="1"/>
    <s v="Global Stack Chair without Arms, Black"/>
    <n v="127.30199999999999"/>
    <n v="7"/>
    <n v="0.3"/>
    <n v="-9.0929999999999964"/>
  </r>
  <r>
    <n v="7633"/>
    <s v="US-2014-158526"/>
    <x v="3"/>
    <x v="614"/>
    <d v="2015-01-02T00:00:00"/>
    <s v="Second Class"/>
    <s v="KH-16360"/>
    <s v="Katherine Hughes"/>
    <x v="0"/>
    <x v="0"/>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x v="0"/>
    <s v="Louisville"/>
    <x v="0"/>
    <n v="40214"/>
    <x v="0"/>
    <s v="OFF-BI-10002414"/>
    <x v="1"/>
    <x v="8"/>
    <s v="GBC ProClick Spines for 32-Hole Punch"/>
    <n v="12.53"/>
    <n v="1"/>
    <n v="0"/>
    <n v="5.8890999999999991"/>
  </r>
  <r>
    <n v="7635"/>
    <s v="US-2014-158526"/>
    <x v="3"/>
    <x v="614"/>
    <d v="2015-01-02T00:00:00"/>
    <s v="Second Class"/>
    <s v="KH-16360"/>
    <s v="Katherine Hughes"/>
    <x v="0"/>
    <x v="0"/>
    <s v="Louisville"/>
    <x v="0"/>
    <n v="40214"/>
    <x v="0"/>
    <s v="OFF-AR-10003696"/>
    <x v="1"/>
    <x v="6"/>
    <s v="Panasonic KP-350BK Electric Pencil Sharpener with Auto Stop"/>
    <n v="34.58"/>
    <n v="1"/>
    <n v="0"/>
    <n v="10.028199999999998"/>
  </r>
  <r>
    <n v="7636"/>
    <s v="US-2014-158526"/>
    <x v="3"/>
    <x v="614"/>
    <d v="2015-01-02T00:00:00"/>
    <s v="Second Class"/>
    <s v="KH-16360"/>
    <s v="Katherine Hughes"/>
    <x v="0"/>
    <x v="0"/>
    <s v="Louisville"/>
    <x v="0"/>
    <n v="40214"/>
    <x v="0"/>
    <s v="FUR-CH-10004495"/>
    <x v="0"/>
    <x v="1"/>
    <s v="Global Leather and Oak Executive Chair, Black"/>
    <n v="300.98"/>
    <n v="1"/>
    <n v="0"/>
    <n v="87.28419999999997"/>
  </r>
  <r>
    <n v="7637"/>
    <s v="US-2014-158526"/>
    <x v="3"/>
    <x v="614"/>
    <d v="2015-01-02T00:00:00"/>
    <s v="Second Class"/>
    <s v="KH-16360"/>
    <s v="Katherine Hughes"/>
    <x v="0"/>
    <x v="0"/>
    <s v="Louisville"/>
    <x v="0"/>
    <n v="40214"/>
    <x v="0"/>
    <s v="FUR-CH-10001270"/>
    <x v="0"/>
    <x v="1"/>
    <s v="Harbour Creations Steel Folding Chair"/>
    <n v="258.75"/>
    <n v="3"/>
    <n v="0"/>
    <n v="77.624999999999972"/>
  </r>
  <r>
    <n v="7638"/>
    <s v="CA-2014-104885"/>
    <x v="3"/>
    <x v="580"/>
    <d v="2014-03-09T00:00:00"/>
    <s v="Standard Class"/>
    <s v="DB-13555"/>
    <s v="Dorothy Badders"/>
    <x v="1"/>
    <x v="0"/>
    <s v="Newark"/>
    <x v="13"/>
    <n v="19711"/>
    <x v="3"/>
    <s v="OFF-AR-10001615"/>
    <x v="1"/>
    <x v="6"/>
    <s v="Newell 34"/>
    <n v="59.519999999999996"/>
    <n v="3"/>
    <n v="0"/>
    <n v="15.475200000000001"/>
  </r>
  <r>
    <n v="7639"/>
    <s v="CA-2014-104885"/>
    <x v="3"/>
    <x v="580"/>
    <d v="2014-03-09T00:00:00"/>
    <s v="Standard Class"/>
    <s v="DB-13555"/>
    <s v="Dorothy Badders"/>
    <x v="1"/>
    <x v="0"/>
    <s v="Newark"/>
    <x v="13"/>
    <n v="19711"/>
    <x v="3"/>
    <s v="OFF-EN-10003286"/>
    <x v="1"/>
    <x v="12"/>
    <s v="Staples"/>
    <n v="57.959999999999994"/>
    <n v="7"/>
    <n v="0"/>
    <n v="27.241199999999996"/>
  </r>
  <r>
    <n v="7640"/>
    <s v="CA-2014-104885"/>
    <x v="3"/>
    <x v="580"/>
    <d v="2014-03-09T00:00:00"/>
    <s v="Standard Class"/>
    <s v="DB-13555"/>
    <s v="Dorothy Badders"/>
    <x v="1"/>
    <x v="0"/>
    <s v="Newark"/>
    <x v="13"/>
    <n v="19711"/>
    <x v="3"/>
    <s v="FUR-BO-10003660"/>
    <x v="0"/>
    <x v="0"/>
    <s v="Bush Cubix Collection Bookcases, Fully Assembled"/>
    <n v="441.96"/>
    <n v="2"/>
    <n v="0"/>
    <n v="101.6508"/>
  </r>
  <r>
    <n v="7641"/>
    <s v="CA-2014-104885"/>
    <x v="3"/>
    <x v="580"/>
    <d v="2014-03-09T00:00:00"/>
    <s v="Standard Class"/>
    <s v="DB-13555"/>
    <s v="Dorothy Badders"/>
    <x v="1"/>
    <x v="0"/>
    <s v="Newark"/>
    <x v="13"/>
    <n v="19711"/>
    <x v="3"/>
    <s v="OFF-PA-10002764"/>
    <x v="1"/>
    <x v="10"/>
    <s v="Staples"/>
    <n v="68.039999999999992"/>
    <n v="6"/>
    <n v="0"/>
    <n v="33.339599999999997"/>
  </r>
  <r>
    <n v="7642"/>
    <s v="US-2013-157490"/>
    <x v="0"/>
    <x v="1099"/>
    <d v="2013-10-08T00:00:00"/>
    <s v="First Class"/>
    <s v="LB-16795"/>
    <s v="Laurel Beltran"/>
    <x v="2"/>
    <x v="0"/>
    <s v="Pueblo"/>
    <x v="22"/>
    <n v="81001"/>
    <x v="1"/>
    <s v="TEC-MA-10001695"/>
    <x v="2"/>
    <x v="15"/>
    <s v="Zebra GK420t Direct Thermal/Thermal Transfer Printer"/>
    <n v="703.71"/>
    <n v="6"/>
    <n v="0.7"/>
    <n v="-938.28"/>
  </r>
  <r>
    <n v="7643"/>
    <s v="US-2013-157490"/>
    <x v="0"/>
    <x v="1099"/>
    <d v="2013-10-08T00:00:00"/>
    <s v="First Class"/>
    <s v="LB-16795"/>
    <s v="Laurel Beltran"/>
    <x v="2"/>
    <x v="0"/>
    <s v="Pueblo"/>
    <x v="22"/>
    <n v="81001"/>
    <x v="1"/>
    <s v="OFF-BI-10002824"/>
    <x v="1"/>
    <x v="8"/>
    <s v="Recycled Easel Ring Binders"/>
    <n v="17.904000000000003"/>
    <n v="4"/>
    <n v="0.7"/>
    <n v="-14.920000000000002"/>
  </r>
  <r>
    <n v="7644"/>
    <s v="US-2013-157490"/>
    <x v="0"/>
    <x v="1099"/>
    <d v="2013-10-08T00:00:00"/>
    <s v="First Class"/>
    <s v="LB-16795"/>
    <s v="Laurel Beltran"/>
    <x v="2"/>
    <x v="0"/>
    <s v="Pueblo"/>
    <x v="22"/>
    <n v="81001"/>
    <x v="1"/>
    <s v="OFF-BI-10002571"/>
    <x v="1"/>
    <x v="8"/>
    <s v="Avery Framed View Binder, EZD Ring (Locking), Navy, 1 1/2&quot;"/>
    <n v="11.976000000000003"/>
    <n v="4"/>
    <n v="0.7"/>
    <n v="-9.1815999999999995"/>
  </r>
  <r>
    <n v="7645"/>
    <s v="US-2013-157490"/>
    <x v="0"/>
    <x v="1099"/>
    <d v="2013-10-08T00:00:00"/>
    <s v="First Class"/>
    <s v="LB-16795"/>
    <s v="Laurel Beltran"/>
    <x v="2"/>
    <x v="0"/>
    <s v="Pueblo"/>
    <x v="22"/>
    <n v="81001"/>
    <x v="1"/>
    <s v="TEC-AC-10001553"/>
    <x v="2"/>
    <x v="11"/>
    <s v="Memorex 25GB 6X Branded Blu-Ray Recordable Disc, 15/Pack"/>
    <n v="67.959999999999994"/>
    <n v="5"/>
    <n v="0.2"/>
    <n v="0.84950000000000259"/>
  </r>
  <r>
    <n v="7646"/>
    <s v="CA-2012-161452"/>
    <x v="1"/>
    <x v="57"/>
    <d v="2012-04-11T00:00:00"/>
    <s v="Standard Class"/>
    <s v="CA-11965"/>
    <s v="Carol Adams"/>
    <x v="1"/>
    <x v="0"/>
    <s v="Los Angeles"/>
    <x v="1"/>
    <n v="90036"/>
    <x v="1"/>
    <s v="FUR-CH-10003973"/>
    <x v="0"/>
    <x v="1"/>
    <s v="GuestStacker Chair with Chrome Finish Legs"/>
    <n v="892.22400000000005"/>
    <n v="3"/>
    <n v="0.2"/>
    <n v="89.222400000000022"/>
  </r>
  <r>
    <n v="7647"/>
    <s v="US-2011-115196"/>
    <x v="2"/>
    <x v="340"/>
    <d v="2011-09-13T00:00:00"/>
    <s v="Standard Class"/>
    <s v="DL-12925"/>
    <s v="Daniel Lacy"/>
    <x v="0"/>
    <x v="0"/>
    <s v="Greenville"/>
    <x v="3"/>
    <n v="27834"/>
    <x v="0"/>
    <s v="TEC-MA-10002073"/>
    <x v="2"/>
    <x v="15"/>
    <s v="3D Systems Cube Printer, 2nd Generation, White"/>
    <n v="1299.99"/>
    <n v="2"/>
    <n v="0.5"/>
    <n v="-571.99559999999997"/>
  </r>
  <r>
    <n v="7648"/>
    <s v="CA-2013-138968"/>
    <x v="0"/>
    <x v="543"/>
    <d v="2013-03-17T00:00:00"/>
    <s v="First Class"/>
    <s v="FC-14335"/>
    <s v="Fred Chung"/>
    <x v="1"/>
    <x v="0"/>
    <s v="San Francisco"/>
    <x v="1"/>
    <n v="94110"/>
    <x v="1"/>
    <s v="OFF-BI-10003529"/>
    <x v="1"/>
    <x v="8"/>
    <s v="Avery Round Ring Poly Binders"/>
    <n v="4.5439999999999996"/>
    <n v="2"/>
    <n v="0.2"/>
    <n v="1.6472"/>
  </r>
  <r>
    <n v="7649"/>
    <s v="CA-2013-138968"/>
    <x v="0"/>
    <x v="543"/>
    <d v="2013-03-17T00:00:00"/>
    <s v="First Class"/>
    <s v="FC-14335"/>
    <s v="Fred Chung"/>
    <x v="1"/>
    <x v="0"/>
    <s v="San Francisco"/>
    <x v="1"/>
    <n v="94110"/>
    <x v="1"/>
    <s v="FUR-CH-10000309"/>
    <x v="0"/>
    <x v="1"/>
    <s v="Global Comet Stacking Arm Chair"/>
    <n v="1352.0320000000002"/>
    <n v="4"/>
    <n v="0.2"/>
    <n v="84.501999999999953"/>
  </r>
  <r>
    <n v="7650"/>
    <s v="CA-2012-1018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x v="0"/>
    <s v="Marion"/>
    <x v="24"/>
    <n v="43302"/>
    <x v="3"/>
    <s v="OFF-EN-10003286"/>
    <x v="1"/>
    <x v="12"/>
    <s v="Staples"/>
    <n v="19.872"/>
    <n v="3"/>
    <n v="0.2"/>
    <n v="6.7067999999999977"/>
  </r>
  <r>
    <n v="7652"/>
    <s v="CA-2014-110821"/>
    <x v="3"/>
    <x v="783"/>
    <d v="2014-08-09T00:00:00"/>
    <s v="First Class"/>
    <s v="CK-12205"/>
    <s v="Chloris Kastensmidt"/>
    <x v="0"/>
    <x v="0"/>
    <s v="Dallas"/>
    <x v="5"/>
    <n v="75081"/>
    <x v="2"/>
    <s v="TEC-AC-10001552"/>
    <x v="2"/>
    <x v="11"/>
    <s v="Logitech K350 2.4Ghz Wireless Keyboard"/>
    <n v="119.44800000000001"/>
    <n v="3"/>
    <n v="0.2"/>
    <n v="-13.437900000000006"/>
  </r>
  <r>
    <n v="7653"/>
    <s v="CA-2014-110821"/>
    <x v="3"/>
    <x v="783"/>
    <d v="2014-08-09T00:00:00"/>
    <s v="First Class"/>
    <s v="CK-12205"/>
    <s v="Chloris Kastensmidt"/>
    <x v="0"/>
    <x v="0"/>
    <s v="Dallas"/>
    <x v="5"/>
    <n v="75081"/>
    <x v="2"/>
    <s v="OFF-ST-10002790"/>
    <x v="1"/>
    <x v="4"/>
    <s v="Safco Industrial Shelving"/>
    <n v="118.16"/>
    <n v="2"/>
    <n v="0.2"/>
    <n v="-25.108999999999988"/>
  </r>
  <r>
    <n v="7654"/>
    <s v="CA-2012-121552"/>
    <x v="1"/>
    <x v="204"/>
    <d v="2012-03-27T00:00:00"/>
    <s v="Standard Class"/>
    <s v="FW-14395"/>
    <s v="Fred Wasserman"/>
    <x v="1"/>
    <x v="0"/>
    <s v="Huntsville"/>
    <x v="19"/>
    <n v="35810"/>
    <x v="0"/>
    <s v="OFF-AR-10003217"/>
    <x v="1"/>
    <x v="6"/>
    <s v="Newell 316"/>
    <n v="19.559999999999999"/>
    <n v="4"/>
    <n v="0"/>
    <n v="5.4768000000000008"/>
  </r>
  <r>
    <n v="7655"/>
    <s v="CA-2012-107685"/>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x v="0"/>
    <s v="Las Vegas"/>
    <x v="33"/>
    <n v="89115"/>
    <x v="1"/>
    <s v="OFF-PA-10003848"/>
    <x v="1"/>
    <x v="10"/>
    <s v="Xerox 1997"/>
    <n v="25.92"/>
    <n v="4"/>
    <n v="0"/>
    <n v="12.441600000000001"/>
  </r>
  <r>
    <n v="7657"/>
    <s v="US-2011-120740"/>
    <x v="2"/>
    <x v="1166"/>
    <d v="2011-04-15T00:00:00"/>
    <s v="Same Day"/>
    <s v="PS-18970"/>
    <s v="Paul Stevenson"/>
    <x v="2"/>
    <x v="0"/>
    <s v="Los Angeles"/>
    <x v="1"/>
    <n v="90049"/>
    <x v="1"/>
    <s v="OFF-AP-10000240"/>
    <x v="1"/>
    <x v="9"/>
    <s v="Belkin F9G930V10-GRY 9 Outlet Surge"/>
    <n v="106.96"/>
    <n v="2"/>
    <n v="0"/>
    <n v="31.018399999999986"/>
  </r>
  <r>
    <n v="7658"/>
    <s v="US-2011-120740"/>
    <x v="2"/>
    <x v="1166"/>
    <d v="2011-04-15T00:00:00"/>
    <s v="Same Day"/>
    <s v="PS-18970"/>
    <s v="Paul Stevenson"/>
    <x v="2"/>
    <x v="0"/>
    <s v="Los Angeles"/>
    <x v="1"/>
    <n v="90049"/>
    <x v="1"/>
    <s v="FUR-FU-10004091"/>
    <x v="0"/>
    <x v="5"/>
    <s v="Howard Miller 13&quot; Diameter Goldtone Round Wall Clock"/>
    <n v="187.76"/>
    <n v="4"/>
    <n v="0"/>
    <n v="76.9816"/>
  </r>
  <r>
    <n v="7659"/>
    <s v="CA-2014-155740"/>
    <x v="3"/>
    <x v="245"/>
    <d v="2014-08-03T00:00:00"/>
    <s v="First Class"/>
    <s v="TC-21475"/>
    <s v="Tony Chapman"/>
    <x v="2"/>
    <x v="0"/>
    <s v="Lakewood"/>
    <x v="24"/>
    <n v="44107"/>
    <x v="3"/>
    <s v="OFF-BI-10001071"/>
    <x v="1"/>
    <x v="8"/>
    <s v="GBC ProClick Punch Binding System"/>
    <n v="76.77600000000001"/>
    <n v="4"/>
    <n v="0.7"/>
    <n v="-53.743199999999973"/>
  </r>
  <r>
    <n v="7660"/>
    <s v="CA-2014-146493"/>
    <x v="3"/>
    <x v="702"/>
    <d v="2014-06-06T00:00:00"/>
    <s v="Standard Class"/>
    <s v="CV-12805"/>
    <s v="Cynthia Voltz"/>
    <x v="1"/>
    <x v="0"/>
    <s v="Fremont"/>
    <x v="8"/>
    <n v="68025"/>
    <x v="2"/>
    <s v="OFF-BI-10003676"/>
    <x v="1"/>
    <x v="8"/>
    <s v="GBC Standard Recycled Report Covers, Clear Plastic Sheets"/>
    <n v="53.9"/>
    <n v="5"/>
    <n v="0"/>
    <n v="25.871999999999996"/>
  </r>
  <r>
    <n v="7661"/>
    <s v="CA-2011-105417"/>
    <x v="2"/>
    <x v="1167"/>
    <d v="2011-01-13T00:00:00"/>
    <s v="Standard Class"/>
    <s v="VS-21820"/>
    <s v="Vivek Sundaresam"/>
    <x v="0"/>
    <x v="0"/>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x v="0"/>
    <s v="Los Angeles"/>
    <x v="1"/>
    <n v="90036"/>
    <x v="1"/>
    <s v="OFF-AR-10002067"/>
    <x v="1"/>
    <x v="6"/>
    <s v="Newell 334"/>
    <n v="99.2"/>
    <n v="5"/>
    <n v="0"/>
    <n v="25.792000000000002"/>
  </r>
  <r>
    <n v="7664"/>
    <s v="CA-2014-139493"/>
    <x v="3"/>
    <x v="1168"/>
    <d v="2014-09-20T00:00:00"/>
    <s v="Standard Class"/>
    <s v="SG-20605"/>
    <s v="Speros Goranitis"/>
    <x v="0"/>
    <x v="0"/>
    <s v="Asheville"/>
    <x v="3"/>
    <n v="28806"/>
    <x v="0"/>
    <s v="OFF-AR-10003158"/>
    <x v="1"/>
    <x v="6"/>
    <s v="Fluorescent Highlighters by Dixon"/>
    <n v="15.920000000000002"/>
    <n v="5"/>
    <n v="0.2"/>
    <n v="2.7859999999999978"/>
  </r>
  <r>
    <n v="7665"/>
    <s v="CA-2011-151967"/>
    <x v="2"/>
    <x v="68"/>
    <d v="2011-10-26T00:00:00"/>
    <s v="Standard Class"/>
    <s v="NB-18580"/>
    <s v="Nicole Brennan"/>
    <x v="1"/>
    <x v="0"/>
    <s v="Bossier City"/>
    <x v="28"/>
    <n v="71111"/>
    <x v="0"/>
    <s v="FUR-FU-10000193"/>
    <x v="0"/>
    <x v="5"/>
    <s v="Tenex Chairmats For Use with Hard Floors"/>
    <n v="129.91999999999999"/>
    <n v="4"/>
    <n v="0"/>
    <n v="10.393599999999992"/>
  </r>
  <r>
    <n v="7666"/>
    <s v="US-2013-140158"/>
    <x v="0"/>
    <x v="964"/>
    <d v="2013-10-09T00:00:00"/>
    <s v="Standard Class"/>
    <s v="DR-12940"/>
    <s v="Daniel Raglin"/>
    <x v="2"/>
    <x v="0"/>
    <s v="Providence"/>
    <x v="34"/>
    <n v="2908"/>
    <x v="3"/>
    <s v="OFF-BI-10000977"/>
    <x v="1"/>
    <x v="8"/>
    <s v="Ibico Plastic Spiral Binding Combs"/>
    <n v="30.4"/>
    <n v="1"/>
    <n v="0"/>
    <n v="13.983999999999998"/>
  </r>
  <r>
    <n v="7667"/>
    <s v="US-2013-140158"/>
    <x v="0"/>
    <x v="964"/>
    <d v="2013-10-09T00:00:00"/>
    <s v="Standard Class"/>
    <s v="DR-12940"/>
    <s v="Daniel Raglin"/>
    <x v="2"/>
    <x v="0"/>
    <s v="Providence"/>
    <x v="34"/>
    <n v="2908"/>
    <x v="3"/>
    <s v="TEC-CO-10001449"/>
    <x v="2"/>
    <x v="16"/>
    <s v="Hewlett Packard LaserJet 3310 Copier"/>
    <n v="5399.91"/>
    <n v="9"/>
    <n v="0"/>
    <n v="2591.9567999999999"/>
  </r>
  <r>
    <n v="7668"/>
    <s v="US-2013-140158"/>
    <x v="0"/>
    <x v="964"/>
    <d v="2013-10-09T00:00:00"/>
    <s v="Standard Class"/>
    <s v="DR-12940"/>
    <s v="Daniel Raglin"/>
    <x v="2"/>
    <x v="0"/>
    <s v="Providence"/>
    <x v="34"/>
    <n v="2908"/>
    <x v="3"/>
    <s v="OFF-ST-10000136"/>
    <x v="1"/>
    <x v="4"/>
    <s v="Letter Size File"/>
    <n v="119.10000000000001"/>
    <n v="3"/>
    <n v="0"/>
    <n v="34.538999999999994"/>
  </r>
  <r>
    <n v="7669"/>
    <s v="CA-2012-130974"/>
    <x v="1"/>
    <x v="154"/>
    <d v="2012-11-29T00:00:00"/>
    <s v="Second Class"/>
    <s v="MA-17560"/>
    <s v="Matt Abelman"/>
    <x v="2"/>
    <x v="0"/>
    <s v="Everett"/>
    <x v="31"/>
    <n v="2149"/>
    <x v="3"/>
    <s v="OFF-PA-10000743"/>
    <x v="1"/>
    <x v="10"/>
    <s v="Xerox 1977"/>
    <n v="40.08"/>
    <n v="6"/>
    <n v="0"/>
    <n v="19.238399999999999"/>
  </r>
  <r>
    <n v="7670"/>
    <s v="CA-2012-130974"/>
    <x v="1"/>
    <x v="154"/>
    <d v="2012-11-29T00:00:00"/>
    <s v="Second Class"/>
    <s v="MA-17560"/>
    <s v="Matt Abelman"/>
    <x v="2"/>
    <x v="0"/>
    <s v="Everett"/>
    <x v="31"/>
    <n v="2149"/>
    <x v="3"/>
    <s v="OFF-PA-10001019"/>
    <x v="1"/>
    <x v="10"/>
    <s v="Xerox 1884"/>
    <n v="59.94"/>
    <n v="3"/>
    <n v="0"/>
    <n v="28.171799999999998"/>
  </r>
  <r>
    <n v="7671"/>
    <s v="CA-2012-130974"/>
    <x v="1"/>
    <x v="154"/>
    <d v="2012-11-29T00:00:00"/>
    <s v="Second Class"/>
    <s v="MA-17560"/>
    <s v="Matt Abelman"/>
    <x v="2"/>
    <x v="0"/>
    <s v="Everett"/>
    <x v="31"/>
    <n v="2149"/>
    <x v="3"/>
    <s v="TEC-AC-10003095"/>
    <x v="2"/>
    <x v="11"/>
    <s v="Logitech G35 7.1-Channel Surround Sound Headset"/>
    <n v="259.98"/>
    <n v="2"/>
    <n v="0"/>
    <n v="88.393200000000007"/>
  </r>
  <r>
    <n v="7672"/>
    <s v="CA-2012-130974"/>
    <x v="1"/>
    <x v="154"/>
    <d v="2012-11-29T00:00:00"/>
    <s v="Second Class"/>
    <s v="MA-17560"/>
    <s v="Matt Abelman"/>
    <x v="2"/>
    <x v="0"/>
    <s v="Everett"/>
    <x v="31"/>
    <n v="2149"/>
    <x v="3"/>
    <s v="FUR-BO-10002916"/>
    <x v="0"/>
    <x v="0"/>
    <s v="Rush Hierlooms Collection 1&quot; Thick Stackable Bookcases"/>
    <n v="170.98"/>
    <n v="1"/>
    <n v="0"/>
    <n v="32.486199999999997"/>
  </r>
  <r>
    <n v="7673"/>
    <s v="CA-2012-130974"/>
    <x v="1"/>
    <x v="154"/>
    <d v="2012-11-29T00:00:00"/>
    <s v="Second Class"/>
    <s v="MA-17560"/>
    <s v="Matt Abelman"/>
    <x v="2"/>
    <x v="0"/>
    <s v="Everett"/>
    <x v="31"/>
    <n v="2149"/>
    <x v="3"/>
    <s v="FUR-FU-10002506"/>
    <x v="0"/>
    <x v="5"/>
    <s v="Tensor &quot;Hersey Kiss&quot; Styled Floor Lamp"/>
    <n v="38.97"/>
    <n v="3"/>
    <n v="0"/>
    <n v="4.6763999999999992"/>
  </r>
  <r>
    <n v="7674"/>
    <s v="CA-2012-130974"/>
    <x v="1"/>
    <x v="154"/>
    <d v="2012-11-29T00:00:00"/>
    <s v="Second Class"/>
    <s v="MA-17560"/>
    <s v="Matt Abelman"/>
    <x v="2"/>
    <x v="0"/>
    <s v="Everett"/>
    <x v="31"/>
    <n v="2149"/>
    <x v="3"/>
    <s v="OFF-PA-10003823"/>
    <x v="1"/>
    <x v="10"/>
    <s v="Xerox 197"/>
    <n v="154.9"/>
    <n v="5"/>
    <n v="0"/>
    <n v="69.704999999999998"/>
  </r>
  <r>
    <n v="7675"/>
    <s v="CA-2012-130974"/>
    <x v="1"/>
    <x v="154"/>
    <d v="2012-11-29T00:00:00"/>
    <s v="Second Class"/>
    <s v="MA-17560"/>
    <s v="Matt Abelman"/>
    <x v="2"/>
    <x v="0"/>
    <s v="Everett"/>
    <x v="31"/>
    <n v="2149"/>
    <x v="3"/>
    <s v="FUR-TA-10004619"/>
    <x v="0"/>
    <x v="3"/>
    <s v="Hon Non-Folding Utility Tables"/>
    <n v="446.06799999999998"/>
    <n v="4"/>
    <n v="0.3"/>
    <n v="0"/>
  </r>
  <r>
    <n v="7676"/>
    <s v="CA-2014-133487"/>
    <x v="3"/>
    <x v="636"/>
    <d v="2014-05-10T00:00:00"/>
    <s v="Second Class"/>
    <s v="TS-21655"/>
    <s v="Trudy Schmidt"/>
    <x v="0"/>
    <x v="0"/>
    <s v="Rancho Cucamonga"/>
    <x v="1"/>
    <n v="91730"/>
    <x v="1"/>
    <s v="OFF-AP-10001271"/>
    <x v="1"/>
    <x v="9"/>
    <s v="Eureka The Boss Cordless Rechargeable Stick Vac"/>
    <n v="152.94"/>
    <n v="3"/>
    <n v="0"/>
    <n v="41.293800000000005"/>
  </r>
  <r>
    <n v="7677"/>
    <s v="CA-2011-142951"/>
    <x v="2"/>
    <x v="1169"/>
    <d v="2011-10-08T00:00:00"/>
    <s v="Same Day"/>
    <s v="JG-15115"/>
    <s v="Jack Garza"/>
    <x v="0"/>
    <x v="0"/>
    <s v="Charlotte"/>
    <x v="3"/>
    <n v="28205"/>
    <x v="0"/>
    <s v="TEC-AC-10002331"/>
    <x v="2"/>
    <x v="11"/>
    <s v="Maxell 74 Minute CDR, 10/Pack"/>
    <n v="23.472000000000001"/>
    <n v="3"/>
    <n v="0.2"/>
    <n v="4.9877999999999982"/>
  </r>
  <r>
    <n v="7678"/>
    <s v="CA-2011-133592"/>
    <x v="2"/>
    <x v="520"/>
    <d v="2012-01-07T00:00:00"/>
    <s v="Standard Class"/>
    <s v="KM-16375"/>
    <s v="Katherine Murray"/>
    <x v="2"/>
    <x v="0"/>
    <s v="Providence"/>
    <x v="34"/>
    <n v="2908"/>
    <x v="3"/>
    <s v="OFF-PA-10003228"/>
    <x v="1"/>
    <x v="10"/>
    <s v="Xerox 1917"/>
    <n v="195.64"/>
    <n v="4"/>
    <n v="0"/>
    <n v="91.950799999999987"/>
  </r>
  <r>
    <n v="7679"/>
    <s v="CA-2011-133592"/>
    <x v="2"/>
    <x v="520"/>
    <d v="2012-01-07T00:00:00"/>
    <s v="Standard Class"/>
    <s v="KM-16375"/>
    <s v="Katherine Murray"/>
    <x v="2"/>
    <x v="0"/>
    <s v="Providence"/>
    <x v="34"/>
    <n v="2908"/>
    <x v="3"/>
    <s v="OFF-PA-10002586"/>
    <x v="1"/>
    <x v="10"/>
    <s v="Xerox 1970"/>
    <n v="14.940000000000001"/>
    <n v="3"/>
    <n v="0"/>
    <n v="7.0218000000000007"/>
  </r>
  <r>
    <n v="7680"/>
    <s v="CA-2011-133592"/>
    <x v="2"/>
    <x v="520"/>
    <d v="2012-01-07T00:00:00"/>
    <s v="Standard Class"/>
    <s v="KM-16375"/>
    <s v="Katherine Murray"/>
    <x v="2"/>
    <x v="0"/>
    <s v="Providence"/>
    <x v="34"/>
    <n v="2908"/>
    <x v="3"/>
    <s v="TEC-AC-10002049"/>
    <x v="2"/>
    <x v="11"/>
    <s v="Plantronics Savi W720 Multi-Device Wireless Headset System"/>
    <n v="1687.8"/>
    <n v="4"/>
    <n v="0"/>
    <n v="742.63200000000006"/>
  </r>
  <r>
    <n v="7681"/>
    <s v="CA-2011-133592"/>
    <x v="2"/>
    <x v="520"/>
    <d v="2012-01-07T00:00:00"/>
    <s v="Standard Class"/>
    <s v="KM-16375"/>
    <s v="Katherine Murray"/>
    <x v="2"/>
    <x v="0"/>
    <s v="Providence"/>
    <x v="34"/>
    <n v="2908"/>
    <x v="3"/>
    <s v="FUR-BO-10000362"/>
    <x v="0"/>
    <x v="0"/>
    <s v="Sauder Inglewood Library Bookcases"/>
    <n v="341.96"/>
    <n v="2"/>
    <n v="0"/>
    <n v="78.650800000000004"/>
  </r>
  <r>
    <n v="7682"/>
    <s v="CA-2011-133592"/>
    <x v="2"/>
    <x v="520"/>
    <d v="2012-01-07T00:00:00"/>
    <s v="Standard Class"/>
    <s v="KM-16375"/>
    <s v="Katherine Murray"/>
    <x v="2"/>
    <x v="0"/>
    <s v="Providence"/>
    <x v="34"/>
    <n v="2908"/>
    <x v="3"/>
    <s v="FUR-CH-10004218"/>
    <x v="0"/>
    <x v="1"/>
    <s v="Global Fabric Manager's Chair, Dark Gray"/>
    <n v="605.88"/>
    <n v="6"/>
    <n v="0"/>
    <n v="151.47000000000003"/>
  </r>
  <r>
    <n v="7683"/>
    <s v="CA-2012-120782"/>
    <x v="1"/>
    <x v="152"/>
    <d v="2012-05-01T00:00:00"/>
    <s v="First Class"/>
    <s v="SD-20485"/>
    <s v="Shirley Daniels"/>
    <x v="2"/>
    <x v="0"/>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x v="0"/>
    <s v="Rochester"/>
    <x v="15"/>
    <n v="14609"/>
    <x v="3"/>
    <s v="OFF-BI-10002897"/>
    <x v="1"/>
    <x v="8"/>
    <s v="Black Avery Memo-Size 3-Ring Binder, 5 1/2&quot; x 8 1/2&quot;"/>
    <n v="26.423999999999999"/>
    <n v="9"/>
    <n v="0.2"/>
    <n v="9.5786999999999995"/>
  </r>
  <r>
    <n v="7686"/>
    <s v="CA-2012-116876"/>
    <x v="1"/>
    <x v="966"/>
    <d v="2012-02-21T00:00:00"/>
    <s v="Standard Class"/>
    <s v="TT-21070"/>
    <s v="Ted Trevino"/>
    <x v="0"/>
    <x v="0"/>
    <s v="Rochester"/>
    <x v="15"/>
    <n v="14609"/>
    <x v="3"/>
    <s v="TEC-PH-10002584"/>
    <x v="2"/>
    <x v="7"/>
    <s v="Samsung Galaxy S4"/>
    <n v="625.99"/>
    <n v="1"/>
    <n v="0"/>
    <n v="187.79699999999997"/>
  </r>
  <r>
    <n v="7687"/>
    <s v="CA-2013-169838"/>
    <x v="0"/>
    <x v="881"/>
    <d v="2013-11-30T00:00:00"/>
    <s v="Standard Class"/>
    <s v="BB-11545"/>
    <s v="Brenda Bowman"/>
    <x v="1"/>
    <x v="0"/>
    <s v="Jackson"/>
    <x v="12"/>
    <n v="49201"/>
    <x v="2"/>
    <s v="FUR-TA-10001095"/>
    <x v="0"/>
    <x v="3"/>
    <s v="Chromcraft Round Conference Tables"/>
    <n v="1568.61"/>
    <n v="9"/>
    <n v="0"/>
    <n v="329.40809999999999"/>
  </r>
  <r>
    <n v="7688"/>
    <s v="CA-2013-169838"/>
    <x v="0"/>
    <x v="881"/>
    <d v="2013-11-30T00:00:00"/>
    <s v="Standard Class"/>
    <s v="BB-11545"/>
    <s v="Brenda Bowman"/>
    <x v="1"/>
    <x v="0"/>
    <s v="Jackson"/>
    <x v="12"/>
    <n v="49201"/>
    <x v="2"/>
    <s v="OFF-BI-10004002"/>
    <x v="1"/>
    <x v="8"/>
    <s v="Wilson Jones International Size A4 Ring Binders"/>
    <n v="17.3"/>
    <n v="1"/>
    <n v="0"/>
    <n v="8.3040000000000003"/>
  </r>
  <r>
    <n v="7689"/>
    <s v="CA-2013-169838"/>
    <x v="0"/>
    <x v="881"/>
    <d v="2013-11-30T00:00:00"/>
    <s v="Standard Class"/>
    <s v="BB-11545"/>
    <s v="Brenda Bowman"/>
    <x v="1"/>
    <x v="0"/>
    <s v="Jackson"/>
    <x v="12"/>
    <n v="49201"/>
    <x v="2"/>
    <s v="TEC-AC-10004518"/>
    <x v="2"/>
    <x v="11"/>
    <s v="Memorex Mini Travel Drive 32 GB USB 2.0 Flash Drive"/>
    <n v="160"/>
    <n v="8"/>
    <n v="0"/>
    <n v="62.400000000000006"/>
  </r>
  <r>
    <n v="7690"/>
    <s v="US-2014-128951"/>
    <x v="3"/>
    <x v="663"/>
    <d v="2014-07-18T00:00:00"/>
    <s v="First Class"/>
    <s v="RS-19420"/>
    <s v="Ricardo Sperren"/>
    <x v="1"/>
    <x v="0"/>
    <s v="Suffolk"/>
    <x v="17"/>
    <n v="23434"/>
    <x v="0"/>
    <s v="OFF-AP-10002191"/>
    <x v="1"/>
    <x v="9"/>
    <s v="Belkin 8 Outlet SurgeMaster II Gold Surge Protector"/>
    <n v="179.94"/>
    <n v="3"/>
    <n v="0"/>
    <n v="50.383200000000009"/>
  </r>
  <r>
    <n v="7691"/>
    <s v="US-2014-128951"/>
    <x v="3"/>
    <x v="663"/>
    <d v="2014-07-18T00:00:00"/>
    <s v="First Class"/>
    <s v="RS-19420"/>
    <s v="Ricardo Sperren"/>
    <x v="1"/>
    <x v="0"/>
    <s v="Suffolk"/>
    <x v="17"/>
    <n v="23434"/>
    <x v="0"/>
    <s v="FUR-TA-10004575"/>
    <x v="0"/>
    <x v="3"/>
    <s v="Hon 5100 Series Wood Tables"/>
    <n v="872.94"/>
    <n v="3"/>
    <n v="0"/>
    <n v="157.12919999999997"/>
  </r>
  <r>
    <n v="7692"/>
    <s v="US-2014-128951"/>
    <x v="3"/>
    <x v="663"/>
    <d v="2014-07-18T00:00:00"/>
    <s v="First Class"/>
    <s v="RS-19420"/>
    <s v="Ricardo Sperren"/>
    <x v="1"/>
    <x v="0"/>
    <s v="Suffolk"/>
    <x v="17"/>
    <n v="23434"/>
    <x v="0"/>
    <s v="OFF-PA-10003177"/>
    <x v="1"/>
    <x v="10"/>
    <s v="Xerox 1999"/>
    <n v="12.96"/>
    <n v="2"/>
    <n v="0"/>
    <n v="6.2208000000000006"/>
  </r>
  <r>
    <n v="7693"/>
    <s v="CA-2011-102330"/>
    <x v="2"/>
    <x v="282"/>
    <d v="2012-01-03T00:00:00"/>
    <s v="Standard Class"/>
    <s v="AI-10855"/>
    <s v="Arianne Irving"/>
    <x v="0"/>
    <x v="0"/>
    <s v="Brentwood"/>
    <x v="1"/>
    <n v="94513"/>
    <x v="1"/>
    <s v="OFF-LA-10003923"/>
    <x v="1"/>
    <x v="2"/>
    <s v="Alphabetical Labels for Top Tab Filing"/>
    <n v="88.800000000000011"/>
    <n v="6"/>
    <n v="0"/>
    <n v="44.400000000000006"/>
  </r>
  <r>
    <n v="7694"/>
    <s v="CA-2011-102330"/>
    <x v="2"/>
    <x v="282"/>
    <d v="2012-01-03T00:00:00"/>
    <s v="Standard Class"/>
    <s v="AI-10855"/>
    <s v="Arianne Irving"/>
    <x v="0"/>
    <x v="0"/>
    <s v="Brentwood"/>
    <x v="1"/>
    <n v="94513"/>
    <x v="1"/>
    <s v="TEC-PH-10001051"/>
    <x v="2"/>
    <x v="7"/>
    <s v="HTC One"/>
    <n v="319.96800000000002"/>
    <n v="4"/>
    <n v="0.2"/>
    <n v="35.996399999999952"/>
  </r>
  <r>
    <n v="7695"/>
    <s v="CA-2013-118899"/>
    <x v="0"/>
    <x v="554"/>
    <d v="2013-03-23T00:00:00"/>
    <s v="Same Day"/>
    <s v="MC-17275"/>
    <s v="Marc Crier"/>
    <x v="0"/>
    <x v="0"/>
    <s v="Seattle"/>
    <x v="4"/>
    <n v="98103"/>
    <x v="1"/>
    <s v="FUR-CH-10004754"/>
    <x v="0"/>
    <x v="1"/>
    <s v="Global Stack Chair with Arms, Black"/>
    <n v="167.88800000000001"/>
    <n v="7"/>
    <n v="0.2"/>
    <n v="14.690199999999997"/>
  </r>
  <r>
    <n v="7696"/>
    <s v="CA-2014-107958"/>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x v="0"/>
    <s v="Houston"/>
    <x v="5"/>
    <n v="77036"/>
    <x v="2"/>
    <s v="OFF-BI-10001787"/>
    <x v="1"/>
    <x v="8"/>
    <s v="Wilson Jones Four-Pocket Poly Binders"/>
    <n v="5.2319999999999984"/>
    <n v="4"/>
    <n v="0.8"/>
    <n v="-8.1096000000000004"/>
  </r>
  <r>
    <n v="7698"/>
    <s v="CA-2014-151799"/>
    <x v="3"/>
    <x v="817"/>
    <d v="2014-12-19T00:00:00"/>
    <s v="Standard Class"/>
    <s v="BF-11170"/>
    <s v="Ben Ferrer"/>
    <x v="2"/>
    <x v="0"/>
    <s v="Lawrence"/>
    <x v="31"/>
    <n v="1841"/>
    <x v="3"/>
    <s v="TEC-CO-10002313"/>
    <x v="2"/>
    <x v="16"/>
    <s v="Canon PC1080F Personal Copier"/>
    <n v="1199.98"/>
    <n v="2"/>
    <n v="0"/>
    <n v="467.99220000000003"/>
  </r>
  <r>
    <n v="7699"/>
    <s v="CA-2014-151799"/>
    <x v="3"/>
    <x v="817"/>
    <d v="2014-12-19T00:00:00"/>
    <s v="Standard Class"/>
    <s v="BF-11170"/>
    <s v="Ben Ferrer"/>
    <x v="2"/>
    <x v="0"/>
    <s v="Lawrence"/>
    <x v="31"/>
    <n v="1841"/>
    <x v="3"/>
    <s v="OFF-ST-10002790"/>
    <x v="1"/>
    <x v="4"/>
    <s v="Safco Industrial Shelving"/>
    <n v="73.849999999999994"/>
    <n v="1"/>
    <n v="0"/>
    <n v="2.2155000000000058"/>
  </r>
  <r>
    <n v="7700"/>
    <s v="CA-2014-151799"/>
    <x v="3"/>
    <x v="817"/>
    <d v="2014-12-19T00:00:00"/>
    <s v="Standard Class"/>
    <s v="BF-11170"/>
    <s v="Ben Ferrer"/>
    <x v="2"/>
    <x v="0"/>
    <s v="Lawrence"/>
    <x v="31"/>
    <n v="1841"/>
    <x v="3"/>
    <s v="OFF-SU-10001664"/>
    <x v="1"/>
    <x v="14"/>
    <s v="Acme Office Executive Series Stainless Steel Trimmers"/>
    <n v="25.71"/>
    <n v="3"/>
    <n v="0"/>
    <n v="6.6846000000000005"/>
  </r>
  <r>
    <n v="7701"/>
    <s v="CA-2014-151799"/>
    <x v="3"/>
    <x v="817"/>
    <d v="2014-12-19T00:00:00"/>
    <s v="Standard Class"/>
    <s v="BF-11170"/>
    <s v="Ben Ferrer"/>
    <x v="2"/>
    <x v="0"/>
    <s v="Lawrence"/>
    <x v="31"/>
    <n v="1841"/>
    <x v="3"/>
    <s v="OFF-FA-10001332"/>
    <x v="1"/>
    <x v="13"/>
    <s v="Acco Banker's Clasps, 5 3/4&quot;-Long"/>
    <n v="17.28"/>
    <n v="6"/>
    <n v="0"/>
    <n v="8.121599999999999"/>
  </r>
  <r>
    <n v="7702"/>
    <s v="CA-2014-151799"/>
    <x v="3"/>
    <x v="817"/>
    <d v="2014-12-19T00:00:00"/>
    <s v="Standard Class"/>
    <s v="BF-11170"/>
    <s v="Ben Ferrer"/>
    <x v="2"/>
    <x v="0"/>
    <s v="Lawrence"/>
    <x v="31"/>
    <n v="1841"/>
    <x v="3"/>
    <s v="FUR-TA-10003473"/>
    <x v="0"/>
    <x v="3"/>
    <s v="Bretford Rectangular Conference Table Tops"/>
    <n v="526.58199999999999"/>
    <n v="2"/>
    <n v="0.3"/>
    <n v="-52.658199999999965"/>
  </r>
  <r>
    <n v="7703"/>
    <s v="CA-2013-114601"/>
    <x v="0"/>
    <x v="370"/>
    <d v="2013-09-03T00:00:00"/>
    <s v="Standard Class"/>
    <s v="AA-10480"/>
    <s v="Andrew Allen"/>
    <x v="0"/>
    <x v="0"/>
    <s v="Detroit"/>
    <x v="12"/>
    <n v="48234"/>
    <x v="2"/>
    <s v="OFF-PA-10000605"/>
    <x v="1"/>
    <x v="10"/>
    <s v="Xerox 1950"/>
    <n v="11.56"/>
    <n v="2"/>
    <n v="0"/>
    <n v="5.6644000000000005"/>
  </r>
  <r>
    <n v="7704"/>
    <s v="CA-2013-114601"/>
    <x v="0"/>
    <x v="370"/>
    <d v="2013-09-03T00:00:00"/>
    <s v="Standard Class"/>
    <s v="AA-10480"/>
    <s v="Andrew Allen"/>
    <x v="0"/>
    <x v="0"/>
    <s v="Detroit"/>
    <x v="12"/>
    <n v="48234"/>
    <x v="2"/>
    <s v="TEC-PH-10002170"/>
    <x v="2"/>
    <x v="7"/>
    <s v="ClearSounds CSC500 Amplified Spirit Phone Corded phone"/>
    <n v="209.96999999999997"/>
    <n v="3"/>
    <n v="0"/>
    <n v="58.791600000000003"/>
  </r>
  <r>
    <n v="7705"/>
    <s v="CA-2013-114601"/>
    <x v="0"/>
    <x v="370"/>
    <d v="2013-09-03T00:00:00"/>
    <s v="Standard Class"/>
    <s v="AA-10480"/>
    <s v="Andrew Allen"/>
    <x v="0"/>
    <x v="0"/>
    <s v="Detroit"/>
    <x v="12"/>
    <n v="48234"/>
    <x v="2"/>
    <s v="FUR-TA-10004147"/>
    <x v="0"/>
    <x v="3"/>
    <s v="Hon 4060 Series Tables"/>
    <n v="447.84"/>
    <n v="4"/>
    <n v="0"/>
    <n v="98.524799999999971"/>
  </r>
  <r>
    <n v="7706"/>
    <s v="CA-2013-114601"/>
    <x v="0"/>
    <x v="370"/>
    <d v="2013-09-03T00:00:00"/>
    <s v="Standard Class"/>
    <s v="AA-10480"/>
    <s v="Andrew Allen"/>
    <x v="0"/>
    <x v="0"/>
    <s v="Detroit"/>
    <x v="12"/>
    <n v="48234"/>
    <x v="2"/>
    <s v="TEC-AC-10003911"/>
    <x v="2"/>
    <x v="11"/>
    <s v="NETGEAR AC1750 Dual Band Gigabit Smart WiFi Router"/>
    <n v="479.97"/>
    <n v="3"/>
    <n v="0"/>
    <n v="163.18979999999999"/>
  </r>
  <r>
    <n v="7707"/>
    <s v="CA-2013-114601"/>
    <x v="0"/>
    <x v="370"/>
    <d v="2013-09-03T00:00:00"/>
    <s v="Standard Class"/>
    <s v="AA-10480"/>
    <s v="Andrew Allen"/>
    <x v="0"/>
    <x v="0"/>
    <s v="Detroit"/>
    <x v="12"/>
    <n v="48234"/>
    <x v="2"/>
    <s v="OFF-AR-10002578"/>
    <x v="1"/>
    <x v="6"/>
    <s v="Newell 335"/>
    <n v="8.64"/>
    <n v="3"/>
    <n v="0"/>
    <n v="2.5055999999999998"/>
  </r>
  <r>
    <n v="7708"/>
    <s v="CA-2014-100237"/>
    <x v="3"/>
    <x v="453"/>
    <d v="2014-10-20T00:00:00"/>
    <s v="Standard Class"/>
    <s v="SV-20815"/>
    <s v="Stuart Van"/>
    <x v="1"/>
    <x v="0"/>
    <s v="Orem"/>
    <x v="7"/>
    <n v="84057"/>
    <x v="1"/>
    <s v="OFF-AR-10001761"/>
    <x v="1"/>
    <x v="6"/>
    <s v="Avery Hi-Liter Smear-Safe Highlighters"/>
    <n v="11.68"/>
    <n v="2"/>
    <n v="0"/>
    <n v="4.2047999999999996"/>
  </r>
  <r>
    <n v="7709"/>
    <s v="CA-2011-139542"/>
    <x v="2"/>
    <x v="1089"/>
    <d v="2011-10-29T00:00:00"/>
    <s v="Standard Class"/>
    <s v="EH-14185"/>
    <s v="Evan Henry"/>
    <x v="0"/>
    <x v="0"/>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x v="0"/>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x v="0"/>
    <s v="Mesa"/>
    <x v="16"/>
    <n v="85204"/>
    <x v="1"/>
    <s v="TEC-PH-10003095"/>
    <x v="2"/>
    <x v="7"/>
    <s v="Samsung HM1900 Bluetooth Headset"/>
    <n v="87.8"/>
    <n v="5"/>
    <n v="0.2"/>
    <n v="32.924999999999997"/>
  </r>
  <r>
    <n v="7712"/>
    <s v="CA-2014-139353"/>
    <x v="3"/>
    <x v="960"/>
    <d v="2014-10-31T00:00:00"/>
    <s v="Second Class"/>
    <s v="JM-15250"/>
    <s v="Janet Martin"/>
    <x v="0"/>
    <x v="0"/>
    <s v="Fayetteville"/>
    <x v="3"/>
    <n v="28314"/>
    <x v="0"/>
    <s v="FUR-FU-10001876"/>
    <x v="0"/>
    <x v="5"/>
    <s v="Computer Room Manger, 14&quot;"/>
    <n v="77.951999999999998"/>
    <n v="3"/>
    <n v="0.2"/>
    <n v="15.590399999999995"/>
  </r>
  <r>
    <n v="7713"/>
    <s v="CA-2014-139353"/>
    <x v="3"/>
    <x v="960"/>
    <d v="2014-10-31T00:00:00"/>
    <s v="Second Class"/>
    <s v="JM-15250"/>
    <s v="Janet Martin"/>
    <x v="0"/>
    <x v="0"/>
    <s v="Fayetteville"/>
    <x v="3"/>
    <n v="28314"/>
    <x v="0"/>
    <s v="OFF-ST-10001522"/>
    <x v="1"/>
    <x v="4"/>
    <s v="Gould Plastics 18-Pocket Panel Bin, 34w x 5-1/4d x 20-1/2h"/>
    <n v="147.184"/>
    <n v="2"/>
    <n v="0.2"/>
    <n v="-29.436800000000012"/>
  </r>
  <r>
    <n v="7714"/>
    <s v="CA-2014-139353"/>
    <x v="3"/>
    <x v="960"/>
    <d v="2014-10-31T00:00:00"/>
    <s v="Second Class"/>
    <s v="JM-15250"/>
    <s v="Janet Martin"/>
    <x v="0"/>
    <x v="0"/>
    <s v="Fayetteville"/>
    <x v="3"/>
    <n v="28314"/>
    <x v="0"/>
    <s v="OFF-PA-10000300"/>
    <x v="1"/>
    <x v="10"/>
    <s v="Xerox 1936"/>
    <n v="47.952000000000005"/>
    <n v="3"/>
    <n v="0.2"/>
    <n v="16.183799999999998"/>
  </r>
  <r>
    <n v="7715"/>
    <s v="CA-2011-150203"/>
    <x v="2"/>
    <x v="29"/>
    <d v="2011-12-07T00:00:00"/>
    <s v="First Class"/>
    <s v="JB-15925"/>
    <s v="Joni Blumstein"/>
    <x v="0"/>
    <x v="0"/>
    <s v="Los Angeles"/>
    <x v="1"/>
    <n v="90032"/>
    <x v="1"/>
    <s v="OFF-AP-10001469"/>
    <x v="1"/>
    <x v="9"/>
    <s v="Fellowes 8 Outlet Superior Workstation Surge Protector"/>
    <n v="250.26"/>
    <n v="6"/>
    <n v="0"/>
    <n v="72.575399999999973"/>
  </r>
  <r>
    <n v="7716"/>
    <s v="US-2014-101518"/>
    <x v="3"/>
    <x v="132"/>
    <d v="2014-11-09T00:00:00"/>
    <s v="Standard Class"/>
    <s v="PB-19105"/>
    <s v="Peter Bühler"/>
    <x v="0"/>
    <x v="0"/>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x v="0"/>
    <s v="Los Angeles"/>
    <x v="1"/>
    <n v="90032"/>
    <x v="1"/>
    <s v="TEC-AC-10001114"/>
    <x v="2"/>
    <x v="11"/>
    <s v="Microsoft Wireless Mobile Mouse 4000"/>
    <n v="159.96"/>
    <n v="4"/>
    <n v="0"/>
    <n v="51.18719999999999"/>
  </r>
  <r>
    <n v="7720"/>
    <s v="CA-2012-108588"/>
    <x v="1"/>
    <x v="956"/>
    <d v="2012-01-10T00:00:00"/>
    <s v="Standard Class"/>
    <s v="BG-11695"/>
    <s v="Brooke Gillingham"/>
    <x v="1"/>
    <x v="0"/>
    <s v="New York City"/>
    <x v="15"/>
    <n v="10009"/>
    <x v="3"/>
    <s v="OFF-AR-10001615"/>
    <x v="1"/>
    <x v="6"/>
    <s v="Newell 34"/>
    <n v="59.519999999999996"/>
    <n v="3"/>
    <n v="0"/>
    <n v="15.475200000000001"/>
  </r>
  <r>
    <n v="7721"/>
    <s v="CA-2012-108588"/>
    <x v="1"/>
    <x v="956"/>
    <d v="2012-01-10T00:00:00"/>
    <s v="Standard Class"/>
    <s v="BG-11695"/>
    <s v="Brooke Gillingham"/>
    <x v="1"/>
    <x v="0"/>
    <s v="New York City"/>
    <x v="15"/>
    <n v="10009"/>
    <x v="3"/>
    <s v="OFF-EN-10000461"/>
    <x v="1"/>
    <x v="12"/>
    <s v="#10- 4 1/8&quot; x 9 1/2&quot; Recycled Envelopes"/>
    <n v="17.48"/>
    <n v="2"/>
    <n v="0"/>
    <n v="8.2156000000000002"/>
  </r>
  <r>
    <n v="7722"/>
    <s v="CA-2012-108588"/>
    <x v="1"/>
    <x v="956"/>
    <d v="2012-01-10T00:00:00"/>
    <s v="Standard Class"/>
    <s v="BG-11695"/>
    <s v="Brooke Gillingham"/>
    <x v="1"/>
    <x v="0"/>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x v="0"/>
    <s v="San Francisco"/>
    <x v="1"/>
    <n v="94109"/>
    <x v="1"/>
    <s v="OFF-AP-10000027"/>
    <x v="1"/>
    <x v="9"/>
    <s v="Hoover Commercial SteamVac"/>
    <n v="40.74"/>
    <n v="3"/>
    <n v="0"/>
    <n v="12.222"/>
  </r>
  <r>
    <n v="7724"/>
    <s v="CA-2012-139374"/>
    <x v="1"/>
    <x v="229"/>
    <d v="2012-09-14T00:00:00"/>
    <s v="Standard Class"/>
    <s v="AR-10345"/>
    <s v="Alex Russell"/>
    <x v="1"/>
    <x v="0"/>
    <s v="Austin"/>
    <x v="5"/>
    <n v="78745"/>
    <x v="2"/>
    <s v="FUR-CH-10003981"/>
    <x v="0"/>
    <x v="1"/>
    <s v="Global Commerce Series Low-Back Swivel/Tilt Chairs"/>
    <n v="179.886"/>
    <n v="1"/>
    <n v="0.3"/>
    <n v="-2.5698000000000292"/>
  </r>
  <r>
    <n v="7725"/>
    <s v="CA-2013-113978"/>
    <x v="0"/>
    <x v="477"/>
    <d v="2013-09-30T00:00:00"/>
    <s v="Standard Class"/>
    <s v="TS-21505"/>
    <s v="Tony Sayre"/>
    <x v="0"/>
    <x v="0"/>
    <s v="Cleveland"/>
    <x v="24"/>
    <n v="44105"/>
    <x v="3"/>
    <s v="OFF-AP-10003849"/>
    <x v="1"/>
    <x v="9"/>
    <s v="Hoover Shoulder Vac Commercial Portable Vacuum"/>
    <n v="286.25600000000003"/>
    <n v="1"/>
    <n v="0.2"/>
    <n v="17.890999999999977"/>
  </r>
  <r>
    <n v="7726"/>
    <s v="CA-2013-113978"/>
    <x v="0"/>
    <x v="477"/>
    <d v="2013-09-30T00:00:00"/>
    <s v="Standard Class"/>
    <s v="TS-21505"/>
    <s v="Tony Sayre"/>
    <x v="0"/>
    <x v="0"/>
    <s v="Cleveland"/>
    <x v="24"/>
    <n v="44105"/>
    <x v="3"/>
    <s v="OFF-ST-10004963"/>
    <x v="1"/>
    <x v="4"/>
    <s v="Eldon Gobal File Keepers"/>
    <n v="24.224000000000004"/>
    <n v="2"/>
    <n v="0.2"/>
    <n v="-4.8448000000000029"/>
  </r>
  <r>
    <n v="7727"/>
    <s v="CA-2013-113978"/>
    <x v="0"/>
    <x v="477"/>
    <d v="2013-09-30T00:00:00"/>
    <s v="Standard Class"/>
    <s v="TS-21505"/>
    <s v="Tony Sayre"/>
    <x v="0"/>
    <x v="0"/>
    <s v="Cleveland"/>
    <x v="24"/>
    <n v="44105"/>
    <x v="3"/>
    <s v="OFF-ST-10002574"/>
    <x v="1"/>
    <x v="4"/>
    <s v="SAFCO Commercial Wire Shelving, Black"/>
    <n v="331.536"/>
    <n v="3"/>
    <n v="0.2"/>
    <n v="-82.884"/>
  </r>
  <r>
    <n v="7728"/>
    <s v="US-2012-150231"/>
    <x v="1"/>
    <x v="199"/>
    <d v="2012-03-20T00:00:00"/>
    <s v="Second Class"/>
    <s v="JK-15640"/>
    <s v="Jim Kriz"/>
    <x v="2"/>
    <x v="0"/>
    <s v="New York City"/>
    <x v="15"/>
    <n v="10009"/>
    <x v="3"/>
    <s v="OFF-AR-10001761"/>
    <x v="1"/>
    <x v="6"/>
    <s v="Avery Hi-Liter Smear-Safe Highlighters"/>
    <n v="17.52"/>
    <n v="3"/>
    <n v="0"/>
    <n v="6.3071999999999999"/>
  </r>
  <r>
    <n v="7729"/>
    <s v="CA-2013-106915"/>
    <x v="0"/>
    <x v="491"/>
    <d v="2013-12-03T00:00:00"/>
    <s v="Standard Class"/>
    <s v="GA-14515"/>
    <s v="George Ashbrook"/>
    <x v="0"/>
    <x v="0"/>
    <s v="El Paso"/>
    <x v="5"/>
    <n v="79907"/>
    <x v="2"/>
    <s v="OFF-AR-10000716"/>
    <x v="1"/>
    <x v="6"/>
    <s v="DIXON Ticonderoga Erasable Checking Pencils"/>
    <n v="17.856000000000002"/>
    <n v="4"/>
    <n v="0.2"/>
    <n v="4.2408000000000001"/>
  </r>
  <r>
    <n v="7730"/>
    <s v="US-2013-109260"/>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x v="0"/>
    <s v="Seattle"/>
    <x v="4"/>
    <n v="98103"/>
    <x v="1"/>
    <s v="FUR-CH-10003774"/>
    <x v="0"/>
    <x v="1"/>
    <s v="Global Wood Trimmed Manager's Task Chair, Khaki"/>
    <n v="291.13600000000002"/>
    <n v="4"/>
    <n v="0.2"/>
    <n v="-25.474400000000017"/>
  </r>
  <r>
    <n v="7732"/>
    <s v="CA-2014-140508"/>
    <x v="3"/>
    <x v="65"/>
    <d v="2014-09-22T00:00:00"/>
    <s v="First Class"/>
    <s v="PA-19060"/>
    <s v="Pete Armstrong"/>
    <x v="2"/>
    <x v="0"/>
    <s v="Dallas"/>
    <x v="5"/>
    <n v="75220"/>
    <x v="2"/>
    <s v="OFF-EN-10000927"/>
    <x v="1"/>
    <x v="12"/>
    <s v="Jet-Pak Recycled Peel 'N' Seal Padded Mailers"/>
    <n v="114.84800000000001"/>
    <n v="4"/>
    <n v="0.2"/>
    <n v="35.889999999999986"/>
  </r>
  <r>
    <n v="7733"/>
    <s v="CA-2014-143294"/>
    <x v="3"/>
    <x v="455"/>
    <d v="2014-06-09T00:00:00"/>
    <s v="Standard Class"/>
    <s v="JD-15790"/>
    <s v="John Dryer"/>
    <x v="0"/>
    <x v="0"/>
    <s v="Houston"/>
    <x v="5"/>
    <n v="77070"/>
    <x v="2"/>
    <s v="OFF-PA-10000743"/>
    <x v="1"/>
    <x v="10"/>
    <s v="Xerox 1977"/>
    <n v="10.688000000000001"/>
    <n v="2"/>
    <n v="0.2"/>
    <n v="3.7407999999999997"/>
  </r>
  <r>
    <n v="7734"/>
    <s v="CA-2013-165673"/>
    <x v="0"/>
    <x v="666"/>
    <d v="2013-05-20T00:00:00"/>
    <s v="Second Class"/>
    <s v="MN-17935"/>
    <s v="Michael Nguyen"/>
    <x v="0"/>
    <x v="0"/>
    <s v="Springfield"/>
    <x v="24"/>
    <n v="45503"/>
    <x v="3"/>
    <s v="OFF-PA-10000697"/>
    <x v="1"/>
    <x v="10"/>
    <s v="TOPS Voice Message Log Book, Flash Format"/>
    <n v="15.231999999999999"/>
    <n v="4"/>
    <n v="0.2"/>
    <n v="5.5215999999999994"/>
  </r>
  <r>
    <n v="7735"/>
    <s v="CA-2014-134418"/>
    <x v="3"/>
    <x v="175"/>
    <d v="2014-09-21T00:00:00"/>
    <s v="Standard Class"/>
    <s v="GM-14500"/>
    <s v="Gene McClure"/>
    <x v="0"/>
    <x v="0"/>
    <s v="Seattle"/>
    <x v="4"/>
    <n v="98103"/>
    <x v="1"/>
    <s v="OFF-AR-10004441"/>
    <x v="1"/>
    <x v="6"/>
    <s v="BIC Brite Liner Highlighters"/>
    <n v="12.419999999999998"/>
    <n v="3"/>
    <n v="0"/>
    <n v="5.2164000000000001"/>
  </r>
  <r>
    <n v="7736"/>
    <s v="US-2013-106313"/>
    <x v="0"/>
    <x v="250"/>
    <d v="2013-08-27T00:00:00"/>
    <s v="Standard Class"/>
    <s v="DG-13300"/>
    <s v="Deirdre Greer"/>
    <x v="1"/>
    <x v="0"/>
    <s v="Seattle"/>
    <x v="4"/>
    <n v="98105"/>
    <x v="1"/>
    <s v="OFF-PA-10001870"/>
    <x v="1"/>
    <x v="10"/>
    <s v="Xerox 202"/>
    <n v="19.440000000000001"/>
    <n v="3"/>
    <n v="0"/>
    <n v="9.3312000000000008"/>
  </r>
  <r>
    <n v="7737"/>
    <s v="CA-2011-105872"/>
    <x v="2"/>
    <x v="992"/>
    <d v="2011-06-06T00:00:00"/>
    <s v="Standard Class"/>
    <s v="JG-15160"/>
    <s v="James Galang"/>
    <x v="0"/>
    <x v="0"/>
    <s v="New York City"/>
    <x v="15"/>
    <n v="10024"/>
    <x v="3"/>
    <s v="OFF-BI-10003684"/>
    <x v="1"/>
    <x v="8"/>
    <s v="Wilson Jones Legal Size Ring Binders"/>
    <n v="70.367999999999995"/>
    <n v="4"/>
    <n v="0.2"/>
    <n v="26.387999999999998"/>
  </r>
  <r>
    <n v="7738"/>
    <s v="CA-2014-108287"/>
    <x v="3"/>
    <x v="404"/>
    <d v="2014-12-21T00:00:00"/>
    <s v="First Class"/>
    <s v="AG-10330"/>
    <s v="Alex Grayson"/>
    <x v="0"/>
    <x v="0"/>
    <s v="Charlotte"/>
    <x v="3"/>
    <n v="28205"/>
    <x v="0"/>
    <s v="OFF-AR-10001315"/>
    <x v="1"/>
    <x v="6"/>
    <s v="Newell 310"/>
    <n v="12.672000000000001"/>
    <n v="9"/>
    <n v="0.2"/>
    <n v="1.4255999999999993"/>
  </r>
  <r>
    <n v="7739"/>
    <s v="CA-2014-141103"/>
    <x v="3"/>
    <x v="245"/>
    <d v="2014-08-07T00:00:00"/>
    <s v="Standard Class"/>
    <s v="JF-15355"/>
    <s v="Jay Fein"/>
    <x v="0"/>
    <x v="0"/>
    <s v="Baltimore"/>
    <x v="39"/>
    <n v="21215"/>
    <x v="3"/>
    <s v="TEC-PH-10003589"/>
    <x v="2"/>
    <x v="7"/>
    <s v="invisibleSHIELD by ZAGG Smudge-Free Screen Protector"/>
    <n v="89.949999999999989"/>
    <n v="5"/>
    <n v="0"/>
    <n v="43.175999999999995"/>
  </r>
  <r>
    <n v="7740"/>
    <s v="CA-2011-154781"/>
    <x v="2"/>
    <x v="871"/>
    <d v="2011-11-26T00:00:00"/>
    <s v="Standard Class"/>
    <s v="SC-20680"/>
    <s v="Steve Carroll"/>
    <x v="2"/>
    <x v="0"/>
    <s v="San Francisco"/>
    <x v="1"/>
    <n v="94110"/>
    <x v="1"/>
    <s v="OFF-PA-10001609"/>
    <x v="1"/>
    <x v="10"/>
    <s v="Tops Wirebound Message Log Books"/>
    <n v="6.58"/>
    <n v="2"/>
    <n v="0"/>
    <n v="3.0267999999999997"/>
  </r>
  <r>
    <n v="7741"/>
    <s v="CA-2011-154781"/>
    <x v="2"/>
    <x v="871"/>
    <d v="2011-11-26T00:00:00"/>
    <s v="Standard Class"/>
    <s v="SC-20680"/>
    <s v="Steve Carroll"/>
    <x v="2"/>
    <x v="0"/>
    <s v="San Francisco"/>
    <x v="1"/>
    <n v="94110"/>
    <x v="1"/>
    <s v="TEC-AC-10000474"/>
    <x v="2"/>
    <x v="11"/>
    <s v="Kensington Expert Mouse Optical USB Trackball for PC or Mac"/>
    <n v="94.99"/>
    <n v="1"/>
    <n v="0"/>
    <n v="28.496999999999986"/>
  </r>
  <r>
    <n v="7742"/>
    <s v="CA-2012-147816"/>
    <x v="1"/>
    <x v="496"/>
    <d v="2012-09-26T00:00:00"/>
    <s v="Second Class"/>
    <s v="CM-11935"/>
    <s v="Carlos Meador"/>
    <x v="0"/>
    <x v="0"/>
    <s v="Tucson"/>
    <x v="16"/>
    <n v="85705"/>
    <x v="1"/>
    <s v="TEC-PH-10003095"/>
    <x v="2"/>
    <x v="7"/>
    <s v="Samsung HM1900 Bluetooth Headset"/>
    <n v="35.119999999999997"/>
    <n v="2"/>
    <n v="0.2"/>
    <n v="13.17"/>
  </r>
  <r>
    <n v="7743"/>
    <s v="CA-2014-105326"/>
    <x v="3"/>
    <x v="648"/>
    <d v="2014-08-28T00:00:00"/>
    <s v="Standard Class"/>
    <s v="KT-16480"/>
    <s v="Kean Thornton"/>
    <x v="0"/>
    <x v="0"/>
    <s v="Los Angeles"/>
    <x v="1"/>
    <n v="90036"/>
    <x v="1"/>
    <s v="OFF-PA-10001639"/>
    <x v="1"/>
    <x v="10"/>
    <s v="Xerox 203"/>
    <n v="25.92"/>
    <n v="4"/>
    <n v="0"/>
    <n v="12.441600000000001"/>
  </r>
  <r>
    <n v="7744"/>
    <s v="CA-2013-133613"/>
    <x v="0"/>
    <x v="26"/>
    <d v="2013-06-23T00:00:00"/>
    <s v="Standard Class"/>
    <s v="CP-12340"/>
    <s v="Christine Phan"/>
    <x v="1"/>
    <x v="0"/>
    <s v="Waterbury"/>
    <x v="29"/>
    <n v="6708"/>
    <x v="3"/>
    <s v="OFF-BI-10002003"/>
    <x v="1"/>
    <x v="8"/>
    <s v="Ibico Presentation Index for Binding Systems"/>
    <n v="7.96"/>
    <n v="2"/>
    <n v="0"/>
    <n v="3.7412000000000001"/>
  </r>
  <r>
    <n v="7745"/>
    <s v="CA-2013-133613"/>
    <x v="0"/>
    <x v="26"/>
    <d v="2013-06-23T00:00:00"/>
    <s v="Standard Class"/>
    <s v="CP-12340"/>
    <s v="Christine Phan"/>
    <x v="1"/>
    <x v="0"/>
    <s v="Waterbury"/>
    <x v="29"/>
    <n v="6708"/>
    <x v="3"/>
    <s v="TEC-PH-10004539"/>
    <x v="2"/>
    <x v="7"/>
    <s v="Wireless Extenders zBoost YX545 SOHO Signal Booster"/>
    <n v="566.97"/>
    <n v="3"/>
    <n v="0"/>
    <n v="153.08189999999999"/>
  </r>
  <r>
    <n v="7746"/>
    <s v="CA-2013-133613"/>
    <x v="0"/>
    <x v="26"/>
    <d v="2013-06-23T00:00:00"/>
    <s v="Standard Class"/>
    <s v="CP-12340"/>
    <s v="Christine Phan"/>
    <x v="1"/>
    <x v="0"/>
    <s v="Waterbury"/>
    <x v="29"/>
    <n v="6708"/>
    <x v="3"/>
    <s v="OFF-AR-10003829"/>
    <x v="1"/>
    <x v="6"/>
    <s v="Newell 35"/>
    <n v="9.84"/>
    <n v="3"/>
    <n v="0"/>
    <n v="2.8535999999999988"/>
  </r>
  <r>
    <n v="7747"/>
    <s v="CA-2012-109113"/>
    <x v="1"/>
    <x v="546"/>
    <d v="2012-12-23T00:00:00"/>
    <s v="Standard Class"/>
    <s v="EK-13795"/>
    <s v="Eileen Kiefer"/>
    <x v="2"/>
    <x v="0"/>
    <s v="Chicago"/>
    <x v="10"/>
    <n v="60610"/>
    <x v="2"/>
    <s v="TEC-AC-10004761"/>
    <x v="2"/>
    <x v="11"/>
    <s v="Maxell 4.7GB DVD+RW 3/Pack"/>
    <n v="25.488"/>
    <n v="2"/>
    <n v="0.2"/>
    <n v="4.7789999999999999"/>
  </r>
  <r>
    <n v="7748"/>
    <s v="CA-2012-156153"/>
    <x v="1"/>
    <x v="70"/>
    <d v="2012-06-02T00:00:00"/>
    <s v="Second Class"/>
    <s v="CW-11905"/>
    <s v="Carl Weiss"/>
    <x v="2"/>
    <x v="0"/>
    <s v="Long Beach"/>
    <x v="15"/>
    <n v="11561"/>
    <x v="3"/>
    <s v="OFF-FA-10003472"/>
    <x v="1"/>
    <x v="13"/>
    <s v="Bagged Rubber Bands"/>
    <n v="7.5600000000000005"/>
    <n v="6"/>
    <n v="0"/>
    <n v="0.3024"/>
  </r>
  <r>
    <n v="7749"/>
    <s v="CA-2012-133242"/>
    <x v="1"/>
    <x v="652"/>
    <d v="2012-06-24T00:00:00"/>
    <s v="Standard Class"/>
    <s v="KH-16510"/>
    <s v="Keith Herrera"/>
    <x v="0"/>
    <x v="0"/>
    <s v="Arlington"/>
    <x v="17"/>
    <n v="22204"/>
    <x v="0"/>
    <s v="FUR-FU-10003464"/>
    <x v="0"/>
    <x v="5"/>
    <s v="Seth Thomas 8 1/2&quot; Cubicle Clock"/>
    <n v="60.84"/>
    <n v="3"/>
    <n v="0"/>
    <n v="19.468799999999998"/>
  </r>
  <r>
    <n v="7750"/>
    <s v="CA-2012-133242"/>
    <x v="1"/>
    <x v="652"/>
    <d v="2012-06-24T00:00:00"/>
    <s v="Standard Class"/>
    <s v="KH-16510"/>
    <s v="Keith Herrera"/>
    <x v="0"/>
    <x v="0"/>
    <s v="Arlington"/>
    <x v="17"/>
    <n v="22204"/>
    <x v="0"/>
    <s v="OFF-ST-10003716"/>
    <x v="1"/>
    <x v="4"/>
    <s v="Tennsco Double-Tier Lockers"/>
    <n v="450.04"/>
    <n v="2"/>
    <n v="0"/>
    <n v="58.505200000000002"/>
  </r>
  <r>
    <n v="7751"/>
    <s v="CA-2012-133242"/>
    <x v="1"/>
    <x v="652"/>
    <d v="2012-06-24T00:00:00"/>
    <s v="Standard Class"/>
    <s v="KH-16510"/>
    <s v="Keith Herrera"/>
    <x v="0"/>
    <x v="0"/>
    <s v="Arlington"/>
    <x v="17"/>
    <n v="22204"/>
    <x v="0"/>
    <s v="OFF-BI-10004002"/>
    <x v="1"/>
    <x v="8"/>
    <s v="Wilson Jones International Size A4 Ring Binders"/>
    <n v="34.6"/>
    <n v="2"/>
    <n v="0"/>
    <n v="16.608000000000001"/>
  </r>
  <r>
    <n v="7752"/>
    <s v="CA-2012-133242"/>
    <x v="1"/>
    <x v="652"/>
    <d v="2012-06-24T00:00:00"/>
    <s v="Standard Class"/>
    <s v="KH-16510"/>
    <s v="Keith Herrera"/>
    <x v="0"/>
    <x v="0"/>
    <s v="Arlington"/>
    <x v="17"/>
    <n v="22204"/>
    <x v="0"/>
    <s v="TEC-PH-10002496"/>
    <x v="2"/>
    <x v="7"/>
    <s v="Cisco SPA301"/>
    <n v="467.97"/>
    <n v="3"/>
    <n v="0"/>
    <n v="140.39099999999999"/>
  </r>
  <r>
    <n v="7753"/>
    <s v="CA-2012-133242"/>
    <x v="1"/>
    <x v="652"/>
    <d v="2012-06-24T00:00:00"/>
    <s v="Standard Class"/>
    <s v="KH-16510"/>
    <s v="Keith Herrera"/>
    <x v="0"/>
    <x v="0"/>
    <s v="Arlington"/>
    <x v="17"/>
    <n v="22204"/>
    <x v="0"/>
    <s v="OFF-BI-10004826"/>
    <x v="1"/>
    <x v="8"/>
    <s v="JM Magazine Binder"/>
    <n v="33.020000000000003"/>
    <n v="2"/>
    <n v="0"/>
    <n v="15.849600000000002"/>
  </r>
  <r>
    <n v="7754"/>
    <s v="CA-2012-158323"/>
    <x v="1"/>
    <x v="672"/>
    <d v="2012-12-03T00:00:00"/>
    <s v="First Class"/>
    <s v="AB-10600"/>
    <s v="Ann Blume"/>
    <x v="1"/>
    <x v="0"/>
    <s v="Jacksonville"/>
    <x v="3"/>
    <n v="28540"/>
    <x v="0"/>
    <s v="FUR-FU-10001546"/>
    <x v="0"/>
    <x v="5"/>
    <s v="Dana Swing-Arm Lamps"/>
    <n v="17.088000000000001"/>
    <n v="2"/>
    <n v="0.2"/>
    <n v="1.0679999999999996"/>
  </r>
  <r>
    <n v="7755"/>
    <s v="CA-2012-161795"/>
    <x v="1"/>
    <x v="379"/>
    <d v="2012-12-23T00:00:00"/>
    <s v="Second Class"/>
    <s v="AH-10075"/>
    <s v="Adam Hart"/>
    <x v="1"/>
    <x v="0"/>
    <s v="Columbus"/>
    <x v="24"/>
    <n v="43229"/>
    <x v="3"/>
    <s v="OFF-AR-10001919"/>
    <x v="1"/>
    <x v="6"/>
    <s v="OIC #2 Pencils, Medium Soft"/>
    <n v="3.008"/>
    <n v="2"/>
    <n v="0.2"/>
    <n v="0.33839999999999981"/>
  </r>
  <r>
    <n v="7756"/>
    <s v="CA-2014-100902"/>
    <x v="3"/>
    <x v="701"/>
    <d v="2014-11-22T00:00:00"/>
    <s v="Standard Class"/>
    <s v="CK-12595"/>
    <s v="Clytie Kelty"/>
    <x v="0"/>
    <x v="0"/>
    <s v="Charlotte"/>
    <x v="3"/>
    <n v="28205"/>
    <x v="0"/>
    <s v="OFF-PA-10002558"/>
    <x v="1"/>
    <x v="10"/>
    <s v="Xerox 1938"/>
    <n v="268.24"/>
    <n v="7"/>
    <n v="0.2"/>
    <n v="93.883999999999986"/>
  </r>
  <r>
    <n v="7757"/>
    <s v="CA-2014-100902"/>
    <x v="3"/>
    <x v="701"/>
    <d v="2014-11-22T00:00:00"/>
    <s v="Standard Class"/>
    <s v="CK-12595"/>
    <s v="Clytie Kelty"/>
    <x v="0"/>
    <x v="0"/>
    <s v="Charlotte"/>
    <x v="3"/>
    <n v="28205"/>
    <x v="0"/>
    <s v="TEC-AC-10003174"/>
    <x v="2"/>
    <x v="11"/>
    <s v="Plantronics S12 Corded Telephone Headset System"/>
    <n v="431.16000000000008"/>
    <n v="5"/>
    <n v="0.2"/>
    <n v="107.78999999999996"/>
  </r>
  <r>
    <n v="7758"/>
    <s v="CA-2014-112844"/>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s v="Buffalo"/>
    <x v="15"/>
    <n v="14215"/>
    <x v="3"/>
    <s v="FUR-FU-10004845"/>
    <x v="0"/>
    <x v="5"/>
    <s v="Deflect-o EconoMat Nonstudded, No Bevel Mat"/>
    <n v="154.94999999999999"/>
    <n v="3"/>
    <n v="0"/>
    <n v="30.989999999999995"/>
  </r>
  <r>
    <n v="7760"/>
    <s v="CA-2013-158925"/>
    <x v="0"/>
    <x v="1057"/>
    <d v="2013-10-29T00:00:00"/>
    <s v="Standard Class"/>
    <s v="JP-15460"/>
    <s v="Jennifer Patt"/>
    <x v="1"/>
    <x v="0"/>
    <s v="Houston"/>
    <x v="5"/>
    <n v="77041"/>
    <x v="2"/>
    <s v="OFF-PA-10003072"/>
    <x v="1"/>
    <x v="10"/>
    <s v="Eureka Recycled Copy Paper 8 1/2&quot; x 11&quot;, Ream"/>
    <n v="15.552000000000003"/>
    <n v="3"/>
    <n v="0.2"/>
    <n v="5.4432"/>
  </r>
  <r>
    <n v="7761"/>
    <s v="CA-2011-155390"/>
    <x v="2"/>
    <x v="776"/>
    <d v="2011-12-11T00:00:00"/>
    <s v="Standard Class"/>
    <s v="BG-11035"/>
    <s v="Barry Gonzalez"/>
    <x v="0"/>
    <x v="0"/>
    <s v="Memphis"/>
    <x v="18"/>
    <n v="38109"/>
    <x v="0"/>
    <s v="OFF-PA-10003641"/>
    <x v="1"/>
    <x v="10"/>
    <s v="Xerox 1909"/>
    <n v="42.207999999999998"/>
    <n v="2"/>
    <n v="0.2"/>
    <n v="13.717599999999997"/>
  </r>
  <r>
    <n v="7762"/>
    <s v="CA-2014-123071"/>
    <x v="3"/>
    <x v="734"/>
    <d v="2014-12-07T00:00:00"/>
    <s v="First Class"/>
    <s v="CC-12550"/>
    <s v="Clay Cheatham"/>
    <x v="0"/>
    <x v="0"/>
    <s v="Plano"/>
    <x v="5"/>
    <n v="75023"/>
    <x v="2"/>
    <s v="OFF-PA-10003729"/>
    <x v="1"/>
    <x v="10"/>
    <s v="Xerox 1998"/>
    <n v="10.368000000000002"/>
    <n v="2"/>
    <n v="0.2"/>
    <n v="3.6288"/>
  </r>
  <r>
    <n v="7763"/>
    <s v="CA-2014-156391"/>
    <x v="3"/>
    <x v="986"/>
    <d v="2014-09-29T00:00:00"/>
    <s v="First Class"/>
    <s v="SL-20155"/>
    <s v="Sara Luxemburg"/>
    <x v="2"/>
    <x v="0"/>
    <s v="Salem"/>
    <x v="21"/>
    <n v="97301"/>
    <x v="1"/>
    <s v="OFF-AR-10003251"/>
    <x v="1"/>
    <x v="6"/>
    <s v="Prang Drawing Pencil Set"/>
    <n v="2.2239999999999998"/>
    <n v="1"/>
    <n v="0.2"/>
    <n v="0.55599999999999994"/>
  </r>
  <r>
    <n v="7764"/>
    <s v="CA-2012-103093"/>
    <x v="1"/>
    <x v="302"/>
    <d v="2012-02-07T00:00:00"/>
    <s v="Standard Class"/>
    <s v="FO-14305"/>
    <s v="Frank Olsen"/>
    <x v="0"/>
    <x v="0"/>
    <s v="Columbus"/>
    <x v="32"/>
    <n v="31907"/>
    <x v="0"/>
    <s v="OFF-EN-10003286"/>
    <x v="1"/>
    <x v="12"/>
    <s v="Staples"/>
    <n v="74.52"/>
    <n v="9"/>
    <n v="0"/>
    <n v="35.024399999999993"/>
  </r>
  <r>
    <n v="7765"/>
    <s v="US-2014-118941"/>
    <x v="3"/>
    <x v="801"/>
    <d v="2014-08-13T00:00:00"/>
    <s v="Same Day"/>
    <s v="BB-11545"/>
    <s v="Brenda Bowman"/>
    <x v="1"/>
    <x v="0"/>
    <s v="Columbia"/>
    <x v="39"/>
    <n v="21044"/>
    <x v="3"/>
    <s v="OFF-AR-10004078"/>
    <x v="1"/>
    <x v="6"/>
    <s v="Newell 312"/>
    <n v="17.52"/>
    <n v="3"/>
    <n v="0"/>
    <n v="5.2559999999999993"/>
  </r>
  <r>
    <n v="7766"/>
    <s v="US-2014-118941"/>
    <x v="3"/>
    <x v="801"/>
    <d v="2014-08-13T00:00:00"/>
    <s v="Same Day"/>
    <s v="BB-11545"/>
    <s v="Brenda Bowman"/>
    <x v="1"/>
    <x v="0"/>
    <s v="Columbia"/>
    <x v="39"/>
    <n v="21044"/>
    <x v="3"/>
    <s v="FUR-CH-10002331"/>
    <x v="0"/>
    <x v="1"/>
    <s v="Hon 4700 Series Mobuis Mid-Back Task Chairs with Adjustable Arms"/>
    <n v="1779.9"/>
    <n v="5"/>
    <n v="0"/>
    <n v="373.77899999999983"/>
  </r>
  <r>
    <n v="7767"/>
    <s v="US-2014-118941"/>
    <x v="3"/>
    <x v="801"/>
    <d v="2014-08-13T00:00:00"/>
    <s v="Same Day"/>
    <s v="BB-11545"/>
    <s v="Brenda Bowman"/>
    <x v="1"/>
    <x v="0"/>
    <s v="Columbia"/>
    <x v="39"/>
    <n v="21044"/>
    <x v="3"/>
    <s v="OFF-AR-10001953"/>
    <x v="1"/>
    <x v="6"/>
    <s v="Boston 1645 Deluxe Heavier-Duty Electric Pencil Sharpener"/>
    <n v="219.89999999999998"/>
    <n v="5"/>
    <n v="0"/>
    <n v="59.373000000000005"/>
  </r>
  <r>
    <n v="7768"/>
    <s v="CA-2012-169299"/>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x v="0"/>
    <s v="Tallahassee"/>
    <x v="2"/>
    <n v="32303"/>
    <x v="0"/>
    <s v="OFF-PA-10003651"/>
    <x v="1"/>
    <x v="10"/>
    <s v="Xerox 1968"/>
    <n v="26.720000000000002"/>
    <n v="5"/>
    <n v="0.2"/>
    <n v="9.3520000000000003"/>
  </r>
  <r>
    <n v="7770"/>
    <s v="CA-2013-155978"/>
    <x v="0"/>
    <x v="1147"/>
    <d v="2013-08-02T00:00:00"/>
    <s v="Same Day"/>
    <s v="TS-21205"/>
    <s v="Thomas Seio"/>
    <x v="1"/>
    <x v="0"/>
    <s v="Riverside"/>
    <x v="1"/>
    <n v="92503"/>
    <x v="1"/>
    <s v="TEC-PH-10002885"/>
    <x v="2"/>
    <x v="7"/>
    <s v="Apple iPhone 5"/>
    <n v="1039.7280000000001"/>
    <n v="2"/>
    <n v="0.2"/>
    <n v="90.976200000000063"/>
  </r>
  <r>
    <n v="7771"/>
    <s v="CA-2013-155978"/>
    <x v="0"/>
    <x v="1147"/>
    <d v="2013-08-02T00:00:00"/>
    <s v="Same Day"/>
    <s v="TS-21205"/>
    <s v="Thomas Seio"/>
    <x v="1"/>
    <x v="0"/>
    <s v="Riverside"/>
    <x v="1"/>
    <n v="92503"/>
    <x v="1"/>
    <s v="OFF-AP-10002892"/>
    <x v="1"/>
    <x v="9"/>
    <s v="Belkin F5C206VTEL 6 Outlet Surge"/>
    <n v="45.96"/>
    <n v="2"/>
    <n v="0"/>
    <n v="13.787999999999997"/>
  </r>
  <r>
    <n v="7772"/>
    <s v="CA-2013-108196"/>
    <x v="0"/>
    <x v="881"/>
    <d v="2013-12-03T00:00:00"/>
    <s v="Standard Class"/>
    <s v="CS-12505"/>
    <s v="Cindy Stewart"/>
    <x v="0"/>
    <x v="0"/>
    <s v="Lancaster"/>
    <x v="24"/>
    <n v="43130"/>
    <x v="3"/>
    <s v="OFF-BI-10000545"/>
    <x v="1"/>
    <x v="8"/>
    <s v="GBC Ibimaster 500 Manual ProClick Binding System"/>
    <n v="456.58800000000008"/>
    <n v="2"/>
    <n v="0.7"/>
    <n v="-304.39200000000005"/>
  </r>
  <r>
    <n v="7773"/>
    <s v="CA-2013-108196"/>
    <x v="0"/>
    <x v="881"/>
    <d v="2013-12-03T00:00:00"/>
    <s v="Standard Class"/>
    <s v="CS-12505"/>
    <s v="Cindy Stewart"/>
    <x v="0"/>
    <x v="0"/>
    <s v="Lancaster"/>
    <x v="24"/>
    <n v="43130"/>
    <x v="3"/>
    <s v="TEC-MA-10000418"/>
    <x v="2"/>
    <x v="15"/>
    <s v="Cubify CubeX 3D Printer Double Head Print"/>
    <n v="4499.9850000000006"/>
    <n v="5"/>
    <n v="0.7"/>
    <n v="-6599.978000000001"/>
  </r>
  <r>
    <n v="7774"/>
    <s v="CA-2013-108196"/>
    <x v="0"/>
    <x v="881"/>
    <d v="2013-12-03T00:00:00"/>
    <s v="Standard Class"/>
    <s v="CS-12505"/>
    <s v="Cindy Stewart"/>
    <x v="0"/>
    <x v="0"/>
    <s v="Lancaster"/>
    <x v="24"/>
    <n v="43130"/>
    <x v="3"/>
    <s v="TEC-AC-10000926"/>
    <x v="2"/>
    <x v="11"/>
    <s v="NETGEAR RangeMax WNR1000 Wireless Router"/>
    <n v="59.975999999999999"/>
    <n v="3"/>
    <n v="0.2"/>
    <n v="11.995199999999997"/>
  </r>
  <r>
    <n v="7775"/>
    <s v="CA-2013-152800"/>
    <x v="0"/>
    <x v="1172"/>
    <d v="2013-04-16T00:00:00"/>
    <s v="First Class"/>
    <s v="SP-20920"/>
    <s v="Susan Pistek"/>
    <x v="0"/>
    <x v="0"/>
    <s v="San Francisco"/>
    <x v="1"/>
    <n v="94109"/>
    <x v="1"/>
    <s v="OFF-EN-10001509"/>
    <x v="1"/>
    <x v="12"/>
    <s v="Poly String Tie Envelopes"/>
    <n v="6.12"/>
    <n v="3"/>
    <n v="0"/>
    <n v="2.8763999999999994"/>
  </r>
  <r>
    <n v="7776"/>
    <s v="CA-2011-166961"/>
    <x v="2"/>
    <x v="422"/>
    <d v="2011-12-31T00:00:00"/>
    <s v="Standard Class"/>
    <s v="CD-12790"/>
    <s v="Cynthia Delaney"/>
    <x v="2"/>
    <x v="0"/>
    <s v="Moreno Valley"/>
    <x v="1"/>
    <n v="92553"/>
    <x v="1"/>
    <s v="OFF-AP-10001366"/>
    <x v="1"/>
    <x v="9"/>
    <s v="Staples"/>
    <n v="10.98"/>
    <n v="1"/>
    <n v="0"/>
    <n v="2.9646000000000008"/>
  </r>
  <r>
    <n v="7777"/>
    <s v="CA-2011-166961"/>
    <x v="2"/>
    <x v="422"/>
    <d v="2011-12-31T00:00:00"/>
    <s v="Standard Class"/>
    <s v="CD-12790"/>
    <s v="Cynthia Delaney"/>
    <x v="2"/>
    <x v="0"/>
    <s v="Moreno Valley"/>
    <x v="1"/>
    <n v="92553"/>
    <x v="1"/>
    <s v="OFF-FA-10003485"/>
    <x v="1"/>
    <x v="13"/>
    <s v="Staples"/>
    <n v="7.86"/>
    <n v="3"/>
    <n v="0"/>
    <n v="3.6156000000000001"/>
  </r>
  <r>
    <n v="7778"/>
    <s v="CA-2011-166961"/>
    <x v="2"/>
    <x v="422"/>
    <d v="2011-12-31T00:00:00"/>
    <s v="Standard Class"/>
    <s v="CD-12790"/>
    <s v="Cynthia Delaney"/>
    <x v="2"/>
    <x v="0"/>
    <s v="Moreno Valley"/>
    <x v="1"/>
    <n v="92553"/>
    <x v="1"/>
    <s v="OFF-ST-10004507"/>
    <x v="1"/>
    <x v="4"/>
    <s v="Advantus Rolling Storage Box"/>
    <n v="51.449999999999996"/>
    <n v="3"/>
    <n v="0"/>
    <n v="13.891499999999999"/>
  </r>
  <r>
    <n v="7779"/>
    <s v="CA-2011-166961"/>
    <x v="2"/>
    <x v="422"/>
    <d v="2011-12-31T00:00:00"/>
    <s v="Standard Class"/>
    <s v="CD-12790"/>
    <s v="Cynthia Delaney"/>
    <x v="2"/>
    <x v="0"/>
    <s v="Moreno Valley"/>
    <x v="1"/>
    <n v="92553"/>
    <x v="1"/>
    <s v="OFF-BI-10002353"/>
    <x v="1"/>
    <x v="8"/>
    <s v="GBC VeloBind Cover Sets"/>
    <n v="37.055999999999997"/>
    <n v="3"/>
    <n v="0.2"/>
    <n v="13.896000000000001"/>
  </r>
  <r>
    <n v="7780"/>
    <s v="CA-2013-139381"/>
    <x v="0"/>
    <x v="724"/>
    <d v="2013-04-23T00:00:00"/>
    <s v="Standard Class"/>
    <s v="RF-19840"/>
    <s v="Roy Französisch"/>
    <x v="0"/>
    <x v="0"/>
    <s v="Chesapeake"/>
    <x v="17"/>
    <n v="23320"/>
    <x v="0"/>
    <s v="OFF-AP-10001271"/>
    <x v="1"/>
    <x v="9"/>
    <s v="Eureka The Boss Cordless Rechargeable Stick Vac"/>
    <n v="203.92"/>
    <n v="4"/>
    <n v="0"/>
    <n v="55.058400000000006"/>
  </r>
  <r>
    <n v="7781"/>
    <s v="CA-2013-139381"/>
    <x v="0"/>
    <x v="724"/>
    <d v="2013-04-23T00:00:00"/>
    <s v="Standard Class"/>
    <s v="RF-19840"/>
    <s v="Roy Französisch"/>
    <x v="0"/>
    <x v="0"/>
    <s v="Chesapeake"/>
    <x v="17"/>
    <n v="23320"/>
    <x v="0"/>
    <s v="TEC-PH-10004924"/>
    <x v="2"/>
    <x v="7"/>
    <s v="SKILCRAFT Telephone Shoulder Rest, 2&quot; x 6.5&quot; x 2.5&quot;, Black"/>
    <n v="29.56"/>
    <n v="4"/>
    <n v="0"/>
    <n v="7.9812000000000012"/>
  </r>
  <r>
    <n v="7782"/>
    <s v="CA-2012-132136"/>
    <x v="1"/>
    <x v="936"/>
    <d v="2012-03-12T00:00:00"/>
    <s v="Standard Class"/>
    <s v="FO-14305"/>
    <s v="Frank Olsen"/>
    <x v="0"/>
    <x v="0"/>
    <s v="Chicago"/>
    <x v="10"/>
    <n v="60623"/>
    <x v="2"/>
    <s v="OFF-BI-10002706"/>
    <x v="1"/>
    <x v="8"/>
    <s v="Avery Premier Heavy-Duty Binder with Round Locking Rings"/>
    <n v="8.5679999999999978"/>
    <n v="3"/>
    <n v="0.8"/>
    <n v="-14.5656"/>
  </r>
  <r>
    <n v="7783"/>
    <s v="CA-2013-162236"/>
    <x v="0"/>
    <x v="254"/>
    <d v="2013-11-07T00:00:00"/>
    <s v="Second Class"/>
    <s v="ER-13855"/>
    <s v="Elpida Rittenbach"/>
    <x v="1"/>
    <x v="0"/>
    <s v="Charlotte"/>
    <x v="3"/>
    <n v="28205"/>
    <x v="0"/>
    <s v="OFF-ST-10003442"/>
    <x v="1"/>
    <x v="4"/>
    <s v="Eldon Portable Mobile Manager"/>
    <n v="45.248000000000005"/>
    <n v="2"/>
    <n v="0.2"/>
    <n v="3.9591999999999992"/>
  </r>
  <r>
    <n v="7784"/>
    <s v="CA-2013-162236"/>
    <x v="0"/>
    <x v="254"/>
    <d v="2013-11-07T00:00:00"/>
    <s v="Second Class"/>
    <s v="ER-13855"/>
    <s v="Elpida Rittenbach"/>
    <x v="1"/>
    <x v="0"/>
    <s v="Charlotte"/>
    <x v="3"/>
    <n v="28205"/>
    <x v="0"/>
    <s v="FUR-TA-10002533"/>
    <x v="0"/>
    <x v="3"/>
    <s v="BPI Conference Tables"/>
    <n v="876.30000000000007"/>
    <n v="10"/>
    <n v="0.4"/>
    <n v="-292.10000000000014"/>
  </r>
  <r>
    <n v="7785"/>
    <s v="CA-2013-162236"/>
    <x v="0"/>
    <x v="254"/>
    <d v="2013-11-07T00:00:00"/>
    <s v="Second Class"/>
    <s v="ER-13855"/>
    <s v="Elpida Rittenbach"/>
    <x v="1"/>
    <x v="0"/>
    <s v="Charlotte"/>
    <x v="3"/>
    <n v="28205"/>
    <x v="0"/>
    <s v="OFF-SU-10003505"/>
    <x v="1"/>
    <x v="14"/>
    <s v="Premier Electric Letter Opener"/>
    <n v="185.376"/>
    <n v="2"/>
    <n v="0.2"/>
    <n v="-34.758000000000017"/>
  </r>
  <r>
    <n v="7786"/>
    <s v="US-2011-111353"/>
    <x v="2"/>
    <x v="503"/>
    <d v="2011-12-06T00:00:00"/>
    <s v="Standard Class"/>
    <s v="PB-19150"/>
    <s v="Philip Brown"/>
    <x v="0"/>
    <x v="0"/>
    <s v="New York City"/>
    <x v="15"/>
    <n v="10009"/>
    <x v="3"/>
    <s v="OFF-LA-10002762"/>
    <x v="1"/>
    <x v="2"/>
    <s v="Avery 485"/>
    <n v="25.06"/>
    <n v="2"/>
    <n v="0"/>
    <n v="11.778199999999998"/>
  </r>
  <r>
    <n v="7787"/>
    <s v="US-2013-117037"/>
    <x v="0"/>
    <x v="624"/>
    <d v="2013-05-21T00:00:00"/>
    <s v="First Class"/>
    <s v="LW-17215"/>
    <s v="Luke Weiss"/>
    <x v="0"/>
    <x v="0"/>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x v="0"/>
    <s v="Chicago"/>
    <x v="10"/>
    <n v="60653"/>
    <x v="2"/>
    <s v="OFF-FA-10000936"/>
    <x v="1"/>
    <x v="13"/>
    <s v="Acco Hot Clips Clips to Go"/>
    <n v="7.8960000000000008"/>
    <n v="3"/>
    <n v="0.2"/>
    <n v="2.4674999999999994"/>
  </r>
  <r>
    <n v="7789"/>
    <s v="US-2013-117037"/>
    <x v="0"/>
    <x v="624"/>
    <d v="2013-05-21T00:00:00"/>
    <s v="First Class"/>
    <s v="LW-17215"/>
    <s v="Luke Weiss"/>
    <x v="0"/>
    <x v="0"/>
    <s v="Chicago"/>
    <x v="10"/>
    <n v="60653"/>
    <x v="2"/>
    <s v="FUR-FU-10004973"/>
    <x v="0"/>
    <x v="5"/>
    <s v="Flat Face Poster Frame"/>
    <n v="22.608000000000001"/>
    <n v="3"/>
    <n v="0.6"/>
    <n v="-10.173599999999997"/>
  </r>
  <r>
    <n v="7790"/>
    <s v="US-2013-117037"/>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x v="0"/>
    <s v="Chicago"/>
    <x v="10"/>
    <n v="60623"/>
    <x v="2"/>
    <s v="OFF-BI-10002012"/>
    <x v="1"/>
    <x v="8"/>
    <s v="Wilson Jones Easy Flow II Sheet Lifters"/>
    <n v="1.7999999999999996"/>
    <n v="5"/>
    <n v="0.8"/>
    <n v="-2.8800000000000008"/>
  </r>
  <r>
    <n v="7793"/>
    <s v="CA-2014-169362"/>
    <x v="3"/>
    <x v="386"/>
    <d v="2014-10-16T00:00:00"/>
    <s v="First Class"/>
    <s v="SP-20860"/>
    <s v="Sung Pak"/>
    <x v="1"/>
    <x v="0"/>
    <s v="Dallas"/>
    <x v="5"/>
    <n v="75217"/>
    <x v="2"/>
    <s v="TEC-AC-10001383"/>
    <x v="2"/>
    <x v="11"/>
    <s v="Logitech Wireless Touch Keyboard K400"/>
    <n v="39.984000000000002"/>
    <n v="2"/>
    <n v="0.2"/>
    <n v="-1.4994000000000067"/>
  </r>
  <r>
    <n v="7794"/>
    <s v="CA-2012-127481"/>
    <x v="1"/>
    <x v="295"/>
    <d v="2012-12-15T00:00:00"/>
    <s v="Second Class"/>
    <s v="JD-15895"/>
    <s v="Jonathan Doherty"/>
    <x v="1"/>
    <x v="0"/>
    <s v="Las Vegas"/>
    <x v="33"/>
    <n v="89115"/>
    <x v="1"/>
    <s v="OFF-PA-10002036"/>
    <x v="1"/>
    <x v="10"/>
    <s v="Xerox 1930"/>
    <n v="32.400000000000006"/>
    <n v="5"/>
    <n v="0"/>
    <n v="15.876000000000001"/>
  </r>
  <r>
    <n v="7795"/>
    <s v="CA-2012-127481"/>
    <x v="1"/>
    <x v="295"/>
    <d v="2012-12-15T00:00:00"/>
    <s v="Second Class"/>
    <s v="JD-15895"/>
    <s v="Jonathan Doherty"/>
    <x v="1"/>
    <x v="0"/>
    <s v="Las Vegas"/>
    <x v="33"/>
    <n v="89115"/>
    <x v="1"/>
    <s v="OFF-PA-10002377"/>
    <x v="1"/>
    <x v="10"/>
    <s v="Xerox 1916"/>
    <n v="97.88"/>
    <n v="2"/>
    <n v="0"/>
    <n v="48.94"/>
  </r>
  <r>
    <n v="7796"/>
    <s v="CA-2012-112711"/>
    <x v="1"/>
    <x v="984"/>
    <d v="2012-07-18T00:00:00"/>
    <s v="Standard Class"/>
    <s v="FM-14380"/>
    <s v="Fred McMath"/>
    <x v="0"/>
    <x v="0"/>
    <s v="Amarillo"/>
    <x v="5"/>
    <n v="79109"/>
    <x v="2"/>
    <s v="TEC-PH-10000526"/>
    <x v="2"/>
    <x v="7"/>
    <s v="Vtech CS6719"/>
    <n v="307.16800000000001"/>
    <n v="4"/>
    <n v="0.2"/>
    <n v="30.716800000000006"/>
  </r>
  <r>
    <n v="7797"/>
    <s v="US-2012-145121"/>
    <x v="1"/>
    <x v="653"/>
    <d v="2012-10-06T00:00:00"/>
    <s v="Standard Class"/>
    <s v="MP-17965"/>
    <s v="Michael Paige"/>
    <x v="1"/>
    <x v="0"/>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x v="0"/>
    <s v="New York City"/>
    <x v="15"/>
    <n v="10035"/>
    <x v="3"/>
    <s v="OFF-EN-10004483"/>
    <x v="1"/>
    <x v="12"/>
    <s v="#10 White Business Envelopes,4 1/8 x 9 1/2"/>
    <n v="47.01"/>
    <n v="3"/>
    <n v="0"/>
    <n v="22.094699999999996"/>
  </r>
  <r>
    <n v="7799"/>
    <s v="CA-2014-166184"/>
    <x v="3"/>
    <x v="668"/>
    <d v="2014-03-28T00:00:00"/>
    <s v="First Class"/>
    <s v="HR-14830"/>
    <s v="Harold Ryan"/>
    <x v="1"/>
    <x v="0"/>
    <s v="New York City"/>
    <x v="15"/>
    <n v="10035"/>
    <x v="3"/>
    <s v="TEC-PH-10002624"/>
    <x v="2"/>
    <x v="7"/>
    <s v="Samsung Galaxy S4 Mini"/>
    <n v="469.99"/>
    <n v="1"/>
    <n v="0"/>
    <n v="136.29709999999994"/>
  </r>
  <r>
    <n v="7800"/>
    <s v="CA-2014-166184"/>
    <x v="3"/>
    <x v="668"/>
    <d v="2014-03-28T00:00:00"/>
    <s v="First Class"/>
    <s v="HR-14830"/>
    <s v="Harold Ryan"/>
    <x v="1"/>
    <x v="0"/>
    <s v="New York City"/>
    <x v="15"/>
    <n v="10035"/>
    <x v="3"/>
    <s v="FUR-CH-10003396"/>
    <x v="0"/>
    <x v="1"/>
    <s v="Global Deluxe Steno Chair"/>
    <n v="207.84600000000003"/>
    <n v="3"/>
    <n v="0.1"/>
    <n v="2.3093999999999895"/>
  </r>
  <r>
    <n v="7801"/>
    <s v="CA-2014-15741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x v="0"/>
    <s v="Franklin"/>
    <x v="18"/>
    <n v="37064"/>
    <x v="0"/>
    <s v="OFF-LA-10003714"/>
    <x v="1"/>
    <x v="2"/>
    <s v="Avery 510"/>
    <n v="12"/>
    <n v="4"/>
    <n v="0.2"/>
    <n v="4.1999999999999993"/>
  </r>
  <r>
    <n v="7804"/>
    <s v="CA-2012-102260"/>
    <x v="1"/>
    <x v="357"/>
    <d v="2012-09-26T00:00:00"/>
    <s v="Standard Class"/>
    <s v="SJ-20125"/>
    <s v="Sanjit Jacobs"/>
    <x v="2"/>
    <x v="0"/>
    <s v="Franklin"/>
    <x v="18"/>
    <n v="37064"/>
    <x v="0"/>
    <s v="OFF-ST-10003716"/>
    <x v="1"/>
    <x v="4"/>
    <s v="Tennsco Double-Tier Lockers"/>
    <n v="720.06400000000008"/>
    <n v="4"/>
    <n v="0.2"/>
    <n v="-63.005600000000015"/>
  </r>
  <r>
    <n v="7805"/>
    <s v="CA-2012-102260"/>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x v="0"/>
    <s v="Franklin"/>
    <x v="18"/>
    <n v="37064"/>
    <x v="0"/>
    <s v="OFF-AR-10001315"/>
    <x v="1"/>
    <x v="6"/>
    <s v="Newell 310"/>
    <n v="2.8160000000000003"/>
    <n v="2"/>
    <n v="0.2"/>
    <n v="0.31679999999999986"/>
  </r>
  <r>
    <n v="7807"/>
    <s v="CA-2012-102260"/>
    <x v="1"/>
    <x v="357"/>
    <d v="2012-09-26T00:00:00"/>
    <s v="Standard Class"/>
    <s v="SJ-20125"/>
    <s v="Sanjit Jacobs"/>
    <x v="2"/>
    <x v="0"/>
    <s v="Franklin"/>
    <x v="18"/>
    <n v="37064"/>
    <x v="0"/>
    <s v="OFF-BI-10000042"/>
    <x v="1"/>
    <x v="8"/>
    <s v="Pressboard Data Binder, Crimson, 12&quot; X 8 1/2&quot;"/>
    <n v="3.2040000000000002"/>
    <n v="2"/>
    <n v="0.7"/>
    <n v="-2.5631999999999993"/>
  </r>
  <r>
    <n v="7808"/>
    <s v="US-2013-137295"/>
    <x v="0"/>
    <x v="1134"/>
    <d v="2013-01-13T00:00:00"/>
    <s v="Standard Class"/>
    <s v="VS-21820"/>
    <s v="Vivek Sundaresam"/>
    <x v="0"/>
    <x v="0"/>
    <s v="Raleigh"/>
    <x v="3"/>
    <n v="27604"/>
    <x v="0"/>
    <s v="OFF-BI-10004236"/>
    <x v="1"/>
    <x v="8"/>
    <s v="XtraLife ClearVue Slant-D Ring Binder, White, 3&quot;"/>
    <n v="30.828000000000007"/>
    <n v="7"/>
    <n v="0.7"/>
    <n v="-24.662400000000005"/>
  </r>
  <r>
    <n v="7809"/>
    <s v="US-2013-137295"/>
    <x v="0"/>
    <x v="1134"/>
    <d v="2013-01-13T00:00:00"/>
    <s v="Standard Class"/>
    <s v="VS-21820"/>
    <s v="Vivek Sundaresam"/>
    <x v="0"/>
    <x v="0"/>
    <s v="Raleigh"/>
    <x v="3"/>
    <n v="27604"/>
    <x v="0"/>
    <s v="OFF-AR-10001955"/>
    <x v="1"/>
    <x v="6"/>
    <s v="Newell 319"/>
    <n v="47.616"/>
    <n v="3"/>
    <n v="0.2"/>
    <n v="5.9519999999999946"/>
  </r>
  <r>
    <n v="7810"/>
    <s v="US-2013-137295"/>
    <x v="0"/>
    <x v="1134"/>
    <d v="2013-01-13T00:00:00"/>
    <s v="Standard Class"/>
    <s v="VS-21820"/>
    <s v="Vivek Sundaresam"/>
    <x v="0"/>
    <x v="0"/>
    <s v="Raleigh"/>
    <x v="3"/>
    <n v="27604"/>
    <x v="0"/>
    <s v="TEC-PH-10004080"/>
    <x v="2"/>
    <x v="7"/>
    <s v="Avaya 5410 Digital phone"/>
    <n v="108.78399999999999"/>
    <n v="2"/>
    <n v="0.2"/>
    <n v="10.878399999999999"/>
  </r>
  <r>
    <n v="7811"/>
    <s v="CA-2013-134334"/>
    <x v="0"/>
    <x v="1173"/>
    <d v="2013-02-15T00:00:00"/>
    <s v="First Class"/>
    <s v="DK-13090"/>
    <s v="Dave Kipp"/>
    <x v="0"/>
    <x v="0"/>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x v="0"/>
    <s v="Clinton"/>
    <x v="39"/>
    <n v="20735"/>
    <x v="3"/>
    <s v="OFF-AR-10001770"/>
    <x v="1"/>
    <x v="6"/>
    <s v="Economy #2 Pencils"/>
    <n v="7.98"/>
    <n v="3"/>
    <n v="0"/>
    <n v="2.0747999999999998"/>
  </r>
  <r>
    <n v="7813"/>
    <s v="CA-2013-134334"/>
    <x v="0"/>
    <x v="1173"/>
    <d v="2013-02-15T00:00:00"/>
    <s v="First Class"/>
    <s v="DK-13090"/>
    <s v="Dave Kipp"/>
    <x v="0"/>
    <x v="0"/>
    <s v="Clinton"/>
    <x v="39"/>
    <n v="20735"/>
    <x v="3"/>
    <s v="FUR-TA-10002356"/>
    <x v="0"/>
    <x v="3"/>
    <s v="Bevis Boat-Shaped Conference Table"/>
    <n v="550.43100000000004"/>
    <n v="3"/>
    <n v="0.3"/>
    <n v="-47.179800000000029"/>
  </r>
  <r>
    <n v="7814"/>
    <s v="CA-2013-134334"/>
    <x v="0"/>
    <x v="1173"/>
    <d v="2013-02-15T00:00:00"/>
    <s v="First Class"/>
    <s v="DK-13090"/>
    <s v="Dave Kipp"/>
    <x v="0"/>
    <x v="0"/>
    <s v="Clinton"/>
    <x v="39"/>
    <n v="20735"/>
    <x v="3"/>
    <s v="FUR-FU-10003274"/>
    <x v="0"/>
    <x v="5"/>
    <s v="Regeneration Desk Collection"/>
    <n v="10.56"/>
    <n v="6"/>
    <n v="0"/>
    <n v="4.6464000000000008"/>
  </r>
  <r>
    <n v="7815"/>
    <s v="US-2014-109316"/>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x v="0"/>
    <s v="Los Angeles"/>
    <x v="1"/>
    <n v="90049"/>
    <x v="1"/>
    <s v="TEC-PH-10000307"/>
    <x v="2"/>
    <x v="7"/>
    <s v="Shocksock Galaxy S4 Armband"/>
    <n v="17.52"/>
    <n v="2"/>
    <n v="0.2"/>
    <n v="-3.5040000000000022"/>
  </r>
  <r>
    <n v="7817"/>
    <s v="CA-2013-138478"/>
    <x v="0"/>
    <x v="147"/>
    <d v="2013-10-27T00:00:00"/>
    <s v="Second Class"/>
    <s v="DP-13390"/>
    <s v="Dennis Pardue"/>
    <x v="2"/>
    <x v="0"/>
    <s v="North Las Vegas"/>
    <x v="33"/>
    <n v="89031"/>
    <x v="1"/>
    <s v="OFF-AR-10002240"/>
    <x v="1"/>
    <x v="6"/>
    <s v="Panasonic KP-150 Electric Pencil Sharpener"/>
    <n v="113.22"/>
    <n v="3"/>
    <n v="0"/>
    <n v="29.437200000000001"/>
  </r>
  <r>
    <n v="7818"/>
    <s v="CA-2013-138478"/>
    <x v="0"/>
    <x v="147"/>
    <d v="2013-10-27T00:00:00"/>
    <s v="Second Class"/>
    <s v="DP-13390"/>
    <s v="Dennis Pardue"/>
    <x v="2"/>
    <x v="0"/>
    <s v="North Las Vegas"/>
    <x v="33"/>
    <n v="89031"/>
    <x v="1"/>
    <s v="OFF-PA-10001801"/>
    <x v="1"/>
    <x v="10"/>
    <s v="Xerox 193"/>
    <n v="35.880000000000003"/>
    <n v="6"/>
    <n v="0"/>
    <n v="17.581200000000003"/>
  </r>
  <r>
    <n v="7819"/>
    <s v="CA-2013-138478"/>
    <x v="0"/>
    <x v="147"/>
    <d v="2013-10-27T00:00:00"/>
    <s v="Second Class"/>
    <s v="DP-13390"/>
    <s v="Dennis Pardue"/>
    <x v="2"/>
    <x v="0"/>
    <s v="North Las Vegas"/>
    <x v="33"/>
    <n v="89031"/>
    <x v="1"/>
    <s v="OFF-BI-10001120"/>
    <x v="1"/>
    <x v="8"/>
    <s v="Ibico EPK-21 Electric Binding System"/>
    <n v="4535.9760000000006"/>
    <n v="3"/>
    <n v="0.2"/>
    <n v="1644.2912999999999"/>
  </r>
  <r>
    <n v="7820"/>
    <s v="CA-2014-150469"/>
    <x v="3"/>
    <x v="795"/>
    <d v="2014-01-31T00:00:00"/>
    <s v="Standard Class"/>
    <s v="CJ-12010"/>
    <s v="Caroline Jumper"/>
    <x v="0"/>
    <x v="0"/>
    <s v="San Francisco"/>
    <x v="1"/>
    <n v="94109"/>
    <x v="1"/>
    <s v="OFF-FA-10000611"/>
    <x v="1"/>
    <x v="13"/>
    <s v="Binder Clips by OIC"/>
    <n v="11.84"/>
    <n v="8"/>
    <n v="0"/>
    <n v="5.6831999999999994"/>
  </r>
  <r>
    <n v="7821"/>
    <s v="CA-2014-152436"/>
    <x v="3"/>
    <x v="166"/>
    <d v="2014-12-11T00:00:00"/>
    <s v="Second Class"/>
    <s v="CW-11905"/>
    <s v="Carl Weiss"/>
    <x v="2"/>
    <x v="0"/>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x v="0"/>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x v="0"/>
    <s v="Newark"/>
    <x v="13"/>
    <n v="19711"/>
    <x v="3"/>
    <s v="OFF-AR-10003770"/>
    <x v="1"/>
    <x v="6"/>
    <s v="Newell 340"/>
    <n v="8.64"/>
    <n v="3"/>
    <n v="0"/>
    <n v="2.5055999999999998"/>
  </r>
  <r>
    <n v="7824"/>
    <s v="US-2011-115413"/>
    <x v="2"/>
    <x v="86"/>
    <d v="2011-09-01T00:00:00"/>
    <s v="Standard Class"/>
    <s v="PP-18955"/>
    <s v="Paul Prost"/>
    <x v="2"/>
    <x v="0"/>
    <s v="Newark"/>
    <x v="13"/>
    <n v="19711"/>
    <x v="3"/>
    <s v="TEC-AC-10002800"/>
    <x v="2"/>
    <x v="11"/>
    <s v="Plantronics Audio 478 Stereo USB Headset"/>
    <n v="149.97"/>
    <n v="3"/>
    <n v="0"/>
    <n v="52.489499999999992"/>
  </r>
  <r>
    <n v="7825"/>
    <s v="CA-2011-125150"/>
    <x v="2"/>
    <x v="1174"/>
    <d v="2011-05-23T00:00:00"/>
    <s v="Standard Class"/>
    <s v="PW-19030"/>
    <s v="Pauline Webber"/>
    <x v="1"/>
    <x v="0"/>
    <s v="Los Angeles"/>
    <x v="1"/>
    <n v="90036"/>
    <x v="1"/>
    <s v="FUR-CH-10002439"/>
    <x v="0"/>
    <x v="1"/>
    <s v="Iceberg Nesting Folding Chair, 19w x 6d x 43h"/>
    <n v="232.88"/>
    <n v="5"/>
    <n v="0.2"/>
    <n v="17.466000000000008"/>
  </r>
  <r>
    <n v="7826"/>
    <s v="CA-2012-127327"/>
    <x v="1"/>
    <x v="302"/>
    <d v="2012-02-07T00:00:00"/>
    <s v="Standard Class"/>
    <s v="PW-19030"/>
    <s v="Pauline Webber"/>
    <x v="1"/>
    <x v="0"/>
    <s v="Rome"/>
    <x v="15"/>
    <n v="13440"/>
    <x v="3"/>
    <s v="FUR-CH-10004218"/>
    <x v="0"/>
    <x v="1"/>
    <s v="Global Fabric Manager's Chair, Dark Gray"/>
    <n v="90.882000000000005"/>
    <n v="1"/>
    <n v="0.1"/>
    <n v="15.147000000000004"/>
  </r>
  <r>
    <n v="7827"/>
    <s v="CA-2014-117114"/>
    <x v="3"/>
    <x v="1108"/>
    <d v="2014-11-06T00:00:00"/>
    <s v="Standard Class"/>
    <s v="CY-12745"/>
    <s v="Craig Yedwab"/>
    <x v="1"/>
    <x v="0"/>
    <s v="Chicago"/>
    <x v="10"/>
    <n v="60610"/>
    <x v="2"/>
    <s v="TEC-PH-10004042"/>
    <x v="2"/>
    <x v="7"/>
    <s v="ClearOne Communications CHAT 70 OC Speaker Phone"/>
    <n v="508.76800000000003"/>
    <n v="4"/>
    <n v="0.2"/>
    <n v="38.157600000000002"/>
  </r>
  <r>
    <n v="7828"/>
    <s v="CA-2014-117114"/>
    <x v="3"/>
    <x v="1108"/>
    <d v="2014-11-06T00:00:00"/>
    <s v="Standard Class"/>
    <s v="CY-12745"/>
    <s v="Craig Yedwab"/>
    <x v="1"/>
    <x v="0"/>
    <s v="Chicago"/>
    <x v="10"/>
    <n v="60610"/>
    <x v="2"/>
    <s v="OFF-EN-10001137"/>
    <x v="1"/>
    <x v="12"/>
    <s v="#10 Gummed Flap White Envelopes, 100/Box"/>
    <n v="9.9120000000000008"/>
    <n v="3"/>
    <n v="0.2"/>
    <n v="3.2213999999999996"/>
  </r>
  <r>
    <n v="7829"/>
    <s v="CA-2012-137302"/>
    <x v="1"/>
    <x v="33"/>
    <d v="2012-05-01T00:00:00"/>
    <s v="Standard Class"/>
    <s v="BW-11110"/>
    <s v="Bart Watters"/>
    <x v="1"/>
    <x v="0"/>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x v="0"/>
    <s v="San Diego"/>
    <x v="1"/>
    <n v="92105"/>
    <x v="1"/>
    <s v="OFF-AR-10000588"/>
    <x v="1"/>
    <x v="6"/>
    <s v="Newell 345"/>
    <n v="59.519999999999996"/>
    <n v="3"/>
    <n v="0"/>
    <n v="15.475200000000001"/>
  </r>
  <r>
    <n v="7831"/>
    <s v="CA-2012-137302"/>
    <x v="1"/>
    <x v="33"/>
    <d v="2012-05-01T00:00:00"/>
    <s v="Standard Class"/>
    <s v="BW-11110"/>
    <s v="Bart Watters"/>
    <x v="1"/>
    <x v="0"/>
    <s v="San Diego"/>
    <x v="1"/>
    <n v="92105"/>
    <x v="1"/>
    <s v="TEC-PH-10003174"/>
    <x v="2"/>
    <x v="7"/>
    <s v="RCA ViSYS 25825 Wireless digital phone"/>
    <n v="311.97600000000006"/>
    <n v="3"/>
    <n v="0.2"/>
    <n v="38.996999999999986"/>
  </r>
  <r>
    <n v="7832"/>
    <s v="CA-2012-137302"/>
    <x v="1"/>
    <x v="33"/>
    <d v="2012-05-01T00:00:00"/>
    <s v="Standard Class"/>
    <s v="BW-11110"/>
    <s v="Bart Watters"/>
    <x v="1"/>
    <x v="0"/>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s v="West Palm Beach"/>
    <x v="2"/>
    <n v="33407"/>
    <x v="0"/>
    <s v="OFF-AR-10004757"/>
    <x v="1"/>
    <x v="6"/>
    <s v="Crayola Colored Pencils"/>
    <n v="13.120000000000001"/>
    <n v="5"/>
    <n v="0.2"/>
    <n v="2.1319999999999988"/>
  </r>
  <r>
    <n v="7835"/>
    <s v="CA-2012-106257"/>
    <x v="1"/>
    <x v="657"/>
    <d v="2012-04-17T00:00:00"/>
    <s v="Second Class"/>
    <s v="EB-14110"/>
    <s v="Eugene Barchas"/>
    <x v="0"/>
    <x v="0"/>
    <s v="Los Angeles"/>
    <x v="1"/>
    <n v="90045"/>
    <x v="1"/>
    <s v="FUR-TA-10002530"/>
    <x v="0"/>
    <x v="3"/>
    <s v="Iceberg OfficeWorks 42&quot; Round Tables"/>
    <n v="241.56799999999998"/>
    <n v="2"/>
    <n v="0.2"/>
    <n v="-15.098000000000013"/>
  </r>
  <r>
    <n v="7836"/>
    <s v="CA-2012-106257"/>
    <x v="1"/>
    <x v="657"/>
    <d v="2012-04-17T00:00:00"/>
    <s v="Second Class"/>
    <s v="EB-14110"/>
    <s v="Eugene Barchas"/>
    <x v="0"/>
    <x v="0"/>
    <s v="Los Angeles"/>
    <x v="1"/>
    <n v="90045"/>
    <x v="1"/>
    <s v="TEC-PH-10001494"/>
    <x v="2"/>
    <x v="7"/>
    <s v="Polycom CX600 IP Phone VoIP phone"/>
    <n v="479.92"/>
    <n v="2"/>
    <n v="0.2"/>
    <n v="41.993000000000009"/>
  </r>
  <r>
    <n v="7837"/>
    <s v="CA-2012-149083"/>
    <x v="1"/>
    <x v="12"/>
    <d v="2012-09-30T00:00:00"/>
    <s v="Standard Class"/>
    <s v="SH-19975"/>
    <s v="Sally Hughsby"/>
    <x v="1"/>
    <x v="0"/>
    <s v="Seattle"/>
    <x v="4"/>
    <n v="98103"/>
    <x v="1"/>
    <s v="FUR-CH-10004289"/>
    <x v="0"/>
    <x v="1"/>
    <s v="Global Super Steno Chair"/>
    <n v="307.13600000000002"/>
    <n v="4"/>
    <n v="0.2"/>
    <n v="-11.51760000000003"/>
  </r>
  <r>
    <n v="7838"/>
    <s v="CA-2012-149083"/>
    <x v="1"/>
    <x v="12"/>
    <d v="2012-09-30T00:00:00"/>
    <s v="Standard Class"/>
    <s v="SH-19975"/>
    <s v="Sally Hughsby"/>
    <x v="1"/>
    <x v="0"/>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x v="0"/>
    <s v="Seattle"/>
    <x v="4"/>
    <n v="98103"/>
    <x v="1"/>
    <s v="TEC-AC-10002567"/>
    <x v="2"/>
    <x v="11"/>
    <s v="Logitech G602 Wireless Gaming Mouse"/>
    <n v="159.97999999999999"/>
    <n v="2"/>
    <n v="0"/>
    <n v="57.592799999999997"/>
  </r>
  <r>
    <n v="7840"/>
    <s v="US-2011-137869"/>
    <x v="2"/>
    <x v="1176"/>
    <d v="2011-04-02T00:00:00"/>
    <s v="Standard Class"/>
    <s v="CV-12295"/>
    <s v="Christina VanderZanden"/>
    <x v="0"/>
    <x v="0"/>
    <s v="Des Moines"/>
    <x v="23"/>
    <n v="50315"/>
    <x v="2"/>
    <s v="OFF-EN-10001509"/>
    <x v="1"/>
    <x v="12"/>
    <s v="Poly String Tie Envelopes"/>
    <n v="6.12"/>
    <n v="3"/>
    <n v="0"/>
    <n v="2.8763999999999994"/>
  </r>
  <r>
    <n v="7841"/>
    <s v="US-2011-137869"/>
    <x v="2"/>
    <x v="1176"/>
    <d v="2011-04-02T00:00:00"/>
    <s v="Standard Class"/>
    <s v="CV-12295"/>
    <s v="Christina VanderZanden"/>
    <x v="0"/>
    <x v="0"/>
    <s v="Des Moines"/>
    <x v="23"/>
    <n v="50315"/>
    <x v="2"/>
    <s v="FUR-TA-10003954"/>
    <x v="0"/>
    <x v="3"/>
    <s v="Hon 94000 Series Round Tables"/>
    <n v="1184.72"/>
    <n v="4"/>
    <n v="0"/>
    <n v="106.62480000000005"/>
  </r>
  <r>
    <n v="7842"/>
    <s v="CA-2013-116603"/>
    <x v="0"/>
    <x v="19"/>
    <d v="2013-07-23T00:00:00"/>
    <s v="Standard Class"/>
    <s v="AT-10735"/>
    <s v="Annie Thurman"/>
    <x v="0"/>
    <x v="0"/>
    <s v="New York City"/>
    <x v="15"/>
    <n v="10024"/>
    <x v="3"/>
    <s v="OFF-AP-10002892"/>
    <x v="1"/>
    <x v="9"/>
    <s v="Belkin F5C206VTEL 6 Outlet Surge"/>
    <n v="45.96"/>
    <n v="2"/>
    <n v="0"/>
    <n v="13.787999999999997"/>
  </r>
  <r>
    <n v="7843"/>
    <s v="CA-2011-158470"/>
    <x v="2"/>
    <x v="987"/>
    <d v="2011-04-23T00:00:00"/>
    <s v="Second Class"/>
    <s v="AG-10390"/>
    <s v="Allen Goldenen"/>
    <x v="0"/>
    <x v="0"/>
    <s v="Arlington"/>
    <x v="17"/>
    <n v="22204"/>
    <x v="0"/>
    <s v="OFF-BI-10003638"/>
    <x v="1"/>
    <x v="8"/>
    <s v="GBC Durable Plastic Covers"/>
    <n v="58.050000000000004"/>
    <n v="3"/>
    <n v="0"/>
    <n v="26.702999999999999"/>
  </r>
  <r>
    <n v="7844"/>
    <s v="CA-2011-158470"/>
    <x v="2"/>
    <x v="987"/>
    <d v="2011-04-23T00:00:00"/>
    <s v="Second Class"/>
    <s v="AG-10390"/>
    <s v="Allen Goldenen"/>
    <x v="0"/>
    <x v="0"/>
    <s v="Arlington"/>
    <x v="17"/>
    <n v="22204"/>
    <x v="0"/>
    <s v="OFF-PA-10001569"/>
    <x v="1"/>
    <x v="10"/>
    <s v="Xerox 232"/>
    <n v="71.28"/>
    <n v="11"/>
    <n v="0"/>
    <n v="34.214400000000005"/>
  </r>
  <r>
    <n v="7845"/>
    <s v="US-2014-123834"/>
    <x v="3"/>
    <x v="246"/>
    <d v="2014-07-26T00:00:00"/>
    <s v="Standard Class"/>
    <s v="GM-14500"/>
    <s v="Gene McClure"/>
    <x v="0"/>
    <x v="0"/>
    <s v="Pharr"/>
    <x v="5"/>
    <n v="78577"/>
    <x v="2"/>
    <s v="FUR-TA-10001676"/>
    <x v="0"/>
    <x v="3"/>
    <s v="Hon 61000 Series Interactive Training Tables"/>
    <n v="124.404"/>
    <n v="4"/>
    <n v="0.3"/>
    <n v="-21.3264"/>
  </r>
  <r>
    <n v="7846"/>
    <s v="CA-2012-125976"/>
    <x v="1"/>
    <x v="874"/>
    <d v="2012-10-02T00:00:00"/>
    <s v="Standard Class"/>
    <s v="JK-15205"/>
    <s v="Jamie Kunitz"/>
    <x v="0"/>
    <x v="0"/>
    <s v="Arlington"/>
    <x v="17"/>
    <n v="22204"/>
    <x v="0"/>
    <s v="OFF-PA-10001125"/>
    <x v="1"/>
    <x v="10"/>
    <s v="Xerox 1988"/>
    <n v="154.9"/>
    <n v="5"/>
    <n v="0"/>
    <n v="69.704999999999998"/>
  </r>
  <r>
    <n v="7847"/>
    <s v="CA-2012-125976"/>
    <x v="1"/>
    <x v="874"/>
    <d v="2012-10-02T00:00:00"/>
    <s v="Standard Class"/>
    <s v="JK-15205"/>
    <s v="Jamie Kunitz"/>
    <x v="0"/>
    <x v="0"/>
    <s v="Arlington"/>
    <x v="17"/>
    <n v="22204"/>
    <x v="0"/>
    <s v="TEC-PH-10002496"/>
    <x v="2"/>
    <x v="7"/>
    <s v="Cisco SPA301"/>
    <n v="1871.88"/>
    <n v="12"/>
    <n v="0"/>
    <n v="561.56399999999996"/>
  </r>
  <r>
    <n v="7848"/>
    <s v="CA-2013-128706"/>
    <x v="0"/>
    <x v="535"/>
    <d v="2013-03-03T00:00:00"/>
    <s v="Standard Class"/>
    <s v="DW-13540"/>
    <s v="Don Weiss"/>
    <x v="0"/>
    <x v="0"/>
    <s v="Houston"/>
    <x v="5"/>
    <n v="77070"/>
    <x v="2"/>
    <s v="FUR-FU-10004053"/>
    <x v="0"/>
    <x v="5"/>
    <s v="DAX Two-Tone Silver Metal Document Frame"/>
    <n v="16.192"/>
    <n v="2"/>
    <n v="0.6"/>
    <n v="-6.8815999999999953"/>
  </r>
  <r>
    <n v="7849"/>
    <s v="CA-2013-104311"/>
    <x v="0"/>
    <x v="440"/>
    <d v="2013-05-07T00:00:00"/>
    <s v="Standard Class"/>
    <s v="AS-10090"/>
    <s v="Adam Shillingsburg"/>
    <x v="0"/>
    <x v="0"/>
    <s v="Irving"/>
    <x v="5"/>
    <n v="75061"/>
    <x v="2"/>
    <s v="OFF-ST-10000321"/>
    <x v="1"/>
    <x v="4"/>
    <s v="Akro Stacking Bins"/>
    <n v="18.936"/>
    <n v="3"/>
    <n v="0.2"/>
    <n v="-3.787200000000003"/>
  </r>
  <r>
    <n v="7850"/>
    <s v="CA-2013-104311"/>
    <x v="0"/>
    <x v="440"/>
    <d v="2013-05-07T00:00:00"/>
    <s v="Standard Class"/>
    <s v="AS-10090"/>
    <s v="Adam Shillingsburg"/>
    <x v="0"/>
    <x v="0"/>
    <s v="Irving"/>
    <x v="5"/>
    <n v="75061"/>
    <x v="2"/>
    <s v="OFF-ST-10002957"/>
    <x v="1"/>
    <x v="4"/>
    <s v="Sterilite Show Offs Storage Containers"/>
    <n v="12.672000000000001"/>
    <n v="3"/>
    <n v="0.2"/>
    <n v="-3.1680000000000001"/>
  </r>
  <r>
    <n v="7851"/>
    <s v="CA-2013-104311"/>
    <x v="0"/>
    <x v="440"/>
    <d v="2013-05-07T00:00:00"/>
    <s v="Standard Class"/>
    <s v="AS-10090"/>
    <s v="Adam Shillingsburg"/>
    <x v="0"/>
    <x v="0"/>
    <s v="Irving"/>
    <x v="5"/>
    <n v="75061"/>
    <x v="2"/>
    <s v="OFF-LA-10000973"/>
    <x v="1"/>
    <x v="2"/>
    <s v="Avery 502"/>
    <n v="5.04"/>
    <n v="2"/>
    <n v="0.2"/>
    <n v="1.764"/>
  </r>
  <r>
    <n v="7852"/>
    <s v="CA-2011-169649"/>
    <x v="2"/>
    <x v="337"/>
    <d v="2011-12-15T00:00:00"/>
    <s v="Standard Class"/>
    <s v="TS-21205"/>
    <s v="Thomas Seio"/>
    <x v="1"/>
    <x v="0"/>
    <s v="Chicago"/>
    <x v="10"/>
    <n v="60653"/>
    <x v="2"/>
    <s v="OFF-PA-10000143"/>
    <x v="1"/>
    <x v="10"/>
    <s v="Astroparche Fine Business Paper"/>
    <n v="8.4480000000000004"/>
    <n v="2"/>
    <n v="0.2"/>
    <n v="2.9568000000000003"/>
  </r>
  <r>
    <n v="7853"/>
    <s v="CA-2011-169649"/>
    <x v="2"/>
    <x v="337"/>
    <d v="2011-12-15T00:00:00"/>
    <s v="Standard Class"/>
    <s v="TS-21205"/>
    <s v="Thomas Seio"/>
    <x v="1"/>
    <x v="0"/>
    <s v="Chicago"/>
    <x v="10"/>
    <n v="60653"/>
    <x v="2"/>
    <s v="OFF-AP-10003287"/>
    <x v="1"/>
    <x v="9"/>
    <s v="Tripp Lite TLP810NET Broadband Surge for Modem/Fax"/>
    <n v="20.387999999999995"/>
    <n v="2"/>
    <n v="0.8"/>
    <n v="-53.008800000000008"/>
  </r>
  <r>
    <n v="7854"/>
    <s v="CA-2012-144890"/>
    <x v="1"/>
    <x v="707"/>
    <d v="2012-12-29T00:00:00"/>
    <s v="Standard Class"/>
    <s v="SM-20320"/>
    <s v="Sean Miller"/>
    <x v="2"/>
    <x v="0"/>
    <s v="Los Angeles"/>
    <x v="1"/>
    <n v="90049"/>
    <x v="1"/>
    <s v="OFF-PA-10001526"/>
    <x v="1"/>
    <x v="10"/>
    <s v="Xerox 1949"/>
    <n v="9.9600000000000009"/>
    <n v="2"/>
    <n v="0"/>
    <n v="4.8804000000000007"/>
  </r>
  <r>
    <n v="7855"/>
    <s v="CA-2014-135587"/>
    <x v="3"/>
    <x v="226"/>
    <d v="2014-12-13T00:00:00"/>
    <s v="Standard Class"/>
    <s v="BH-11710"/>
    <s v="Brosina Hoffman"/>
    <x v="0"/>
    <x v="0"/>
    <s v="Hattiesburg"/>
    <x v="35"/>
    <n v="39401"/>
    <x v="0"/>
    <s v="OFF-AP-10004540"/>
    <x v="1"/>
    <x v="9"/>
    <s v="Eureka The Boss Lite 10-Amp Upright Vacuum, Blue"/>
    <n v="320.64"/>
    <n v="4"/>
    <n v="0"/>
    <n v="89.779200000000003"/>
  </r>
  <r>
    <n v="7856"/>
    <s v="CA-2014-135587"/>
    <x v="3"/>
    <x v="226"/>
    <d v="2014-12-13T00:00:00"/>
    <s v="Standard Class"/>
    <s v="BH-11710"/>
    <s v="Brosina Hoffman"/>
    <x v="0"/>
    <x v="0"/>
    <s v="Hattiesburg"/>
    <x v="35"/>
    <n v="39401"/>
    <x v="0"/>
    <s v="TEC-AC-10001266"/>
    <x v="2"/>
    <x v="11"/>
    <s v="Memorex Micro Travel Drive 8 GB"/>
    <n v="52"/>
    <n v="4"/>
    <n v="0"/>
    <n v="23.4"/>
  </r>
  <r>
    <n v="7857"/>
    <s v="CA-2011-103429"/>
    <x v="2"/>
    <x v="992"/>
    <d v="2011-06-01T00:00:00"/>
    <s v="First Class"/>
    <s v="LW-16825"/>
    <s v="Laurel Workman"/>
    <x v="1"/>
    <x v="0"/>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x v="0"/>
    <s v="New York City"/>
    <x v="15"/>
    <n v="10024"/>
    <x v="3"/>
    <s v="TEC-PH-10003505"/>
    <x v="2"/>
    <x v="7"/>
    <s v="Geemarc AmpliPOWER60"/>
    <n v="464"/>
    <n v="5"/>
    <n v="0"/>
    <n v="134.55999999999995"/>
  </r>
  <r>
    <n v="7859"/>
    <s v="CA-2011-103429"/>
    <x v="2"/>
    <x v="992"/>
    <d v="2011-06-01T00:00:00"/>
    <s v="First Class"/>
    <s v="LW-16825"/>
    <s v="Laurel Workman"/>
    <x v="1"/>
    <x v="0"/>
    <s v="New York City"/>
    <x v="15"/>
    <n v="10024"/>
    <x v="3"/>
    <s v="OFF-AP-10001005"/>
    <x v="1"/>
    <x v="9"/>
    <s v="Honeywell Quietcare HEPA Air Cleaner"/>
    <n v="235.95000000000002"/>
    <n v="3"/>
    <n v="0"/>
    <n v="77.863499999999988"/>
  </r>
  <r>
    <n v="7860"/>
    <s v="CA-2011-103429"/>
    <x v="2"/>
    <x v="992"/>
    <d v="2011-06-01T00:00:00"/>
    <s v="First Class"/>
    <s v="LW-16825"/>
    <s v="Laurel Workman"/>
    <x v="1"/>
    <x v="0"/>
    <s v="New York City"/>
    <x v="15"/>
    <n v="10024"/>
    <x v="3"/>
    <s v="OFF-PA-10001712"/>
    <x v="1"/>
    <x v="10"/>
    <s v="Xerox 1948"/>
    <n v="39.96"/>
    <n v="4"/>
    <n v="0"/>
    <n v="17.981999999999999"/>
  </r>
  <r>
    <n v="7861"/>
    <s v="CA-2014-152261"/>
    <x v="3"/>
    <x v="580"/>
    <d v="2014-03-07T00:00:00"/>
    <s v="Standard Class"/>
    <s v="JA-15970"/>
    <s v="Joseph Airdo"/>
    <x v="0"/>
    <x v="0"/>
    <s v="Cuyahoga Falls"/>
    <x v="24"/>
    <n v="44221"/>
    <x v="3"/>
    <s v="OFF-BI-10002353"/>
    <x v="1"/>
    <x v="8"/>
    <s v="GBC VeloBind Cover Sets"/>
    <n v="18.528000000000002"/>
    <n v="4"/>
    <n v="0.7"/>
    <n v="-12.352"/>
  </r>
  <r>
    <n v="7862"/>
    <s v="CA-2012-142993"/>
    <x v="1"/>
    <x v="88"/>
    <d v="2012-10-17T00:00:00"/>
    <s v="Standard Class"/>
    <s v="KA-16525"/>
    <s v="Kelly Andreada"/>
    <x v="0"/>
    <x v="0"/>
    <s v="Seattle"/>
    <x v="4"/>
    <n v="98103"/>
    <x v="1"/>
    <s v="TEC-AC-10003038"/>
    <x v="2"/>
    <x v="11"/>
    <s v="Kingston Digital DataTraveler 16GB USB 2.0"/>
    <n v="17.899999999999999"/>
    <n v="2"/>
    <n v="0"/>
    <n v="3.400999999999998"/>
  </r>
  <r>
    <n v="7863"/>
    <s v="CA-2012-142993"/>
    <x v="1"/>
    <x v="88"/>
    <d v="2012-10-17T00:00:00"/>
    <s v="Standard Class"/>
    <s v="KA-16525"/>
    <s v="Kelly Andreada"/>
    <x v="0"/>
    <x v="0"/>
    <s v="Seattle"/>
    <x v="4"/>
    <n v="98103"/>
    <x v="1"/>
    <s v="OFF-ST-10000934"/>
    <x v="1"/>
    <x v="4"/>
    <s v="Contico 72&quot;H Heavy-Duty Storage System"/>
    <n v="81.96"/>
    <n v="2"/>
    <n v="0"/>
    <n v="0"/>
  </r>
  <r>
    <n v="7864"/>
    <s v="CA-2012-143364"/>
    <x v="1"/>
    <x v="1177"/>
    <d v="2012-07-19T00:00:00"/>
    <s v="Second Class"/>
    <s v="TG-21310"/>
    <s v="Toby Gnade"/>
    <x v="0"/>
    <x v="0"/>
    <s v="Mesa"/>
    <x v="16"/>
    <n v="85204"/>
    <x v="1"/>
    <s v="OFF-ST-10002743"/>
    <x v="1"/>
    <x v="4"/>
    <s v="SAFCO Boltless Steel Shelving"/>
    <n v="272.73599999999999"/>
    <n v="3"/>
    <n v="0.2"/>
    <n v="-64.774800000000013"/>
  </r>
  <r>
    <n v="7865"/>
    <s v="CA-2012-143364"/>
    <x v="1"/>
    <x v="1177"/>
    <d v="2012-07-19T00:00:00"/>
    <s v="Second Class"/>
    <s v="TG-21310"/>
    <s v="Toby Gnade"/>
    <x v="0"/>
    <x v="0"/>
    <s v="Mesa"/>
    <x v="16"/>
    <n v="85204"/>
    <x v="1"/>
    <s v="OFF-PA-10001846"/>
    <x v="1"/>
    <x v="10"/>
    <s v="Xerox 1899"/>
    <n v="18.496000000000002"/>
    <n v="4"/>
    <n v="0.2"/>
    <n v="6.7048000000000005"/>
  </r>
  <r>
    <n v="7866"/>
    <s v="CA-2012-143364"/>
    <x v="1"/>
    <x v="1177"/>
    <d v="2012-07-19T00:00:00"/>
    <s v="Second Class"/>
    <s v="TG-21310"/>
    <s v="Toby Gnade"/>
    <x v="0"/>
    <x v="0"/>
    <s v="Mesa"/>
    <x v="16"/>
    <n v="85204"/>
    <x v="1"/>
    <s v="FUR-CH-10004287"/>
    <x v="0"/>
    <x v="1"/>
    <s v="SAFCO Arco Folding Chair"/>
    <n v="441.92"/>
    <n v="2"/>
    <n v="0.2"/>
    <n v="49.715999999999966"/>
  </r>
  <r>
    <n v="7867"/>
    <s v="CA-2012-143364"/>
    <x v="1"/>
    <x v="1177"/>
    <d v="2012-07-19T00:00:00"/>
    <s v="Second Class"/>
    <s v="TG-21310"/>
    <s v="Toby Gnade"/>
    <x v="0"/>
    <x v="0"/>
    <s v="Mesa"/>
    <x v="16"/>
    <n v="85204"/>
    <x v="1"/>
    <s v="FUR-BO-10001608"/>
    <x v="0"/>
    <x v="0"/>
    <s v="Hon Metal Bookcases, Black"/>
    <n v="127.76400000000002"/>
    <n v="6"/>
    <n v="0.7"/>
    <n v="-191.64599999999996"/>
  </r>
  <r>
    <n v="7868"/>
    <s v="CA-2011-100972"/>
    <x v="2"/>
    <x v="84"/>
    <d v="2011-11-24T00:00:00"/>
    <s v="Second Class"/>
    <s v="DB-13360"/>
    <s v="Dennis Bolton"/>
    <x v="2"/>
    <x v="0"/>
    <s v="Salt Lake City"/>
    <x v="7"/>
    <n v="84106"/>
    <x v="1"/>
    <s v="OFF-PA-10000357"/>
    <x v="1"/>
    <x v="10"/>
    <s v="Xerox 1888"/>
    <n v="166.44"/>
    <n v="3"/>
    <n v="0"/>
    <n v="79.891199999999998"/>
  </r>
  <r>
    <n v="7869"/>
    <s v="CA-2013-136994"/>
    <x v="0"/>
    <x v="1022"/>
    <d v="2013-06-03T00:00:00"/>
    <s v="Standard Class"/>
    <s v="LS-17245"/>
    <s v="Lynn Smith"/>
    <x v="0"/>
    <x v="0"/>
    <s v="Los Angeles"/>
    <x v="1"/>
    <n v="90045"/>
    <x v="1"/>
    <s v="OFF-PA-10000575"/>
    <x v="1"/>
    <x v="10"/>
    <s v="Wirebound Message Books, Four 2 3/4 x 5 White Forms per Page"/>
    <n v="13.38"/>
    <n v="2"/>
    <n v="0"/>
    <n v="6.1547999999999998"/>
  </r>
  <r>
    <n v="7870"/>
    <s v="US-2014-166233"/>
    <x v="3"/>
    <x v="445"/>
    <d v="2014-07-10T00:00:00"/>
    <s v="Standard Class"/>
    <s v="MO-17950"/>
    <s v="Michael Oakman"/>
    <x v="0"/>
    <x v="0"/>
    <s v="Jacksonville"/>
    <x v="3"/>
    <n v="28540"/>
    <x v="0"/>
    <s v="TEC-AC-10002167"/>
    <x v="2"/>
    <x v="11"/>
    <s v="Imation 8gb Micro Traveldrive Usb 2.0 Flash Drive"/>
    <n v="24"/>
    <n v="2"/>
    <n v="0.2"/>
    <n v="-2.6999999999999993"/>
  </r>
  <r>
    <n v="7871"/>
    <s v="CA-2014-122112"/>
    <x v="3"/>
    <x v="145"/>
    <d v="2014-09-30T00:00:00"/>
    <s v="Standard Class"/>
    <s v="CA-11965"/>
    <s v="Carol Adams"/>
    <x v="1"/>
    <x v="0"/>
    <s v="Lakewood"/>
    <x v="24"/>
    <n v="44107"/>
    <x v="3"/>
    <s v="OFF-EN-10004459"/>
    <x v="1"/>
    <x v="12"/>
    <s v="Security-Tint Envelopes"/>
    <n v="24.448"/>
    <n v="4"/>
    <n v="0.2"/>
    <n v="8.8623999999999992"/>
  </r>
  <r>
    <n v="7872"/>
    <s v="CA-2013-101672"/>
    <x v="0"/>
    <x v="339"/>
    <d v="2013-10-08T00:00:00"/>
    <s v="Standard Class"/>
    <s v="DB-12910"/>
    <s v="Daniel Byrd"/>
    <x v="2"/>
    <x v="0"/>
    <s v="Lake Forest"/>
    <x v="1"/>
    <n v="92630"/>
    <x v="1"/>
    <s v="OFF-LA-10002271"/>
    <x v="1"/>
    <x v="2"/>
    <s v="Smead Alpha-Z Color-Coded Second Alphabetical Labels and Starter Set"/>
    <n v="6.16"/>
    <n v="2"/>
    <n v="0"/>
    <n v="2.9567999999999999"/>
  </r>
  <r>
    <n v="7873"/>
    <s v="CA-2013-101672"/>
    <x v="0"/>
    <x v="339"/>
    <d v="2013-10-08T00:00:00"/>
    <s v="Standard Class"/>
    <s v="DB-12910"/>
    <s v="Daniel Byrd"/>
    <x v="2"/>
    <x v="0"/>
    <s v="Lake Forest"/>
    <x v="1"/>
    <n v="92630"/>
    <x v="1"/>
    <s v="FUR-CH-10004063"/>
    <x v="0"/>
    <x v="1"/>
    <s v="Global Deluxe High-Back Manager's Chair"/>
    <n v="915.13600000000008"/>
    <n v="4"/>
    <n v="0.2"/>
    <n v="102.95279999999988"/>
  </r>
  <r>
    <n v="7874"/>
    <s v="CA-2013-101672"/>
    <x v="0"/>
    <x v="339"/>
    <d v="2013-10-08T00:00:00"/>
    <s v="Standard Class"/>
    <s v="DB-12910"/>
    <s v="Daniel Byrd"/>
    <x v="2"/>
    <x v="0"/>
    <s v="Lake Forest"/>
    <x v="1"/>
    <n v="92630"/>
    <x v="1"/>
    <s v="OFF-PA-10004610"/>
    <x v="1"/>
    <x v="10"/>
    <s v="Xerox 1900"/>
    <n v="8.56"/>
    <n v="2"/>
    <n v="0"/>
    <n v="3.8519999999999994"/>
  </r>
  <r>
    <n v="7875"/>
    <s v="CA-2013-101672"/>
    <x v="0"/>
    <x v="339"/>
    <d v="2013-10-08T00:00:00"/>
    <s v="Standard Class"/>
    <s v="DB-12910"/>
    <s v="Daniel Byrd"/>
    <x v="2"/>
    <x v="0"/>
    <s v="Lake Forest"/>
    <x v="1"/>
    <n v="92630"/>
    <x v="1"/>
    <s v="OFF-PA-10001878"/>
    <x v="1"/>
    <x v="10"/>
    <s v="Xerox 1891"/>
    <n v="97.82"/>
    <n v="2"/>
    <n v="0"/>
    <n v="45.975399999999993"/>
  </r>
  <r>
    <n v="7876"/>
    <s v="CA-2014-168403"/>
    <x v="3"/>
    <x v="428"/>
    <d v="2014-09-16T00:00:00"/>
    <s v="Standard Class"/>
    <s v="DK-12835"/>
    <s v="Damala Kotsonis"/>
    <x v="1"/>
    <x v="0"/>
    <s v="Portland"/>
    <x v="21"/>
    <n v="97206"/>
    <x v="1"/>
    <s v="OFF-PA-10002036"/>
    <x v="1"/>
    <x v="10"/>
    <s v="Xerox 1930"/>
    <n v="31.104000000000006"/>
    <n v="6"/>
    <n v="0.2"/>
    <n v="11.2752"/>
  </r>
  <r>
    <n v="7877"/>
    <s v="CA-2014-168403"/>
    <x v="3"/>
    <x v="428"/>
    <d v="2014-09-16T00:00:00"/>
    <s v="Standard Class"/>
    <s v="DK-12835"/>
    <s v="Damala Kotsonis"/>
    <x v="1"/>
    <x v="0"/>
    <s v="Portland"/>
    <x v="21"/>
    <n v="97206"/>
    <x v="1"/>
    <s v="OFF-AP-10003278"/>
    <x v="1"/>
    <x v="9"/>
    <s v="Belkin 7-Outlet SurgeMaster Home Series"/>
    <n v="11.176000000000002"/>
    <n v="1"/>
    <n v="0.2"/>
    <n v="0.8382000000000005"/>
  </r>
  <r>
    <n v="7878"/>
    <s v="CA-2012-148705"/>
    <x v="1"/>
    <x v="899"/>
    <d v="2012-03-18T00:00:00"/>
    <s v="Standard Class"/>
    <s v="EB-14170"/>
    <s v="Evan Bailliet"/>
    <x v="0"/>
    <x v="0"/>
    <s v="Charlotte"/>
    <x v="3"/>
    <n v="28205"/>
    <x v="0"/>
    <s v="OFF-LA-10001641"/>
    <x v="1"/>
    <x v="2"/>
    <s v="Avery 518"/>
    <n v="5.04"/>
    <n v="2"/>
    <n v="0.2"/>
    <n v="1.764"/>
  </r>
  <r>
    <n v="7879"/>
    <s v="CA-2013-160241"/>
    <x v="0"/>
    <x v="896"/>
    <d v="2013-12-05T00:00:00"/>
    <s v="Second Class"/>
    <s v="DR-12940"/>
    <s v="Daniel Raglin"/>
    <x v="2"/>
    <x v="0"/>
    <s v="Aurora"/>
    <x v="10"/>
    <n v="60505"/>
    <x v="2"/>
    <s v="FUR-FU-10003806"/>
    <x v="0"/>
    <x v="5"/>
    <s v="Tenex Chairmat w/ Average Lip, 45&quot; x 53&quot;"/>
    <n v="242.17600000000004"/>
    <n v="4"/>
    <n v="0.6"/>
    <n v="-302.72000000000003"/>
  </r>
  <r>
    <n v="7880"/>
    <s v="CA-2013-155747"/>
    <x v="0"/>
    <x v="403"/>
    <d v="2013-06-22T00:00:00"/>
    <s v="Standard Class"/>
    <s v="JS-15685"/>
    <s v="Jim Sink"/>
    <x v="1"/>
    <x v="0"/>
    <s v="Philadelphia"/>
    <x v="9"/>
    <n v="19140"/>
    <x v="3"/>
    <s v="FUR-TA-10003392"/>
    <x v="0"/>
    <x v="3"/>
    <s v="Global Adaptabilities Conference Tables"/>
    <n v="337.17599999999999"/>
    <n v="2"/>
    <n v="0.4"/>
    <n v="-118.01160000000002"/>
  </r>
  <r>
    <n v="7881"/>
    <s v="CA-2014-118017"/>
    <x v="3"/>
    <x v="734"/>
    <d v="2014-12-07T00:00:00"/>
    <s v="Second Class"/>
    <s v="LC-16870"/>
    <s v="Lena Cacioppo"/>
    <x v="0"/>
    <x v="0"/>
    <s v="Thornton"/>
    <x v="22"/>
    <n v="80229"/>
    <x v="1"/>
    <s v="OFF-AR-10003856"/>
    <x v="1"/>
    <x v="6"/>
    <s v="Newell 344"/>
    <n v="13.343999999999998"/>
    <n v="6"/>
    <n v="0.2"/>
    <n v="1.0007999999999999"/>
  </r>
  <r>
    <n v="7882"/>
    <s v="CA-2014-118017"/>
    <x v="3"/>
    <x v="734"/>
    <d v="2014-12-07T00:00:00"/>
    <s v="Second Class"/>
    <s v="LC-16870"/>
    <s v="Lena Cacioppo"/>
    <x v="0"/>
    <x v="0"/>
    <s v="Thornton"/>
    <x v="22"/>
    <n v="80229"/>
    <x v="1"/>
    <s v="TEC-AC-10002006"/>
    <x v="2"/>
    <x v="11"/>
    <s v="Memorex Micro Travel Drive 16 GB"/>
    <n v="76.75200000000001"/>
    <n v="6"/>
    <n v="0.2"/>
    <n v="10.553399999999993"/>
  </r>
  <r>
    <n v="7883"/>
    <s v="CA-2014-118017"/>
    <x v="3"/>
    <x v="734"/>
    <d v="2014-12-07T00:00:00"/>
    <s v="Second Class"/>
    <s v="LC-16870"/>
    <s v="Lena Cacioppo"/>
    <x v="0"/>
    <x v="0"/>
    <s v="Thornton"/>
    <x v="22"/>
    <n v="80229"/>
    <x v="1"/>
    <s v="TEC-AC-10002006"/>
    <x v="2"/>
    <x v="11"/>
    <s v="Memorex Micro Travel Drive 16 GB"/>
    <n v="102.33600000000001"/>
    <n v="8"/>
    <n v="0.2"/>
    <n v="14.07119999999999"/>
  </r>
  <r>
    <n v="7884"/>
    <s v="CA-2014-118017"/>
    <x v="3"/>
    <x v="734"/>
    <d v="2014-12-07T00:00:00"/>
    <s v="Second Class"/>
    <s v="LC-16870"/>
    <s v="Lena Cacioppo"/>
    <x v="0"/>
    <x v="0"/>
    <s v="Thornton"/>
    <x v="22"/>
    <n v="80229"/>
    <x v="1"/>
    <s v="OFF-PA-10002246"/>
    <x v="1"/>
    <x v="10"/>
    <s v="Wirebound Four 2-3/4 x 5 Forms per Page, 400 Sets per Book"/>
    <n v="10.32"/>
    <n v="2"/>
    <n v="0.2"/>
    <n v="3.7409999999999997"/>
  </r>
  <r>
    <n v="7885"/>
    <s v="CA-2014-118017"/>
    <x v="3"/>
    <x v="734"/>
    <d v="2014-12-07T00:00:00"/>
    <s v="Second Class"/>
    <s v="LC-16870"/>
    <s v="Lena Cacioppo"/>
    <x v="0"/>
    <x v="0"/>
    <s v="Thornton"/>
    <x v="22"/>
    <n v="80229"/>
    <x v="1"/>
    <s v="OFF-SU-10004782"/>
    <x v="1"/>
    <x v="14"/>
    <s v="Elite 5&quot; Scissors"/>
    <n v="47.32"/>
    <n v="7"/>
    <n v="0.2"/>
    <n v="5.9149999999999938"/>
  </r>
  <r>
    <n v="7886"/>
    <s v="CA-2014-118017"/>
    <x v="3"/>
    <x v="734"/>
    <d v="2014-12-07T00:00:00"/>
    <s v="Second Class"/>
    <s v="LC-16870"/>
    <s v="Lena Cacioppo"/>
    <x v="0"/>
    <x v="0"/>
    <s v="Thornton"/>
    <x v="22"/>
    <n v="80229"/>
    <x v="1"/>
    <s v="FUR-FU-10004351"/>
    <x v="0"/>
    <x v="5"/>
    <s v="Staples"/>
    <n v="23.376000000000001"/>
    <n v="3"/>
    <n v="0.2"/>
    <n v="7.0128000000000013"/>
  </r>
  <r>
    <n v="7887"/>
    <s v="CA-2014-118017"/>
    <x v="3"/>
    <x v="734"/>
    <d v="2014-12-07T00:00:00"/>
    <s v="Second Class"/>
    <s v="LC-16870"/>
    <s v="Lena Cacioppo"/>
    <x v="0"/>
    <x v="0"/>
    <s v="Thornton"/>
    <x v="22"/>
    <n v="80229"/>
    <x v="1"/>
    <s v="FUR-FU-10004270"/>
    <x v="0"/>
    <x v="5"/>
    <s v="Eldon Image Series Desk Accessories, Burgundy"/>
    <n v="16.72"/>
    <n v="5"/>
    <n v="0.2"/>
    <n v="3.3439999999999994"/>
  </r>
  <r>
    <n v="7888"/>
    <s v="CA-2014-118017"/>
    <x v="3"/>
    <x v="734"/>
    <d v="2014-12-07T00:00:00"/>
    <s v="Second Class"/>
    <s v="LC-16870"/>
    <s v="Lena Cacioppo"/>
    <x v="0"/>
    <x v="0"/>
    <s v="Thornton"/>
    <x v="22"/>
    <n v="80229"/>
    <x v="1"/>
    <s v="FUR-FU-10004053"/>
    <x v="0"/>
    <x v="5"/>
    <s v="DAX Two-Tone Silver Metal Document Frame"/>
    <n v="16.192"/>
    <n v="1"/>
    <n v="0.2"/>
    <n v="4.6552000000000007"/>
  </r>
  <r>
    <n v="7889"/>
    <s v="CA-2013-113117"/>
    <x v="0"/>
    <x v="765"/>
    <d v="2013-08-23T00:00:00"/>
    <s v="Standard Class"/>
    <s v="JP-15520"/>
    <s v="Jeremy Pistek"/>
    <x v="0"/>
    <x v="0"/>
    <s v="Davis"/>
    <x v="1"/>
    <n v="95616"/>
    <x v="1"/>
    <s v="OFF-PA-10000019"/>
    <x v="1"/>
    <x v="10"/>
    <s v="Xerox 1931"/>
    <n v="32.400000000000006"/>
    <n v="5"/>
    <n v="0"/>
    <n v="15.552000000000001"/>
  </r>
  <r>
    <n v="7890"/>
    <s v="CA-2013-148684"/>
    <x v="0"/>
    <x v="591"/>
    <d v="2013-12-30T00:00:00"/>
    <s v="Standard Class"/>
    <s v="TS-21655"/>
    <s v="Trudy Schmidt"/>
    <x v="0"/>
    <x v="0"/>
    <s v="Fayetteville"/>
    <x v="36"/>
    <n v="72701"/>
    <x v="0"/>
    <s v="OFF-AR-10003811"/>
    <x v="1"/>
    <x v="6"/>
    <s v="Newell 327"/>
    <n v="19.89"/>
    <n v="9"/>
    <n v="0"/>
    <n v="5.3703000000000003"/>
  </r>
  <r>
    <n v="7891"/>
    <s v="CA-2013-148684"/>
    <x v="0"/>
    <x v="591"/>
    <d v="2013-12-30T00:00:00"/>
    <s v="Standard Class"/>
    <s v="TS-21655"/>
    <s v="Trudy Schmidt"/>
    <x v="0"/>
    <x v="0"/>
    <s v="Fayetteville"/>
    <x v="36"/>
    <n v="72701"/>
    <x v="0"/>
    <s v="TEC-AC-10001838"/>
    <x v="2"/>
    <x v="11"/>
    <s v="Razer Tiamat Over Ear 7.1 Surround Sound PC Gaming Headset"/>
    <n v="399.98"/>
    <n v="2"/>
    <n v="0"/>
    <n v="171.99140000000003"/>
  </r>
  <r>
    <n v="7892"/>
    <s v="CA-2013-148684"/>
    <x v="0"/>
    <x v="591"/>
    <d v="2013-12-30T00:00:00"/>
    <s v="Standard Class"/>
    <s v="TS-21655"/>
    <s v="Trudy Schmidt"/>
    <x v="0"/>
    <x v="0"/>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x v="0"/>
    <s v="Fayetteville"/>
    <x v="36"/>
    <n v="72701"/>
    <x v="0"/>
    <s v="OFF-PA-10003302"/>
    <x v="1"/>
    <x v="10"/>
    <s v="Xerox 1906"/>
    <n v="106.32"/>
    <n v="3"/>
    <n v="0"/>
    <n v="49.970399999999991"/>
  </r>
  <r>
    <n v="7894"/>
    <s v="CA-2014-125367"/>
    <x v="3"/>
    <x v="283"/>
    <d v="2014-07-31T00:00:00"/>
    <s v="Standard Class"/>
    <s v="NM-18445"/>
    <s v="Nathan Mautz"/>
    <x v="2"/>
    <x v="0"/>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x v="0"/>
    <s v="Wheeling"/>
    <x v="48"/>
    <n v="26003"/>
    <x v="3"/>
    <s v="OFF-BI-10002852"/>
    <x v="1"/>
    <x v="8"/>
    <s v="Ibico Standard Transparent Covers"/>
    <n v="82.4"/>
    <n v="5"/>
    <n v="0"/>
    <n v="40.376000000000005"/>
  </r>
  <r>
    <n v="7896"/>
    <s v="CA-2014-124744"/>
    <x v="3"/>
    <x v="548"/>
    <d v="2014-06-26T00:00:00"/>
    <s v="Standard Class"/>
    <s v="EH-14125"/>
    <s v="Eugene Hildebrand"/>
    <x v="2"/>
    <x v="0"/>
    <s v="Wheeling"/>
    <x v="48"/>
    <n v="26003"/>
    <x v="3"/>
    <s v="OFF-BI-10000145"/>
    <x v="1"/>
    <x v="8"/>
    <s v="Zipper Ring Binder Pockets"/>
    <n v="6.24"/>
    <n v="2"/>
    <n v="0"/>
    <n v="3.0575999999999999"/>
  </r>
  <r>
    <n v="7897"/>
    <s v="CA-2014-124744"/>
    <x v="3"/>
    <x v="548"/>
    <d v="2014-06-26T00:00:00"/>
    <s v="Standard Class"/>
    <s v="EH-14125"/>
    <s v="Eugene Hildebrand"/>
    <x v="2"/>
    <x v="0"/>
    <s v="Wheeling"/>
    <x v="48"/>
    <n v="26003"/>
    <x v="3"/>
    <s v="OFF-PA-10001970"/>
    <x v="1"/>
    <x v="10"/>
    <s v="Xerox 1908"/>
    <n v="447.84"/>
    <n v="8"/>
    <n v="0"/>
    <n v="219.44159999999999"/>
  </r>
  <r>
    <n v="7898"/>
    <s v="CA-2014-128363"/>
    <x v="3"/>
    <x v="802"/>
    <d v="2014-08-19T00:00:00"/>
    <s v="Standard Class"/>
    <s v="DC-12850"/>
    <s v="Dan Campbell"/>
    <x v="0"/>
    <x v="0"/>
    <s v="Memphis"/>
    <x v="18"/>
    <n v="38109"/>
    <x v="0"/>
    <s v="OFF-AP-10001563"/>
    <x v="1"/>
    <x v="9"/>
    <s v="Belkin Premiere Surge Master II 8-outlet surge protector"/>
    <n v="272.048"/>
    <n v="7"/>
    <n v="0.2"/>
    <n v="30.605399999999946"/>
  </r>
  <r>
    <n v="7899"/>
    <s v="CA-2014-128363"/>
    <x v="3"/>
    <x v="802"/>
    <d v="2014-08-19T00:00:00"/>
    <s v="Standard Class"/>
    <s v="DC-12850"/>
    <s v="Dan Campbell"/>
    <x v="0"/>
    <x v="0"/>
    <s v="Memphis"/>
    <x v="18"/>
    <n v="38109"/>
    <x v="0"/>
    <s v="OFF-BI-10001359"/>
    <x v="1"/>
    <x v="8"/>
    <s v="GBC DocuBind TL300 Electric Binding System"/>
    <n v="1614.5820000000003"/>
    <n v="6"/>
    <n v="0.7"/>
    <n v="-1237.8461999999995"/>
  </r>
  <r>
    <n v="7900"/>
    <s v="CA-2014-128363"/>
    <x v="3"/>
    <x v="802"/>
    <d v="2014-08-19T00:00:00"/>
    <s v="Standard Class"/>
    <s v="DC-12850"/>
    <s v="Dan Campbell"/>
    <x v="0"/>
    <x v="0"/>
    <s v="Memphis"/>
    <x v="18"/>
    <n v="38109"/>
    <x v="0"/>
    <s v="OFF-FA-10003495"/>
    <x v="1"/>
    <x v="13"/>
    <s v="Staples"/>
    <n v="24.320000000000004"/>
    <n v="5"/>
    <n v="0.2"/>
    <n v="9.1199999999999974"/>
  </r>
  <r>
    <n v="7901"/>
    <s v="CA-2014-128363"/>
    <x v="3"/>
    <x v="802"/>
    <d v="2014-08-19T00:00:00"/>
    <s v="Standard Class"/>
    <s v="DC-12850"/>
    <s v="Dan Campbell"/>
    <x v="0"/>
    <x v="0"/>
    <s v="Memphis"/>
    <x v="18"/>
    <n v="38109"/>
    <x v="0"/>
    <s v="TEC-AC-10003709"/>
    <x v="2"/>
    <x v="11"/>
    <s v="Maxell 4.7GB DVD-R 5/Pack"/>
    <n v="1.5840000000000001"/>
    <n v="2"/>
    <n v="0.2"/>
    <n v="0.47520000000000018"/>
  </r>
  <r>
    <n v="7902"/>
    <s v="CA-2014-128363"/>
    <x v="3"/>
    <x v="802"/>
    <d v="2014-08-19T00:00:00"/>
    <s v="Standard Class"/>
    <s v="DC-12850"/>
    <s v="Dan Campbell"/>
    <x v="0"/>
    <x v="0"/>
    <s v="Memphis"/>
    <x v="18"/>
    <n v="38109"/>
    <x v="0"/>
    <s v="FUR-FU-10003268"/>
    <x v="0"/>
    <x v="5"/>
    <s v="Eldon Radial Chair Mat for Low to Medium Pile Carpets"/>
    <n v="31.983999999999998"/>
    <n v="1"/>
    <n v="0.2"/>
    <n v="0"/>
  </r>
  <r>
    <n v="7903"/>
    <s v="CA-2014-128363"/>
    <x v="3"/>
    <x v="802"/>
    <d v="2014-08-19T00:00:00"/>
    <s v="Standard Class"/>
    <s v="DC-12850"/>
    <s v="Dan Campbell"/>
    <x v="0"/>
    <x v="0"/>
    <s v="Memphis"/>
    <x v="18"/>
    <n v="38109"/>
    <x v="0"/>
    <s v="OFF-EN-10003845"/>
    <x v="1"/>
    <x v="12"/>
    <s v="Colored Envelopes"/>
    <n v="14.76"/>
    <n v="5"/>
    <n v="0.2"/>
    <n v="4.7969999999999988"/>
  </r>
  <r>
    <n v="7904"/>
    <s v="CA-2014-128363"/>
    <x v="3"/>
    <x v="802"/>
    <d v="2014-08-19T00:00:00"/>
    <s v="Standard Class"/>
    <s v="DC-12850"/>
    <s v="Dan Campbell"/>
    <x v="0"/>
    <x v="0"/>
    <s v="Memphis"/>
    <x v="18"/>
    <n v="38109"/>
    <x v="0"/>
    <s v="FUR-CH-10002073"/>
    <x v="0"/>
    <x v="1"/>
    <s v="Hon Olson Stacker Chairs"/>
    <n v="423.64799999999997"/>
    <n v="2"/>
    <n v="0.2"/>
    <n v="47.660399999999967"/>
  </r>
  <r>
    <n v="7905"/>
    <s v="CA-2012-126669"/>
    <x v="1"/>
    <x v="209"/>
    <d v="2012-11-13T00:00:00"/>
    <s v="Standard Class"/>
    <s v="DO-13645"/>
    <s v="Doug O'Connell"/>
    <x v="0"/>
    <x v="0"/>
    <s v="Houston"/>
    <x v="5"/>
    <n v="77036"/>
    <x v="2"/>
    <s v="OFF-PA-10001357"/>
    <x v="1"/>
    <x v="10"/>
    <s v="Xerox 1886"/>
    <n v="76.64"/>
    <n v="2"/>
    <n v="0.2"/>
    <n v="26.823999999999995"/>
  </r>
  <r>
    <n v="7906"/>
    <s v="US-2012-118766"/>
    <x v="1"/>
    <x v="52"/>
    <d v="2012-10-22T00:00:00"/>
    <s v="Standard Class"/>
    <s v="LS-16975"/>
    <s v="Lindsay Shagiari"/>
    <x v="2"/>
    <x v="0"/>
    <s v="Dallas"/>
    <x v="5"/>
    <n v="75217"/>
    <x v="2"/>
    <s v="OFF-EN-10001415"/>
    <x v="1"/>
    <x v="12"/>
    <s v="Staples"/>
    <n v="4.4640000000000004"/>
    <n v="1"/>
    <n v="0.2"/>
    <n v="1.6739999999999999"/>
  </r>
  <r>
    <n v="7907"/>
    <s v="US-2012-118766"/>
    <x v="1"/>
    <x v="52"/>
    <d v="2012-10-22T00:00:00"/>
    <s v="Standard Class"/>
    <s v="LS-16975"/>
    <s v="Lindsay Shagiari"/>
    <x v="2"/>
    <x v="0"/>
    <s v="Dallas"/>
    <x v="5"/>
    <n v="75217"/>
    <x v="2"/>
    <s v="OFF-BI-10002813"/>
    <x v="1"/>
    <x v="8"/>
    <s v="Avery Reinforcements for Hole-Punch Pages"/>
    <n v="3.9599999999999991"/>
    <n v="10"/>
    <n v="0.8"/>
    <n v="-6.93"/>
  </r>
  <r>
    <n v="7908"/>
    <s v="CA-2013-112585"/>
    <x v="0"/>
    <x v="679"/>
    <d v="2013-08-03T00:00:00"/>
    <s v="First Class"/>
    <s v="RW-19630"/>
    <s v="Rob Williams"/>
    <x v="1"/>
    <x v="0"/>
    <s v="San Francisco"/>
    <x v="1"/>
    <n v="94122"/>
    <x v="1"/>
    <s v="OFF-AP-10003849"/>
    <x v="1"/>
    <x v="9"/>
    <s v="Hoover Shoulder Vac Commercial Portable Vacuum"/>
    <n v="715.64"/>
    <n v="2"/>
    <n v="0"/>
    <n v="178.90999999999997"/>
  </r>
  <r>
    <n v="7909"/>
    <s v="CA-2013-149762"/>
    <x v="0"/>
    <x v="275"/>
    <d v="2013-12-08T00:00:00"/>
    <s v="Standard Class"/>
    <s v="RD-19720"/>
    <s v="Roger Demir"/>
    <x v="0"/>
    <x v="0"/>
    <s v="Morgan Hill"/>
    <x v="1"/>
    <n v="95037"/>
    <x v="1"/>
    <s v="FUR-TA-10004147"/>
    <x v="0"/>
    <x v="3"/>
    <s v="Hon 4060 Series Tables"/>
    <n v="268.70400000000001"/>
    <n v="3"/>
    <n v="0.2"/>
    <n v="6.717599999999976"/>
  </r>
  <r>
    <n v="7910"/>
    <s v="CA-2013-149762"/>
    <x v="0"/>
    <x v="275"/>
    <d v="2013-12-08T00:00:00"/>
    <s v="Standard Class"/>
    <s v="RD-19720"/>
    <s v="Roger Demir"/>
    <x v="0"/>
    <x v="0"/>
    <s v="Morgan Hill"/>
    <x v="1"/>
    <n v="95037"/>
    <x v="1"/>
    <s v="OFF-AR-10001662"/>
    <x v="1"/>
    <x v="6"/>
    <s v="Rogers Handheld Barrel Pencil Sharpener"/>
    <n v="21.92"/>
    <n v="8"/>
    <n v="0"/>
    <n v="5.9184000000000019"/>
  </r>
  <r>
    <n v="7911"/>
    <s v="CA-2013-149762"/>
    <x v="0"/>
    <x v="275"/>
    <d v="2013-12-08T00:00:00"/>
    <s v="Standard Class"/>
    <s v="RD-19720"/>
    <s v="Roger Demir"/>
    <x v="0"/>
    <x v="0"/>
    <s v="Morgan Hill"/>
    <x v="1"/>
    <n v="95037"/>
    <x v="1"/>
    <s v="OFF-ST-10001558"/>
    <x v="1"/>
    <x v="4"/>
    <s v="Acco Perma 4000 Stacking Storage Drawers"/>
    <n v="48.72"/>
    <n v="3"/>
    <n v="0"/>
    <n v="7.3079999999999998"/>
  </r>
  <r>
    <n v="7912"/>
    <s v="CA-2013-149762"/>
    <x v="0"/>
    <x v="275"/>
    <d v="2013-12-08T00:00:00"/>
    <s v="Standard Class"/>
    <s v="RD-19720"/>
    <s v="Roger Demir"/>
    <x v="0"/>
    <x v="0"/>
    <s v="Morgan Hill"/>
    <x v="1"/>
    <n v="95037"/>
    <x v="1"/>
    <s v="FUR-BO-10001337"/>
    <x v="0"/>
    <x v="0"/>
    <s v="O'Sullivan Living Dimensions 2-Shelf Bookcases"/>
    <n v="205.666"/>
    <n v="2"/>
    <n v="0.15"/>
    <n v="-12.097999999999999"/>
  </r>
  <r>
    <n v="7913"/>
    <s v="CA-2013-167605"/>
    <x v="0"/>
    <x v="236"/>
    <d v="2013-05-01T00:00:00"/>
    <s v="Second Class"/>
    <s v="RB-19570"/>
    <s v="Rob Beeghly"/>
    <x v="0"/>
    <x v="0"/>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x v="0"/>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x v="0"/>
    <s v="New York City"/>
    <x v="15"/>
    <n v="10024"/>
    <x v="3"/>
    <s v="TEC-MA-10003673"/>
    <x v="2"/>
    <x v="15"/>
    <s v="Hewlett-Packard Desktjet 6988DT Refurbished Printer"/>
    <n v="3404.5"/>
    <n v="5"/>
    <n v="0"/>
    <n v="1668.2049999999999"/>
  </r>
  <r>
    <n v="7916"/>
    <s v="CA-2014-165323"/>
    <x v="3"/>
    <x v="46"/>
    <d v="2014-06-22T00:00:00"/>
    <s v="Standard Class"/>
    <s v="SR-20740"/>
    <s v="Steven Roelle"/>
    <x v="2"/>
    <x v="0"/>
    <s v="New York City"/>
    <x v="15"/>
    <n v="10024"/>
    <x v="3"/>
    <s v="TEC-AC-10004992"/>
    <x v="2"/>
    <x v="11"/>
    <s v="Kingston Digital DataTraveler 64GB USB 2.0"/>
    <n v="101.34"/>
    <n v="3"/>
    <n v="0"/>
    <n v="8.1071999999999917"/>
  </r>
  <r>
    <n v="7917"/>
    <s v="CA-2012-110891"/>
    <x v="1"/>
    <x v="312"/>
    <d v="2012-11-24T00:00:00"/>
    <s v="Standard Class"/>
    <s v="PO-19195"/>
    <s v="Phillina Ober"/>
    <x v="2"/>
    <x v="0"/>
    <s v="Philadelphia"/>
    <x v="9"/>
    <n v="19140"/>
    <x v="3"/>
    <s v="FUR-CH-10002880"/>
    <x v="0"/>
    <x v="1"/>
    <s v="Global High-Back Leather Tilter, Burgundy"/>
    <n v="344.37199999999996"/>
    <n v="4"/>
    <n v="0.3"/>
    <n v="-93.472400000000022"/>
  </r>
  <r>
    <n v="7918"/>
    <s v="CA-2014-100783"/>
    <x v="3"/>
    <x v="507"/>
    <d v="2014-09-09T00:00:00"/>
    <s v="Second Class"/>
    <s v="JK-16120"/>
    <s v="Julie Kriz"/>
    <x v="2"/>
    <x v="0"/>
    <s v="Garland"/>
    <x v="5"/>
    <n v="75043"/>
    <x v="2"/>
    <s v="OFF-AR-10000380"/>
    <x v="1"/>
    <x v="6"/>
    <s v="Hunt PowerHouse Electric Pencil Sharpener, Blue"/>
    <n v="30.384"/>
    <n v="1"/>
    <n v="0.2"/>
    <n v="3.7979999999999947"/>
  </r>
  <r>
    <n v="7919"/>
    <s v="CA-2012-152513"/>
    <x v="1"/>
    <x v="433"/>
    <d v="2012-07-08T00:00:00"/>
    <s v="Second Class"/>
    <s v="JP-16135"/>
    <s v="Julie Prescott"/>
    <x v="2"/>
    <x v="0"/>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x v="0"/>
    <s v="Waterbury"/>
    <x v="29"/>
    <n v="6708"/>
    <x v="3"/>
    <s v="TEC-AC-10001090"/>
    <x v="2"/>
    <x v="11"/>
    <s v="Micro Innovations Wireless Classic Keyboard with Mouse"/>
    <n v="59.98"/>
    <n v="2"/>
    <n v="0"/>
    <n v="10.796399999999998"/>
  </r>
  <r>
    <n v="7922"/>
    <s v="CA-2014-107713"/>
    <x v="3"/>
    <x v="677"/>
    <d v="2014-03-18T00:00:00"/>
    <s v="Standard Class"/>
    <s v="JB-16000"/>
    <s v="Joy Bell-"/>
    <x v="0"/>
    <x v="0"/>
    <s v="Columbia"/>
    <x v="39"/>
    <n v="21044"/>
    <x v="3"/>
    <s v="OFF-BI-10002026"/>
    <x v="1"/>
    <x v="8"/>
    <s v="Avery Arch Ring Binders"/>
    <n v="174.3"/>
    <n v="3"/>
    <n v="0"/>
    <n v="81.920999999999992"/>
  </r>
  <r>
    <n v="7923"/>
    <s v="CA-2014-134096"/>
    <x v="3"/>
    <x v="241"/>
    <d v="2014-09-30T00:00:00"/>
    <s v="Standard Class"/>
    <s v="PP-18955"/>
    <s v="Paul Prost"/>
    <x v="2"/>
    <x v="0"/>
    <s v="Hollywood"/>
    <x v="2"/>
    <n v="33021"/>
    <x v="0"/>
    <s v="TEC-PH-10000526"/>
    <x v="2"/>
    <x v="7"/>
    <s v="Vtech CS6719"/>
    <n v="383.96000000000004"/>
    <n v="5"/>
    <n v="0.2"/>
    <n v="38.396000000000015"/>
  </r>
  <r>
    <n v="7924"/>
    <s v="CA-2014-134096"/>
    <x v="3"/>
    <x v="241"/>
    <d v="2014-09-30T00:00:00"/>
    <s v="Standard Class"/>
    <s v="PP-18955"/>
    <s v="Paul Prost"/>
    <x v="2"/>
    <x v="0"/>
    <s v="Hollywood"/>
    <x v="2"/>
    <n v="33021"/>
    <x v="0"/>
    <s v="OFF-BI-10004002"/>
    <x v="1"/>
    <x v="8"/>
    <s v="Wilson Jones International Size A4 Ring Binders"/>
    <n v="15.570000000000004"/>
    <n v="3"/>
    <n v="0.7"/>
    <n v="-11.417999999999999"/>
  </r>
  <r>
    <n v="7925"/>
    <s v="CA-2013-125843"/>
    <x v="0"/>
    <x v="572"/>
    <d v="2013-08-17T00:00:00"/>
    <s v="First Class"/>
    <s v="RF-19840"/>
    <s v="Roy Französisch"/>
    <x v="0"/>
    <x v="0"/>
    <s v="Springfield"/>
    <x v="17"/>
    <n v="22153"/>
    <x v="0"/>
    <s v="OFF-BI-10002309"/>
    <x v="1"/>
    <x v="8"/>
    <s v="Avery Heavy-Duty EZD  Binder With Locking Rings"/>
    <n v="22.32"/>
    <n v="4"/>
    <n v="0"/>
    <n v="10.7136"/>
  </r>
  <r>
    <n v="7926"/>
    <s v="CA-2013-125843"/>
    <x v="0"/>
    <x v="572"/>
    <d v="2013-08-17T00:00:00"/>
    <s v="First Class"/>
    <s v="RF-19840"/>
    <s v="Roy Französisch"/>
    <x v="0"/>
    <x v="0"/>
    <s v="Springfield"/>
    <x v="17"/>
    <n v="22153"/>
    <x v="0"/>
    <s v="OFF-LA-10003923"/>
    <x v="1"/>
    <x v="2"/>
    <s v="Alphabetical Labels for Top Tab Filing"/>
    <n v="103.60000000000001"/>
    <n v="7"/>
    <n v="0"/>
    <n v="51.800000000000004"/>
  </r>
  <r>
    <n v="7927"/>
    <s v="CA-2014-120404"/>
    <x v="3"/>
    <x v="225"/>
    <d v="2014-11-25T00:00:00"/>
    <s v="Second Class"/>
    <s v="KH-16330"/>
    <s v="Katharine Harms"/>
    <x v="1"/>
    <x v="0"/>
    <s v="New York City"/>
    <x v="15"/>
    <n v="10035"/>
    <x v="3"/>
    <s v="TEC-AC-10003433"/>
    <x v="2"/>
    <x v="11"/>
    <s v="Maxell 4.7GB DVD+R 5/Pack"/>
    <n v="2.9699999999999998"/>
    <n v="3"/>
    <n v="0"/>
    <n v="1.3365"/>
  </r>
  <r>
    <n v="7928"/>
    <s v="CA-2014-120404"/>
    <x v="3"/>
    <x v="225"/>
    <d v="2014-11-25T00:00:00"/>
    <s v="Second Class"/>
    <s v="KH-16330"/>
    <s v="Katharine Harms"/>
    <x v="1"/>
    <x v="0"/>
    <s v="New York City"/>
    <x v="15"/>
    <n v="10035"/>
    <x v="3"/>
    <s v="TEC-PH-10001363"/>
    <x v="2"/>
    <x v="7"/>
    <s v="Apple iPhone 5S"/>
    <n v="569.99"/>
    <n v="1"/>
    <n v="0"/>
    <n v="170.99699999999996"/>
  </r>
  <r>
    <n v="7929"/>
    <s v="CA-2014-120404"/>
    <x v="3"/>
    <x v="225"/>
    <d v="2014-11-25T00:00:00"/>
    <s v="Second Class"/>
    <s v="KH-16330"/>
    <s v="Katharine Harms"/>
    <x v="1"/>
    <x v="0"/>
    <s v="New York City"/>
    <x v="15"/>
    <n v="10035"/>
    <x v="3"/>
    <s v="FUR-FU-10000820"/>
    <x v="0"/>
    <x v="5"/>
    <s v="Tensor Brushed Steel Torchiere Floor Lamp"/>
    <n v="50.97"/>
    <n v="3"/>
    <n v="0"/>
    <n v="9.1745999999999981"/>
  </r>
  <r>
    <n v="7930"/>
    <s v="CA-2014-167549"/>
    <x v="3"/>
    <x v="800"/>
    <d v="2014-07-28T00:00:00"/>
    <s v="First Class"/>
    <s v="EM-14200"/>
    <s v="Evan Minnotte"/>
    <x v="2"/>
    <x v="0"/>
    <s v="Dallas"/>
    <x v="5"/>
    <n v="75217"/>
    <x v="2"/>
    <s v="FUR-TA-10004767"/>
    <x v="0"/>
    <x v="3"/>
    <s v="Safco Drafting Table"/>
    <n v="298.11599999999999"/>
    <n v="6"/>
    <n v="0.3"/>
    <n v="-4.2588000000000363"/>
  </r>
  <r>
    <n v="7931"/>
    <s v="CA-2013-120082"/>
    <x v="0"/>
    <x v="869"/>
    <d v="2013-03-28T00:00:00"/>
    <s v="Second Class"/>
    <s v="DK-12835"/>
    <s v="Damala Kotsonis"/>
    <x v="1"/>
    <x v="0"/>
    <s v="New York City"/>
    <x v="15"/>
    <n v="10024"/>
    <x v="3"/>
    <s v="OFF-AR-10001955"/>
    <x v="1"/>
    <x v="6"/>
    <s v="Newell 319"/>
    <n v="59.519999999999996"/>
    <n v="3"/>
    <n v="0"/>
    <n v="17.855999999999995"/>
  </r>
  <r>
    <n v="7932"/>
    <s v="US-2013-168095"/>
    <x v="0"/>
    <x v="692"/>
    <d v="2013-07-21T00:00:00"/>
    <s v="Standard Class"/>
    <s v="MC-17425"/>
    <s v="Mark Cousins"/>
    <x v="1"/>
    <x v="0"/>
    <s v="Portland"/>
    <x v="21"/>
    <n v="97206"/>
    <x v="1"/>
    <s v="FUR-CH-10004886"/>
    <x v="0"/>
    <x v="1"/>
    <s v="Bevis Steel Folding Chairs"/>
    <n v="230.28000000000003"/>
    <n v="3"/>
    <n v="0.2"/>
    <n v="23.027999999999992"/>
  </r>
  <r>
    <n v="7933"/>
    <s v="US-2013-168095"/>
    <x v="0"/>
    <x v="692"/>
    <d v="2013-07-21T00:00:00"/>
    <s v="Standard Class"/>
    <s v="MC-17425"/>
    <s v="Mark Cousins"/>
    <x v="1"/>
    <x v="0"/>
    <s v="Portland"/>
    <x v="21"/>
    <n v="97206"/>
    <x v="1"/>
    <s v="OFF-PA-10003641"/>
    <x v="1"/>
    <x v="10"/>
    <s v="Xerox 1909"/>
    <n v="105.52"/>
    <n v="5"/>
    <n v="0.2"/>
    <n v="34.293999999999997"/>
  </r>
  <r>
    <n v="7934"/>
    <s v="CA-2014-166093"/>
    <x v="3"/>
    <x v="629"/>
    <d v="2014-08-25T00:00:00"/>
    <s v="Standard Class"/>
    <s v="RW-19540"/>
    <s v="Rick Wilson"/>
    <x v="1"/>
    <x v="0"/>
    <s v="Brentwood"/>
    <x v="1"/>
    <n v="94513"/>
    <x v="1"/>
    <s v="OFF-EN-10003134"/>
    <x v="1"/>
    <x v="12"/>
    <s v="Staples"/>
    <n v="23.36"/>
    <n v="2"/>
    <n v="0"/>
    <n v="11.68"/>
  </r>
  <r>
    <n v="7935"/>
    <s v="CA-2014-166093"/>
    <x v="3"/>
    <x v="629"/>
    <d v="2014-08-25T00:00:00"/>
    <s v="Standard Class"/>
    <s v="RW-19540"/>
    <s v="Rick Wilson"/>
    <x v="1"/>
    <x v="0"/>
    <s v="Brentwood"/>
    <x v="1"/>
    <n v="94513"/>
    <x v="1"/>
    <s v="TEC-PH-10002564"/>
    <x v="2"/>
    <x v="7"/>
    <s v="OtterBox Defender Series Case - Samsung Galaxy S4"/>
    <n v="71.975999999999999"/>
    <n v="3"/>
    <n v="0.2"/>
    <n v="8.9969999999999892"/>
  </r>
  <r>
    <n v="7936"/>
    <s v="CA-2014-166093"/>
    <x v="3"/>
    <x v="629"/>
    <d v="2014-08-25T00:00:00"/>
    <s v="Standard Class"/>
    <s v="RW-19540"/>
    <s v="Rick Wilson"/>
    <x v="1"/>
    <x v="0"/>
    <s v="Brentwood"/>
    <x v="1"/>
    <n v="94513"/>
    <x v="1"/>
    <s v="OFF-PA-10003893"/>
    <x v="1"/>
    <x v="10"/>
    <s v="Xerox 1962"/>
    <n v="8.56"/>
    <n v="2"/>
    <n v="0"/>
    <n v="3.8519999999999994"/>
  </r>
  <r>
    <n v="7937"/>
    <s v="CA-2014-166093"/>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x v="0"/>
    <s v="Brentwood"/>
    <x v="1"/>
    <n v="94513"/>
    <x v="1"/>
    <s v="OFF-AP-10001058"/>
    <x v="1"/>
    <x v="9"/>
    <s v="Sanyo 2.5 Cubic Foot Mid-Size Office Refrigerators"/>
    <n v="2518.29"/>
    <n v="9"/>
    <n v="0"/>
    <n v="654.7553999999999"/>
  </r>
  <r>
    <n v="7939"/>
    <s v="CA-2014-166093"/>
    <x v="3"/>
    <x v="629"/>
    <d v="2014-08-25T00:00:00"/>
    <s v="Standard Class"/>
    <s v="RW-19540"/>
    <s v="Rick Wilson"/>
    <x v="1"/>
    <x v="0"/>
    <s v="Brentwood"/>
    <x v="1"/>
    <n v="94513"/>
    <x v="1"/>
    <s v="OFF-ST-10001496"/>
    <x v="1"/>
    <x v="4"/>
    <s v="Standard Rollaway File with Lock"/>
    <n v="540.56999999999994"/>
    <n v="3"/>
    <n v="0"/>
    <n v="140.54820000000001"/>
  </r>
  <r>
    <n v="7940"/>
    <s v="CA-2014-166093"/>
    <x v="3"/>
    <x v="629"/>
    <d v="2014-08-25T00:00:00"/>
    <s v="Standard Class"/>
    <s v="RW-19540"/>
    <s v="Rick Wilson"/>
    <x v="1"/>
    <x v="0"/>
    <s v="Brentwood"/>
    <x v="1"/>
    <n v="94513"/>
    <x v="1"/>
    <s v="OFF-BI-10004230"/>
    <x v="1"/>
    <x v="8"/>
    <s v="GBC Recycled Grain Textured Covers"/>
    <n v="221.05600000000001"/>
    <n v="8"/>
    <n v="0.2"/>
    <n v="77.369599999999991"/>
  </r>
  <r>
    <n v="7941"/>
    <s v="CA-2013-146325"/>
    <x v="0"/>
    <x v="882"/>
    <d v="2013-12-18T00:00:00"/>
    <s v="First Class"/>
    <s v="DS-13180"/>
    <s v="David Smith"/>
    <x v="1"/>
    <x v="0"/>
    <s v="San Diego"/>
    <x v="1"/>
    <n v="92037"/>
    <x v="1"/>
    <s v="FUR-CH-10001146"/>
    <x v="0"/>
    <x v="1"/>
    <s v="Global Task Chair, Black"/>
    <n v="81.424000000000007"/>
    <n v="2"/>
    <n v="0.2"/>
    <n v="-9.1601999999999961"/>
  </r>
  <r>
    <n v="7942"/>
    <s v="CA-2013-146325"/>
    <x v="0"/>
    <x v="882"/>
    <d v="2013-12-18T00:00:00"/>
    <s v="First Class"/>
    <s v="DS-13180"/>
    <s v="David Smith"/>
    <x v="1"/>
    <x v="0"/>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x v="0"/>
    <s v="Dallas"/>
    <x v="5"/>
    <n v="75081"/>
    <x v="2"/>
    <s v="OFF-BI-10003684"/>
    <x v="1"/>
    <x v="8"/>
    <s v="Wilson Jones Legal Size Ring Binders"/>
    <n v="39.581999999999987"/>
    <n v="9"/>
    <n v="0.8"/>
    <n v="-59.372999999999976"/>
  </r>
  <r>
    <n v="7944"/>
    <s v="CA-2014-134194"/>
    <x v="3"/>
    <x v="53"/>
    <d v="2015-01-02T00:00:00"/>
    <s v="Standard Class"/>
    <s v="GA-14725"/>
    <s v="Guy Armstrong"/>
    <x v="0"/>
    <x v="0"/>
    <s v="Dallas"/>
    <x v="5"/>
    <n v="75081"/>
    <x v="2"/>
    <s v="OFF-SU-10000946"/>
    <x v="1"/>
    <x v="14"/>
    <s v="Staples"/>
    <n v="44.688000000000002"/>
    <n v="7"/>
    <n v="0.2"/>
    <n v="5.0273999999999965"/>
  </r>
  <r>
    <n v="7945"/>
    <s v="CA-2014-134194"/>
    <x v="3"/>
    <x v="53"/>
    <d v="2015-01-02T00:00:00"/>
    <s v="Standard Class"/>
    <s v="GA-14725"/>
    <s v="Guy Armstrong"/>
    <x v="0"/>
    <x v="0"/>
    <s v="Dallas"/>
    <x v="5"/>
    <n v="75081"/>
    <x v="2"/>
    <s v="OFF-AR-10001615"/>
    <x v="1"/>
    <x v="6"/>
    <s v="Newell 34"/>
    <n v="31.744"/>
    <n v="2"/>
    <n v="0.2"/>
    <n v="2.3808000000000007"/>
  </r>
  <r>
    <n v="7946"/>
    <s v="CA-2014-134194"/>
    <x v="3"/>
    <x v="53"/>
    <d v="2015-01-02T00:00:00"/>
    <s v="Standard Class"/>
    <s v="GA-14725"/>
    <s v="Guy Armstrong"/>
    <x v="0"/>
    <x v="0"/>
    <s v="Dallas"/>
    <x v="5"/>
    <n v="75081"/>
    <x v="2"/>
    <s v="OFF-BI-10001597"/>
    <x v="1"/>
    <x v="8"/>
    <s v="Wilson Jones Ledger-Size, Piano-Hinge Binder, 2&quot;, Blue"/>
    <n v="40.97999999999999"/>
    <n v="5"/>
    <n v="0.8"/>
    <n v="-65.567999999999998"/>
  </r>
  <r>
    <n v="7947"/>
    <s v="CA-2014-134194"/>
    <x v="3"/>
    <x v="53"/>
    <d v="2015-01-02T00:00:00"/>
    <s v="Standard Class"/>
    <s v="GA-14725"/>
    <s v="Guy Armstrong"/>
    <x v="0"/>
    <x v="0"/>
    <s v="Dallas"/>
    <x v="5"/>
    <n v="75081"/>
    <x v="2"/>
    <s v="OFF-BI-10001116"/>
    <x v="1"/>
    <x v="8"/>
    <s v="Wilson Jones 1&quot; Hanging DublLock Ring Binders"/>
    <n v="3.1679999999999993"/>
    <n v="3"/>
    <n v="0.8"/>
    <n v="-5.0687999999999995"/>
  </r>
  <r>
    <n v="7948"/>
    <s v="CA-2011-131009"/>
    <x v="2"/>
    <x v="72"/>
    <d v="2011-03-05T00:00:00"/>
    <s v="Standard Class"/>
    <s v="SC-20380"/>
    <s v="Shahid Collister"/>
    <x v="0"/>
    <x v="0"/>
    <s v="El Paso"/>
    <x v="5"/>
    <n v="79907"/>
    <x v="2"/>
    <s v="OFF-FA-10004395"/>
    <x v="1"/>
    <x v="13"/>
    <s v="Plymouth Boxed Rubber Bands by Plymouth"/>
    <n v="18.84"/>
    <n v="5"/>
    <n v="0.2"/>
    <n v="-3.5324999999999998"/>
  </r>
  <r>
    <n v="7949"/>
    <s v="CA-2011-131009"/>
    <x v="2"/>
    <x v="72"/>
    <d v="2011-03-05T00:00:00"/>
    <s v="Standard Class"/>
    <s v="SC-20380"/>
    <s v="Shahid Collister"/>
    <x v="0"/>
    <x v="0"/>
    <s v="El Paso"/>
    <x v="5"/>
    <n v="79907"/>
    <x v="2"/>
    <s v="FUR-CH-10001270"/>
    <x v="0"/>
    <x v="1"/>
    <s v="Harbour Creations Steel Folding Chair"/>
    <n v="362.24999999999994"/>
    <n v="6"/>
    <n v="0.3"/>
    <n v="0"/>
  </r>
  <r>
    <n v="7950"/>
    <s v="CA-2011-131009"/>
    <x v="2"/>
    <x v="72"/>
    <d v="2011-03-05T00:00:00"/>
    <s v="Standard Class"/>
    <s v="SC-20380"/>
    <s v="Shahid Collister"/>
    <x v="0"/>
    <x v="0"/>
    <s v="El Paso"/>
    <x v="5"/>
    <n v="79907"/>
    <x v="2"/>
    <s v="FUR-FU-10001095"/>
    <x v="0"/>
    <x v="5"/>
    <s v="DAX Black Cherry Wood-Tone Poster Frame"/>
    <n v="63.552000000000007"/>
    <n v="6"/>
    <n v="0.6"/>
    <n v="-34.953600000000002"/>
  </r>
  <r>
    <n v="7951"/>
    <s v="CA-2011-131009"/>
    <x v="2"/>
    <x v="72"/>
    <d v="2011-03-05T00:00:00"/>
    <s v="Standard Class"/>
    <s v="SC-20380"/>
    <s v="Shahid Collister"/>
    <x v="0"/>
    <x v="0"/>
    <s v="El Paso"/>
    <x v="5"/>
    <n v="79907"/>
    <x v="2"/>
    <s v="OFF-ST-10001469"/>
    <x v="1"/>
    <x v="4"/>
    <s v="Fellowes Bankers Box Recycled Super Stor/Drawer"/>
    <n v="129.55199999999999"/>
    <n v="3"/>
    <n v="0.2"/>
    <n v="-22.671600000000005"/>
  </r>
  <r>
    <n v="7952"/>
    <s v="CA-2012-145814"/>
    <x v="1"/>
    <x v="902"/>
    <d v="2012-11-24T00:00:00"/>
    <s v="Standard Class"/>
    <s v="KD-16345"/>
    <s v="Katherine Ducich"/>
    <x v="0"/>
    <x v="0"/>
    <s v="New York City"/>
    <x v="15"/>
    <n v="10035"/>
    <x v="3"/>
    <s v="OFF-BI-10003196"/>
    <x v="1"/>
    <x v="8"/>
    <s v="Accohide Poly Flexible Ring Binders"/>
    <n v="5.9840000000000009"/>
    <n v="2"/>
    <n v="0.2"/>
    <n v="2.2439999999999998"/>
  </r>
  <r>
    <n v="7953"/>
    <s v="CA-2012-145814"/>
    <x v="1"/>
    <x v="902"/>
    <d v="2012-11-24T00:00:00"/>
    <s v="Standard Class"/>
    <s v="KD-16345"/>
    <s v="Katherine Ducich"/>
    <x v="0"/>
    <x v="0"/>
    <s v="New York City"/>
    <x v="15"/>
    <n v="10035"/>
    <x v="3"/>
    <s v="TEC-PH-10002200"/>
    <x v="2"/>
    <x v="7"/>
    <s v="Aastra 6757i CT Wireless VoIP phone"/>
    <n v="861.76"/>
    <n v="4"/>
    <n v="0"/>
    <n v="249.91039999999998"/>
  </r>
  <r>
    <n v="7954"/>
    <s v="CA-2011-138359"/>
    <x v="2"/>
    <x v="470"/>
    <d v="2011-04-06T00:00:00"/>
    <s v="Standard Class"/>
    <s v="KH-16330"/>
    <s v="Katharine Harms"/>
    <x v="1"/>
    <x v="0"/>
    <s v="Revere"/>
    <x v="31"/>
    <n v="2151"/>
    <x v="3"/>
    <s v="OFF-ST-10000636"/>
    <x v="1"/>
    <x v="4"/>
    <s v="Rogers Profile Extra Capacity Storage Tub"/>
    <n v="66.959999999999994"/>
    <n v="4"/>
    <n v="0"/>
    <n v="2.6783999999999963"/>
  </r>
  <r>
    <n v="7955"/>
    <s v="CA-2011-138359"/>
    <x v="2"/>
    <x v="470"/>
    <d v="2011-04-06T00:00:00"/>
    <s v="Standard Class"/>
    <s v="KH-16330"/>
    <s v="Katharine Harms"/>
    <x v="1"/>
    <x v="0"/>
    <s v="Revere"/>
    <x v="31"/>
    <n v="2151"/>
    <x v="3"/>
    <s v="OFF-BI-10000145"/>
    <x v="1"/>
    <x v="8"/>
    <s v="Zipper Ring Binder Pockets"/>
    <n v="6.24"/>
    <n v="2"/>
    <n v="0"/>
    <n v="3.0575999999999999"/>
  </r>
  <r>
    <n v="7956"/>
    <s v="CA-2014-131807"/>
    <x v="3"/>
    <x v="361"/>
    <d v="2014-10-11T00:00:00"/>
    <s v="Standard Class"/>
    <s v="GG-14650"/>
    <s v="Greg Guthrie"/>
    <x v="1"/>
    <x v="0"/>
    <s v="Chico"/>
    <x v="1"/>
    <n v="95928"/>
    <x v="1"/>
    <s v="FUR-CH-10001190"/>
    <x v="0"/>
    <x v="1"/>
    <s v="Global Deluxe High-Back Office Chair in Storm"/>
    <n v="435.16800000000006"/>
    <n v="4"/>
    <n v="0.2"/>
    <n v="-59.835600000000042"/>
  </r>
  <r>
    <n v="7957"/>
    <s v="CA-2014-131807"/>
    <x v="3"/>
    <x v="361"/>
    <d v="2014-10-11T00:00:00"/>
    <s v="Standard Class"/>
    <s v="GG-14650"/>
    <s v="Greg Guthrie"/>
    <x v="1"/>
    <x v="0"/>
    <s v="Chico"/>
    <x v="1"/>
    <n v="95928"/>
    <x v="1"/>
    <s v="OFF-FA-10002780"/>
    <x v="1"/>
    <x v="13"/>
    <s v="Staples"/>
    <n v="14.9"/>
    <n v="5"/>
    <n v="0"/>
    <n v="6.8539999999999992"/>
  </r>
  <r>
    <n v="7958"/>
    <s v="CA-2014-131807"/>
    <x v="3"/>
    <x v="361"/>
    <d v="2014-10-11T00:00:00"/>
    <s v="Standard Class"/>
    <s v="GG-14650"/>
    <s v="Greg Guthrie"/>
    <x v="1"/>
    <x v="0"/>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x v="0"/>
    <s v="Chico"/>
    <x v="1"/>
    <n v="95928"/>
    <x v="1"/>
    <s v="FUR-FU-10004666"/>
    <x v="0"/>
    <x v="5"/>
    <s v="DAX Clear Channel Poster Frame"/>
    <n v="72.900000000000006"/>
    <n v="5"/>
    <n v="0"/>
    <n v="26.973000000000003"/>
  </r>
  <r>
    <n v="7960"/>
    <s v="CA-2014-131807"/>
    <x v="3"/>
    <x v="361"/>
    <d v="2014-10-11T00:00:00"/>
    <s v="Standard Class"/>
    <s v="GG-14650"/>
    <s v="Greg Guthrie"/>
    <x v="1"/>
    <x v="0"/>
    <s v="Chico"/>
    <x v="1"/>
    <n v="95928"/>
    <x v="1"/>
    <s v="FUR-TA-10004086"/>
    <x v="0"/>
    <x v="3"/>
    <s v="KI Adjustable-Height Table"/>
    <n v="206.35200000000003"/>
    <n v="3"/>
    <n v="0.2"/>
    <n v="5.1587999999999852"/>
  </r>
  <r>
    <n v="7961"/>
    <s v="CA-2014-131807"/>
    <x v="3"/>
    <x v="361"/>
    <d v="2014-10-11T00:00:00"/>
    <s v="Standard Class"/>
    <s v="GG-14650"/>
    <s v="Greg Guthrie"/>
    <x v="1"/>
    <x v="0"/>
    <s v="Chico"/>
    <x v="1"/>
    <n v="95928"/>
    <x v="1"/>
    <s v="TEC-PH-10000702"/>
    <x v="2"/>
    <x v="7"/>
    <s v="Square Credit Card Reader, 4 1/2&quot; x 4 1/2&quot; x 1&quot;, White"/>
    <n v="7.9920000000000009"/>
    <n v="1"/>
    <n v="0.2"/>
    <n v="2.6972999999999994"/>
  </r>
  <r>
    <n v="7962"/>
    <s v="CA-2014-104864"/>
    <x v="3"/>
    <x v="551"/>
    <d v="2014-11-24T00:00:00"/>
    <s v="Second Class"/>
    <s v="JS-15685"/>
    <s v="Jim Sink"/>
    <x v="1"/>
    <x v="0"/>
    <s v="Miramar"/>
    <x v="2"/>
    <n v="33023"/>
    <x v="0"/>
    <s v="OFF-ST-10002301"/>
    <x v="1"/>
    <x v="4"/>
    <s v="Tennsco Commercial Shelving"/>
    <n v="81.360000000000014"/>
    <n v="5"/>
    <n v="0.2"/>
    <n v="-19.323000000000011"/>
  </r>
  <r>
    <n v="7963"/>
    <s v="CA-2014-104864"/>
    <x v="3"/>
    <x v="551"/>
    <d v="2014-11-24T00:00:00"/>
    <s v="Second Class"/>
    <s v="JS-15685"/>
    <s v="Jim Sink"/>
    <x v="1"/>
    <x v="0"/>
    <s v="Miramar"/>
    <x v="2"/>
    <n v="33023"/>
    <x v="0"/>
    <s v="OFF-BI-10001636"/>
    <x v="1"/>
    <x v="8"/>
    <s v="Ibico Plastic and Wire Spiral Binding Combs"/>
    <n v="20.232000000000003"/>
    <n v="8"/>
    <n v="0.7"/>
    <n v="-16.185600000000001"/>
  </r>
  <r>
    <n v="7964"/>
    <s v="CA-2014-104864"/>
    <x v="3"/>
    <x v="551"/>
    <d v="2014-11-24T00:00:00"/>
    <s v="Second Class"/>
    <s v="JS-15685"/>
    <s v="Jim Sink"/>
    <x v="1"/>
    <x v="0"/>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x v="0"/>
    <s v="Miramar"/>
    <x v="2"/>
    <n v="33023"/>
    <x v="0"/>
    <s v="OFF-PA-10004609"/>
    <x v="1"/>
    <x v="10"/>
    <s v="Xerox 221"/>
    <n v="20.736000000000004"/>
    <n v="4"/>
    <n v="0.2"/>
    <n v="7.2576000000000001"/>
  </r>
  <r>
    <n v="7966"/>
    <s v="CA-2014-104864"/>
    <x v="3"/>
    <x v="551"/>
    <d v="2014-11-24T00:00:00"/>
    <s v="Second Class"/>
    <s v="JS-15685"/>
    <s v="Jim Sink"/>
    <x v="1"/>
    <x v="0"/>
    <s v="Miramar"/>
    <x v="2"/>
    <n v="33023"/>
    <x v="0"/>
    <s v="OFF-PA-10003309"/>
    <x v="1"/>
    <x v="10"/>
    <s v="Xerox 211"/>
    <n v="41.472000000000008"/>
    <n v="8"/>
    <n v="0.2"/>
    <n v="14.5152"/>
  </r>
  <r>
    <n v="7967"/>
    <s v="CA-2012-138219"/>
    <x v="1"/>
    <x v="391"/>
    <d v="2012-03-30T00:00:00"/>
    <s v="Standard Class"/>
    <s v="BP-11095"/>
    <s v="Bart Pistole"/>
    <x v="1"/>
    <x v="0"/>
    <s v="Los Angeles"/>
    <x v="1"/>
    <n v="90049"/>
    <x v="1"/>
    <s v="OFF-PA-10000380"/>
    <x v="1"/>
    <x v="10"/>
    <s v="REDIFORM Incoming/Outgoing Call Register, 11&quot; X 8 1/2&quot;, 100 Messages"/>
    <n v="33.36"/>
    <n v="4"/>
    <n v="0"/>
    <n v="16.68"/>
  </r>
  <r>
    <n v="7968"/>
    <s v="CA-2013-157707"/>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x v="0"/>
    <s v="Denver"/>
    <x v="22"/>
    <n v="80219"/>
    <x v="1"/>
    <s v="TEC-PH-10002583"/>
    <x v="2"/>
    <x v="7"/>
    <s v="iOttie HLCRIO102 Car Mount"/>
    <n v="15.991999999999999"/>
    <n v="1"/>
    <n v="0.2"/>
    <n v="-2.9985000000000022"/>
  </r>
  <r>
    <n v="7970"/>
    <s v="CA-2013-157707"/>
    <x v="0"/>
    <x v="1155"/>
    <d v="2013-10-13T00:00:00"/>
    <s v="First Class"/>
    <s v="CC-12610"/>
    <s v="Corey Catlett"/>
    <x v="1"/>
    <x v="0"/>
    <s v="Denver"/>
    <x v="22"/>
    <n v="80219"/>
    <x v="1"/>
    <s v="FUR-CH-10004853"/>
    <x v="0"/>
    <x v="1"/>
    <s v="Global Manager's Adjustable Task Chair, Storm"/>
    <n v="120.78399999999999"/>
    <n v="1"/>
    <n v="0.2"/>
    <n v="13.588199999999986"/>
  </r>
  <r>
    <n v="7971"/>
    <s v="US-2012-126753"/>
    <x v="1"/>
    <x v="748"/>
    <d v="2012-08-20T00:00:00"/>
    <s v="Standard Class"/>
    <s v="SP-20860"/>
    <s v="Sung Pak"/>
    <x v="1"/>
    <x v="0"/>
    <s v="Philadelphia"/>
    <x v="9"/>
    <n v="19134"/>
    <x v="3"/>
    <s v="TEC-PH-10003580"/>
    <x v="2"/>
    <x v="7"/>
    <s v="Cisco IP Phone 7961G-GE VoIP phone"/>
    <n v="519.79200000000003"/>
    <n v="4"/>
    <n v="0.4"/>
    <n v="-112.62159999999994"/>
  </r>
  <r>
    <n v="7972"/>
    <s v="US-2012-126753"/>
    <x v="1"/>
    <x v="748"/>
    <d v="2012-08-20T00:00:00"/>
    <s v="Standard Class"/>
    <s v="SP-20860"/>
    <s v="Sung Pak"/>
    <x v="1"/>
    <x v="0"/>
    <s v="Philadelphia"/>
    <x v="9"/>
    <n v="19134"/>
    <x v="3"/>
    <s v="TEC-AC-10004227"/>
    <x v="2"/>
    <x v="11"/>
    <s v="SanDisk Ultra 16 GB MicroSDHC Class 10 Memory Card"/>
    <n v="31.176000000000002"/>
    <n v="3"/>
    <n v="0.2"/>
    <n v="-5.4558000000000035"/>
  </r>
  <r>
    <n v="7973"/>
    <s v="US-2012-126753"/>
    <x v="1"/>
    <x v="748"/>
    <d v="2012-08-20T00:00:00"/>
    <s v="Standard Class"/>
    <s v="SP-20860"/>
    <s v="Sung Pak"/>
    <x v="1"/>
    <x v="0"/>
    <s v="Philadelphia"/>
    <x v="9"/>
    <n v="19134"/>
    <x v="3"/>
    <s v="OFF-PA-10002787"/>
    <x v="1"/>
    <x v="10"/>
    <s v="Xerox 227"/>
    <n v="10.368000000000002"/>
    <n v="2"/>
    <n v="0.2"/>
    <n v="3.6288"/>
  </r>
  <r>
    <n v="7974"/>
    <s v="US-2012-126753"/>
    <x v="1"/>
    <x v="748"/>
    <d v="2012-08-20T00:00:00"/>
    <s v="Standard Class"/>
    <s v="SP-20860"/>
    <s v="Sung Pak"/>
    <x v="1"/>
    <x v="0"/>
    <s v="Philadelphia"/>
    <x v="9"/>
    <n v="19134"/>
    <x v="3"/>
    <s v="OFF-BI-10003981"/>
    <x v="1"/>
    <x v="8"/>
    <s v="Avery Durable Plastic 1&quot; Binders"/>
    <n v="2.7240000000000006"/>
    <n v="2"/>
    <n v="0.7"/>
    <n v="-1.9067999999999996"/>
  </r>
  <r>
    <n v="7975"/>
    <s v="US-2012-126753"/>
    <x v="1"/>
    <x v="748"/>
    <d v="2012-08-20T00:00:00"/>
    <s v="Standard Class"/>
    <s v="SP-20860"/>
    <s v="Sung Pak"/>
    <x v="1"/>
    <x v="0"/>
    <s v="Philadelphia"/>
    <x v="9"/>
    <n v="19134"/>
    <x v="3"/>
    <s v="FUR-FU-10001488"/>
    <x v="0"/>
    <x v="5"/>
    <s v="Tenex 46&quot; x 60&quot; Computer Anti-Static Chairmat, Rectangular Shaped"/>
    <n v="254.35200000000003"/>
    <n v="3"/>
    <n v="0.2"/>
    <n v="0"/>
  </r>
  <r>
    <n v="7976"/>
    <s v="US-2012-126753"/>
    <x v="1"/>
    <x v="748"/>
    <d v="2012-08-20T00:00:00"/>
    <s v="Standard Class"/>
    <s v="SP-20860"/>
    <s v="Sung Pak"/>
    <x v="1"/>
    <x v="0"/>
    <s v="Philadelphia"/>
    <x v="9"/>
    <n v="19134"/>
    <x v="3"/>
    <s v="OFF-BI-10003727"/>
    <x v="1"/>
    <x v="8"/>
    <s v="Avery Durable Slant Ring Binders With Label Holder"/>
    <n v="3.762"/>
    <n v="3"/>
    <n v="0.7"/>
    <n v="-2.758799999999999"/>
  </r>
  <r>
    <n v="7977"/>
    <s v="US-2012-126753"/>
    <x v="1"/>
    <x v="748"/>
    <d v="2012-08-20T00:00:00"/>
    <s v="Standard Class"/>
    <s v="SP-20860"/>
    <s v="Sung Pak"/>
    <x v="1"/>
    <x v="0"/>
    <s v="Philadelphia"/>
    <x v="9"/>
    <n v="19134"/>
    <x v="3"/>
    <s v="OFF-PA-10000130"/>
    <x v="1"/>
    <x v="10"/>
    <s v="Xerox 199"/>
    <n v="10.272000000000002"/>
    <n v="3"/>
    <n v="0.2"/>
    <n v="3.2099999999999982"/>
  </r>
  <r>
    <n v="7978"/>
    <s v="CA-2011-166051"/>
    <x v="2"/>
    <x v="1178"/>
    <d v="2011-06-05T00:00:00"/>
    <s v="Standard Class"/>
    <s v="JK-15625"/>
    <s v="Jim Karlsson"/>
    <x v="0"/>
    <x v="0"/>
    <s v="Jackson"/>
    <x v="35"/>
    <n v="39212"/>
    <x v="0"/>
    <s v="TEC-PH-10002680"/>
    <x v="2"/>
    <x v="7"/>
    <s v="Samsung Galaxy Note 3"/>
    <n v="659.97"/>
    <n v="3"/>
    <n v="0"/>
    <n v="197.99099999999996"/>
  </r>
  <r>
    <n v="7979"/>
    <s v="CA-2011-166051"/>
    <x v="2"/>
    <x v="1178"/>
    <d v="2011-06-05T00:00:00"/>
    <s v="Standard Class"/>
    <s v="JK-15625"/>
    <s v="Jim Karlsson"/>
    <x v="0"/>
    <x v="0"/>
    <s v="Jackson"/>
    <x v="35"/>
    <n v="39212"/>
    <x v="0"/>
    <s v="TEC-PH-10002538"/>
    <x v="2"/>
    <x v="7"/>
    <s v="Grandstream GXP1160 VoIP phone"/>
    <n v="113.72999999999999"/>
    <n v="3"/>
    <n v="0"/>
    <n v="32.981699999999989"/>
  </r>
  <r>
    <n v="7980"/>
    <s v="CA-2012-113040"/>
    <x v="1"/>
    <x v="375"/>
    <d v="2012-08-31T00:00:00"/>
    <s v="Standard Class"/>
    <s v="CC-12100"/>
    <s v="Chad Cunningham"/>
    <x v="2"/>
    <x v="0"/>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x v="0"/>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x v="0"/>
    <s v="Clifton"/>
    <x v="30"/>
    <n v="7011"/>
    <x v="3"/>
    <s v="OFF-AP-10004532"/>
    <x v="1"/>
    <x v="9"/>
    <s v="Kensington 6 Outlet Guardian Standard Surge Protector"/>
    <n v="81.92"/>
    <n v="4"/>
    <n v="0"/>
    <n v="22.118400000000001"/>
  </r>
  <r>
    <n v="7983"/>
    <s v="CA-2011-113383"/>
    <x v="2"/>
    <x v="1076"/>
    <d v="2011-09-13T00:00:00"/>
    <s v="First Class"/>
    <s v="SF-20065"/>
    <s v="Sandra Flanagan"/>
    <x v="0"/>
    <x v="0"/>
    <s v="Clifton"/>
    <x v="30"/>
    <n v="7011"/>
    <x v="3"/>
    <s v="FUR-FU-10001986"/>
    <x v="0"/>
    <x v="5"/>
    <s v="Dana Fluorescent Magnifying Lamp, White, 36&quot;"/>
    <n v="254.89999999999998"/>
    <n v="5"/>
    <n v="0"/>
    <n v="76.469999999999985"/>
  </r>
  <r>
    <n v="7984"/>
    <s v="CA-2014-152499"/>
    <x v="3"/>
    <x v="203"/>
    <d v="2014-01-26T00:00:00"/>
    <s v="Second Class"/>
    <s v="EH-13765"/>
    <s v="Edward Hooks"/>
    <x v="1"/>
    <x v="0"/>
    <s v="Chicago"/>
    <x v="10"/>
    <n v="60623"/>
    <x v="2"/>
    <s v="OFF-FA-10002975"/>
    <x v="1"/>
    <x v="13"/>
    <s v="Staples"/>
    <n v="15.120000000000001"/>
    <n v="5"/>
    <n v="0.2"/>
    <n v="4.9139999999999988"/>
  </r>
  <r>
    <n v="7985"/>
    <s v="CA-2014-152499"/>
    <x v="3"/>
    <x v="203"/>
    <d v="2014-01-26T00:00:00"/>
    <s v="Second Class"/>
    <s v="EH-13765"/>
    <s v="Edward Hooks"/>
    <x v="1"/>
    <x v="0"/>
    <s v="Chicago"/>
    <x v="10"/>
    <n v="60623"/>
    <x v="2"/>
    <s v="OFF-AR-10003481"/>
    <x v="1"/>
    <x v="6"/>
    <s v="Newell 348"/>
    <n v="7.8719999999999999"/>
    <n v="3"/>
    <n v="0.2"/>
    <n v="0.88559999999999883"/>
  </r>
  <r>
    <n v="7986"/>
    <s v="CA-2013-151498"/>
    <x v="0"/>
    <x v="438"/>
    <d v="2013-04-25T00:00:00"/>
    <s v="First Class"/>
    <s v="DN-13690"/>
    <s v="Duane Noonan"/>
    <x v="0"/>
    <x v="0"/>
    <s v="Seattle"/>
    <x v="4"/>
    <n v="98115"/>
    <x v="1"/>
    <s v="OFF-BI-10004967"/>
    <x v="1"/>
    <x v="8"/>
    <s v="Round Ring Binders"/>
    <n v="8.32"/>
    <n v="5"/>
    <n v="0.2"/>
    <n v="2.8079999999999998"/>
  </r>
  <r>
    <n v="7987"/>
    <s v="CA-2013-137939"/>
    <x v="0"/>
    <x v="1180"/>
    <d v="2013-07-24T00:00:00"/>
    <s v="Second Class"/>
    <s v="PJ-19015"/>
    <s v="Pauline Johnson"/>
    <x v="0"/>
    <x v="0"/>
    <s v="Long Beach"/>
    <x v="15"/>
    <n v="11561"/>
    <x v="3"/>
    <s v="TEC-PH-10003589"/>
    <x v="2"/>
    <x v="7"/>
    <s v="invisibleSHIELD by ZAGG Smudge-Free Screen Protector"/>
    <n v="89.949999999999989"/>
    <n v="5"/>
    <n v="0"/>
    <n v="43.175999999999995"/>
  </r>
  <r>
    <n v="7988"/>
    <s v="US-2013-117793"/>
    <x v="0"/>
    <x v="828"/>
    <d v="2013-08-30T00:00:00"/>
    <s v="Standard Class"/>
    <s v="MA-17560"/>
    <s v="Matt Abelman"/>
    <x v="2"/>
    <x v="0"/>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x v="0"/>
    <s v="Sheboygan"/>
    <x v="6"/>
    <n v="53081"/>
    <x v="2"/>
    <s v="OFF-LA-10003537"/>
    <x v="1"/>
    <x v="2"/>
    <s v="Avery 515"/>
    <n v="37.589999999999996"/>
    <n v="3"/>
    <n v="0"/>
    <n v="17.667299999999997"/>
  </r>
  <r>
    <n v="7990"/>
    <s v="US-2013-117793"/>
    <x v="0"/>
    <x v="828"/>
    <d v="2013-08-30T00:00:00"/>
    <s v="Standard Class"/>
    <s v="MA-17560"/>
    <s v="Matt Abelman"/>
    <x v="2"/>
    <x v="0"/>
    <s v="Sheboygan"/>
    <x v="6"/>
    <n v="53081"/>
    <x v="2"/>
    <s v="OFF-ST-10002406"/>
    <x v="1"/>
    <x v="4"/>
    <s v="Pizazz Global Quick File"/>
    <n v="14.97"/>
    <n v="1"/>
    <n v="0"/>
    <n v="4.1916000000000011"/>
  </r>
  <r>
    <n v="7991"/>
    <s v="US-2013-117793"/>
    <x v="0"/>
    <x v="828"/>
    <d v="2013-08-30T00:00:00"/>
    <s v="Standard Class"/>
    <s v="MA-17560"/>
    <s v="Matt Abelman"/>
    <x v="2"/>
    <x v="0"/>
    <s v="Sheboygan"/>
    <x v="6"/>
    <n v="53081"/>
    <x v="2"/>
    <s v="TEC-AC-10003433"/>
    <x v="2"/>
    <x v="11"/>
    <s v="Maxell 4.7GB DVD+R 5/Pack"/>
    <n v="1.98"/>
    <n v="2"/>
    <n v="0"/>
    <n v="0.89100000000000001"/>
  </r>
  <r>
    <n v="7992"/>
    <s v="CA-2013-133872"/>
    <x v="0"/>
    <x v="403"/>
    <d v="2013-06-18T00:00:00"/>
    <s v="First Class"/>
    <s v="VM-21835"/>
    <s v="Vivian Mathis"/>
    <x v="0"/>
    <x v="0"/>
    <s v="Boca Raton"/>
    <x v="2"/>
    <n v="33433"/>
    <x v="0"/>
    <s v="OFF-BI-10002082"/>
    <x v="1"/>
    <x v="8"/>
    <s v="GBC Twin Loop Wire Binding Elements"/>
    <n v="39.936000000000007"/>
    <n v="4"/>
    <n v="0.7"/>
    <n v="-26.623999999999995"/>
  </r>
  <r>
    <n v="7993"/>
    <s v="CA-2013-133872"/>
    <x v="0"/>
    <x v="403"/>
    <d v="2013-06-18T00:00:00"/>
    <s v="First Class"/>
    <s v="VM-21835"/>
    <s v="Vivian Mathis"/>
    <x v="0"/>
    <x v="0"/>
    <s v="Boca Raton"/>
    <x v="2"/>
    <n v="33433"/>
    <x v="0"/>
    <s v="TEC-AC-10000521"/>
    <x v="2"/>
    <x v="11"/>
    <s v="Verbatim Slim CD and DVD Storage Cases, 50/Pack"/>
    <n v="18.463999999999999"/>
    <n v="2"/>
    <n v="0.2"/>
    <n v="2.3079999999999998"/>
  </r>
  <r>
    <n v="7994"/>
    <s v="US-2012-165743"/>
    <x v="1"/>
    <x v="312"/>
    <d v="2012-11-23T00:00:00"/>
    <s v="Second Class"/>
    <s v="MM-18055"/>
    <s v="Michelle Moray"/>
    <x v="0"/>
    <x v="0"/>
    <s v="Aurora"/>
    <x v="22"/>
    <n v="80013"/>
    <x v="1"/>
    <s v="OFF-BI-10001982"/>
    <x v="1"/>
    <x v="8"/>
    <s v="Wilson Jones Custom Binder Spines &amp; Labels"/>
    <n v="4.8960000000000008"/>
    <n v="3"/>
    <n v="0.7"/>
    <n v="-3.4271999999999991"/>
  </r>
  <r>
    <n v="7995"/>
    <s v="US-2012-165743"/>
    <x v="1"/>
    <x v="312"/>
    <d v="2012-11-23T00:00:00"/>
    <s v="Second Class"/>
    <s v="MM-18055"/>
    <s v="Michelle Moray"/>
    <x v="0"/>
    <x v="0"/>
    <s v="Aurora"/>
    <x v="22"/>
    <n v="80013"/>
    <x v="1"/>
    <s v="FUR-BO-10002268"/>
    <x v="0"/>
    <x v="0"/>
    <s v="Sauder Barrister Bookcases"/>
    <n v="145.76400000000001"/>
    <n v="6"/>
    <n v="0.7"/>
    <n v="-247.79879999999997"/>
  </r>
  <r>
    <n v="7996"/>
    <s v="US-2012-165743"/>
    <x v="1"/>
    <x v="312"/>
    <d v="2012-11-23T00:00:00"/>
    <s v="Second Class"/>
    <s v="MM-18055"/>
    <s v="Michelle Moray"/>
    <x v="0"/>
    <x v="0"/>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x v="0"/>
    <s v="San Diego"/>
    <x v="1"/>
    <n v="92037"/>
    <x v="1"/>
    <s v="TEC-AC-10004469"/>
    <x v="2"/>
    <x v="11"/>
    <s v="Microsoft Sculpt Comfort Mouse"/>
    <n v="199.75"/>
    <n v="5"/>
    <n v="0"/>
    <n v="87.890000000000015"/>
  </r>
  <r>
    <n v="7998"/>
    <s v="US-2014-105998"/>
    <x v="3"/>
    <x v="132"/>
    <d v="2014-11-06T00:00:00"/>
    <s v="First Class"/>
    <s v="CR-12580"/>
    <s v="Clay Rozendal"/>
    <x v="2"/>
    <x v="0"/>
    <s v="San Diego"/>
    <x v="1"/>
    <n v="92037"/>
    <x v="1"/>
    <s v="FUR-TA-10001095"/>
    <x v="0"/>
    <x v="3"/>
    <s v="Chromcraft Round Conference Tables"/>
    <n v="1673.1839999999997"/>
    <n v="12"/>
    <n v="0.2"/>
    <n v="20.914800000000014"/>
  </r>
  <r>
    <n v="7999"/>
    <s v="US-2011-148194"/>
    <x v="2"/>
    <x v="417"/>
    <d v="2011-05-07T00:00:00"/>
    <s v="First Class"/>
    <s v="BS-11365"/>
    <s v="Bill Shonely"/>
    <x v="1"/>
    <x v="0"/>
    <s v="Seattle"/>
    <x v="4"/>
    <n v="98105"/>
    <x v="1"/>
    <s v="FUR-FU-10001852"/>
    <x v="0"/>
    <x v="5"/>
    <s v="Eldon Regeneration Recycled Desk Accessories, Smoke"/>
    <n v="12.18"/>
    <n v="7"/>
    <n v="0"/>
    <n v="3.8975999999999997"/>
  </r>
  <r>
    <n v="8000"/>
    <s v="US-2011-148194"/>
    <x v="2"/>
    <x v="417"/>
    <d v="2011-05-07T00:00:00"/>
    <s v="First Class"/>
    <s v="BS-11365"/>
    <s v="Bill Shonely"/>
    <x v="1"/>
    <x v="0"/>
    <s v="Seattle"/>
    <x v="4"/>
    <n v="98105"/>
    <x v="1"/>
    <s v="OFF-AP-10000696"/>
    <x v="1"/>
    <x v="9"/>
    <s v="Holmes Odor Grabber"/>
    <n v="57.68"/>
    <n v="4"/>
    <n v="0"/>
    <n v="19.034399999999998"/>
  </r>
  <r>
    <n v="8001"/>
    <s v="US-2012-151407"/>
    <x v="1"/>
    <x v="627"/>
    <d v="2012-11-12T00:00:00"/>
    <s v="Standard Class"/>
    <s v="RD-19585"/>
    <s v="Rob Dowd"/>
    <x v="0"/>
    <x v="0"/>
    <s v="Dubuque"/>
    <x v="23"/>
    <n v="52001"/>
    <x v="2"/>
    <s v="TEC-PH-10003885"/>
    <x v="2"/>
    <x v="7"/>
    <s v="Cisco SPA508G"/>
    <n v="263.95999999999998"/>
    <n v="4"/>
    <n v="0"/>
    <n v="76.548399999999987"/>
  </r>
  <r>
    <n v="8002"/>
    <s v="CA-2012-110870"/>
    <x v="1"/>
    <x v="295"/>
    <d v="2012-12-15T00:00:00"/>
    <s v="First Class"/>
    <s v="KD-16270"/>
    <s v="Karen Daniels"/>
    <x v="0"/>
    <x v="0"/>
    <s v="Los Angeles"/>
    <x v="1"/>
    <n v="90032"/>
    <x v="1"/>
    <s v="TEC-AC-10002926"/>
    <x v="2"/>
    <x v="11"/>
    <s v="Logitech Wireless Marathon Mouse M705"/>
    <n v="299.94"/>
    <n v="6"/>
    <n v="0"/>
    <n v="128.97420000000002"/>
  </r>
  <r>
    <n v="8003"/>
    <s v="CA-2012-110870"/>
    <x v="1"/>
    <x v="295"/>
    <d v="2012-12-15T00:00:00"/>
    <s v="First Class"/>
    <s v="KD-16270"/>
    <s v="Karen Daniels"/>
    <x v="0"/>
    <x v="0"/>
    <s v="Los Angeles"/>
    <x v="1"/>
    <n v="90032"/>
    <x v="1"/>
    <s v="OFF-SU-10001225"/>
    <x v="1"/>
    <x v="14"/>
    <s v="Staples"/>
    <n v="25.76"/>
    <n v="7"/>
    <n v="0"/>
    <n v="0.51519999999999921"/>
  </r>
  <r>
    <n v="8004"/>
    <s v="CA-2011-143210"/>
    <x v="2"/>
    <x v="588"/>
    <d v="2011-12-03T00:00:00"/>
    <s v="First Class"/>
    <s v="AA-10645"/>
    <s v="Anna Andreadi"/>
    <x v="0"/>
    <x v="0"/>
    <s v="Lowell"/>
    <x v="31"/>
    <n v="1852"/>
    <x v="3"/>
    <s v="TEC-PH-10004434"/>
    <x v="2"/>
    <x v="7"/>
    <s v="Cisco IP Phone 7961G VoIP phone - Dark gray"/>
    <n v="271.89999999999998"/>
    <n v="2"/>
    <n v="0"/>
    <n v="78.850999999999971"/>
  </r>
  <r>
    <n v="8005"/>
    <s v="CA-2011-143210"/>
    <x v="2"/>
    <x v="588"/>
    <d v="2011-12-03T00:00:00"/>
    <s v="First Class"/>
    <s v="AA-10645"/>
    <s v="Anna Andreadi"/>
    <x v="0"/>
    <x v="0"/>
    <s v="Lowell"/>
    <x v="31"/>
    <n v="1852"/>
    <x v="3"/>
    <s v="FUR-FU-10003878"/>
    <x v="0"/>
    <x v="5"/>
    <s v="Linden 10&quot; Round Wall Clock, Black"/>
    <n v="45.839999999999996"/>
    <n v="3"/>
    <n v="0"/>
    <n v="15.585599999999999"/>
  </r>
  <r>
    <n v="8006"/>
    <s v="CA-2011-143210"/>
    <x v="2"/>
    <x v="588"/>
    <d v="2011-12-03T00:00:00"/>
    <s v="First Class"/>
    <s v="AA-10645"/>
    <s v="Anna Andreadi"/>
    <x v="0"/>
    <x v="0"/>
    <s v="Lowell"/>
    <x v="31"/>
    <n v="1852"/>
    <x v="3"/>
    <s v="FUR-FU-10002268"/>
    <x v="0"/>
    <x v="5"/>
    <s v="Ultra Door Push Plate"/>
    <n v="9.82"/>
    <n v="2"/>
    <n v="0"/>
    <n v="3.2405999999999997"/>
  </r>
  <r>
    <n v="8007"/>
    <s v="CA-2013-139808"/>
    <x v="0"/>
    <x v="877"/>
    <d v="2013-10-12T00:00:00"/>
    <s v="Standard Class"/>
    <s v="MC-18100"/>
    <s v="Mick Crebagga"/>
    <x v="0"/>
    <x v="0"/>
    <s v="Marysville"/>
    <x v="4"/>
    <n v="98270"/>
    <x v="1"/>
    <s v="OFF-FA-10001883"/>
    <x v="1"/>
    <x v="13"/>
    <s v="Alliance Super-Size Bands, Assorted Sizes"/>
    <n v="93.36"/>
    <n v="12"/>
    <n v="0"/>
    <n v="0.93359999999999843"/>
  </r>
  <r>
    <n v="8008"/>
    <s v="CA-2012-110863"/>
    <x v="1"/>
    <x v="972"/>
    <d v="2012-11-24T00:00:00"/>
    <s v="Standard Class"/>
    <s v="AA-10645"/>
    <s v="Anna Andreadi"/>
    <x v="0"/>
    <x v="0"/>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x v="0"/>
    <s v="Oklahoma City"/>
    <x v="26"/>
    <n v="73120"/>
    <x v="2"/>
    <s v="OFF-PA-10000474"/>
    <x v="1"/>
    <x v="10"/>
    <s v="Staples"/>
    <n v="106.32"/>
    <n v="3"/>
    <n v="0"/>
    <n v="49.970399999999991"/>
  </r>
  <r>
    <n v="8010"/>
    <s v="CA-2012-110863"/>
    <x v="1"/>
    <x v="972"/>
    <d v="2012-11-24T00:00:00"/>
    <s v="Standard Class"/>
    <s v="AA-10645"/>
    <s v="Anna Andreadi"/>
    <x v="0"/>
    <x v="0"/>
    <s v="Oklahoma City"/>
    <x v="26"/>
    <n v="73120"/>
    <x v="2"/>
    <s v="FUR-CH-10002073"/>
    <x v="0"/>
    <x v="1"/>
    <s v="Hon Olson Stacker Chairs"/>
    <n v="1323.8999999999999"/>
    <n v="5"/>
    <n v="0"/>
    <n v="383.93099999999993"/>
  </r>
  <r>
    <n v="8011"/>
    <s v="CA-2011-127859"/>
    <x v="2"/>
    <x v="461"/>
    <d v="2011-03-20T00:00:00"/>
    <s v="Second Class"/>
    <s v="QJ-19255"/>
    <s v="Quincy Jones"/>
    <x v="1"/>
    <x v="0"/>
    <s v="Philadelphia"/>
    <x v="9"/>
    <n v="19134"/>
    <x v="3"/>
    <s v="OFF-PA-10003641"/>
    <x v="1"/>
    <x v="10"/>
    <s v="Xerox 1909"/>
    <n v="126.624"/>
    <n v="6"/>
    <n v="0.2"/>
    <n v="41.152799999999992"/>
  </r>
  <r>
    <n v="8012"/>
    <s v="US-2012-136427"/>
    <x v="1"/>
    <x v="782"/>
    <d v="2012-06-23T00:00:00"/>
    <s v="First Class"/>
    <s v="JM-16195"/>
    <s v="Justin MacKendrick"/>
    <x v="0"/>
    <x v="0"/>
    <s v="Aurora"/>
    <x v="22"/>
    <n v="80013"/>
    <x v="1"/>
    <s v="TEC-PH-10002070"/>
    <x v="2"/>
    <x v="7"/>
    <s v="Griffin GC36547 PowerJolt SE Lightning Charger"/>
    <n v="125.944"/>
    <n v="7"/>
    <n v="0.2"/>
    <n v="15.742999999999984"/>
  </r>
  <r>
    <n v="8013"/>
    <s v="CA-2014-120138"/>
    <x v="3"/>
    <x v="1126"/>
    <d v="2014-05-26T00:00:00"/>
    <s v="Same Day"/>
    <s v="TB-21625"/>
    <s v="Trudy Brown"/>
    <x v="0"/>
    <x v="0"/>
    <s v="New York City"/>
    <x v="15"/>
    <n v="10009"/>
    <x v="3"/>
    <s v="OFF-BI-10004519"/>
    <x v="1"/>
    <x v="8"/>
    <s v="GBC DocuBind P100 Manual Binding Machine"/>
    <n v="663.92"/>
    <n v="5"/>
    <n v="0.2"/>
    <n v="207.47499999999994"/>
  </r>
  <r>
    <n v="8014"/>
    <s v="CA-2014-120138"/>
    <x v="3"/>
    <x v="1126"/>
    <d v="2014-05-26T00:00:00"/>
    <s v="Same Day"/>
    <s v="TB-21625"/>
    <s v="Trudy Brown"/>
    <x v="0"/>
    <x v="0"/>
    <s v="New York City"/>
    <x v="15"/>
    <n v="10009"/>
    <x v="3"/>
    <s v="TEC-AC-10002167"/>
    <x v="2"/>
    <x v="11"/>
    <s v="Imation 8gb Micro Traveldrive Usb 2.0 Flash Drive"/>
    <n v="120"/>
    <n v="8"/>
    <n v="0"/>
    <n v="13.200000000000003"/>
  </r>
  <r>
    <n v="8015"/>
    <s v="CA-2014-120138"/>
    <x v="3"/>
    <x v="1126"/>
    <d v="2014-05-26T00:00:00"/>
    <s v="Same Day"/>
    <s v="TB-21625"/>
    <s v="Trudy Brown"/>
    <x v="0"/>
    <x v="0"/>
    <s v="New York City"/>
    <x v="15"/>
    <n v="10009"/>
    <x v="3"/>
    <s v="OFF-FA-10000936"/>
    <x v="1"/>
    <x v="13"/>
    <s v="Acco Hot Clips Clips to Go"/>
    <n v="3.29"/>
    <n v="1"/>
    <n v="0"/>
    <n v="1.4804999999999999"/>
  </r>
  <r>
    <n v="8016"/>
    <s v="CA-2014-120138"/>
    <x v="3"/>
    <x v="1126"/>
    <d v="2014-05-26T00:00:00"/>
    <s v="Same Day"/>
    <s v="TB-21625"/>
    <s v="Trudy Brown"/>
    <x v="0"/>
    <x v="0"/>
    <s v="New York City"/>
    <x v="15"/>
    <n v="10009"/>
    <x v="3"/>
    <s v="FUR-FU-10000732"/>
    <x v="0"/>
    <x v="5"/>
    <s v="Eldon 200 Class Desk Accessories"/>
    <n v="18.84"/>
    <n v="3"/>
    <n v="0"/>
    <n v="6.0287999999999995"/>
  </r>
  <r>
    <n v="8017"/>
    <s v="US-2011-131870"/>
    <x v="2"/>
    <x v="340"/>
    <d v="2011-09-11T00:00:00"/>
    <s v="First Class"/>
    <s v="NF-18595"/>
    <s v="Nicole Fjeld"/>
    <x v="2"/>
    <x v="0"/>
    <s v="Lancaster"/>
    <x v="24"/>
    <n v="43130"/>
    <x v="3"/>
    <s v="FUR-FU-10002501"/>
    <x v="0"/>
    <x v="5"/>
    <s v="Nu-Dell Executive Frame"/>
    <n v="60.672000000000011"/>
    <n v="6"/>
    <n v="0.2"/>
    <n v="12.892799999999998"/>
  </r>
  <r>
    <n v="8018"/>
    <s v="US-2011-131870"/>
    <x v="2"/>
    <x v="340"/>
    <d v="2011-09-11T00:00:00"/>
    <s v="First Class"/>
    <s v="NF-18595"/>
    <s v="Nicole Fjeld"/>
    <x v="2"/>
    <x v="0"/>
    <s v="Lancaster"/>
    <x v="24"/>
    <n v="43130"/>
    <x v="3"/>
    <s v="OFF-AR-10000634"/>
    <x v="1"/>
    <x v="6"/>
    <s v="Newell 320"/>
    <n v="30.816000000000003"/>
    <n v="9"/>
    <n v="0.2"/>
    <n v="2.6964000000000006"/>
  </r>
  <r>
    <n v="8019"/>
    <s v="CA-2014-114804"/>
    <x v="3"/>
    <x v="161"/>
    <d v="2014-10-20T00:00:00"/>
    <s v="Second Class"/>
    <s v="BF-11020"/>
    <s v="Barry Französisch"/>
    <x v="1"/>
    <x v="0"/>
    <s v="Modesto"/>
    <x v="1"/>
    <n v="95351"/>
    <x v="1"/>
    <s v="TEC-PH-10001700"/>
    <x v="2"/>
    <x v="7"/>
    <s v="Panasonic KX-TG6844B Expandable Digital Cordless Telephone"/>
    <n v="52.792000000000002"/>
    <n v="1"/>
    <n v="0.2"/>
    <n v="4.6193000000000026"/>
  </r>
  <r>
    <n v="8020"/>
    <s v="CA-2014-167227"/>
    <x v="3"/>
    <x v="808"/>
    <d v="2014-11-06T00:00:00"/>
    <s v="First Class"/>
    <s v="NP-18670"/>
    <s v="Nora Paige"/>
    <x v="0"/>
    <x v="0"/>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s v="Dallas"/>
    <x v="5"/>
    <n v="75217"/>
    <x v="2"/>
    <s v="OFF-AP-10000124"/>
    <x v="1"/>
    <x v="9"/>
    <s v="Acco 6 Outlet Guardian Basic Surge Suppressor"/>
    <n v="4.9919999999999991"/>
    <n v="3"/>
    <n v="0.8"/>
    <n v="-12.979200000000002"/>
  </r>
  <r>
    <n v="8023"/>
    <s v="CA-2011-129189"/>
    <x v="2"/>
    <x v="609"/>
    <d v="2011-07-25T00:00:00"/>
    <s v="Standard Class"/>
    <s v="HM-14860"/>
    <s v="Harry Marie"/>
    <x v="1"/>
    <x v="0"/>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x v="0"/>
    <s v="Dallas"/>
    <x v="5"/>
    <n v="75217"/>
    <x v="2"/>
    <s v="FUR-CH-10004997"/>
    <x v="0"/>
    <x v="1"/>
    <s v="Hon Every-Day Series Multi-Task Chairs"/>
    <n v="657.93"/>
    <n v="5"/>
    <n v="0.3"/>
    <n v="-93.989999999999952"/>
  </r>
  <r>
    <n v="8025"/>
    <s v="CA-2011-129189"/>
    <x v="2"/>
    <x v="609"/>
    <d v="2011-07-25T00:00:00"/>
    <s v="Standard Class"/>
    <s v="HM-14860"/>
    <s v="Harry Marie"/>
    <x v="1"/>
    <x v="0"/>
    <s v="Dallas"/>
    <x v="5"/>
    <n v="75217"/>
    <x v="2"/>
    <s v="OFF-BI-10000494"/>
    <x v="1"/>
    <x v="8"/>
    <s v="Acco Economy Flexible Poly Round Ring Binder"/>
    <n v="1.0439999999999998"/>
    <n v="1"/>
    <n v="0.8"/>
    <n v="-1.8270000000000004"/>
  </r>
  <r>
    <n v="8026"/>
    <s v="CA-2012-132465"/>
    <x v="1"/>
    <x v="861"/>
    <d v="2012-09-15T00:00:00"/>
    <s v="Second Class"/>
    <s v="DM-13525"/>
    <s v="Don Miller"/>
    <x v="1"/>
    <x v="0"/>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x v="0"/>
    <s v="New York City"/>
    <x v="15"/>
    <n v="10035"/>
    <x v="3"/>
    <s v="OFF-ST-10003641"/>
    <x v="1"/>
    <x v="4"/>
    <s v="Space Solutions Industrial Galvanized Steel Shelving."/>
    <n v="78.8"/>
    <n v="1"/>
    <n v="0"/>
    <n v="1.5760000000000076"/>
  </r>
  <r>
    <n v="8028"/>
    <s v="CA-2012-132465"/>
    <x v="1"/>
    <x v="861"/>
    <d v="2012-09-15T00:00:00"/>
    <s v="Second Class"/>
    <s v="DM-13525"/>
    <s v="Don Miller"/>
    <x v="1"/>
    <x v="0"/>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x v="0"/>
    <s v="New York City"/>
    <x v="15"/>
    <n v="10035"/>
    <x v="3"/>
    <s v="OFF-ST-10001932"/>
    <x v="1"/>
    <x v="4"/>
    <s v="Fellowes Staxonsteel Drawer Files"/>
    <n v="772.68"/>
    <n v="4"/>
    <n v="0"/>
    <n v="108.17520000000002"/>
  </r>
  <r>
    <n v="8030"/>
    <s v="CA-2013-166373"/>
    <x v="0"/>
    <x v="147"/>
    <d v="2013-10-26T00:00:00"/>
    <s v="Standard Class"/>
    <s v="JF-15565"/>
    <s v="Jill Fjeld"/>
    <x v="0"/>
    <x v="0"/>
    <s v="San Antonio"/>
    <x v="5"/>
    <n v="78207"/>
    <x v="2"/>
    <s v="TEC-AC-10002323"/>
    <x v="2"/>
    <x v="11"/>
    <s v="SanDisk Ultra 32 GB MicroSDHC Class 10 Memory Card"/>
    <n v="106.08000000000001"/>
    <n v="6"/>
    <n v="0.2"/>
    <n v="-9.2819999999999965"/>
  </r>
  <r>
    <n v="8031"/>
    <s v="CA-2013-158806"/>
    <x v="0"/>
    <x v="676"/>
    <d v="2013-01-11T00:00:00"/>
    <s v="Standard Class"/>
    <s v="NM-18520"/>
    <s v="Neoma Murray"/>
    <x v="0"/>
    <x v="0"/>
    <s v="Amarillo"/>
    <x v="5"/>
    <n v="79109"/>
    <x v="2"/>
    <s v="FUR-FU-10004270"/>
    <x v="0"/>
    <x v="5"/>
    <s v="Executive Impressions 13&quot; Clairmont Wall Clock"/>
    <n v="23.076000000000001"/>
    <n v="3"/>
    <n v="0.6"/>
    <n v="-10.961100000000002"/>
  </r>
  <r>
    <n v="8032"/>
    <s v="CA-2013-158806"/>
    <x v="0"/>
    <x v="676"/>
    <d v="2013-01-11T00:00:00"/>
    <s v="Standard Class"/>
    <s v="NM-18520"/>
    <s v="Neoma Murray"/>
    <x v="0"/>
    <x v="0"/>
    <s v="Amarillo"/>
    <x v="5"/>
    <n v="79109"/>
    <x v="2"/>
    <s v="OFF-PA-10004621"/>
    <x v="1"/>
    <x v="10"/>
    <s v="Xerox 212"/>
    <n v="25.920000000000005"/>
    <n v="5"/>
    <n v="0.2"/>
    <n v="9.0719999999999992"/>
  </r>
  <r>
    <n v="8033"/>
    <s v="CA-2012-119690"/>
    <x v="1"/>
    <x v="608"/>
    <d v="2012-06-28T00:00:00"/>
    <s v="First Class"/>
    <s v="MV-17485"/>
    <s v="Mark Van Huff"/>
    <x v="0"/>
    <x v="0"/>
    <s v="Houston"/>
    <x v="5"/>
    <n v="77041"/>
    <x v="2"/>
    <s v="OFF-PA-10001019"/>
    <x v="1"/>
    <x v="10"/>
    <s v="Xerox 1884"/>
    <n v="47.952000000000005"/>
    <n v="3"/>
    <n v="0.2"/>
    <n v="16.183799999999998"/>
  </r>
  <r>
    <n v="8034"/>
    <s v="CA-2012-119690"/>
    <x v="1"/>
    <x v="608"/>
    <d v="2012-06-28T00:00:00"/>
    <s v="First Class"/>
    <s v="MV-17485"/>
    <s v="Mark Van Huff"/>
    <x v="0"/>
    <x v="0"/>
    <s v="Houston"/>
    <x v="5"/>
    <n v="77041"/>
    <x v="2"/>
    <s v="OFF-BI-10000201"/>
    <x v="1"/>
    <x v="8"/>
    <s v="Avery Triangle Shaped Sheet Lifters, Black, 2/Pack"/>
    <n v="0.98399999999999976"/>
    <n v="2"/>
    <n v="0.8"/>
    <n v="-1.476"/>
  </r>
  <r>
    <n v="8035"/>
    <s v="CA-2012-119690"/>
    <x v="1"/>
    <x v="608"/>
    <d v="2012-06-28T00:00:00"/>
    <s v="First Class"/>
    <s v="MV-17485"/>
    <s v="Mark Van Huff"/>
    <x v="0"/>
    <x v="0"/>
    <s v="Houston"/>
    <x v="5"/>
    <n v="77041"/>
    <x v="2"/>
    <s v="FUR-FU-10004587"/>
    <x v="0"/>
    <x v="5"/>
    <s v="GE General Use Halogen Bulbs, 100 Watts, 1 Bulb per Pack"/>
    <n v="75.384000000000015"/>
    <n v="9"/>
    <n v="0.6"/>
    <n v="-20.730599999999995"/>
  </r>
  <r>
    <n v="8036"/>
    <s v="CA-2012-119690"/>
    <x v="1"/>
    <x v="608"/>
    <d v="2012-06-28T00:00:00"/>
    <s v="First Class"/>
    <s v="MV-17485"/>
    <s v="Mark Van Huff"/>
    <x v="0"/>
    <x v="0"/>
    <s v="Houston"/>
    <x v="5"/>
    <n v="77041"/>
    <x v="2"/>
    <s v="OFF-LA-10001613"/>
    <x v="1"/>
    <x v="2"/>
    <s v="Avery File Folder Labels"/>
    <n v="4.6079999999999997"/>
    <n v="2"/>
    <n v="0.2"/>
    <n v="1.6704000000000001"/>
  </r>
  <r>
    <n v="8037"/>
    <s v="CA-2012-153738"/>
    <x v="1"/>
    <x v="1181"/>
    <d v="2012-09-22T00:00:00"/>
    <s v="First Class"/>
    <s v="AG-10270"/>
    <s v="Alejandro Grove"/>
    <x v="0"/>
    <x v="0"/>
    <s v="Lawrence"/>
    <x v="31"/>
    <n v="1841"/>
    <x v="3"/>
    <s v="OFF-BI-10001308"/>
    <x v="1"/>
    <x v="8"/>
    <s v="GBC Standard Plastic Binding Systems' Combs"/>
    <n v="37.68"/>
    <n v="6"/>
    <n v="0"/>
    <n v="16.955999999999996"/>
  </r>
  <r>
    <n v="8038"/>
    <s v="CA-2014-169012"/>
    <x v="3"/>
    <x v="815"/>
    <d v="2014-07-15T00:00:00"/>
    <s v="Standard Class"/>
    <s v="BF-11275"/>
    <s v="Beth Fritzler"/>
    <x v="1"/>
    <x v="0"/>
    <s v="Columbus"/>
    <x v="32"/>
    <n v="31907"/>
    <x v="0"/>
    <s v="OFF-AP-10003278"/>
    <x v="1"/>
    <x v="9"/>
    <s v="Belkin 7-Outlet SurgeMaster Home Series"/>
    <n v="41.910000000000004"/>
    <n v="3"/>
    <n v="0"/>
    <n v="10.896600000000003"/>
  </r>
  <r>
    <n v="8039"/>
    <s v="CA-2014-109393"/>
    <x v="3"/>
    <x v="160"/>
    <d v="2014-07-03T00:00:00"/>
    <s v="Second Class"/>
    <s v="JC-15775"/>
    <s v="John Castell"/>
    <x v="0"/>
    <x v="0"/>
    <s v="Los Angeles"/>
    <x v="1"/>
    <n v="90032"/>
    <x v="1"/>
    <s v="FUR-BO-10003966"/>
    <x v="0"/>
    <x v="0"/>
    <s v="Sauder Facets Collection Library, Sky Alder Finish"/>
    <n v="435.99900000000002"/>
    <n v="3"/>
    <n v="0.15"/>
    <n v="5.1293999999999755"/>
  </r>
  <r>
    <n v="8040"/>
    <s v="CA-2014-121489"/>
    <x v="3"/>
    <x v="170"/>
    <d v="2014-08-26T00:00:00"/>
    <s v="Second Class"/>
    <s v="CM-11815"/>
    <s v="Candace McMahon"/>
    <x v="1"/>
    <x v="0"/>
    <s v="Seattle"/>
    <x v="4"/>
    <n v="98115"/>
    <x v="1"/>
    <s v="FUR-CH-10004698"/>
    <x v="0"/>
    <x v="1"/>
    <s v="Padded Folding Chairs, Black, 4/Carton"/>
    <n v="388.70400000000006"/>
    <n v="6"/>
    <n v="0.2"/>
    <n v="38.870400000000018"/>
  </r>
  <r>
    <n v="8041"/>
    <s v="CA-2014-121489"/>
    <x v="3"/>
    <x v="170"/>
    <d v="2014-08-26T00:00:00"/>
    <s v="Second Class"/>
    <s v="CM-11815"/>
    <s v="Candace McMahon"/>
    <x v="1"/>
    <x v="0"/>
    <s v="Seattle"/>
    <x v="4"/>
    <n v="98115"/>
    <x v="1"/>
    <s v="OFF-ST-10000025"/>
    <x v="1"/>
    <x v="4"/>
    <s v="Fellowes Stor/Drawer Steel Plus Storage Drawers"/>
    <n v="572.58000000000004"/>
    <n v="6"/>
    <n v="0"/>
    <n v="34.354799999999955"/>
  </r>
  <r>
    <n v="8042"/>
    <s v="CA-2014-121489"/>
    <x v="3"/>
    <x v="170"/>
    <d v="2014-08-26T00:00:00"/>
    <s v="Second Class"/>
    <s v="CM-11815"/>
    <s v="Candace McMahon"/>
    <x v="1"/>
    <x v="0"/>
    <s v="Seattle"/>
    <x v="4"/>
    <n v="98115"/>
    <x v="1"/>
    <s v="TEC-AC-10000682"/>
    <x v="2"/>
    <x v="11"/>
    <s v="Kensington K72356US Mouse-in-a-Box USB Desktop Mouse"/>
    <n v="33.18"/>
    <n v="2"/>
    <n v="0"/>
    <n v="11.613"/>
  </r>
  <r>
    <n v="8043"/>
    <s v="US-2014-133081"/>
    <x v="3"/>
    <x v="825"/>
    <d v="2014-03-16T00:00:00"/>
    <s v="Standard Class"/>
    <s v="PV-18985"/>
    <s v="Paul Van Hugh"/>
    <x v="2"/>
    <x v="0"/>
    <s v="Cambridge"/>
    <x v="31"/>
    <n v="2138"/>
    <x v="3"/>
    <s v="TEC-AC-10001772"/>
    <x v="2"/>
    <x v="11"/>
    <s v="Memorex Mini Travel Drive 16 GB USB 2.0 Flash Drive"/>
    <n v="63.88"/>
    <n v="4"/>
    <n v="0"/>
    <n v="24.913200000000003"/>
  </r>
  <r>
    <n v="8044"/>
    <s v="US-2014-133081"/>
    <x v="3"/>
    <x v="825"/>
    <d v="2014-03-16T00:00:00"/>
    <s v="Standard Class"/>
    <s v="PV-18985"/>
    <s v="Paul Van Hugh"/>
    <x v="2"/>
    <x v="0"/>
    <s v="Cambridge"/>
    <x v="31"/>
    <n v="2138"/>
    <x v="3"/>
    <s v="FUR-FU-10001379"/>
    <x v="0"/>
    <x v="5"/>
    <s v="Executive Impressions 16-1/2&quot; Circular Wall Clock"/>
    <n v="26.72"/>
    <n v="1"/>
    <n v="0"/>
    <n v="11.756800000000002"/>
  </r>
  <r>
    <n v="8045"/>
    <s v="CA-2014-165008"/>
    <x v="3"/>
    <x v="175"/>
    <d v="2014-09-18T00:00:00"/>
    <s v="Second Class"/>
    <s v="DO-13645"/>
    <s v="Doug O'Connell"/>
    <x v="0"/>
    <x v="0"/>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x v="0"/>
    <s v="New York City"/>
    <x v="15"/>
    <n v="10035"/>
    <x v="3"/>
    <s v="OFF-AP-10001005"/>
    <x v="1"/>
    <x v="9"/>
    <s v="Honeywell Quietcare HEPA Air Cleaner"/>
    <n v="393.25"/>
    <n v="5"/>
    <n v="0"/>
    <n v="129.77249999999998"/>
  </r>
  <r>
    <n v="8047"/>
    <s v="CA-2013-113600"/>
    <x v="0"/>
    <x v="272"/>
    <d v="2013-12-18T00:00:00"/>
    <s v="Second Class"/>
    <s v="SH-20395"/>
    <s v="Shahid Hopkins"/>
    <x v="0"/>
    <x v="0"/>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x v="0"/>
    <s v="Wilmington"/>
    <x v="3"/>
    <n v="28403"/>
    <x v="0"/>
    <s v="OFF-PA-10003673"/>
    <x v="1"/>
    <x v="10"/>
    <s v="Strathmore Photo Mount Cards"/>
    <n v="16.272000000000002"/>
    <n v="3"/>
    <n v="0.2"/>
    <n v="5.2883999999999984"/>
  </r>
  <r>
    <n v="8049"/>
    <s v="CA-2013-168543"/>
    <x v="0"/>
    <x v="894"/>
    <d v="2013-07-08T00:00:00"/>
    <s v="Standard Class"/>
    <s v="DK-13225"/>
    <s v="Dean Katz"/>
    <x v="1"/>
    <x v="0"/>
    <s v="New York City"/>
    <x v="15"/>
    <n v="10035"/>
    <x v="3"/>
    <s v="OFF-AP-10000938"/>
    <x v="1"/>
    <x v="9"/>
    <s v="Avanti 1.7 Cu. Ft. Refrigerator"/>
    <n v="706.86"/>
    <n v="7"/>
    <n v="0"/>
    <n v="197.92079999999999"/>
  </r>
  <r>
    <n v="8050"/>
    <s v="CA-2011-144974"/>
    <x v="2"/>
    <x v="467"/>
    <d v="2011-09-30T00:00:00"/>
    <s v="Standard Class"/>
    <s v="CM-12715"/>
    <s v="Craig Molinari"/>
    <x v="1"/>
    <x v="0"/>
    <s v="Philadelphia"/>
    <x v="9"/>
    <n v="19140"/>
    <x v="3"/>
    <s v="OFF-BI-10003274"/>
    <x v="1"/>
    <x v="8"/>
    <s v="Avery Durable Slant Ring Binders, No Labels"/>
    <n v="5.9700000000000006"/>
    <n v="5"/>
    <n v="0.7"/>
    <n v="-4.577"/>
  </r>
  <r>
    <n v="8051"/>
    <s v="CA-2011-144974"/>
    <x v="2"/>
    <x v="467"/>
    <d v="2011-09-30T00:00:00"/>
    <s v="Standard Class"/>
    <s v="CM-12715"/>
    <s v="Craig Molinari"/>
    <x v="1"/>
    <x v="0"/>
    <s v="Philadelphia"/>
    <x v="9"/>
    <n v="19140"/>
    <x v="3"/>
    <s v="FUR-FU-10001095"/>
    <x v="0"/>
    <x v="5"/>
    <s v="DAX Black Cherry Wood-Tone Poster Frame"/>
    <n v="21.184000000000001"/>
    <n v="1"/>
    <n v="0.2"/>
    <n v="4.7664"/>
  </r>
  <r>
    <n v="8052"/>
    <s v="CA-2011-144974"/>
    <x v="2"/>
    <x v="467"/>
    <d v="2011-09-30T00:00:00"/>
    <s v="Standard Class"/>
    <s v="CM-12715"/>
    <s v="Craig Molinari"/>
    <x v="1"/>
    <x v="0"/>
    <s v="Philadelphia"/>
    <x v="9"/>
    <n v="19140"/>
    <x v="3"/>
    <s v="OFF-AP-10001492"/>
    <x v="1"/>
    <x v="9"/>
    <s v="Acco Six-Outlet Power Strip, 4' Cord Length"/>
    <n v="41.375999999999998"/>
    <n v="6"/>
    <n v="0.2"/>
    <n v="3.1032000000000011"/>
  </r>
  <r>
    <n v="8053"/>
    <s v="CA-2011-109904"/>
    <x v="2"/>
    <x v="686"/>
    <d v="2011-07-17T00:00:00"/>
    <s v="Second Class"/>
    <s v="BF-10975"/>
    <s v="Barbara Fisher"/>
    <x v="1"/>
    <x v="0"/>
    <s v="New York City"/>
    <x v="15"/>
    <n v="10009"/>
    <x v="3"/>
    <s v="OFF-AR-10004999"/>
    <x v="1"/>
    <x v="6"/>
    <s v="Newell 315"/>
    <n v="17.940000000000001"/>
    <n v="3"/>
    <n v="0"/>
    <n v="4.4850000000000003"/>
  </r>
  <r>
    <n v="8054"/>
    <s v="CA-2014-152205"/>
    <x v="3"/>
    <x v="394"/>
    <d v="2014-10-06T00:00:00"/>
    <s v="Standard Class"/>
    <s v="SF-20965"/>
    <s v="Sylvia Foulston"/>
    <x v="1"/>
    <x v="0"/>
    <s v="Philadelphia"/>
    <x v="9"/>
    <n v="19134"/>
    <x v="3"/>
    <s v="OFF-BI-10004094"/>
    <x v="1"/>
    <x v="8"/>
    <s v="GBC Standard Plastic Binding Systems Combs"/>
    <n v="2.6550000000000002"/>
    <n v="1"/>
    <n v="0.7"/>
    <n v="-1.8584999999999994"/>
  </r>
  <r>
    <n v="8055"/>
    <s v="CA-2012-121188"/>
    <x v="1"/>
    <x v="834"/>
    <d v="2012-09-04T00:00:00"/>
    <s v="Standard Class"/>
    <s v="CB-12025"/>
    <s v="Cassandra Brandow"/>
    <x v="0"/>
    <x v="0"/>
    <s v="Los Angeles"/>
    <x v="1"/>
    <n v="90049"/>
    <x v="1"/>
    <s v="OFF-ST-10001490"/>
    <x v="1"/>
    <x v="4"/>
    <s v="Hot File 7-Pocket, Floor Stand"/>
    <n v="892.35"/>
    <n v="5"/>
    <n v="0"/>
    <n v="267.70499999999993"/>
  </r>
  <r>
    <n v="8056"/>
    <s v="CA-2012-121188"/>
    <x v="1"/>
    <x v="834"/>
    <d v="2012-09-04T00:00:00"/>
    <s v="Standard Class"/>
    <s v="CB-12025"/>
    <s v="Cassandra Brandow"/>
    <x v="0"/>
    <x v="0"/>
    <s v="Los Angeles"/>
    <x v="1"/>
    <n v="90049"/>
    <x v="1"/>
    <s v="FUR-BO-10004695"/>
    <x v="0"/>
    <x v="0"/>
    <s v="O'Sullivan 2-Door Barrister Bookcase in Odessa Pine"/>
    <n v="307.666"/>
    <n v="2"/>
    <n v="0.15"/>
    <n v="28.956799999999973"/>
  </r>
  <r>
    <n v="8057"/>
    <s v="CA-2012-121188"/>
    <x v="1"/>
    <x v="834"/>
    <d v="2012-09-04T00:00:00"/>
    <s v="Standard Class"/>
    <s v="CB-12025"/>
    <s v="Cassandra Brandow"/>
    <x v="0"/>
    <x v="0"/>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x v="0"/>
    <s v="Los Angeles"/>
    <x v="1"/>
    <n v="90049"/>
    <x v="1"/>
    <s v="OFF-BI-10001617"/>
    <x v="1"/>
    <x v="8"/>
    <s v="GBC Wire Binding Combs"/>
    <n v="41.36"/>
    <n v="5"/>
    <n v="0.2"/>
    <n v="13.959"/>
  </r>
  <r>
    <n v="8059"/>
    <s v="CA-2012-121188"/>
    <x v="1"/>
    <x v="834"/>
    <d v="2012-09-04T00:00:00"/>
    <s v="Standard Class"/>
    <s v="CB-12025"/>
    <s v="Cassandra Brandow"/>
    <x v="0"/>
    <x v="0"/>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x v="0"/>
    <s v="Los Angeles"/>
    <x v="1"/>
    <n v="90049"/>
    <x v="1"/>
    <s v="FUR-FU-10003981"/>
    <x v="0"/>
    <x v="5"/>
    <s v="Eldon Wave Desk Accessories"/>
    <n v="4.16"/>
    <n v="2"/>
    <n v="0"/>
    <n v="1.7472000000000003"/>
  </r>
  <r>
    <n v="8061"/>
    <s v="CA-2012-156013"/>
    <x v="1"/>
    <x v="1181"/>
    <d v="2012-09-26T00:00:00"/>
    <s v="Standard Class"/>
    <s v="TC-20980"/>
    <s v="Tamara Chand"/>
    <x v="1"/>
    <x v="0"/>
    <s v="Long Beach"/>
    <x v="15"/>
    <n v="11561"/>
    <x v="3"/>
    <s v="OFF-PA-10001970"/>
    <x v="1"/>
    <x v="10"/>
    <s v="Xerox 1881"/>
    <n v="61.4"/>
    <n v="5"/>
    <n v="0"/>
    <n v="28.857999999999997"/>
  </r>
  <r>
    <n v="8062"/>
    <s v="CA-2012-156013"/>
    <x v="1"/>
    <x v="1181"/>
    <d v="2012-09-26T00:00:00"/>
    <s v="Standard Class"/>
    <s v="TC-20980"/>
    <s v="Tamara Chand"/>
    <x v="1"/>
    <x v="0"/>
    <s v="Long Beach"/>
    <x v="15"/>
    <n v="11561"/>
    <x v="3"/>
    <s v="OFF-BI-10002437"/>
    <x v="1"/>
    <x v="8"/>
    <s v="Recycled Premium Regency Composition Covers"/>
    <n v="24.448"/>
    <n v="2"/>
    <n v="0.2"/>
    <n v="8.8623999999999992"/>
  </r>
  <r>
    <n v="8063"/>
    <s v="CA-2013-132997"/>
    <x v="0"/>
    <x v="77"/>
    <d v="2013-11-10T00:00:00"/>
    <s v="First Class"/>
    <s v="LW-17215"/>
    <s v="Luke Weiss"/>
    <x v="0"/>
    <x v="0"/>
    <s v="Rochester"/>
    <x v="15"/>
    <n v="14609"/>
    <x v="3"/>
    <s v="TEC-PH-10000586"/>
    <x v="2"/>
    <x v="7"/>
    <s v="AT&amp;T SB67148 SynJ"/>
    <n v="263.95999999999998"/>
    <n v="4"/>
    <n v="0"/>
    <n v="71.269200000000012"/>
  </r>
  <r>
    <n v="8064"/>
    <s v="CA-2013-132997"/>
    <x v="0"/>
    <x v="77"/>
    <d v="2013-11-10T00:00:00"/>
    <s v="First Class"/>
    <s v="LW-17215"/>
    <s v="Luke Weiss"/>
    <x v="0"/>
    <x v="0"/>
    <s v="Rochester"/>
    <x v="15"/>
    <n v="14609"/>
    <x v="3"/>
    <s v="TEC-PH-10003811"/>
    <x v="2"/>
    <x v="7"/>
    <s v="Jabra Supreme Plus Driver Edition Headset"/>
    <n v="359.96999999999997"/>
    <n v="3"/>
    <n v="0"/>
    <n v="100.7916"/>
  </r>
  <r>
    <n v="8065"/>
    <s v="CA-2013-132997"/>
    <x v="0"/>
    <x v="77"/>
    <d v="2013-11-10T00:00:00"/>
    <s v="First Class"/>
    <s v="LW-17215"/>
    <s v="Luke Weiss"/>
    <x v="0"/>
    <x v="0"/>
    <s v="Rochester"/>
    <x v="15"/>
    <n v="14609"/>
    <x v="3"/>
    <s v="OFF-PA-10004983"/>
    <x v="1"/>
    <x v="10"/>
    <s v="Xerox 23"/>
    <n v="12.96"/>
    <n v="2"/>
    <n v="0"/>
    <n v="6.2208000000000006"/>
  </r>
  <r>
    <n v="8066"/>
    <s v="CA-2013-132997"/>
    <x v="0"/>
    <x v="77"/>
    <d v="2013-11-10T00:00:00"/>
    <s v="First Class"/>
    <s v="LW-17215"/>
    <s v="Luke Weiss"/>
    <x v="0"/>
    <x v="0"/>
    <s v="Rochester"/>
    <x v="15"/>
    <n v="14609"/>
    <x v="3"/>
    <s v="OFF-ST-10003479"/>
    <x v="1"/>
    <x v="4"/>
    <s v="Eldon Base for stackable storage shelf, platinum"/>
    <n v="116.82"/>
    <n v="3"/>
    <n v="0"/>
    <n v="5.8409999999999869"/>
  </r>
  <r>
    <n v="8067"/>
    <s v="CA-2013-132997"/>
    <x v="0"/>
    <x v="77"/>
    <d v="2013-11-10T00:00:00"/>
    <s v="First Class"/>
    <s v="LW-17215"/>
    <s v="Luke Weiss"/>
    <x v="0"/>
    <x v="0"/>
    <s v="Rochester"/>
    <x v="15"/>
    <n v="14609"/>
    <x v="3"/>
    <s v="OFF-BI-10004318"/>
    <x v="1"/>
    <x v="8"/>
    <s v="Ibico EB-19 Dual Function Manual Binding System"/>
    <n v="276.78400000000005"/>
    <n v="2"/>
    <n v="0.2"/>
    <n v="89.954799999999992"/>
  </r>
  <r>
    <n v="8068"/>
    <s v="US-2012-160563"/>
    <x v="1"/>
    <x v="1182"/>
    <d v="2012-10-24T00:00:00"/>
    <s v="Standard Class"/>
    <s v="NS-18640"/>
    <s v="Noel Staavos"/>
    <x v="1"/>
    <x v="0"/>
    <s v="San Francisco"/>
    <x v="1"/>
    <n v="94109"/>
    <x v="1"/>
    <s v="TEC-AC-10002567"/>
    <x v="2"/>
    <x v="11"/>
    <s v="Logitech G602 Wireless Gaming Mouse"/>
    <n v="239.96999999999997"/>
    <n v="3"/>
    <n v="0"/>
    <n v="86.389199999999988"/>
  </r>
  <r>
    <n v="8069"/>
    <s v="US-2012-160563"/>
    <x v="1"/>
    <x v="1182"/>
    <d v="2012-10-24T00:00:00"/>
    <s v="Standard Class"/>
    <s v="NS-18640"/>
    <s v="Noel Staavos"/>
    <x v="1"/>
    <x v="0"/>
    <s v="San Francisco"/>
    <x v="1"/>
    <n v="94109"/>
    <x v="1"/>
    <s v="FUR-FU-10001731"/>
    <x v="0"/>
    <x v="5"/>
    <s v="Acrylic Self-Standing Desk Frames"/>
    <n v="16.02"/>
    <n v="6"/>
    <n v="0"/>
    <n v="6.0876000000000001"/>
  </r>
  <r>
    <n v="8070"/>
    <s v="CA-2014-151750"/>
    <x v="3"/>
    <x v="314"/>
    <d v="2014-01-06T00:00:00"/>
    <s v="Standard Class"/>
    <s v="JM-15250"/>
    <s v="Janet Martin"/>
    <x v="0"/>
    <x v="0"/>
    <s v="Huntsville"/>
    <x v="5"/>
    <n v="77340"/>
    <x v="2"/>
    <s v="OFF-ST-10002743"/>
    <x v="1"/>
    <x v="4"/>
    <s v="SAFCO Boltless Steel Shelving"/>
    <n v="454.56000000000006"/>
    <n v="5"/>
    <n v="0.2"/>
    <n v="-107.95800000000004"/>
  </r>
  <r>
    <n v="8071"/>
    <s v="CA-2014-151750"/>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x v="0"/>
    <s v="Huntsville"/>
    <x v="5"/>
    <n v="77340"/>
    <x v="2"/>
    <s v="FUR-CH-10003199"/>
    <x v="0"/>
    <x v="1"/>
    <s v="Office Star - Contemporary Task Swivel Chair"/>
    <n v="310.74399999999997"/>
    <n v="4"/>
    <n v="0.3"/>
    <n v="-26.635199999999998"/>
  </r>
  <r>
    <n v="8073"/>
    <s v="CA-2014-151750"/>
    <x v="3"/>
    <x v="314"/>
    <d v="2014-01-06T00:00:00"/>
    <s v="Standard Class"/>
    <s v="JM-15250"/>
    <s v="Janet Martin"/>
    <x v="0"/>
    <x v="0"/>
    <s v="Huntsville"/>
    <x v="5"/>
    <n v="77340"/>
    <x v="2"/>
    <s v="OFF-AR-10003158"/>
    <x v="1"/>
    <x v="6"/>
    <s v="Fluorescent Highlighters by Dixon"/>
    <n v="12.736000000000001"/>
    <n v="4"/>
    <n v="0.2"/>
    <n v="2.2287999999999988"/>
  </r>
  <r>
    <n v="8074"/>
    <s v="CA-2014-151750"/>
    <x v="3"/>
    <x v="314"/>
    <d v="2014-01-06T00:00:00"/>
    <s v="Standard Class"/>
    <s v="JM-15250"/>
    <s v="Janet Martin"/>
    <x v="0"/>
    <x v="0"/>
    <s v="Huntsville"/>
    <x v="5"/>
    <n v="77340"/>
    <x v="2"/>
    <s v="OFF-BI-10000301"/>
    <x v="1"/>
    <x v="8"/>
    <s v="GBC Instant Report Kit"/>
    <n v="6.469999999999998"/>
    <n v="5"/>
    <n v="0.8"/>
    <n v="-9.7050000000000018"/>
  </r>
  <r>
    <n v="8075"/>
    <s v="CA-2014-151750"/>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x v="0"/>
    <s v="Huntsville"/>
    <x v="5"/>
    <n v="77340"/>
    <x v="2"/>
    <s v="OFF-AP-10004708"/>
    <x v="1"/>
    <x v="9"/>
    <s v="Fellowes Superior 10 Outlet Split Surge Protector"/>
    <n v="15.223999999999997"/>
    <n v="2"/>
    <n v="0.8"/>
    <n v="-38.821200000000012"/>
  </r>
  <r>
    <n v="8077"/>
    <s v="CA-2012-106187"/>
    <x v="1"/>
    <x v="537"/>
    <d v="2012-06-29T00:00:00"/>
    <s v="Standard Class"/>
    <s v="RF-19345"/>
    <s v="Randy Ferguson"/>
    <x v="1"/>
    <x v="0"/>
    <s v="East Point"/>
    <x v="32"/>
    <n v="30344"/>
    <x v="0"/>
    <s v="FUR-FU-10000794"/>
    <x v="0"/>
    <x v="5"/>
    <s v="Eldon Stackable Tray, Side-Load, Legal, Smoke"/>
    <n v="27.42"/>
    <n v="3"/>
    <n v="0"/>
    <n v="9.3227999999999991"/>
  </r>
  <r>
    <n v="8078"/>
    <s v="CA-2012-106187"/>
    <x v="1"/>
    <x v="537"/>
    <d v="2012-06-29T00:00:00"/>
    <s v="Standard Class"/>
    <s v="RF-19345"/>
    <s v="Randy Ferguson"/>
    <x v="1"/>
    <x v="0"/>
    <s v="East Point"/>
    <x v="32"/>
    <n v="30344"/>
    <x v="0"/>
    <s v="OFF-BI-10004519"/>
    <x v="1"/>
    <x v="8"/>
    <s v="GBC DocuBind P100 Manual Binding Machine"/>
    <n v="165.98"/>
    <n v="1"/>
    <n v="0"/>
    <n v="74.690999999999988"/>
  </r>
  <r>
    <n v="8079"/>
    <s v="CA-2012-106187"/>
    <x v="1"/>
    <x v="537"/>
    <d v="2012-06-29T00:00:00"/>
    <s v="Standard Class"/>
    <s v="RF-19345"/>
    <s v="Randy Ferguson"/>
    <x v="1"/>
    <x v="0"/>
    <s v="East Point"/>
    <x v="32"/>
    <n v="30344"/>
    <x v="0"/>
    <s v="TEC-AC-10001590"/>
    <x v="2"/>
    <x v="11"/>
    <s v="Dell Slim USB Multimedia Keyboard"/>
    <n v="75"/>
    <n v="3"/>
    <n v="0"/>
    <n v="18"/>
  </r>
  <r>
    <n v="8080"/>
    <s v="US-2013-164945"/>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x v="0"/>
    <s v="Springfield"/>
    <x v="21"/>
    <n v="97477"/>
    <x v="1"/>
    <s v="OFF-LA-10001474"/>
    <x v="1"/>
    <x v="2"/>
    <s v="Avery 477"/>
    <n v="146.54400000000001"/>
    <n v="6"/>
    <n v="0.2"/>
    <n v="47.626799999999996"/>
  </r>
  <r>
    <n v="8082"/>
    <s v="CA-2012-150714"/>
    <x v="1"/>
    <x v="662"/>
    <d v="2012-11-01T00:00:00"/>
    <s v="Standard Class"/>
    <s v="KH-16690"/>
    <s v="Kristen Hastings"/>
    <x v="1"/>
    <x v="0"/>
    <s v="Springfield"/>
    <x v="21"/>
    <n v="97477"/>
    <x v="1"/>
    <s v="OFF-PA-10001497"/>
    <x v="1"/>
    <x v="10"/>
    <s v="Xerox 1914"/>
    <n v="131.904"/>
    <n v="3"/>
    <n v="0.2"/>
    <n v="47.815200000000004"/>
  </r>
  <r>
    <n v="8083"/>
    <s v="CA-2012-150714"/>
    <x v="1"/>
    <x v="662"/>
    <d v="2012-11-01T00:00:00"/>
    <s v="Standard Class"/>
    <s v="KH-16690"/>
    <s v="Kristen Hastings"/>
    <x v="1"/>
    <x v="0"/>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x v="0"/>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x v="0"/>
    <s v="Springfield"/>
    <x v="21"/>
    <n v="97477"/>
    <x v="1"/>
    <s v="OFF-ST-10001809"/>
    <x v="1"/>
    <x v="4"/>
    <s v="Fellowes Officeware Wire Shelving"/>
    <n v="718.6400000000001"/>
    <n v="10"/>
    <n v="0.2"/>
    <n v="-161.69400000000005"/>
  </r>
  <r>
    <n v="8086"/>
    <s v="CA-2013-105753"/>
    <x v="0"/>
    <x v="201"/>
    <d v="2013-10-27T00:00:00"/>
    <s v="Standard Class"/>
    <s v="LC-16960"/>
    <s v="Lindsay Castell"/>
    <x v="2"/>
    <x v="0"/>
    <s v="Arlington"/>
    <x v="17"/>
    <n v="22204"/>
    <x v="0"/>
    <s v="FUR-FU-10000246"/>
    <x v="0"/>
    <x v="5"/>
    <s v="Aluminum Document Frame"/>
    <n v="61.1"/>
    <n v="5"/>
    <n v="0"/>
    <n v="18.329999999999991"/>
  </r>
  <r>
    <n v="8087"/>
    <s v="CA-2014-120894"/>
    <x v="3"/>
    <x v="1045"/>
    <d v="2014-05-03T00:00:00"/>
    <s v="Standard Class"/>
    <s v="JL-15130"/>
    <s v="Jack Lebron"/>
    <x v="0"/>
    <x v="0"/>
    <s v="Wilmington"/>
    <x v="3"/>
    <n v="28403"/>
    <x v="0"/>
    <s v="OFF-AP-10000252"/>
    <x v="1"/>
    <x v="9"/>
    <s v="Harmony HEPA Quiet Air Purifiers"/>
    <n v="28.08"/>
    <n v="3"/>
    <n v="0.2"/>
    <n v="5.2650000000000006"/>
  </r>
  <r>
    <n v="8088"/>
    <s v="CA-2013-106621"/>
    <x v="0"/>
    <x v="321"/>
    <d v="2013-10-02T00:00:00"/>
    <s v="Second Class"/>
    <s v="DM-12955"/>
    <s v="Dario Medina"/>
    <x v="1"/>
    <x v="0"/>
    <s v="Yuma"/>
    <x v="16"/>
    <n v="85364"/>
    <x v="1"/>
    <s v="OFF-AR-10002375"/>
    <x v="1"/>
    <x v="6"/>
    <s v="Newell 351"/>
    <n v="10.496"/>
    <n v="4"/>
    <n v="0.2"/>
    <n v="1.1807999999999983"/>
  </r>
  <r>
    <n v="8089"/>
    <s v="CA-2012-107020"/>
    <x v="1"/>
    <x v="848"/>
    <d v="2012-07-14T00:00:00"/>
    <s v="Standard Class"/>
    <s v="MV-18190"/>
    <s v="Mike Vittorini"/>
    <x v="0"/>
    <x v="0"/>
    <s v="San Bernardino"/>
    <x v="1"/>
    <n v="92404"/>
    <x v="1"/>
    <s v="OFF-BI-10003719"/>
    <x v="1"/>
    <x v="8"/>
    <s v="Large Capacity Hanging Post Binders"/>
    <n v="39.92"/>
    <n v="2"/>
    <n v="0.2"/>
    <n v="12.973999999999997"/>
  </r>
  <r>
    <n v="8090"/>
    <s v="US-2012-117492"/>
    <x v="1"/>
    <x v="976"/>
    <d v="2012-08-09T00:00:00"/>
    <s v="First Class"/>
    <s v="NS-18640"/>
    <s v="Noel Staavos"/>
    <x v="1"/>
    <x v="0"/>
    <s v="Baltimore"/>
    <x v="39"/>
    <n v="21215"/>
    <x v="3"/>
    <s v="OFF-AP-10001492"/>
    <x v="1"/>
    <x v="9"/>
    <s v="Acco Six-Outlet Power Strip, 4' Cord Length"/>
    <n v="77.58"/>
    <n v="9"/>
    <n v="0"/>
    <n v="20.1708"/>
  </r>
  <r>
    <n v="8091"/>
    <s v="CA-2011-101392"/>
    <x v="2"/>
    <x v="1035"/>
    <d v="2011-12-13T00:00:00"/>
    <s v="Standard Class"/>
    <s v="AS-10630"/>
    <s v="Ann Steele"/>
    <x v="2"/>
    <x v="0"/>
    <s v="Seattle"/>
    <x v="4"/>
    <n v="98103"/>
    <x v="1"/>
    <s v="OFF-ST-10000532"/>
    <x v="1"/>
    <x v="4"/>
    <s v="Advantus Rolling Drawer Organizers"/>
    <n v="269.35999999999996"/>
    <n v="7"/>
    <n v="0"/>
    <n v="70.033599999999993"/>
  </r>
  <r>
    <n v="8092"/>
    <s v="CA-2012-127502"/>
    <x v="1"/>
    <x v="895"/>
    <d v="2012-12-14T00:00:00"/>
    <s v="Standard Class"/>
    <s v="MT-17815"/>
    <s v="Meg Tillman"/>
    <x v="0"/>
    <x v="0"/>
    <s v="San Francisco"/>
    <x v="1"/>
    <n v="94110"/>
    <x v="1"/>
    <s v="OFF-LA-10001613"/>
    <x v="1"/>
    <x v="2"/>
    <s v="Avery File Folder Labels"/>
    <n v="5.76"/>
    <n v="2"/>
    <n v="0"/>
    <n v="2.8224"/>
  </r>
  <r>
    <n v="8093"/>
    <s v="CA-2014-143658"/>
    <x v="3"/>
    <x v="1183"/>
    <d v="2014-11-14T00:00:00"/>
    <s v="Second Class"/>
    <s v="SR-20425"/>
    <s v="Sharelle Roach"/>
    <x v="2"/>
    <x v="0"/>
    <s v="New York City"/>
    <x v="15"/>
    <n v="10035"/>
    <x v="3"/>
    <s v="OFF-AR-10002818"/>
    <x v="1"/>
    <x v="6"/>
    <s v="Panasonic KP-310 Heavy-Duty Electric Pencil Sharpener"/>
    <n v="109.9"/>
    <n v="5"/>
    <n v="0"/>
    <n v="32.97"/>
  </r>
  <r>
    <n v="8094"/>
    <s v="CA-2014-133046"/>
    <x v="3"/>
    <x v="944"/>
    <d v="2014-08-02T00:00:00"/>
    <s v="Second Class"/>
    <s v="DK-13375"/>
    <s v="Dennis Kane"/>
    <x v="0"/>
    <x v="0"/>
    <s v="Seattle"/>
    <x v="4"/>
    <n v="98115"/>
    <x v="1"/>
    <s v="FUR-FU-10001940"/>
    <x v="0"/>
    <x v="5"/>
    <s v="Staples"/>
    <n v="23.88"/>
    <n v="3"/>
    <n v="0"/>
    <n v="10.507200000000001"/>
  </r>
  <r>
    <n v="8095"/>
    <s v="CA-2014-133046"/>
    <x v="3"/>
    <x v="944"/>
    <d v="2014-08-02T00:00:00"/>
    <s v="Second Class"/>
    <s v="DK-13375"/>
    <s v="Dennis Kane"/>
    <x v="0"/>
    <x v="0"/>
    <s v="Seattle"/>
    <x v="4"/>
    <n v="98115"/>
    <x v="1"/>
    <s v="OFF-PA-10003883"/>
    <x v="1"/>
    <x v="10"/>
    <s v="Message Book, Phone, Wirebound Standard Line Memo, 2 3/4&quot; X 5&quot;"/>
    <n v="26.2"/>
    <n v="4"/>
    <n v="0"/>
    <n v="12.052"/>
  </r>
  <r>
    <n v="8096"/>
    <s v="CA-2014-133046"/>
    <x v="3"/>
    <x v="944"/>
    <d v="2014-08-02T00:00:00"/>
    <s v="Second Class"/>
    <s v="DK-13375"/>
    <s v="Dennis Kane"/>
    <x v="0"/>
    <x v="0"/>
    <s v="Seattle"/>
    <x v="4"/>
    <n v="98115"/>
    <x v="1"/>
    <s v="OFF-PA-10002787"/>
    <x v="1"/>
    <x v="10"/>
    <s v="Xerox 227"/>
    <n v="12.96"/>
    <n v="2"/>
    <n v="0"/>
    <n v="6.2208000000000006"/>
  </r>
  <r>
    <n v="8097"/>
    <s v="CA-2014-133046"/>
    <x v="3"/>
    <x v="944"/>
    <d v="2014-08-02T00:00:00"/>
    <s v="Second Class"/>
    <s v="DK-13375"/>
    <s v="Dennis Kane"/>
    <x v="0"/>
    <x v="0"/>
    <s v="Seattle"/>
    <x v="4"/>
    <n v="98115"/>
    <x v="1"/>
    <s v="TEC-AC-10000991"/>
    <x v="2"/>
    <x v="11"/>
    <s v="Sony Micro Vault Click 8 GB USB 2.0 Flash Drive"/>
    <n v="234.95000000000002"/>
    <n v="5"/>
    <n v="0"/>
    <n v="32.893000000000008"/>
  </r>
  <r>
    <n v="8098"/>
    <s v="CA-2014-122798"/>
    <x v="3"/>
    <x v="116"/>
    <d v="2015-01-02T00:00:00"/>
    <s v="Standard Class"/>
    <s v="SV-20935"/>
    <s v="Susan Vittorini"/>
    <x v="0"/>
    <x v="0"/>
    <s v="Albuquerque"/>
    <x v="27"/>
    <n v="87105"/>
    <x v="1"/>
    <s v="OFF-ST-10003058"/>
    <x v="1"/>
    <x v="4"/>
    <s v="Eldon Mobile Mega Data Cart  Mega Stackable  Add-On Trays"/>
    <n v="118.25"/>
    <n v="5"/>
    <n v="0"/>
    <n v="34.292499999999997"/>
  </r>
  <r>
    <n v="8099"/>
    <s v="CA-2014-122798"/>
    <x v="3"/>
    <x v="116"/>
    <d v="2015-01-02T00:00:00"/>
    <s v="Standard Class"/>
    <s v="SV-20935"/>
    <s v="Susan Vittorini"/>
    <x v="0"/>
    <x v="0"/>
    <s v="Albuquerque"/>
    <x v="27"/>
    <n v="87105"/>
    <x v="1"/>
    <s v="OFF-PA-10004239"/>
    <x v="1"/>
    <x v="10"/>
    <s v="Xerox 1953"/>
    <n v="4.28"/>
    <n v="1"/>
    <n v="0"/>
    <n v="1.9259999999999997"/>
  </r>
  <r>
    <n v="8100"/>
    <s v="CA-2013-169663"/>
    <x v="0"/>
    <x v="612"/>
    <d v="2013-03-14T00:00:00"/>
    <s v="First Class"/>
    <s v="RH-19510"/>
    <s v="Rick Huthwaite"/>
    <x v="2"/>
    <x v="0"/>
    <s v="Los Angeles"/>
    <x v="1"/>
    <n v="90045"/>
    <x v="1"/>
    <s v="TEC-AC-10003038"/>
    <x v="2"/>
    <x v="11"/>
    <s v="Kingston Digital DataTraveler 16GB USB 2.0"/>
    <n v="26.849999999999998"/>
    <n v="3"/>
    <n v="0"/>
    <n v="5.101499999999997"/>
  </r>
  <r>
    <n v="8101"/>
    <s v="CA-2013-169663"/>
    <x v="0"/>
    <x v="612"/>
    <d v="2013-03-14T00:00:00"/>
    <s v="First Class"/>
    <s v="RH-19510"/>
    <s v="Rick Huthwaite"/>
    <x v="2"/>
    <x v="0"/>
    <s v="Los Angeles"/>
    <x v="1"/>
    <n v="90045"/>
    <x v="1"/>
    <s v="TEC-MA-10000984"/>
    <x v="2"/>
    <x v="15"/>
    <s v="Okidata MB760 Printer"/>
    <n v="3357.6000000000004"/>
    <n v="3"/>
    <n v="0.2"/>
    <n v="377.72999999999956"/>
  </r>
  <r>
    <n v="8102"/>
    <s v="CA-2012-149846"/>
    <x v="1"/>
    <x v="1184"/>
    <d v="2012-05-26T00:00:00"/>
    <s v="Standard Class"/>
    <s v="SB-20185"/>
    <s v="Sarah Brown"/>
    <x v="0"/>
    <x v="0"/>
    <s v="Los Angeles"/>
    <x v="1"/>
    <n v="90045"/>
    <x v="1"/>
    <s v="OFF-LA-10004484"/>
    <x v="1"/>
    <x v="2"/>
    <s v="Avery 476"/>
    <n v="8.26"/>
    <n v="2"/>
    <n v="0"/>
    <n v="3.7995999999999999"/>
  </r>
  <r>
    <n v="8103"/>
    <s v="CA-2012-149846"/>
    <x v="1"/>
    <x v="1184"/>
    <d v="2012-05-26T00:00:00"/>
    <s v="Standard Class"/>
    <s v="SB-20185"/>
    <s v="Sarah Brown"/>
    <x v="0"/>
    <x v="0"/>
    <s v="Los Angeles"/>
    <x v="1"/>
    <n v="90045"/>
    <x v="1"/>
    <s v="TEC-MA-10004002"/>
    <x v="2"/>
    <x v="15"/>
    <s v="Zebra GX420t Direct Thermal/Thermal Transfer Printer"/>
    <n v="2973.32"/>
    <n v="7"/>
    <n v="0.2"/>
    <n v="334.49849999999958"/>
  </r>
  <r>
    <n v="8104"/>
    <s v="CA-2012-149846"/>
    <x v="1"/>
    <x v="1184"/>
    <d v="2012-05-26T00:00:00"/>
    <s v="Standard Class"/>
    <s v="SB-20185"/>
    <s v="Sarah Brown"/>
    <x v="0"/>
    <x v="0"/>
    <s v="Los Angeles"/>
    <x v="1"/>
    <n v="90045"/>
    <x v="1"/>
    <s v="OFF-ST-10002406"/>
    <x v="1"/>
    <x v="4"/>
    <s v="Pizazz Global Quick File"/>
    <n v="104.79"/>
    <n v="7"/>
    <n v="0"/>
    <n v="29.341200000000008"/>
  </r>
  <r>
    <n v="8105"/>
    <s v="CA-2012-149846"/>
    <x v="1"/>
    <x v="1184"/>
    <d v="2012-05-26T00:00:00"/>
    <s v="Standard Class"/>
    <s v="SB-20185"/>
    <s v="Sarah Brown"/>
    <x v="0"/>
    <x v="0"/>
    <s v="Los Angeles"/>
    <x v="1"/>
    <n v="90045"/>
    <x v="1"/>
    <s v="TEC-PH-10003645"/>
    <x v="2"/>
    <x v="7"/>
    <s v="Aastra 57i VoIP phone"/>
    <n v="775.72800000000007"/>
    <n v="6"/>
    <n v="0.2"/>
    <n v="58.179600000000022"/>
  </r>
  <r>
    <n v="8106"/>
    <s v="CA-2014-159149"/>
    <x v="3"/>
    <x v="922"/>
    <d v="2014-02-20T00:00:00"/>
    <s v="First Class"/>
    <s v="CR-12820"/>
    <s v="Cyra Reiten"/>
    <x v="2"/>
    <x v="0"/>
    <s v="Houston"/>
    <x v="5"/>
    <n v="77041"/>
    <x v="2"/>
    <s v="FUR-BO-10001601"/>
    <x v="0"/>
    <x v="0"/>
    <s v="Sauder Mission Library with Doors, Fruitwood Finish"/>
    <n v="89.066399999999987"/>
    <n v="1"/>
    <n v="0.32"/>
    <n v="-17.027400000000007"/>
  </r>
  <r>
    <n v="8107"/>
    <s v="CA-2014-159149"/>
    <x v="3"/>
    <x v="922"/>
    <d v="2014-02-20T00:00:00"/>
    <s v="First Class"/>
    <s v="CR-12820"/>
    <s v="Cyra Reiten"/>
    <x v="2"/>
    <x v="0"/>
    <s v="Houston"/>
    <x v="5"/>
    <n v="77041"/>
    <x v="2"/>
    <s v="OFF-AR-10000937"/>
    <x v="1"/>
    <x v="6"/>
    <s v="Dixon Ticonderoga Core-Lock Colored Pencils, 48-Color Set"/>
    <n v="175.44"/>
    <n v="6"/>
    <n v="0.2"/>
    <n v="52.632000000000005"/>
  </r>
  <r>
    <n v="8108"/>
    <s v="CA-2014-159149"/>
    <x v="3"/>
    <x v="922"/>
    <d v="2014-02-20T00:00:00"/>
    <s v="First Class"/>
    <s v="CR-12820"/>
    <s v="Cyra Reiten"/>
    <x v="2"/>
    <x v="0"/>
    <s v="Houston"/>
    <x v="5"/>
    <n v="77041"/>
    <x v="2"/>
    <s v="TEC-PH-10000038"/>
    <x v="2"/>
    <x v="7"/>
    <s v="Jawbone MINI JAMBOX Wireless Bluetooth Speaker"/>
    <n v="438.33600000000001"/>
    <n v="4"/>
    <n v="0.2"/>
    <n v="-87.667200000000037"/>
  </r>
  <r>
    <n v="8109"/>
    <s v="US-2014-167570"/>
    <x v="3"/>
    <x v="166"/>
    <d v="2014-12-16T00:00:00"/>
    <s v="Standard Class"/>
    <s v="EG-13900"/>
    <s v="Emily Grady"/>
    <x v="0"/>
    <x v="0"/>
    <s v="Philadelphia"/>
    <x v="9"/>
    <n v="19140"/>
    <x v="3"/>
    <s v="FUR-CH-10003396"/>
    <x v="0"/>
    <x v="1"/>
    <s v="Global Deluxe Steno Chair"/>
    <n v="215.54400000000001"/>
    <n v="4"/>
    <n v="0.3"/>
    <n v="-58.504800000000017"/>
  </r>
  <r>
    <n v="8110"/>
    <s v="CA-2014-160122"/>
    <x v="3"/>
    <x v="551"/>
    <d v="2014-11-24T00:00:00"/>
    <s v="Standard Class"/>
    <s v="RD-19930"/>
    <s v="Russell D'Ascenzo"/>
    <x v="0"/>
    <x v="0"/>
    <s v="Chicago"/>
    <x v="10"/>
    <n v="60623"/>
    <x v="2"/>
    <s v="OFF-EN-10002592"/>
    <x v="1"/>
    <x v="12"/>
    <s v="Peel &amp; Seel Recycled Catalog Envelopes, Brown"/>
    <n v="55.584000000000003"/>
    <n v="6"/>
    <n v="0.2"/>
    <n v="20.844000000000001"/>
  </r>
  <r>
    <n v="8111"/>
    <s v="CA-2014-160122"/>
    <x v="3"/>
    <x v="551"/>
    <d v="2014-11-24T00:00:00"/>
    <s v="Standard Class"/>
    <s v="RD-19930"/>
    <s v="Russell D'Ascenzo"/>
    <x v="0"/>
    <x v="0"/>
    <s v="Chicago"/>
    <x v="10"/>
    <n v="60623"/>
    <x v="2"/>
    <s v="FUR-CH-10000422"/>
    <x v="0"/>
    <x v="1"/>
    <s v="Global Highback Leather Tilter in Burgundy"/>
    <n v="127.38599999999998"/>
    <n v="2"/>
    <n v="0.3"/>
    <n v="-25.477199999999982"/>
  </r>
  <r>
    <n v="8112"/>
    <s v="CA-2013-130393"/>
    <x v="0"/>
    <x v="49"/>
    <d v="2013-12-04T00:00:00"/>
    <s v="Second Class"/>
    <s v="JM-15865"/>
    <s v="John Murray"/>
    <x v="0"/>
    <x v="0"/>
    <s v="San Angelo"/>
    <x v="5"/>
    <n v="76903"/>
    <x v="2"/>
    <s v="FUR-CH-10002647"/>
    <x v="0"/>
    <x v="1"/>
    <s v="Situations Contoured Folding Chairs, 4/Set"/>
    <n v="248.43"/>
    <n v="5"/>
    <n v="0.3"/>
    <n v="-17.744999999999976"/>
  </r>
  <r>
    <n v="8113"/>
    <s v="CA-2013-130393"/>
    <x v="0"/>
    <x v="49"/>
    <d v="2013-12-04T00:00:00"/>
    <s v="Second Class"/>
    <s v="JM-15865"/>
    <s v="John Murray"/>
    <x v="0"/>
    <x v="0"/>
    <s v="San Angelo"/>
    <x v="5"/>
    <n v="76903"/>
    <x v="2"/>
    <s v="OFF-AP-10004859"/>
    <x v="1"/>
    <x v="9"/>
    <s v="Acco 6 Outlet Guardian Premium Surge Suppressor"/>
    <n v="11.647999999999998"/>
    <n v="4"/>
    <n v="0.8"/>
    <n v="-30.867200000000004"/>
  </r>
  <r>
    <n v="8114"/>
    <s v="CA-2013-130393"/>
    <x v="0"/>
    <x v="49"/>
    <d v="2013-12-04T00:00:00"/>
    <s v="Second Class"/>
    <s v="JM-15865"/>
    <s v="John Murray"/>
    <x v="0"/>
    <x v="0"/>
    <s v="San Angelo"/>
    <x v="5"/>
    <n v="76903"/>
    <x v="2"/>
    <s v="FUR-CH-10004477"/>
    <x v="0"/>
    <x v="1"/>
    <s v="Global Push Button Manager's Chair, Indigo"/>
    <n v="85.245999999999995"/>
    <n v="2"/>
    <n v="0.3"/>
    <n v="-1.217800000000004"/>
  </r>
  <r>
    <n v="8115"/>
    <s v="CA-2014-144820"/>
    <x v="3"/>
    <x v="621"/>
    <d v="2014-10-08T00:00:00"/>
    <s v="Second Class"/>
    <s v="LW-16825"/>
    <s v="Laurel Workman"/>
    <x v="1"/>
    <x v="0"/>
    <s v="Pasadena"/>
    <x v="5"/>
    <n v="77506"/>
    <x v="2"/>
    <s v="OFF-AR-10004817"/>
    <x v="1"/>
    <x v="6"/>
    <s v="Colorific Watercolor Pencils"/>
    <n v="20.64"/>
    <n v="5"/>
    <n v="0.2"/>
    <n v="2.3219999999999974"/>
  </r>
  <r>
    <n v="8116"/>
    <s v="CA-2014-101014"/>
    <x v="3"/>
    <x v="635"/>
    <d v="2014-09-05T00:00:00"/>
    <s v="Standard Class"/>
    <s v="RW-19540"/>
    <s v="Rick Wilson"/>
    <x v="1"/>
    <x v="0"/>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x v="0"/>
    <s v="Garden City"/>
    <x v="41"/>
    <n v="67846"/>
    <x v="2"/>
    <s v="OFF-ST-10003123"/>
    <x v="1"/>
    <x v="4"/>
    <s v="Fellowes Bases and Tops For Staxonsteel/High-Stak Systems"/>
    <n v="33.29"/>
    <n v="1"/>
    <n v="0"/>
    <n v="7.9895999999999994"/>
  </r>
  <r>
    <n v="8118"/>
    <s v="US-2014-113201"/>
    <x v="3"/>
    <x v="160"/>
    <d v="2014-07-06T00:00:00"/>
    <s v="Standard Class"/>
    <s v="TT-21220"/>
    <s v="Thomas Thornton"/>
    <x v="0"/>
    <x v="0"/>
    <s v="Los Angeles"/>
    <x v="1"/>
    <n v="90045"/>
    <x v="1"/>
    <s v="OFF-PA-10000675"/>
    <x v="1"/>
    <x v="10"/>
    <s v="Xerox 1919"/>
    <n v="204.95000000000002"/>
    <n v="5"/>
    <n v="0"/>
    <n v="100.4255"/>
  </r>
  <r>
    <n v="8119"/>
    <s v="US-2014-106551"/>
    <x v="3"/>
    <x v="847"/>
    <d v="2014-07-28T00:00:00"/>
    <s v="Standard Class"/>
    <s v="EB-13930"/>
    <s v="Eric Barreto"/>
    <x v="0"/>
    <x v="0"/>
    <s v="Chicago"/>
    <x v="10"/>
    <n v="60653"/>
    <x v="2"/>
    <s v="FUR-CH-10004997"/>
    <x v="0"/>
    <x v="1"/>
    <s v="Hon Every-Day Series Multi-Task Chairs"/>
    <n v="526.34399999999994"/>
    <n v="4"/>
    <n v="0.3"/>
    <n v="-75.191999999999979"/>
  </r>
  <r>
    <n v="8120"/>
    <s v="CA-2013-116722"/>
    <x v="0"/>
    <x v="583"/>
    <d v="2013-11-17T00:00:00"/>
    <s v="Standard Class"/>
    <s v="LP-17080"/>
    <s v="Liz Pelletier"/>
    <x v="0"/>
    <x v="0"/>
    <s v="San Francisco"/>
    <x v="1"/>
    <n v="94110"/>
    <x v="1"/>
    <s v="FUR-FU-10001934"/>
    <x v="0"/>
    <x v="5"/>
    <s v="Magnifier Swing Arm Lamp"/>
    <n v="41.96"/>
    <n v="2"/>
    <n v="0"/>
    <n v="10.909600000000001"/>
  </r>
  <r>
    <n v="8121"/>
    <s v="CA-2013-116722"/>
    <x v="0"/>
    <x v="583"/>
    <d v="2013-11-17T00:00:00"/>
    <s v="Standard Class"/>
    <s v="LP-17080"/>
    <s v="Liz Pelletier"/>
    <x v="0"/>
    <x v="0"/>
    <s v="San Francisco"/>
    <x v="1"/>
    <n v="94110"/>
    <x v="1"/>
    <s v="FUR-CH-10004997"/>
    <x v="0"/>
    <x v="1"/>
    <s v="Hon Every-Day Series Multi-Task Chairs"/>
    <n v="451.15199999999993"/>
    <n v="3"/>
    <n v="0.2"/>
    <n v="0"/>
  </r>
  <r>
    <n v="8122"/>
    <s v="CA-2013-116722"/>
    <x v="0"/>
    <x v="583"/>
    <d v="2013-11-17T00:00:00"/>
    <s v="Standard Class"/>
    <s v="LP-17080"/>
    <s v="Liz Pelletier"/>
    <x v="0"/>
    <x v="0"/>
    <s v="San Francisco"/>
    <x v="1"/>
    <n v="94110"/>
    <x v="1"/>
    <s v="OFF-BI-10001890"/>
    <x v="1"/>
    <x v="8"/>
    <s v="Avery Poly Binder Pockets"/>
    <n v="31.504000000000005"/>
    <n v="11"/>
    <n v="0.2"/>
    <n v="11.026399999999999"/>
  </r>
  <r>
    <n v="8123"/>
    <s v="CA-2011-138128"/>
    <x v="2"/>
    <x v="337"/>
    <d v="2011-12-15T00:00:00"/>
    <s v="Standard Class"/>
    <s v="FP-14320"/>
    <s v="Frank Preis"/>
    <x v="0"/>
    <x v="0"/>
    <s v="Philadelphia"/>
    <x v="9"/>
    <n v="19134"/>
    <x v="3"/>
    <s v="OFF-EN-10002500"/>
    <x v="1"/>
    <x v="12"/>
    <s v="Globe Weis Peel &amp; Seel First Class Envelopes"/>
    <n v="30.672000000000001"/>
    <n v="3"/>
    <n v="0.2"/>
    <n v="9.5850000000000009"/>
  </r>
  <r>
    <n v="8124"/>
    <s v="CA-2011-138128"/>
    <x v="2"/>
    <x v="337"/>
    <d v="2011-12-15T00:00:00"/>
    <s v="Standard Class"/>
    <s v="FP-14320"/>
    <s v="Frank Preis"/>
    <x v="0"/>
    <x v="0"/>
    <s v="Philadelphia"/>
    <x v="9"/>
    <n v="19134"/>
    <x v="3"/>
    <s v="TEC-CO-10001766"/>
    <x v="2"/>
    <x v="16"/>
    <s v="Canon PC940 Copier"/>
    <n v="1079.9759999999999"/>
    <n v="4"/>
    <n v="0.4"/>
    <n v="125.99719999999991"/>
  </r>
  <r>
    <n v="8125"/>
    <s v="US-2014-150070"/>
    <x v="3"/>
    <x v="210"/>
    <d v="2014-09-13T00:00:00"/>
    <s v="Standard Class"/>
    <s v="JA-15970"/>
    <s v="Joseph Airdo"/>
    <x v="0"/>
    <x v="0"/>
    <s v="Modesto"/>
    <x v="1"/>
    <n v="95351"/>
    <x v="1"/>
    <s v="FUR-CH-10004860"/>
    <x v="0"/>
    <x v="1"/>
    <s v="Global Low Back Tilter Chair"/>
    <n v="161.56800000000001"/>
    <n v="2"/>
    <n v="0.2"/>
    <n v="-28.274400000000021"/>
  </r>
  <r>
    <n v="8126"/>
    <s v="CA-2012-137064"/>
    <x v="1"/>
    <x v="525"/>
    <d v="2012-02-13T00:00:00"/>
    <s v="Standard Class"/>
    <s v="TS-21655"/>
    <s v="Trudy Schmidt"/>
    <x v="0"/>
    <x v="0"/>
    <s v="Houston"/>
    <x v="5"/>
    <n v="77070"/>
    <x v="2"/>
    <s v="OFF-BI-10002049"/>
    <x v="1"/>
    <x v="8"/>
    <s v="UniKeep View Case Binders"/>
    <n v="2.9339999999999993"/>
    <n v="3"/>
    <n v="0.8"/>
    <n v="-4.9878000000000018"/>
  </r>
  <r>
    <n v="8127"/>
    <s v="CA-2012-137064"/>
    <x v="1"/>
    <x v="525"/>
    <d v="2012-02-13T00:00:00"/>
    <s v="Standard Class"/>
    <s v="TS-21655"/>
    <s v="Trudy Schmidt"/>
    <x v="0"/>
    <x v="0"/>
    <s v="Houston"/>
    <x v="5"/>
    <n v="77070"/>
    <x v="2"/>
    <s v="TEC-AC-10003499"/>
    <x v="2"/>
    <x v="11"/>
    <s v="Memorex Mini Travel Drive 8 GB USB 2.0 Flash Drive"/>
    <n v="18.528000000000002"/>
    <n v="2"/>
    <n v="0.2"/>
    <n v="4.4004000000000003"/>
  </r>
  <r>
    <n v="8128"/>
    <s v="CA-2012-137064"/>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x v="0"/>
    <s v="Chicago"/>
    <x v="10"/>
    <n v="60610"/>
    <x v="2"/>
    <s v="FUR-FU-10000222"/>
    <x v="0"/>
    <x v="5"/>
    <s v="Seth Thomas 16&quot; Steel Case Clock"/>
    <n v="64.959999999999994"/>
    <n v="5"/>
    <n v="0.6"/>
    <n v="-43.847999999999985"/>
  </r>
  <r>
    <n v="8130"/>
    <s v="CA-2011-127866"/>
    <x v="2"/>
    <x v="836"/>
    <d v="2011-07-23T00:00:00"/>
    <s v="First Class"/>
    <s v="JD-15895"/>
    <s v="Jonathan Doherty"/>
    <x v="1"/>
    <x v="0"/>
    <s v="Riverside"/>
    <x v="1"/>
    <n v="92503"/>
    <x v="1"/>
    <s v="TEC-AC-10000023"/>
    <x v="2"/>
    <x v="11"/>
    <s v="Maxell 74 Minute CD-R Spindle, 50/Pack"/>
    <n v="41.94"/>
    <n v="2"/>
    <n v="0"/>
    <n v="15.098399999999998"/>
  </r>
  <r>
    <n v="8131"/>
    <s v="CA-2011-127866"/>
    <x v="2"/>
    <x v="836"/>
    <d v="2011-07-23T00:00:00"/>
    <s v="First Class"/>
    <s v="JD-15895"/>
    <s v="Jonathan Doherty"/>
    <x v="1"/>
    <x v="0"/>
    <s v="Riverside"/>
    <x v="1"/>
    <n v="92503"/>
    <x v="1"/>
    <s v="OFF-PA-10003971"/>
    <x v="1"/>
    <x v="10"/>
    <s v="Xerox 1965"/>
    <n v="11.96"/>
    <n v="2"/>
    <n v="0"/>
    <n v="5.8604000000000003"/>
  </r>
  <r>
    <n v="8132"/>
    <s v="CA-2011-127866"/>
    <x v="2"/>
    <x v="836"/>
    <d v="2011-07-23T00:00:00"/>
    <s v="First Class"/>
    <s v="JD-15895"/>
    <s v="Jonathan Doherty"/>
    <x v="1"/>
    <x v="0"/>
    <s v="Riverside"/>
    <x v="1"/>
    <n v="92503"/>
    <x v="1"/>
    <s v="OFF-AR-10003481"/>
    <x v="1"/>
    <x v="6"/>
    <s v="Newell 348"/>
    <n v="13.12"/>
    <n v="4"/>
    <n v="0"/>
    <n v="3.8047999999999984"/>
  </r>
  <r>
    <n v="8133"/>
    <s v="CA-2011-127866"/>
    <x v="2"/>
    <x v="836"/>
    <d v="2011-07-23T00:00:00"/>
    <s v="First Class"/>
    <s v="JD-15895"/>
    <s v="Jonathan Doherty"/>
    <x v="1"/>
    <x v="0"/>
    <s v="Riverside"/>
    <x v="1"/>
    <n v="92503"/>
    <x v="1"/>
    <s v="OFF-ST-10001490"/>
    <x v="1"/>
    <x v="4"/>
    <s v="Hot File 7-Pocket, Floor Stand"/>
    <n v="535.41"/>
    <n v="3"/>
    <n v="0"/>
    <n v="160.62299999999993"/>
  </r>
  <r>
    <n v="8134"/>
    <s v="CA-2012-131352"/>
    <x v="1"/>
    <x v="1049"/>
    <d v="2012-10-13T00:00:00"/>
    <s v="Standard Class"/>
    <s v="GH-14485"/>
    <s v="Gene Hale"/>
    <x v="1"/>
    <x v="0"/>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x v="0"/>
    <s v="Los Angeles"/>
    <x v="1"/>
    <n v="90008"/>
    <x v="1"/>
    <s v="OFF-PA-10001970"/>
    <x v="1"/>
    <x v="10"/>
    <s v="Xerox 1881"/>
    <n v="36.839999999999996"/>
    <n v="3"/>
    <n v="0"/>
    <n v="17.314799999999998"/>
  </r>
  <r>
    <n v="8136"/>
    <s v="CA-2012-121776"/>
    <x v="1"/>
    <x v="1130"/>
    <d v="2012-02-21T00:00:00"/>
    <s v="Standard Class"/>
    <s v="RD-19585"/>
    <s v="Rob Dowd"/>
    <x v="0"/>
    <x v="0"/>
    <s v="Los Angeles"/>
    <x v="1"/>
    <n v="90008"/>
    <x v="1"/>
    <s v="OFF-LA-10002762"/>
    <x v="1"/>
    <x v="2"/>
    <s v="Avery 485"/>
    <n v="87.71"/>
    <n v="7"/>
    <n v="0"/>
    <n v="41.223699999999994"/>
  </r>
  <r>
    <n v="8137"/>
    <s v="CA-2013-118073"/>
    <x v="0"/>
    <x v="399"/>
    <d v="2013-08-17T00:00:00"/>
    <s v="Standard Class"/>
    <s v="CS-12490"/>
    <s v="Cindy Schnelling"/>
    <x v="1"/>
    <x v="0"/>
    <s v="Lakeland"/>
    <x v="2"/>
    <n v="33801"/>
    <x v="0"/>
    <s v="FUR-TA-10002533"/>
    <x v="0"/>
    <x v="3"/>
    <s v="BPI Conference Tables"/>
    <n v="562.29250000000013"/>
    <n v="7"/>
    <n v="0.45"/>
    <n v="-255.58750000000009"/>
  </r>
  <r>
    <n v="8138"/>
    <s v="CA-2011-103219"/>
    <x v="2"/>
    <x v="187"/>
    <d v="2011-11-13T00:00:00"/>
    <s v="Standard Class"/>
    <s v="BF-11215"/>
    <s v="Benjamin Farhat"/>
    <x v="2"/>
    <x v="0"/>
    <s v="New York City"/>
    <x v="15"/>
    <n v="10035"/>
    <x v="3"/>
    <s v="FUR-FU-10004091"/>
    <x v="0"/>
    <x v="5"/>
    <s v="Eldon 200 Class Desk Accessories, Black"/>
    <n v="56.52"/>
    <n v="9"/>
    <n v="0"/>
    <n v="21.477600000000002"/>
  </r>
  <r>
    <n v="8139"/>
    <s v="CA-2013-102561"/>
    <x v="0"/>
    <x v="427"/>
    <d v="2013-07-23T00:00:00"/>
    <s v="Standard Class"/>
    <s v="NK-18490"/>
    <s v="Neil Knudson"/>
    <x v="2"/>
    <x v="0"/>
    <s v="Philadelphia"/>
    <x v="9"/>
    <n v="19140"/>
    <x v="3"/>
    <s v="OFF-AR-10001545"/>
    <x v="1"/>
    <x v="6"/>
    <s v="Newell 326"/>
    <n v="11.264000000000001"/>
    <n v="8"/>
    <n v="0.2"/>
    <n v="1.2671999999999994"/>
  </r>
  <r>
    <n v="8140"/>
    <s v="CA-2013-102561"/>
    <x v="0"/>
    <x v="427"/>
    <d v="2013-07-23T00:00:00"/>
    <s v="Standard Class"/>
    <s v="NK-18490"/>
    <s v="Neil Knudson"/>
    <x v="2"/>
    <x v="0"/>
    <s v="Philadelphia"/>
    <x v="9"/>
    <n v="19140"/>
    <x v="3"/>
    <s v="OFF-ST-10001476"/>
    <x v="1"/>
    <x v="4"/>
    <s v="Steel Personal Filing/Posting Tote"/>
    <n v="284.08000000000004"/>
    <n v="10"/>
    <n v="0.2"/>
    <n v="24.856999999999999"/>
  </r>
  <r>
    <n v="8141"/>
    <s v="CA-2013-102561"/>
    <x v="0"/>
    <x v="427"/>
    <d v="2013-07-23T00:00:00"/>
    <s v="Standard Class"/>
    <s v="NK-18490"/>
    <s v="Neil Knudson"/>
    <x v="2"/>
    <x v="0"/>
    <s v="Philadelphia"/>
    <x v="9"/>
    <n v="19140"/>
    <x v="3"/>
    <s v="OFF-PA-10004971"/>
    <x v="1"/>
    <x v="10"/>
    <s v="Xerox 196"/>
    <n v="18.496000000000002"/>
    <n v="4"/>
    <n v="0.2"/>
    <n v="6.7048000000000005"/>
  </r>
  <r>
    <n v="8142"/>
    <s v="CA-2013-100993"/>
    <x v="0"/>
    <x v="473"/>
    <d v="2013-02-10T00:00:00"/>
    <s v="Standard Class"/>
    <s v="AZ-10750"/>
    <s v="Annie Zypern"/>
    <x v="0"/>
    <x v="0"/>
    <s v="San Diego"/>
    <x v="1"/>
    <n v="92037"/>
    <x v="1"/>
    <s v="OFF-LA-10003223"/>
    <x v="1"/>
    <x v="2"/>
    <s v="Avery 508"/>
    <n v="14.73"/>
    <n v="3"/>
    <n v="0"/>
    <n v="7.2176999999999998"/>
  </r>
  <r>
    <n v="8143"/>
    <s v="CA-2013-100993"/>
    <x v="0"/>
    <x v="473"/>
    <d v="2013-02-10T00:00:00"/>
    <s v="Standard Class"/>
    <s v="AZ-10750"/>
    <s v="Annie Zypern"/>
    <x v="0"/>
    <x v="0"/>
    <s v="San Diego"/>
    <x v="1"/>
    <n v="92037"/>
    <x v="1"/>
    <s v="OFF-ST-10004340"/>
    <x v="1"/>
    <x v="4"/>
    <s v="Fellowes Mobile File Cart, Black"/>
    <n v="186.54"/>
    <n v="3"/>
    <n v="0"/>
    <n v="50.365800000000007"/>
  </r>
  <r>
    <n v="8144"/>
    <s v="CA-2013-100993"/>
    <x v="0"/>
    <x v="473"/>
    <d v="2013-02-10T00:00:00"/>
    <s v="Standard Class"/>
    <s v="AZ-10750"/>
    <s v="Annie Zypern"/>
    <x v="0"/>
    <x v="0"/>
    <s v="San Diego"/>
    <x v="1"/>
    <n v="92037"/>
    <x v="1"/>
    <s v="FUR-TA-10001095"/>
    <x v="0"/>
    <x v="3"/>
    <s v="Chromcraft Round Conference Tables"/>
    <n v="557.72799999999995"/>
    <n v="4"/>
    <n v="0.2"/>
    <n v="6.9715999999999951"/>
  </r>
  <r>
    <n v="8145"/>
    <s v="CA-2013-100993"/>
    <x v="0"/>
    <x v="473"/>
    <d v="2013-02-10T00:00:00"/>
    <s v="Standard Class"/>
    <s v="AZ-10750"/>
    <s v="Annie Zypern"/>
    <x v="0"/>
    <x v="0"/>
    <s v="San Diego"/>
    <x v="1"/>
    <n v="92037"/>
    <x v="1"/>
    <s v="TEC-PH-10001448"/>
    <x v="2"/>
    <x v="7"/>
    <s v="Anker Astro 15000mAh USB Portable Charger"/>
    <n v="159.96800000000002"/>
    <n v="4"/>
    <n v="0.2"/>
    <n v="-31.993600000000029"/>
  </r>
  <r>
    <n v="8146"/>
    <s v="US-2011-112949"/>
    <x v="2"/>
    <x v="886"/>
    <d v="2011-06-27T00:00:00"/>
    <s v="Standard Class"/>
    <s v="Co-12640"/>
    <s v="Corey-Lock"/>
    <x v="0"/>
    <x v="0"/>
    <s v="Lawton"/>
    <x v="26"/>
    <n v="73505"/>
    <x v="2"/>
    <s v="OFF-AP-10001005"/>
    <x v="1"/>
    <x v="9"/>
    <s v="Honeywell Quietcare HEPA Air Cleaner"/>
    <n v="471.90000000000003"/>
    <n v="6"/>
    <n v="0"/>
    <n v="155.72699999999998"/>
  </r>
  <r>
    <n v="8147"/>
    <s v="US-2011-112949"/>
    <x v="2"/>
    <x v="886"/>
    <d v="2011-06-27T00:00:00"/>
    <s v="Standard Class"/>
    <s v="Co-12640"/>
    <s v="Corey-Lock"/>
    <x v="0"/>
    <x v="0"/>
    <s v="Lawton"/>
    <x v="26"/>
    <n v="73505"/>
    <x v="2"/>
    <s v="OFF-AR-10003469"/>
    <x v="1"/>
    <x v="6"/>
    <s v="Nontoxic Chalk"/>
    <n v="3.52"/>
    <n v="2"/>
    <n v="0"/>
    <n v="1.6896"/>
  </r>
  <r>
    <n v="8148"/>
    <s v="US-2014-146822"/>
    <x v="3"/>
    <x v="255"/>
    <d v="2014-06-15T00:00:00"/>
    <s v="Standard Class"/>
    <s v="AG-10675"/>
    <s v="Anna Gayman"/>
    <x v="0"/>
    <x v="0"/>
    <s v="Salem"/>
    <x v="17"/>
    <n v="24153"/>
    <x v="0"/>
    <s v="OFF-PA-10000249"/>
    <x v="1"/>
    <x v="10"/>
    <s v="Staples"/>
    <n v="49.12"/>
    <n v="4"/>
    <n v="0"/>
    <n v="23.086399999999998"/>
  </r>
  <r>
    <n v="8149"/>
    <s v="US-2013-131058"/>
    <x v="0"/>
    <x v="797"/>
    <d v="2014-01-01T00:00:00"/>
    <s v="Standard Class"/>
    <s v="EM-14140"/>
    <s v="Eugene Moren"/>
    <x v="2"/>
    <x v="0"/>
    <s v="Santa Ana"/>
    <x v="1"/>
    <n v="92704"/>
    <x v="1"/>
    <s v="OFF-LA-10001613"/>
    <x v="1"/>
    <x v="2"/>
    <s v="Avery File Folder Labels"/>
    <n v="20.16"/>
    <n v="7"/>
    <n v="0"/>
    <n v="9.8783999999999992"/>
  </r>
  <r>
    <n v="8150"/>
    <s v="CA-2011-167997"/>
    <x v="2"/>
    <x v="755"/>
    <d v="2011-01-30T00:00:00"/>
    <s v="First Class"/>
    <s v="CA-11965"/>
    <s v="Carol Adams"/>
    <x v="1"/>
    <x v="0"/>
    <s v="Rapid City"/>
    <x v="44"/>
    <n v="57701"/>
    <x v="2"/>
    <s v="OFF-BI-10001758"/>
    <x v="1"/>
    <x v="8"/>
    <s v="Wilson Jones 14 Line Acrylic Coated Pressboard Data Binders"/>
    <n v="10.68"/>
    <n v="2"/>
    <n v="0"/>
    <n v="5.0195999999999996"/>
  </r>
  <r>
    <n v="8151"/>
    <s v="CA-2011-167997"/>
    <x v="2"/>
    <x v="755"/>
    <d v="2011-01-30T00:00:00"/>
    <s v="First Class"/>
    <s v="CA-11965"/>
    <s v="Carol Adams"/>
    <x v="1"/>
    <x v="0"/>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x v="0"/>
    <s v="Seattle"/>
    <x v="4"/>
    <n v="98115"/>
    <x v="1"/>
    <s v="OFF-ST-10001558"/>
    <x v="1"/>
    <x v="4"/>
    <s v="Acco Perma 4000 Stacking Storage Drawers"/>
    <n v="32.479999999999997"/>
    <n v="2"/>
    <n v="0"/>
    <n v="4.8719999999999999"/>
  </r>
  <r>
    <n v="8153"/>
    <s v="CA-2014-140151"/>
    <x v="3"/>
    <x v="721"/>
    <d v="2014-03-26T00:00:00"/>
    <s v="First Class"/>
    <s v="RB-19360"/>
    <s v="Raymond Buch"/>
    <x v="0"/>
    <x v="0"/>
    <s v="Seattle"/>
    <x v="4"/>
    <n v="98115"/>
    <x v="1"/>
    <s v="OFF-PA-10002986"/>
    <x v="1"/>
    <x v="10"/>
    <s v="Xerox 1898"/>
    <n v="20.04"/>
    <n v="3"/>
    <n v="0"/>
    <n v="9.6191999999999993"/>
  </r>
  <r>
    <n v="8154"/>
    <s v="CA-2014-140151"/>
    <x v="3"/>
    <x v="721"/>
    <d v="2014-03-26T00:00:00"/>
    <s v="First Class"/>
    <s v="RB-19360"/>
    <s v="Raymond Buch"/>
    <x v="0"/>
    <x v="0"/>
    <s v="Seattle"/>
    <x v="4"/>
    <n v="98115"/>
    <x v="1"/>
    <s v="TEC-CO-10004722"/>
    <x v="2"/>
    <x v="16"/>
    <s v="Canon imageCLASS 2200 Advanced Copier"/>
    <n v="13999.96"/>
    <n v="4"/>
    <n v="0"/>
    <n v="6719.9807999999994"/>
  </r>
  <r>
    <n v="8155"/>
    <s v="US-2014-143770"/>
    <x v="3"/>
    <x v="177"/>
    <d v="2014-03-25T00:00:00"/>
    <s v="Standard Class"/>
    <s v="RD-19720"/>
    <s v="Roger Demir"/>
    <x v="0"/>
    <x v="0"/>
    <s v="Middletown"/>
    <x v="29"/>
    <n v="6457"/>
    <x v="3"/>
    <s v="TEC-AC-10002842"/>
    <x v="2"/>
    <x v="11"/>
    <s v="WD My Passport Ultra 2TB Portable External Hard Drive"/>
    <n v="238"/>
    <n v="2"/>
    <n v="0"/>
    <n v="38.080000000000013"/>
  </r>
  <r>
    <n v="8156"/>
    <s v="US-2014-143770"/>
    <x v="3"/>
    <x v="177"/>
    <d v="2014-03-25T00:00:00"/>
    <s v="Standard Class"/>
    <s v="RD-19720"/>
    <s v="Roger Demir"/>
    <x v="0"/>
    <x v="0"/>
    <s v="Middletown"/>
    <x v="29"/>
    <n v="6457"/>
    <x v="3"/>
    <s v="OFF-PA-10001125"/>
    <x v="1"/>
    <x v="10"/>
    <s v="Xerox 1988"/>
    <n v="61.96"/>
    <n v="2"/>
    <n v="0"/>
    <n v="27.881999999999998"/>
  </r>
  <r>
    <n v="8157"/>
    <s v="CA-2013-131296"/>
    <x v="0"/>
    <x v="964"/>
    <d v="2013-10-10T00:00:00"/>
    <s v="Standard Class"/>
    <s v="MS-17830"/>
    <s v="Melanie Seite"/>
    <x v="0"/>
    <x v="0"/>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x v="0"/>
    <s v="San Diego"/>
    <x v="1"/>
    <n v="92105"/>
    <x v="1"/>
    <s v="TEC-AC-10002842"/>
    <x v="2"/>
    <x v="11"/>
    <s v="WD My Passport Ultra 2TB Portable External Hard Drive"/>
    <n v="595"/>
    <n v="5"/>
    <n v="0"/>
    <n v="95.200000000000031"/>
  </r>
  <r>
    <n v="8159"/>
    <s v="CA-2014-136238"/>
    <x v="3"/>
    <x v="377"/>
    <d v="2015-01-02T00:00:00"/>
    <s v="Standard Class"/>
    <s v="KB-16240"/>
    <s v="Karen Bern"/>
    <x v="1"/>
    <x v="0"/>
    <s v="Odessa"/>
    <x v="5"/>
    <n v="79762"/>
    <x v="2"/>
    <s v="OFF-PA-10004285"/>
    <x v="1"/>
    <x v="10"/>
    <s v="Xerox 1959"/>
    <n v="16.032"/>
    <n v="3"/>
    <n v="0.2"/>
    <n v="5.6111999999999993"/>
  </r>
  <r>
    <n v="8160"/>
    <s v="CA-2013-120803"/>
    <x v="0"/>
    <x v="1185"/>
    <d v="2013-03-14T00:00:00"/>
    <s v="Standard Class"/>
    <s v="RB-19465"/>
    <s v="Rick Bensley"/>
    <x v="2"/>
    <x v="0"/>
    <s v="Milford"/>
    <x v="29"/>
    <n v="6460"/>
    <x v="3"/>
    <s v="TEC-AC-10004469"/>
    <x v="2"/>
    <x v="11"/>
    <s v="Microsoft Sculpt Comfort Mouse"/>
    <n v="199.75"/>
    <n v="5"/>
    <n v="0"/>
    <n v="87.890000000000015"/>
  </r>
  <r>
    <n v="8161"/>
    <s v="CA-2013-134138"/>
    <x v="0"/>
    <x v="595"/>
    <d v="2013-02-20T00:00:00"/>
    <s v="Standard Class"/>
    <s v="JD-15790"/>
    <s v="John Dryer"/>
    <x v="0"/>
    <x v="0"/>
    <s v="Belleville"/>
    <x v="30"/>
    <n v="7109"/>
    <x v="3"/>
    <s v="FUR-CH-10001545"/>
    <x v="0"/>
    <x v="1"/>
    <s v="Hon Comfortask Task/Swivel Chairs"/>
    <n v="227.96"/>
    <n v="2"/>
    <n v="0"/>
    <n v="36.473600000000005"/>
  </r>
  <r>
    <n v="8162"/>
    <s v="CA-2012-120915"/>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x v="0"/>
    <s v="New York City"/>
    <x v="15"/>
    <n v="10035"/>
    <x v="3"/>
    <s v="TEC-PH-10003012"/>
    <x v="2"/>
    <x v="7"/>
    <s v="Nortel Meridian M3904 Professional Digital phone"/>
    <n v="307.98"/>
    <n v="2"/>
    <n v="0"/>
    <n v="89.314199999999971"/>
  </r>
  <r>
    <n v="8164"/>
    <s v="CA-2012-168207"/>
    <x v="1"/>
    <x v="121"/>
    <d v="2012-11-06T00:00:00"/>
    <s v="Standard Class"/>
    <s v="LT-17110"/>
    <s v="Liz Thompson"/>
    <x v="0"/>
    <x v="0"/>
    <s v="San Diego"/>
    <x v="1"/>
    <n v="92105"/>
    <x v="1"/>
    <s v="FUR-FU-10004909"/>
    <x v="0"/>
    <x v="5"/>
    <s v="Contemporary Wood/Metal Frame"/>
    <n v="96.960000000000008"/>
    <n v="6"/>
    <n v="0"/>
    <n v="33.935999999999993"/>
  </r>
  <r>
    <n v="8165"/>
    <s v="CA-2012-168207"/>
    <x v="1"/>
    <x v="121"/>
    <d v="2012-11-06T00:00:00"/>
    <s v="Standard Class"/>
    <s v="LT-17110"/>
    <s v="Liz Thompson"/>
    <x v="0"/>
    <x v="0"/>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x v="0"/>
    <s v="San Diego"/>
    <x v="1"/>
    <n v="92105"/>
    <x v="1"/>
    <s v="OFF-BI-10003355"/>
    <x v="1"/>
    <x v="8"/>
    <s v="Cardinal Holdit Business Card Pockets"/>
    <n v="11.952000000000002"/>
    <n v="3"/>
    <n v="0.2"/>
    <n v="4.1832000000000003"/>
  </r>
  <r>
    <n v="8167"/>
    <s v="CA-2012-168207"/>
    <x v="1"/>
    <x v="121"/>
    <d v="2012-11-06T00:00:00"/>
    <s v="Standard Class"/>
    <s v="LT-17110"/>
    <s v="Liz Thompson"/>
    <x v="0"/>
    <x v="0"/>
    <s v="San Diego"/>
    <x v="1"/>
    <n v="92105"/>
    <x v="1"/>
    <s v="FUR-BO-10004357"/>
    <x v="0"/>
    <x v="0"/>
    <s v="O'Sullivan Living Dimensions 3-Shelf Bookcases"/>
    <n v="512.49900000000002"/>
    <n v="3"/>
    <n v="0.15"/>
    <n v="-30.147000000000048"/>
  </r>
  <r>
    <n v="8168"/>
    <s v="CA-2013-144148"/>
    <x v="0"/>
    <x v="995"/>
    <d v="2013-08-06T00:00:00"/>
    <s v="Standard Class"/>
    <s v="AH-10690"/>
    <s v="Anna Häberlin"/>
    <x v="1"/>
    <x v="0"/>
    <s v="San Francisco"/>
    <x v="1"/>
    <n v="94122"/>
    <x v="1"/>
    <s v="FUR-TA-10002774"/>
    <x v="0"/>
    <x v="3"/>
    <s v="Laminate Occasional Tables"/>
    <n v="863.12800000000004"/>
    <n v="7"/>
    <n v="0.2"/>
    <n v="-32.367300000000085"/>
  </r>
  <r>
    <n v="8169"/>
    <s v="CA-2014-107174"/>
    <x v="3"/>
    <x v="44"/>
    <d v="2014-11-14T00:00:00"/>
    <s v="Standard Class"/>
    <s v="AB-10060"/>
    <s v="Adam Bellavance"/>
    <x v="2"/>
    <x v="0"/>
    <s v="Seattle"/>
    <x v="4"/>
    <n v="98105"/>
    <x v="1"/>
    <s v="FUR-TA-10004575"/>
    <x v="0"/>
    <x v="3"/>
    <s v="Hon 5100 Series Wood Tables"/>
    <n v="2036.8600000000001"/>
    <n v="7"/>
    <n v="0"/>
    <n v="366.63479999999993"/>
  </r>
  <r>
    <n v="8170"/>
    <s v="CA-2014-107174"/>
    <x v="3"/>
    <x v="44"/>
    <d v="2014-11-14T00:00:00"/>
    <s v="Standard Class"/>
    <s v="AB-10060"/>
    <s v="Adam Bellavance"/>
    <x v="2"/>
    <x v="0"/>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x v="0"/>
    <s v="Seattle"/>
    <x v="4"/>
    <n v="98105"/>
    <x v="1"/>
    <s v="TEC-AC-10001465"/>
    <x v="2"/>
    <x v="11"/>
    <s v="SanDisk Cruzer 64 GB USB Flash Drive"/>
    <n v="108.96000000000001"/>
    <n v="3"/>
    <n v="0"/>
    <n v="32.687999999999988"/>
  </r>
  <r>
    <n v="8172"/>
    <s v="CA-2013-146150"/>
    <x v="0"/>
    <x v="1173"/>
    <d v="2013-02-19T00:00:00"/>
    <s v="Standard Class"/>
    <s v="FM-14380"/>
    <s v="Fred McMath"/>
    <x v="0"/>
    <x v="0"/>
    <s v="Jackson"/>
    <x v="35"/>
    <n v="39212"/>
    <x v="0"/>
    <s v="OFF-AR-10002240"/>
    <x v="1"/>
    <x v="6"/>
    <s v="Panasonic KP-150 Electric Pencil Sharpener"/>
    <n v="264.18"/>
    <n v="7"/>
    <n v="0"/>
    <n v="68.686800000000005"/>
  </r>
  <r>
    <n v="8173"/>
    <s v="CA-2011-114125"/>
    <x v="2"/>
    <x v="868"/>
    <d v="2011-07-13T00:00:00"/>
    <s v="Standard Class"/>
    <s v="GH-14410"/>
    <s v="Gary Hansen"/>
    <x v="2"/>
    <x v="0"/>
    <s v="Los Angeles"/>
    <x v="1"/>
    <n v="90049"/>
    <x v="1"/>
    <s v="OFF-LA-10004559"/>
    <x v="1"/>
    <x v="2"/>
    <s v="Avery 49"/>
    <n v="2.88"/>
    <n v="1"/>
    <n v="0"/>
    <n v="1.4112"/>
  </r>
  <r>
    <n v="8174"/>
    <s v="CA-2011-114125"/>
    <x v="2"/>
    <x v="868"/>
    <d v="2011-07-13T00:00:00"/>
    <s v="Standard Class"/>
    <s v="GH-14410"/>
    <s v="Gary Hansen"/>
    <x v="2"/>
    <x v="0"/>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x v="0"/>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x v="0"/>
    <s v="Chicago"/>
    <x v="10"/>
    <n v="60623"/>
    <x v="2"/>
    <s v="OFF-PA-10003892"/>
    <x v="1"/>
    <x v="10"/>
    <s v="Xerox 1943"/>
    <n v="156.512"/>
    <n v="4"/>
    <n v="0.2"/>
    <n v="52.822799999999987"/>
  </r>
  <r>
    <n v="8177"/>
    <s v="CA-2013-135965"/>
    <x v="0"/>
    <x v="897"/>
    <d v="2013-09-26T00:00:00"/>
    <s v="First Class"/>
    <s v="SZ-20035"/>
    <s v="Sam Zeldin"/>
    <x v="2"/>
    <x v="0"/>
    <s v="New York City"/>
    <x v="15"/>
    <n v="10035"/>
    <x v="3"/>
    <s v="OFF-ST-10002370"/>
    <x v="1"/>
    <x v="4"/>
    <s v="Sortfiler Multipurpose Personal File Organizer, Black"/>
    <n v="128.34"/>
    <n v="6"/>
    <n v="0"/>
    <n v="37.218599999999995"/>
  </r>
  <r>
    <n v="8178"/>
    <s v="CA-2014-149699"/>
    <x v="3"/>
    <x v="66"/>
    <d v="2014-12-25T00:00:00"/>
    <s v="First Class"/>
    <s v="CM-12115"/>
    <s v="Chad McGuire"/>
    <x v="0"/>
    <x v="0"/>
    <s v="Los Angeles"/>
    <x v="1"/>
    <n v="90008"/>
    <x v="1"/>
    <s v="TEC-AC-10000474"/>
    <x v="2"/>
    <x v="11"/>
    <s v="Kensington Expert Mouse Optical USB Trackball for PC or Mac"/>
    <n v="474.95"/>
    <n v="5"/>
    <n v="0"/>
    <n v="142.48499999999993"/>
  </r>
  <r>
    <n v="8179"/>
    <s v="CA-2013-166429"/>
    <x v="0"/>
    <x v="476"/>
    <d v="2013-09-09T00:00:00"/>
    <s v="Standard Class"/>
    <s v="TG-21310"/>
    <s v="Toby Gnade"/>
    <x v="0"/>
    <x v="0"/>
    <s v="Des Moines"/>
    <x v="4"/>
    <n v="98198"/>
    <x v="1"/>
    <s v="TEC-CO-10002095"/>
    <x v="2"/>
    <x v="16"/>
    <s v="Hewlett Packard 610 Color Digital Copier / Printer"/>
    <n v="999.98"/>
    <n v="2"/>
    <n v="0"/>
    <n v="449.99099999999999"/>
  </r>
  <r>
    <n v="8180"/>
    <s v="CA-2012-112767"/>
    <x v="1"/>
    <x v="991"/>
    <d v="2012-08-06T00:00:00"/>
    <s v="Standard Class"/>
    <s v="DK-12985"/>
    <s v="Darren Koutras"/>
    <x v="0"/>
    <x v="0"/>
    <s v="Springfield"/>
    <x v="21"/>
    <n v="97477"/>
    <x v="1"/>
    <s v="FUR-TA-10003469"/>
    <x v="0"/>
    <x v="3"/>
    <s v="Balt Split Level Computer Training Table"/>
    <n v="277.5"/>
    <n v="4"/>
    <n v="0.5"/>
    <n v="-188.7"/>
  </r>
  <r>
    <n v="8181"/>
    <s v="CA-2012-119879"/>
    <x v="1"/>
    <x v="82"/>
    <d v="2012-11-25T00:00:00"/>
    <s v="Standard Class"/>
    <s v="SS-20410"/>
    <s v="Shahid Shariari"/>
    <x v="0"/>
    <x v="0"/>
    <s v="Philadelphia"/>
    <x v="9"/>
    <n v="19120"/>
    <x v="3"/>
    <s v="FUR-TA-10002958"/>
    <x v="0"/>
    <x v="3"/>
    <s v="Bevis Oval Conference Table, Walnut"/>
    <n v="1252.704"/>
    <n v="8"/>
    <n v="0.4"/>
    <n v="-480.20320000000027"/>
  </r>
  <r>
    <n v="8182"/>
    <s v="CA-2012-119879"/>
    <x v="1"/>
    <x v="82"/>
    <d v="2012-11-25T00:00:00"/>
    <s v="Standard Class"/>
    <s v="SS-20410"/>
    <s v="Shahid Shariari"/>
    <x v="0"/>
    <x v="0"/>
    <s v="Philadelphia"/>
    <x v="9"/>
    <n v="19120"/>
    <x v="3"/>
    <s v="TEC-PH-10002923"/>
    <x v="2"/>
    <x v="7"/>
    <s v="Logitech B530 USB Headset - headset - Full size, Binaural"/>
    <n v="110.97"/>
    <n v="5"/>
    <n v="0.4"/>
    <n v="-24.043499999999995"/>
  </r>
  <r>
    <n v="8183"/>
    <s v="CA-2014-155642"/>
    <x v="3"/>
    <x v="796"/>
    <d v="2014-05-23T00:00:00"/>
    <s v="Standard Class"/>
    <s v="BM-11575"/>
    <s v="Brendan Murry"/>
    <x v="1"/>
    <x v="0"/>
    <s v="Chicago"/>
    <x v="10"/>
    <n v="60653"/>
    <x v="2"/>
    <s v="FUR-FU-10004973"/>
    <x v="0"/>
    <x v="5"/>
    <s v="Flat Face Poster Frame"/>
    <n v="22.608000000000001"/>
    <n v="3"/>
    <n v="0.6"/>
    <n v="-10.173599999999997"/>
  </r>
  <r>
    <n v="8184"/>
    <s v="CA-2014-155642"/>
    <x v="3"/>
    <x v="796"/>
    <d v="2014-05-23T00:00:00"/>
    <s v="Standard Class"/>
    <s v="BM-11575"/>
    <s v="Brendan Murry"/>
    <x v="1"/>
    <x v="0"/>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x v="0"/>
    <s v="Chicago"/>
    <x v="10"/>
    <n v="60623"/>
    <x v="2"/>
    <s v="OFF-PA-10003641"/>
    <x v="1"/>
    <x v="10"/>
    <s v="Xerox 1909"/>
    <n v="63.311999999999998"/>
    <n v="3"/>
    <n v="0.2"/>
    <n v="20.576399999999996"/>
  </r>
  <r>
    <n v="8186"/>
    <s v="CA-2012-136728"/>
    <x v="1"/>
    <x v="1023"/>
    <d v="2012-09-17T00:00:00"/>
    <s v="Second Class"/>
    <s v="AG-10900"/>
    <s v="Arthur Gainer"/>
    <x v="0"/>
    <x v="0"/>
    <s v="Chicago"/>
    <x v="10"/>
    <n v="60623"/>
    <x v="2"/>
    <s v="OFF-EN-10002621"/>
    <x v="1"/>
    <x v="12"/>
    <s v="Staples"/>
    <n v="7.8239999999999998"/>
    <n v="1"/>
    <n v="0.2"/>
    <n v="2.9339999999999997"/>
  </r>
  <r>
    <n v="8187"/>
    <s v="CA-2012-136728"/>
    <x v="1"/>
    <x v="1023"/>
    <d v="2012-09-17T00:00:00"/>
    <s v="Second Class"/>
    <s v="AG-10900"/>
    <s v="Arthur Gainer"/>
    <x v="0"/>
    <x v="0"/>
    <s v="Chicago"/>
    <x v="10"/>
    <n v="60623"/>
    <x v="2"/>
    <s v="FUR-CH-10003817"/>
    <x v="0"/>
    <x v="1"/>
    <s v="Global Value Steno Chair, Gray"/>
    <n v="170.072"/>
    <n v="4"/>
    <n v="0.3"/>
    <n v="-12.147999999999996"/>
  </r>
  <r>
    <n v="8188"/>
    <s v="CA-2013-127194"/>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x v="0"/>
    <s v="Rockville"/>
    <x v="39"/>
    <n v="20852"/>
    <x v="3"/>
    <s v="OFF-PA-10001870"/>
    <x v="1"/>
    <x v="10"/>
    <s v="Xerox 202"/>
    <n v="19.440000000000001"/>
    <n v="3"/>
    <n v="0"/>
    <n v="9.3312000000000008"/>
  </r>
  <r>
    <n v="8190"/>
    <s v="CA-2012-140375"/>
    <x v="1"/>
    <x v="653"/>
    <d v="2012-10-05T00:00:00"/>
    <s v="Second Class"/>
    <s v="SG-20470"/>
    <s v="Sheri Gordon"/>
    <x v="0"/>
    <x v="0"/>
    <s v="Rockville"/>
    <x v="39"/>
    <n v="20852"/>
    <x v="3"/>
    <s v="OFF-BI-10000320"/>
    <x v="1"/>
    <x v="8"/>
    <s v="GBC Plastic Binding Combs"/>
    <n v="7.38"/>
    <n v="1"/>
    <n v="0"/>
    <n v="3.6162000000000001"/>
  </r>
  <r>
    <n v="8191"/>
    <s v="US-2014-155866"/>
    <x v="3"/>
    <x v="701"/>
    <d v="2014-11-22T00:00:00"/>
    <s v="Standard Class"/>
    <s v="CC-12370"/>
    <s v="Christopher Conant"/>
    <x v="0"/>
    <x v="0"/>
    <s v="New York City"/>
    <x v="15"/>
    <n v="10011"/>
    <x v="3"/>
    <s v="OFF-PA-10004735"/>
    <x v="1"/>
    <x v="10"/>
    <s v="Xerox 1905"/>
    <n v="38.880000000000003"/>
    <n v="6"/>
    <n v="0"/>
    <n v="18.662400000000002"/>
  </r>
  <r>
    <n v="8192"/>
    <s v="US-2014-155866"/>
    <x v="3"/>
    <x v="701"/>
    <d v="2014-11-22T00:00:00"/>
    <s v="Standard Class"/>
    <s v="CC-12370"/>
    <s v="Christopher Conant"/>
    <x v="0"/>
    <x v="0"/>
    <s v="New York City"/>
    <x v="15"/>
    <n v="10011"/>
    <x v="3"/>
    <s v="FUR-FU-10004091"/>
    <x v="0"/>
    <x v="5"/>
    <s v="Howard Miller 13&quot; Diameter Goldtone Round Wall Clock"/>
    <n v="187.76"/>
    <n v="4"/>
    <n v="0"/>
    <n v="76.9816"/>
  </r>
  <r>
    <n v="8193"/>
    <s v="CA-2012-141327"/>
    <x v="1"/>
    <x v="672"/>
    <d v="2012-12-03T00:00:00"/>
    <s v="First Class"/>
    <s v="LR-16915"/>
    <s v="Lena Radford"/>
    <x v="0"/>
    <x v="0"/>
    <s v="Durham"/>
    <x v="3"/>
    <n v="27707"/>
    <x v="0"/>
    <s v="OFF-BI-10000546"/>
    <x v="1"/>
    <x v="8"/>
    <s v="Avery Durable Binders"/>
    <n v="6.0480000000000009"/>
    <n v="7"/>
    <n v="0.7"/>
    <n v="-4.2336000000000009"/>
  </r>
  <r>
    <n v="8194"/>
    <s v="CA-2012-141327"/>
    <x v="1"/>
    <x v="672"/>
    <d v="2012-12-03T00:00:00"/>
    <s v="First Class"/>
    <s v="LR-16915"/>
    <s v="Lena Radford"/>
    <x v="0"/>
    <x v="0"/>
    <s v="Durham"/>
    <x v="3"/>
    <n v="27707"/>
    <x v="0"/>
    <s v="OFF-AP-10001293"/>
    <x v="1"/>
    <x v="9"/>
    <s v="Belkin 8 Outlet Surge Protector"/>
    <n v="98.352000000000004"/>
    <n v="3"/>
    <n v="0.2"/>
    <n v="9.8351999999999933"/>
  </r>
  <r>
    <n v="8195"/>
    <s v="CA-2012-141327"/>
    <x v="1"/>
    <x v="672"/>
    <d v="2012-12-03T00:00:00"/>
    <s v="First Class"/>
    <s v="LR-16915"/>
    <s v="Lena Radford"/>
    <x v="0"/>
    <x v="0"/>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x v="0"/>
    <s v="Santa Barbara"/>
    <x v="1"/>
    <n v="93101"/>
    <x v="1"/>
    <s v="OFF-PA-10004519"/>
    <x v="1"/>
    <x v="10"/>
    <s v="Spiral Phone Message Books with Labels by Adams"/>
    <n v="8.9600000000000009"/>
    <n v="2"/>
    <n v="0"/>
    <n v="4.3904000000000005"/>
  </r>
  <r>
    <n v="8197"/>
    <s v="CA-2014-102736"/>
    <x v="3"/>
    <x v="528"/>
    <d v="2014-09-10T00:00:00"/>
    <s v="Standard Class"/>
    <s v="LP-17095"/>
    <s v="Liz Preis"/>
    <x v="0"/>
    <x v="0"/>
    <s v="Knoxville"/>
    <x v="18"/>
    <n v="37918"/>
    <x v="0"/>
    <s v="TEC-AC-10004568"/>
    <x v="2"/>
    <x v="11"/>
    <s v="Maxell LTO Ultrium - 800 GB"/>
    <n v="89.567999999999998"/>
    <n v="4"/>
    <n v="0.2"/>
    <n v="-1.119600000000009"/>
  </r>
  <r>
    <n v="8198"/>
    <s v="CA-2014-102736"/>
    <x v="3"/>
    <x v="528"/>
    <d v="2014-09-10T00:00:00"/>
    <s v="Standard Class"/>
    <s v="LP-17095"/>
    <s v="Liz Preis"/>
    <x v="0"/>
    <x v="0"/>
    <s v="Knoxville"/>
    <x v="18"/>
    <n v="37918"/>
    <x v="0"/>
    <s v="OFF-AR-10001897"/>
    <x v="1"/>
    <x v="6"/>
    <s v="Model L Table or Wall-Mount Pencil Sharpener"/>
    <n v="71.959999999999994"/>
    <n v="5"/>
    <n v="0.2"/>
    <n v="7.1960000000000015"/>
  </r>
  <r>
    <n v="8199"/>
    <s v="CA-2014-102736"/>
    <x v="3"/>
    <x v="528"/>
    <d v="2014-09-10T00:00:00"/>
    <s v="Standard Class"/>
    <s v="LP-17095"/>
    <s v="Liz Preis"/>
    <x v="0"/>
    <x v="0"/>
    <s v="Knoxville"/>
    <x v="18"/>
    <n v="37918"/>
    <x v="0"/>
    <s v="OFF-PA-10001800"/>
    <x v="1"/>
    <x v="10"/>
    <s v="Xerox 220"/>
    <n v="15.552000000000003"/>
    <n v="3"/>
    <n v="0.2"/>
    <n v="5.4432"/>
  </r>
  <r>
    <n v="8200"/>
    <s v="CA-2014-125269"/>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x v="0"/>
    <s v="Chicago"/>
    <x v="10"/>
    <n v="60610"/>
    <x v="2"/>
    <s v="OFF-ST-10004123"/>
    <x v="1"/>
    <x v="4"/>
    <s v="Safco Industrial Wire Shelving System"/>
    <n v="72.784000000000006"/>
    <n v="1"/>
    <n v="0.2"/>
    <n v="-18.196000000000002"/>
  </r>
  <r>
    <n v="8202"/>
    <s v="CA-2012-114811"/>
    <x v="1"/>
    <x v="627"/>
    <d v="2012-11-08T00:00:00"/>
    <s v="Same Day"/>
    <s v="KD-16495"/>
    <s v="Keith Dawkins"/>
    <x v="1"/>
    <x v="0"/>
    <s v="New York City"/>
    <x v="15"/>
    <n v="10024"/>
    <x v="3"/>
    <s v="OFF-ST-10000885"/>
    <x v="1"/>
    <x v="4"/>
    <s v="Fellowes Desktop Hanging File Manager"/>
    <n v="67.150000000000006"/>
    <n v="5"/>
    <n v="0"/>
    <n v="16.787500000000001"/>
  </r>
  <r>
    <n v="8203"/>
    <s v="CA-2012-114811"/>
    <x v="1"/>
    <x v="627"/>
    <d v="2012-11-08T00:00:00"/>
    <s v="Same Day"/>
    <s v="KD-16495"/>
    <s v="Keith Dawkins"/>
    <x v="1"/>
    <x v="0"/>
    <s v="New York City"/>
    <x v="15"/>
    <n v="10024"/>
    <x v="3"/>
    <s v="TEC-PH-10004165"/>
    <x v="2"/>
    <x v="7"/>
    <s v="Mitel MiVoice 5330e IP Phone"/>
    <n v="549.98"/>
    <n v="2"/>
    <n v="0"/>
    <n v="142.9948"/>
  </r>
  <r>
    <n v="8204"/>
    <s v="CA-2012-114811"/>
    <x v="1"/>
    <x v="627"/>
    <d v="2012-11-08T00:00:00"/>
    <s v="Same Day"/>
    <s v="KD-16495"/>
    <s v="Keith Dawkins"/>
    <x v="1"/>
    <x v="0"/>
    <s v="New York City"/>
    <x v="15"/>
    <n v="10024"/>
    <x v="3"/>
    <s v="FUR-FU-10002240"/>
    <x v="0"/>
    <x v="5"/>
    <s v="Nu-Dell EZ-Mount Plastic Wall Frames"/>
    <n v="11.82"/>
    <n v="3"/>
    <n v="0"/>
    <n v="4.7279999999999998"/>
  </r>
  <r>
    <n v="8205"/>
    <s v="CA-2012-114811"/>
    <x v="1"/>
    <x v="627"/>
    <d v="2012-11-08T00:00:00"/>
    <s v="Same Day"/>
    <s v="KD-16495"/>
    <s v="Keith Dawkins"/>
    <x v="1"/>
    <x v="0"/>
    <s v="New York City"/>
    <x v="15"/>
    <n v="10024"/>
    <x v="3"/>
    <s v="TEC-MA-10000045"/>
    <x v="2"/>
    <x v="15"/>
    <s v="Zebra ZM400 Thermal Label Printer"/>
    <n v="4643.8"/>
    <n v="4"/>
    <n v="0"/>
    <n v="2229.0239999999999"/>
  </r>
  <r>
    <n v="8206"/>
    <s v="CA-2012-114811"/>
    <x v="1"/>
    <x v="627"/>
    <d v="2012-11-08T00:00:00"/>
    <s v="Same Day"/>
    <s v="KD-16495"/>
    <s v="Keith Dawkins"/>
    <x v="1"/>
    <x v="0"/>
    <s v="New York City"/>
    <x v="15"/>
    <n v="10024"/>
    <x v="3"/>
    <s v="FUR-CH-10003746"/>
    <x v="0"/>
    <x v="1"/>
    <s v="Hon 4070 Series Pagoda Round Back Stacking Chairs"/>
    <n v="577.76400000000001"/>
    <n v="2"/>
    <n v="0.1"/>
    <n v="115.5528"/>
  </r>
  <r>
    <n v="8207"/>
    <s v="CA-2012-122266"/>
    <x v="1"/>
    <x v="33"/>
    <d v="2012-04-30T00:00:00"/>
    <s v="Standard Class"/>
    <s v="SA-20830"/>
    <s v="Sue Ann Reed"/>
    <x v="0"/>
    <x v="0"/>
    <s v="Daytona Beach"/>
    <x v="2"/>
    <n v="32114"/>
    <x v="0"/>
    <s v="FUR-TA-10000577"/>
    <x v="0"/>
    <x v="3"/>
    <s v="Bretford CR4500 Series Slim Rectangular Table"/>
    <n v="191.5155"/>
    <n v="1"/>
    <n v="0.45"/>
    <n v="-76.606200000000001"/>
  </r>
  <r>
    <n v="8208"/>
    <s v="CA-2012-122266"/>
    <x v="1"/>
    <x v="33"/>
    <d v="2012-04-30T00:00:00"/>
    <s v="Standard Class"/>
    <s v="SA-20830"/>
    <s v="Sue Ann Reed"/>
    <x v="0"/>
    <x v="0"/>
    <s v="Daytona Beach"/>
    <x v="2"/>
    <n v="32114"/>
    <x v="0"/>
    <s v="OFF-AR-10004757"/>
    <x v="1"/>
    <x v="6"/>
    <s v="Crayola Colored Pencils"/>
    <n v="2.6240000000000001"/>
    <n v="1"/>
    <n v="0.2"/>
    <n v="0.42639999999999978"/>
  </r>
  <r>
    <n v="8209"/>
    <s v="CA-2012-141565"/>
    <x v="1"/>
    <x v="1181"/>
    <d v="2012-09-24T00:00:00"/>
    <s v="Standard Class"/>
    <s v="BG-11035"/>
    <s v="Barry Gonzalez"/>
    <x v="0"/>
    <x v="0"/>
    <s v="Nashville"/>
    <x v="18"/>
    <n v="37211"/>
    <x v="0"/>
    <s v="OFF-BI-10000545"/>
    <x v="1"/>
    <x v="8"/>
    <s v="GBC Ibimaster 500 Manual ProClick Binding System"/>
    <n v="1369.7640000000001"/>
    <n v="6"/>
    <n v="0.7"/>
    <n v="-913.17599999999993"/>
  </r>
  <r>
    <n v="8210"/>
    <s v="CA-2012-141565"/>
    <x v="1"/>
    <x v="1181"/>
    <d v="2012-09-24T00:00:00"/>
    <s v="Standard Class"/>
    <s v="BG-11035"/>
    <s v="Barry Gonzalez"/>
    <x v="0"/>
    <x v="0"/>
    <s v="Nashville"/>
    <x v="18"/>
    <n v="37211"/>
    <x v="0"/>
    <s v="OFF-ST-10001522"/>
    <x v="1"/>
    <x v="4"/>
    <s v="Gould Plastics 18-Pocket Panel Bin, 34w x 5-1/4d x 20-1/2h"/>
    <n v="294.36799999999999"/>
    <n v="4"/>
    <n v="0.2"/>
    <n v="-58.873600000000025"/>
  </r>
  <r>
    <n v="8211"/>
    <s v="CA-2014-128769"/>
    <x v="3"/>
    <x v="210"/>
    <d v="2014-09-13T00:00:00"/>
    <s v="Standard Class"/>
    <s v="DM-12955"/>
    <s v="Dario Medina"/>
    <x v="1"/>
    <x v="0"/>
    <s v="Nashville"/>
    <x v="18"/>
    <n v="37211"/>
    <x v="0"/>
    <s v="OFF-AP-10001271"/>
    <x v="1"/>
    <x v="9"/>
    <s v="Eureka The Boss Cordless Rechargeable Stick Vac"/>
    <n v="81.567999999999998"/>
    <n v="2"/>
    <n v="0.2"/>
    <n v="7.1372000000000035"/>
  </r>
  <r>
    <n v="8212"/>
    <s v="CA-2013-116337"/>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x v="0"/>
    <s v="Dallas"/>
    <x v="5"/>
    <n v="75220"/>
    <x v="2"/>
    <s v="OFF-ST-10001272"/>
    <x v="1"/>
    <x v="4"/>
    <s v="Mini 13-1/2 Capacity Data Binder Rack, Pearl"/>
    <n v="314.08800000000002"/>
    <n v="3"/>
    <n v="0.2"/>
    <n v="19.630499999999998"/>
  </r>
  <r>
    <n v="8214"/>
    <s v="CA-2012-120845"/>
    <x v="1"/>
    <x v="12"/>
    <d v="2012-10-02T00:00:00"/>
    <s v="Standard Class"/>
    <s v="ML-17395"/>
    <s v="Marina Lichtenstein"/>
    <x v="1"/>
    <x v="0"/>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x v="0"/>
    <s v="Murfreesboro"/>
    <x v="18"/>
    <n v="37130"/>
    <x v="0"/>
    <s v="OFF-PA-10004665"/>
    <x v="1"/>
    <x v="10"/>
    <s v="Advantus Motivational Note Cards"/>
    <n v="10.48"/>
    <n v="1"/>
    <n v="0.2"/>
    <n v="3.7989999999999995"/>
  </r>
  <r>
    <n v="8216"/>
    <s v="CA-2012-120845"/>
    <x v="1"/>
    <x v="12"/>
    <d v="2012-10-02T00:00:00"/>
    <s v="Standard Class"/>
    <s v="ML-17395"/>
    <s v="Marina Lichtenstein"/>
    <x v="1"/>
    <x v="0"/>
    <s v="Murfreesboro"/>
    <x v="18"/>
    <n v="37130"/>
    <x v="0"/>
    <s v="OFF-BI-10004506"/>
    <x v="1"/>
    <x v="8"/>
    <s v="Wilson Jones data.warehouse D-Ring Binders with DublLock"/>
    <n v="2.4690000000000003"/>
    <n v="1"/>
    <n v="0.7"/>
    <n v="-1.8106"/>
  </r>
  <r>
    <n v="8217"/>
    <s v="CA-2012-120845"/>
    <x v="1"/>
    <x v="12"/>
    <d v="2012-10-02T00:00:00"/>
    <s v="Standard Class"/>
    <s v="ML-17395"/>
    <s v="Marina Lichtenstein"/>
    <x v="1"/>
    <x v="0"/>
    <s v="Murfreesboro"/>
    <x v="18"/>
    <n v="37130"/>
    <x v="0"/>
    <s v="OFF-BI-10001982"/>
    <x v="1"/>
    <x v="8"/>
    <s v="Wilson Jones Custom Binder Spines &amp; Labels"/>
    <n v="3.2640000000000007"/>
    <n v="2"/>
    <n v="0.7"/>
    <n v="-2.2847999999999997"/>
  </r>
  <r>
    <n v="8218"/>
    <s v="CA-2011-120775"/>
    <x v="2"/>
    <x v="462"/>
    <d v="2011-10-07T00:00:00"/>
    <s v="Standard Class"/>
    <s v="RD-19930"/>
    <s v="Russell D'Ascenzo"/>
    <x v="0"/>
    <x v="0"/>
    <s v="Dallas"/>
    <x v="5"/>
    <n v="75217"/>
    <x v="2"/>
    <s v="OFF-FA-10002676"/>
    <x v="1"/>
    <x v="13"/>
    <s v="Colored Push Pins"/>
    <n v="4.3440000000000003"/>
    <n v="3"/>
    <n v="0.2"/>
    <n v="0.86879999999999979"/>
  </r>
  <r>
    <n v="8219"/>
    <s v="CA-2011-120775"/>
    <x v="2"/>
    <x v="462"/>
    <d v="2011-10-07T00:00:00"/>
    <s v="Standard Class"/>
    <s v="RD-19930"/>
    <s v="Russell D'Ascenzo"/>
    <x v="0"/>
    <x v="0"/>
    <s v="Dallas"/>
    <x v="5"/>
    <n v="75217"/>
    <x v="2"/>
    <s v="FUR-FU-10000758"/>
    <x v="0"/>
    <x v="5"/>
    <s v="DAX Natural Wood-Tone Poster Frame"/>
    <n v="31.776000000000003"/>
    <n v="3"/>
    <n v="0.6"/>
    <n v="-19.065600000000007"/>
  </r>
  <r>
    <n v="8220"/>
    <s v="CA-2011-120775"/>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x v="0"/>
    <s v="Dallas"/>
    <x v="5"/>
    <n v="75217"/>
    <x v="2"/>
    <s v="OFF-BI-10002609"/>
    <x v="1"/>
    <x v="8"/>
    <s v="Avery Hidden Tab Dividers for Binding Systems"/>
    <n v="1.7879999999999996"/>
    <n v="3"/>
    <n v="0.8"/>
    <n v="-3.0396000000000001"/>
  </r>
  <r>
    <n v="8222"/>
    <s v="CA-2011-120775"/>
    <x v="2"/>
    <x v="462"/>
    <d v="2011-10-07T00:00:00"/>
    <s v="Standard Class"/>
    <s v="RD-19930"/>
    <s v="Russell D'Ascenzo"/>
    <x v="0"/>
    <x v="0"/>
    <s v="Dallas"/>
    <x v="5"/>
    <n v="75217"/>
    <x v="2"/>
    <s v="OFF-FA-10000254"/>
    <x v="1"/>
    <x v="13"/>
    <s v="Sterling Rubber Bands by Alliance"/>
    <n v="15.072000000000001"/>
    <n v="4"/>
    <n v="0.2"/>
    <n v="-3.7680000000000002"/>
  </r>
  <r>
    <n v="8223"/>
    <s v="CA-2011-152905"/>
    <x v="2"/>
    <x v="1087"/>
    <d v="2011-02-25T00:00:00"/>
    <s v="Standard Class"/>
    <s v="AB-10015"/>
    <s v="Aaron Bergman"/>
    <x v="0"/>
    <x v="0"/>
    <s v="Arlington"/>
    <x v="5"/>
    <n v="76017"/>
    <x v="2"/>
    <s v="OFF-ST-10000321"/>
    <x v="1"/>
    <x v="4"/>
    <s v="Akro Stacking Bins"/>
    <n v="12.624000000000001"/>
    <n v="2"/>
    <n v="0.2"/>
    <n v="-2.5248000000000022"/>
  </r>
  <r>
    <n v="8224"/>
    <s v="CA-2013-104633"/>
    <x v="0"/>
    <x v="1"/>
    <d v="2013-06-17T00:00:00"/>
    <s v="Standard Class"/>
    <s v="EA-14035"/>
    <s v="Erin Ashbrook"/>
    <x v="1"/>
    <x v="0"/>
    <s v="Pasadena"/>
    <x v="1"/>
    <n v="91104"/>
    <x v="1"/>
    <s v="OFF-PA-10000241"/>
    <x v="1"/>
    <x v="10"/>
    <s v="IBM Multi-Purpose Copy Paper, 8 1/2 x 11&quot;, Case"/>
    <n v="185.88"/>
    <n v="6"/>
    <n v="0"/>
    <n v="83.645999999999987"/>
  </r>
  <r>
    <n v="8225"/>
    <s v="CA-2013-104633"/>
    <x v="0"/>
    <x v="1"/>
    <d v="2013-06-17T00:00:00"/>
    <s v="Standard Class"/>
    <s v="EA-14035"/>
    <s v="Erin Ashbrook"/>
    <x v="1"/>
    <x v="0"/>
    <s v="Pasadena"/>
    <x v="1"/>
    <n v="91104"/>
    <x v="1"/>
    <s v="OFF-PA-10004782"/>
    <x v="1"/>
    <x v="10"/>
    <s v="Xerox 228"/>
    <n v="12.96"/>
    <n v="2"/>
    <n v="0"/>
    <n v="6.2208000000000006"/>
  </r>
  <r>
    <n v="8226"/>
    <s v="CA-2014-104136"/>
    <x v="3"/>
    <x v="752"/>
    <d v="2014-11-05T00:00:00"/>
    <s v="Second Class"/>
    <s v="SF-20065"/>
    <s v="Sandra Flanagan"/>
    <x v="0"/>
    <x v="0"/>
    <s v="Everett"/>
    <x v="31"/>
    <n v="2149"/>
    <x v="3"/>
    <s v="OFF-PA-10004243"/>
    <x v="1"/>
    <x v="10"/>
    <s v="Xerox 1939"/>
    <n v="189.7"/>
    <n v="10"/>
    <n v="0"/>
    <n v="91.055999999999983"/>
  </r>
  <r>
    <n v="8227"/>
    <s v="CA-2014-104136"/>
    <x v="3"/>
    <x v="752"/>
    <d v="2014-11-05T00:00:00"/>
    <s v="Second Class"/>
    <s v="SF-20065"/>
    <s v="Sandra Flanagan"/>
    <x v="0"/>
    <x v="0"/>
    <s v="Everett"/>
    <x v="31"/>
    <n v="2149"/>
    <x v="3"/>
    <s v="OFF-PA-10001033"/>
    <x v="1"/>
    <x v="10"/>
    <s v="Xerox 1893"/>
    <n v="40.99"/>
    <n v="1"/>
    <n v="0"/>
    <n v="20.085100000000001"/>
  </r>
  <r>
    <n v="8228"/>
    <s v="CA-2013-123050"/>
    <x v="0"/>
    <x v="958"/>
    <d v="2013-04-09T00:00:00"/>
    <s v="Second Class"/>
    <s v="BC-11125"/>
    <s v="Becky Castell"/>
    <x v="2"/>
    <x v="0"/>
    <s v="Troy"/>
    <x v="15"/>
    <n v="12180"/>
    <x v="3"/>
    <s v="FUR-FU-10000723"/>
    <x v="0"/>
    <x v="5"/>
    <s v="Deflect-o EconoMat Studded, No Bevel Mat for Low Pile Carpeting"/>
    <n v="82.64"/>
    <n v="2"/>
    <n v="0"/>
    <n v="7.4376000000000033"/>
  </r>
  <r>
    <n v="8229"/>
    <s v="CA-2013-123050"/>
    <x v="0"/>
    <x v="958"/>
    <d v="2013-04-09T00:00:00"/>
    <s v="Second Class"/>
    <s v="BC-11125"/>
    <s v="Becky Castell"/>
    <x v="2"/>
    <x v="0"/>
    <s v="Troy"/>
    <x v="15"/>
    <n v="12180"/>
    <x v="3"/>
    <s v="OFF-ST-10003455"/>
    <x v="1"/>
    <x v="4"/>
    <s v="Tenex File Box, Personal Filing Tote with Lid, Black"/>
    <n v="31.02"/>
    <n v="2"/>
    <n v="0"/>
    <n v="8.0652000000000008"/>
  </r>
  <r>
    <n v="8230"/>
    <s v="CA-2013-123050"/>
    <x v="0"/>
    <x v="958"/>
    <d v="2013-04-09T00:00:00"/>
    <s v="Second Class"/>
    <s v="BC-11125"/>
    <s v="Becky Castell"/>
    <x v="2"/>
    <x v="0"/>
    <s v="Troy"/>
    <x v="15"/>
    <n v="12180"/>
    <x v="3"/>
    <s v="TEC-AC-10001109"/>
    <x v="2"/>
    <x v="11"/>
    <s v="Logitech Trackman Marble Mouse"/>
    <n v="89.97"/>
    <n v="3"/>
    <n v="0"/>
    <n v="37.787400000000005"/>
  </r>
  <r>
    <n v="8231"/>
    <s v="CA-2013-162355"/>
    <x v="0"/>
    <x v="1186"/>
    <d v="2013-07-03T00:00:00"/>
    <s v="Second Class"/>
    <s v="PF-19165"/>
    <s v="Philip Fox"/>
    <x v="0"/>
    <x v="0"/>
    <s v="Sandy Springs"/>
    <x v="32"/>
    <n v="30328"/>
    <x v="0"/>
    <s v="OFF-AR-10004344"/>
    <x v="1"/>
    <x v="6"/>
    <s v="Bulldog Vacuum Base Pencil Sharpener"/>
    <n v="35.97"/>
    <n v="3"/>
    <n v="0"/>
    <n v="9.7118999999999982"/>
  </r>
  <r>
    <n v="8232"/>
    <s v="CA-2013-162355"/>
    <x v="0"/>
    <x v="1186"/>
    <d v="2013-07-03T00:00:00"/>
    <s v="Second Class"/>
    <s v="PF-19165"/>
    <s v="Philip Fox"/>
    <x v="0"/>
    <x v="0"/>
    <s v="Sandy Springs"/>
    <x v="32"/>
    <n v="30328"/>
    <x v="0"/>
    <s v="FUR-BO-10004695"/>
    <x v="0"/>
    <x v="0"/>
    <s v="O'Sullivan 2-Door Barrister Bookcase in Odessa Pine"/>
    <n v="1266.8599999999999"/>
    <n v="7"/>
    <n v="0"/>
    <n v="291.37779999999987"/>
  </r>
  <r>
    <n v="8233"/>
    <s v="CA-2011-158225"/>
    <x v="2"/>
    <x v="358"/>
    <d v="2011-09-28T00:00:00"/>
    <s v="Standard Class"/>
    <s v="SE-20110"/>
    <s v="Sanjit Engle"/>
    <x v="0"/>
    <x v="0"/>
    <s v="San Jose"/>
    <x v="1"/>
    <n v="95123"/>
    <x v="1"/>
    <s v="OFF-ST-10000675"/>
    <x v="1"/>
    <x v="4"/>
    <s v="File Shuttle II and Handi-File, Black"/>
    <n v="169.45"/>
    <n v="5"/>
    <n v="0"/>
    <n v="42.362499999999997"/>
  </r>
  <r>
    <n v="8234"/>
    <s v="CA-2011-158225"/>
    <x v="2"/>
    <x v="358"/>
    <d v="2011-09-28T00:00:00"/>
    <s v="Standard Class"/>
    <s v="SE-20110"/>
    <s v="Sanjit Engle"/>
    <x v="0"/>
    <x v="0"/>
    <s v="San Jose"/>
    <x v="1"/>
    <n v="95123"/>
    <x v="1"/>
    <s v="OFF-ST-10002301"/>
    <x v="1"/>
    <x v="4"/>
    <s v="Tennsco Commercial Shelving"/>
    <n v="40.68"/>
    <n v="2"/>
    <n v="0"/>
    <n v="0.40679999999999694"/>
  </r>
  <r>
    <n v="8235"/>
    <s v="CA-2014-102204"/>
    <x v="3"/>
    <x v="927"/>
    <d v="2014-05-07T00:00:00"/>
    <s v="Standard Class"/>
    <s v="CJ-12010"/>
    <s v="Caroline Jumper"/>
    <x v="0"/>
    <x v="0"/>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x v="0"/>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x v="0"/>
    <s v="Jacksonville"/>
    <x v="2"/>
    <n v="32216"/>
    <x v="0"/>
    <s v="FUR-CH-10002024"/>
    <x v="0"/>
    <x v="1"/>
    <s v="HON 5400 Series Task Chairs for Big and Tall"/>
    <n v="2803.92"/>
    <n v="5"/>
    <n v="0.2"/>
    <n v="0"/>
  </r>
  <r>
    <n v="8238"/>
    <s v="CA-2014-103065"/>
    <x v="3"/>
    <x v="179"/>
    <d v="2014-10-21T00:00:00"/>
    <s v="Same Day"/>
    <s v="PT-19090"/>
    <s v="Pete Takahito"/>
    <x v="0"/>
    <x v="0"/>
    <s v="Jacksonville"/>
    <x v="2"/>
    <n v="32216"/>
    <x v="0"/>
    <s v="OFF-ST-10000617"/>
    <x v="1"/>
    <x v="4"/>
    <s v="Woodgrain Magazine Files by Perma"/>
    <n v="4.7679999999999998"/>
    <n v="2"/>
    <n v="0.2"/>
    <n v="-0.7748000000000006"/>
  </r>
  <r>
    <n v="8239"/>
    <s v="CA-2014-103065"/>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x v="0"/>
    <s v="Jacksonville"/>
    <x v="2"/>
    <n v="32216"/>
    <x v="0"/>
    <s v="OFF-AR-10003251"/>
    <x v="1"/>
    <x v="6"/>
    <s v="Prang Drawing Pencil Set"/>
    <n v="4.4479999999999995"/>
    <n v="2"/>
    <n v="0.2"/>
    <n v="1.1119999999999999"/>
  </r>
  <r>
    <n v="8241"/>
    <s v="CA-2014-103065"/>
    <x v="3"/>
    <x v="179"/>
    <d v="2014-10-21T00:00:00"/>
    <s v="Same Day"/>
    <s v="PT-19090"/>
    <s v="Pete Takahito"/>
    <x v="0"/>
    <x v="0"/>
    <s v="Jacksonville"/>
    <x v="2"/>
    <n v="32216"/>
    <x v="0"/>
    <s v="FUR-FU-10000175"/>
    <x v="0"/>
    <x v="5"/>
    <s v="DAX Wood Document Frame."/>
    <n v="43.936000000000007"/>
    <n v="4"/>
    <n v="0.2"/>
    <n v="6.0411999999999964"/>
  </r>
  <r>
    <n v="8242"/>
    <s v="CA-2011-109855"/>
    <x v="2"/>
    <x v="416"/>
    <d v="2011-09-05T00:00:00"/>
    <s v="Standard Class"/>
    <s v="LH-16900"/>
    <s v="Lena Hernandez"/>
    <x v="0"/>
    <x v="0"/>
    <s v="New York City"/>
    <x v="15"/>
    <n v="10009"/>
    <x v="3"/>
    <s v="OFF-BI-10004716"/>
    <x v="1"/>
    <x v="8"/>
    <s v="Wilson Jones Hanging Recycled Pressboard Data Binders"/>
    <n v="23.744"/>
    <n v="2"/>
    <n v="0.2"/>
    <n v="8.3103999999999996"/>
  </r>
  <r>
    <n v="8243"/>
    <s v="CA-2011-109855"/>
    <x v="2"/>
    <x v="416"/>
    <d v="2011-09-05T00:00:00"/>
    <s v="Standard Class"/>
    <s v="LH-16900"/>
    <s v="Lena Hernandez"/>
    <x v="0"/>
    <x v="0"/>
    <s v="New York City"/>
    <x v="15"/>
    <n v="10009"/>
    <x v="3"/>
    <s v="TEC-AC-10002842"/>
    <x v="2"/>
    <x v="11"/>
    <s v="WD My Passport Ultra 2TB Portable External Hard Drive"/>
    <n v="357"/>
    <n v="3"/>
    <n v="0"/>
    <n v="57.120000000000019"/>
  </r>
  <r>
    <n v="8244"/>
    <s v="CA-2011-109897"/>
    <x v="2"/>
    <x v="1132"/>
    <d v="2011-08-16T00:00:00"/>
    <s v="Standard Class"/>
    <s v="BW-11200"/>
    <s v="Ben Wallace"/>
    <x v="0"/>
    <x v="0"/>
    <s v="San Francisco"/>
    <x v="1"/>
    <n v="94122"/>
    <x v="1"/>
    <s v="TEC-PH-10003691"/>
    <x v="2"/>
    <x v="7"/>
    <s v="BlackBerry Q10"/>
    <n v="806.33600000000001"/>
    <n v="8"/>
    <n v="0.2"/>
    <n v="50.396000000000015"/>
  </r>
  <r>
    <n v="8245"/>
    <s v="CA-2011-109897"/>
    <x v="2"/>
    <x v="1132"/>
    <d v="2011-08-16T00:00:00"/>
    <s v="Standard Class"/>
    <s v="BW-11200"/>
    <s v="Ben Wallace"/>
    <x v="0"/>
    <x v="0"/>
    <s v="San Francisco"/>
    <x v="1"/>
    <n v="94122"/>
    <x v="1"/>
    <s v="FUR-FU-10002878"/>
    <x v="0"/>
    <x v="5"/>
    <s v="Seth Thomas 14&quot; Day/Date Wall Clock"/>
    <n v="85.44"/>
    <n v="3"/>
    <n v="0"/>
    <n v="31.612800000000004"/>
  </r>
  <r>
    <n v="8246"/>
    <s v="US-2011-143581"/>
    <x v="2"/>
    <x v="710"/>
    <d v="2011-08-23T00:00:00"/>
    <s v="Standard Class"/>
    <s v="BS-11365"/>
    <s v="Bill Shonely"/>
    <x v="1"/>
    <x v="0"/>
    <s v="Columbus"/>
    <x v="32"/>
    <n v="31907"/>
    <x v="0"/>
    <s v="OFF-ST-10000991"/>
    <x v="1"/>
    <x v="4"/>
    <s v="Space Solutions HD Industrial Steel Shelving."/>
    <n v="344.90999999999997"/>
    <n v="3"/>
    <n v="0"/>
    <n v="10.347300000000004"/>
  </r>
  <r>
    <n v="8247"/>
    <s v="CA-2012-129217"/>
    <x v="1"/>
    <x v="1187"/>
    <d v="2012-05-10T00:00:00"/>
    <s v="Same Day"/>
    <s v="DP-13390"/>
    <s v="Dennis Pardue"/>
    <x v="2"/>
    <x v="0"/>
    <s v="Aurora"/>
    <x v="10"/>
    <n v="60505"/>
    <x v="2"/>
    <s v="OFF-AP-10002439"/>
    <x v="1"/>
    <x v="9"/>
    <s v="Tripp Lite Isotel 8 Ultra 8 Outlet Metal Surge"/>
    <n v="70.969999999999985"/>
    <n v="5"/>
    <n v="0.8"/>
    <n v="-191.619"/>
  </r>
  <r>
    <n v="8248"/>
    <s v="CA-2012-129217"/>
    <x v="1"/>
    <x v="1187"/>
    <d v="2012-05-10T00:00:00"/>
    <s v="Same Day"/>
    <s v="DP-13390"/>
    <s v="Dennis Pardue"/>
    <x v="2"/>
    <x v="0"/>
    <s v="Aurora"/>
    <x v="10"/>
    <n v="60505"/>
    <x v="2"/>
    <s v="OFF-AR-10004602"/>
    <x v="1"/>
    <x v="6"/>
    <s v="Boston KS Multi-Size Manual Pencil Sharpener"/>
    <n v="36.783999999999999"/>
    <n v="2"/>
    <n v="0.2"/>
    <n v="3.6784000000000017"/>
  </r>
  <r>
    <n v="8249"/>
    <s v="CA-2013-133816"/>
    <x v="0"/>
    <x v="1120"/>
    <d v="2013-05-14T00:00:00"/>
    <s v="Second Class"/>
    <s v="CS-12400"/>
    <s v="Christopher Schild"/>
    <x v="2"/>
    <x v="0"/>
    <s v="Philadelphia"/>
    <x v="9"/>
    <n v="19134"/>
    <x v="3"/>
    <s v="TEC-PH-10001795"/>
    <x v="2"/>
    <x v="7"/>
    <s v="ClearOne CHATAttach 160 - speaker phone"/>
    <n v="743.98799999999994"/>
    <n v="2"/>
    <n v="0.4"/>
    <n v="-123.9980000000001"/>
  </r>
  <r>
    <n v="8250"/>
    <s v="CA-2012-140221"/>
    <x v="1"/>
    <x v="616"/>
    <d v="2012-03-09T00:00:00"/>
    <s v="Second Class"/>
    <s v="MS-17365"/>
    <s v="Maribeth Schnelling"/>
    <x v="0"/>
    <x v="0"/>
    <s v="Chicago"/>
    <x v="10"/>
    <n v="60653"/>
    <x v="2"/>
    <s v="OFF-BI-10002854"/>
    <x v="1"/>
    <x v="8"/>
    <s v="Performers Binder/Pad Holder, Black"/>
    <n v="11.211999999999998"/>
    <n v="2"/>
    <n v="0.8"/>
    <n v="-16.818000000000005"/>
  </r>
  <r>
    <n v="8251"/>
    <s v="CA-2012-140221"/>
    <x v="1"/>
    <x v="616"/>
    <d v="2012-03-09T00:00:00"/>
    <s v="Second Class"/>
    <s v="MS-17365"/>
    <s v="Maribeth Schnelling"/>
    <x v="0"/>
    <x v="0"/>
    <s v="Chicago"/>
    <x v="10"/>
    <n v="60653"/>
    <x v="2"/>
    <s v="FUR-FU-10000023"/>
    <x v="0"/>
    <x v="5"/>
    <s v="Eldon Wave Desk Accessories"/>
    <n v="4.7119999999999997"/>
    <n v="2"/>
    <n v="0.6"/>
    <n v="-1.8847999999999994"/>
  </r>
  <r>
    <n v="8252"/>
    <s v="CA-2012-140221"/>
    <x v="1"/>
    <x v="616"/>
    <d v="2012-03-09T00:00:00"/>
    <s v="Second Class"/>
    <s v="MS-17365"/>
    <s v="Maribeth Schnelling"/>
    <x v="0"/>
    <x v="0"/>
    <s v="Chicago"/>
    <x v="10"/>
    <n v="60653"/>
    <x v="2"/>
    <s v="OFF-AP-10000828"/>
    <x v="1"/>
    <x v="9"/>
    <s v="Avanti 4.4 Cu. Ft. Refrigerator"/>
    <n v="180.97999999999996"/>
    <n v="5"/>
    <n v="0.8"/>
    <n v="-470.548"/>
  </r>
  <r>
    <n v="8253"/>
    <s v="CA-2012-140221"/>
    <x v="1"/>
    <x v="616"/>
    <d v="2012-03-09T00:00:00"/>
    <s v="Second Class"/>
    <s v="MS-17365"/>
    <s v="Maribeth Schnelling"/>
    <x v="0"/>
    <x v="0"/>
    <s v="Chicago"/>
    <x v="10"/>
    <n v="60653"/>
    <x v="2"/>
    <s v="OFF-ST-10000777"/>
    <x v="1"/>
    <x v="4"/>
    <s v="Companion Letter/Legal File, Black"/>
    <n v="60.415999999999997"/>
    <n v="2"/>
    <n v="0.2"/>
    <n v="6.0416000000000025"/>
  </r>
  <r>
    <n v="8254"/>
    <s v="CA-2014-152310"/>
    <x v="3"/>
    <x v="801"/>
    <d v="2014-08-20T00:00:00"/>
    <s v="Standard Class"/>
    <s v="DK-12895"/>
    <s v="Dana Kaydos"/>
    <x v="0"/>
    <x v="0"/>
    <s v="Seattle"/>
    <x v="4"/>
    <n v="98103"/>
    <x v="1"/>
    <s v="TEC-CO-10000971"/>
    <x v="2"/>
    <x v="16"/>
    <s v="Hewlett Packard 310 Color Digital Copier"/>
    <n v="299.99"/>
    <n v="1"/>
    <n v="0"/>
    <n v="89.996999999999986"/>
  </r>
  <r>
    <n v="8255"/>
    <s v="CA-2014-152310"/>
    <x v="3"/>
    <x v="801"/>
    <d v="2014-08-20T00:00:00"/>
    <s v="Standard Class"/>
    <s v="DK-12895"/>
    <s v="Dana Kaydos"/>
    <x v="0"/>
    <x v="0"/>
    <s v="Seattle"/>
    <x v="4"/>
    <n v="98103"/>
    <x v="1"/>
    <s v="OFF-PA-10003134"/>
    <x v="1"/>
    <x v="10"/>
    <s v="Xerox 1937"/>
    <n v="192.16"/>
    <n v="4"/>
    <n v="0"/>
    <n v="92.236799999999988"/>
  </r>
  <r>
    <n v="8256"/>
    <s v="CA-2014-152310"/>
    <x v="3"/>
    <x v="801"/>
    <d v="2014-08-20T00:00:00"/>
    <s v="Standard Class"/>
    <s v="DK-12895"/>
    <s v="Dana Kaydos"/>
    <x v="0"/>
    <x v="0"/>
    <s v="Seattle"/>
    <x v="4"/>
    <n v="98103"/>
    <x v="1"/>
    <s v="TEC-PH-10002538"/>
    <x v="2"/>
    <x v="7"/>
    <s v="Grandstream GXP1160 VoIP phone"/>
    <n v="242.624"/>
    <n v="8"/>
    <n v="0.2"/>
    <n v="27.295199999999973"/>
  </r>
  <r>
    <n v="8257"/>
    <s v="CA-2014-152310"/>
    <x v="3"/>
    <x v="801"/>
    <d v="2014-08-20T00:00:00"/>
    <s v="Standard Class"/>
    <s v="DK-12895"/>
    <s v="Dana Kaydos"/>
    <x v="0"/>
    <x v="0"/>
    <s v="Seattle"/>
    <x v="4"/>
    <n v="98103"/>
    <x v="1"/>
    <s v="OFF-ST-10001228"/>
    <x v="1"/>
    <x v="4"/>
    <s v="Personal File Boxes with Fold-Down Carry Handle"/>
    <n v="46.74"/>
    <n v="3"/>
    <n v="0"/>
    <n v="11.684999999999999"/>
  </r>
  <r>
    <n v="8258"/>
    <s v="CA-2014-152310"/>
    <x v="3"/>
    <x v="801"/>
    <d v="2014-08-20T00:00:00"/>
    <s v="Standard Class"/>
    <s v="DK-12895"/>
    <s v="Dana Kaydos"/>
    <x v="0"/>
    <x v="0"/>
    <s v="Seattle"/>
    <x v="4"/>
    <n v="98103"/>
    <x v="1"/>
    <s v="TEC-AC-10000397"/>
    <x v="2"/>
    <x v="11"/>
    <s v="Perixx PERIBOARD-512B, Ergonomic Split Keyboard"/>
    <n v="174.95000000000002"/>
    <n v="5"/>
    <n v="0"/>
    <n v="12.246500000000005"/>
  </r>
  <r>
    <n v="8259"/>
    <s v="CA-2014-152310"/>
    <x v="3"/>
    <x v="801"/>
    <d v="2014-08-20T00:00:00"/>
    <s v="Standard Class"/>
    <s v="DK-12895"/>
    <s v="Dana Kaydos"/>
    <x v="0"/>
    <x v="0"/>
    <s v="Seattle"/>
    <x v="4"/>
    <n v="98103"/>
    <x v="1"/>
    <s v="OFF-BI-10004308"/>
    <x v="1"/>
    <x v="8"/>
    <s v="Avery Legal 4-Ring Binder"/>
    <n v="100.70400000000001"/>
    <n v="6"/>
    <n v="0.2"/>
    <n v="37.763999999999996"/>
  </r>
  <r>
    <n v="8260"/>
    <s v="CA-2013-118101"/>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x v="0"/>
    <s v="Roseville"/>
    <x v="12"/>
    <n v="48066"/>
    <x v="2"/>
    <s v="OFF-BI-10000773"/>
    <x v="1"/>
    <x v="8"/>
    <s v="Insertable Tab Post Binder Dividers"/>
    <n v="8.02"/>
    <n v="1"/>
    <n v="0"/>
    <n v="3.7693999999999992"/>
  </r>
  <r>
    <n v="8262"/>
    <s v="CA-2013-118101"/>
    <x v="0"/>
    <x v="190"/>
    <d v="2013-06-27T00:00:00"/>
    <s v="Same Day"/>
    <s v="SN-20560"/>
    <s v="Skye Norling"/>
    <x v="2"/>
    <x v="0"/>
    <s v="Roseville"/>
    <x v="12"/>
    <n v="48066"/>
    <x v="2"/>
    <s v="OFF-ST-10001837"/>
    <x v="1"/>
    <x v="4"/>
    <s v="SAFCO Mobile Desk Side File, Wire Frame"/>
    <n v="171.04"/>
    <n v="4"/>
    <n v="0"/>
    <n v="44.470399999999998"/>
  </r>
  <r>
    <n v="8263"/>
    <s v="CA-2013-100307"/>
    <x v="0"/>
    <x v="272"/>
    <d v="2013-12-20T00:00:00"/>
    <s v="Standard Class"/>
    <s v="TC-21475"/>
    <s v="Tony Chapman"/>
    <x v="2"/>
    <x v="0"/>
    <s v="Fayetteville"/>
    <x v="36"/>
    <n v="72701"/>
    <x v="0"/>
    <s v="OFF-PA-10002552"/>
    <x v="1"/>
    <x v="10"/>
    <s v="Xerox 1958"/>
    <n v="19.440000000000001"/>
    <n v="3"/>
    <n v="0"/>
    <n v="9.3312000000000008"/>
  </r>
  <r>
    <n v="8264"/>
    <s v="CA-2012-138457"/>
    <x v="1"/>
    <x v="1023"/>
    <d v="2012-09-17T00:00:00"/>
    <s v="Standard Class"/>
    <s v="AM-10705"/>
    <s v="Anne McFarland"/>
    <x v="0"/>
    <x v="0"/>
    <s v="Jacksonville"/>
    <x v="3"/>
    <n v="28540"/>
    <x v="0"/>
    <s v="OFF-BI-10000014"/>
    <x v="1"/>
    <x v="8"/>
    <s v="Heavy-Duty E-Z-D Binders"/>
    <n v="13.092000000000002"/>
    <n v="4"/>
    <n v="0.7"/>
    <n v="-10.037199999999999"/>
  </r>
  <r>
    <n v="8265"/>
    <s v="CA-2011-131800"/>
    <x v="2"/>
    <x v="125"/>
    <d v="2012-01-04T00:00:00"/>
    <s v="Standard Class"/>
    <s v="AJ-10960"/>
    <s v="Astrea Jones"/>
    <x v="0"/>
    <x v="0"/>
    <s v="New York City"/>
    <x v="15"/>
    <n v="10035"/>
    <x v="3"/>
    <s v="OFF-AP-10004136"/>
    <x v="1"/>
    <x v="9"/>
    <s v="Kensington 6 Outlet SmartSocket Surge Protector"/>
    <n v="122.94"/>
    <n v="3"/>
    <n v="0"/>
    <n v="30.734999999999992"/>
  </r>
  <r>
    <n v="8266"/>
    <s v="CA-2011-131800"/>
    <x v="2"/>
    <x v="125"/>
    <d v="2012-01-04T00:00:00"/>
    <s v="Standard Class"/>
    <s v="AJ-10960"/>
    <s v="Astrea Jones"/>
    <x v="0"/>
    <x v="0"/>
    <s v="New York City"/>
    <x v="15"/>
    <n v="10035"/>
    <x v="3"/>
    <s v="OFF-BI-10003429"/>
    <x v="1"/>
    <x v="8"/>
    <s v="Cardinal HOLDit! Binder Insert Strips,Extra Strips"/>
    <n v="35.448"/>
    <n v="7"/>
    <n v="0.2"/>
    <n v="12.8499"/>
  </r>
  <r>
    <n v="8267"/>
    <s v="CA-2011-118304"/>
    <x v="2"/>
    <x v="333"/>
    <d v="2011-05-04T00:00:00"/>
    <s v="Standard Class"/>
    <s v="KH-16360"/>
    <s v="Katherine Hughes"/>
    <x v="0"/>
    <x v="0"/>
    <s v="Dover"/>
    <x v="13"/>
    <n v="19901"/>
    <x v="3"/>
    <s v="TEC-PH-10000376"/>
    <x v="2"/>
    <x v="7"/>
    <s v="Square Credit Card Reader"/>
    <n v="19.98"/>
    <n v="2"/>
    <n v="0"/>
    <n v="5.1948000000000008"/>
  </r>
  <r>
    <n v="8268"/>
    <s v="CA-2014-121790"/>
    <x v="3"/>
    <x v="289"/>
    <d v="2014-02-07T00:00:00"/>
    <s v="Standard Class"/>
    <s v="LP-17095"/>
    <s v="Liz Preis"/>
    <x v="0"/>
    <x v="0"/>
    <s v="Aurora"/>
    <x v="10"/>
    <n v="60505"/>
    <x v="2"/>
    <s v="FUR-TA-10003469"/>
    <x v="0"/>
    <x v="3"/>
    <s v="Balt Split Level Computer Training Table"/>
    <n v="69.375"/>
    <n v="1"/>
    <n v="0.5"/>
    <n v="-47.174999999999997"/>
  </r>
  <r>
    <n v="8269"/>
    <s v="CA-2014-121790"/>
    <x v="3"/>
    <x v="289"/>
    <d v="2014-02-07T00:00:00"/>
    <s v="Standard Class"/>
    <s v="LP-17095"/>
    <s v="Liz Preis"/>
    <x v="0"/>
    <x v="0"/>
    <s v="Aurora"/>
    <x v="10"/>
    <n v="60505"/>
    <x v="2"/>
    <s v="OFF-SU-10004231"/>
    <x v="1"/>
    <x v="14"/>
    <s v="Acme Tagit Stainless Steel Antibacterial Scissors"/>
    <n v="31.680000000000003"/>
    <n v="4"/>
    <n v="0.2"/>
    <n v="2.7719999999999994"/>
  </r>
  <r>
    <n v="8270"/>
    <s v="CA-2014-121790"/>
    <x v="3"/>
    <x v="289"/>
    <d v="2014-02-07T00:00:00"/>
    <s v="Standard Class"/>
    <s v="LP-17095"/>
    <s v="Liz Preis"/>
    <x v="0"/>
    <x v="0"/>
    <s v="Aurora"/>
    <x v="10"/>
    <n v="60505"/>
    <x v="2"/>
    <s v="TEC-PH-10002584"/>
    <x v="2"/>
    <x v="7"/>
    <s v="Samsung Galaxy S4"/>
    <n v="2003.1680000000001"/>
    <n v="4"/>
    <n v="0.2"/>
    <n v="250.39599999999984"/>
  </r>
  <r>
    <n v="8271"/>
    <s v="CA-2014-121790"/>
    <x v="3"/>
    <x v="289"/>
    <d v="2014-02-07T00:00:00"/>
    <s v="Standard Class"/>
    <s v="LP-17095"/>
    <s v="Liz Preis"/>
    <x v="0"/>
    <x v="0"/>
    <s v="Aurora"/>
    <x v="10"/>
    <n v="60505"/>
    <x v="2"/>
    <s v="OFF-AR-10003602"/>
    <x v="1"/>
    <x v="6"/>
    <s v="Quartet Omega Colored Chalk, 12/Pack"/>
    <n v="9.3439999999999994"/>
    <n v="2"/>
    <n v="0.2"/>
    <n v="3.1535999999999995"/>
  </r>
  <r>
    <n v="8272"/>
    <s v="CA-2013-169670"/>
    <x v="0"/>
    <x v="591"/>
    <d v="2014-01-01T00:00:00"/>
    <s v="Standard Class"/>
    <s v="JE-15715"/>
    <s v="Joe Elijah"/>
    <x v="0"/>
    <x v="0"/>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x v="0"/>
    <s v="El Cajon"/>
    <x v="1"/>
    <n v="92020"/>
    <x v="1"/>
    <s v="FUR-CH-10001802"/>
    <x v="0"/>
    <x v="1"/>
    <s v="Hon Every-Day Chair Series Swivel Task Chairs"/>
    <n v="387.13600000000002"/>
    <n v="4"/>
    <n v="0.2"/>
    <n v="4.8391999999999911"/>
  </r>
  <r>
    <n v="8274"/>
    <s v="CA-2012-104059"/>
    <x v="1"/>
    <x v="385"/>
    <d v="2012-06-15T00:00:00"/>
    <s v="Second Class"/>
    <s v="FC-14245"/>
    <s v="Frank Carlisle"/>
    <x v="2"/>
    <x v="0"/>
    <s v="Springfield"/>
    <x v="24"/>
    <n v="45503"/>
    <x v="3"/>
    <s v="OFF-AR-10000634"/>
    <x v="1"/>
    <x v="6"/>
    <s v="Newell 320"/>
    <n v="3.4240000000000004"/>
    <n v="1"/>
    <n v="0.2"/>
    <n v="0.29960000000000009"/>
  </r>
  <r>
    <n v="8275"/>
    <s v="CA-2014-164112"/>
    <x v="3"/>
    <x v="160"/>
    <d v="2014-07-05T00:00:00"/>
    <s v="Standard Class"/>
    <s v="ND-18460"/>
    <s v="Neil Ducich"/>
    <x v="1"/>
    <x v="0"/>
    <s v="Mount Vernon"/>
    <x v="15"/>
    <n v="10550"/>
    <x v="3"/>
    <s v="OFF-ST-10002615"/>
    <x v="1"/>
    <x v="4"/>
    <s v="Dual Level, Single-Width Filing Carts"/>
    <n v="1085.42"/>
    <n v="7"/>
    <n v="0"/>
    <n v="282.20920000000001"/>
  </r>
  <r>
    <n v="8276"/>
    <s v="CA-2012-143882"/>
    <x v="1"/>
    <x v="153"/>
    <d v="2012-06-30T00:00:00"/>
    <s v="Standard Class"/>
    <s v="DB-13360"/>
    <s v="Dennis Bolton"/>
    <x v="2"/>
    <x v="0"/>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x v="0"/>
    <s v="Tampa"/>
    <x v="2"/>
    <n v="33614"/>
    <x v="0"/>
    <s v="OFF-BI-10003727"/>
    <x v="1"/>
    <x v="8"/>
    <s v="Avery Durable Slant Ring Binders With Label Holder"/>
    <n v="3.762"/>
    <n v="3"/>
    <n v="0.7"/>
    <n v="-2.758799999999999"/>
  </r>
  <r>
    <n v="8278"/>
    <s v="US-2013-139262"/>
    <x v="0"/>
    <x v="823"/>
    <d v="2013-02-25T00:00:00"/>
    <s v="Standard Class"/>
    <s v="LC-16960"/>
    <s v="Lindsay Castell"/>
    <x v="2"/>
    <x v="0"/>
    <s v="Tampa"/>
    <x v="2"/>
    <n v="33614"/>
    <x v="0"/>
    <s v="OFF-BI-10002026"/>
    <x v="1"/>
    <x v="8"/>
    <s v="Avery Arch Ring Binders"/>
    <n v="34.860000000000007"/>
    <n v="2"/>
    <n v="0.7"/>
    <n v="-26.726000000000006"/>
  </r>
  <r>
    <n v="8279"/>
    <s v="US-2013-139262"/>
    <x v="0"/>
    <x v="823"/>
    <d v="2013-02-25T00:00:00"/>
    <s v="Standard Class"/>
    <s v="LC-16960"/>
    <s v="Lindsay Castell"/>
    <x v="2"/>
    <x v="0"/>
    <s v="Tampa"/>
    <x v="2"/>
    <n v="33614"/>
    <x v="0"/>
    <s v="OFF-ST-10001496"/>
    <x v="1"/>
    <x v="4"/>
    <s v="Standard Rollaway File with Lock"/>
    <n v="432.45600000000002"/>
    <n v="3"/>
    <n v="0.2"/>
    <n v="32.434200000000004"/>
  </r>
  <r>
    <n v="8280"/>
    <s v="CA-2014-146192"/>
    <x v="3"/>
    <x v="300"/>
    <d v="2014-04-27T00:00:00"/>
    <s v="Standard Class"/>
    <s v="BD-11725"/>
    <s v="Bruce Degenhardt"/>
    <x v="0"/>
    <x v="0"/>
    <s v="Columbus"/>
    <x v="32"/>
    <n v="31907"/>
    <x v="0"/>
    <s v="OFF-ST-10003716"/>
    <x v="1"/>
    <x v="4"/>
    <s v="Tennsco Double-Tier Lockers"/>
    <n v="675.06000000000006"/>
    <n v="3"/>
    <n v="0"/>
    <n v="87.757800000000003"/>
  </r>
  <r>
    <n v="8281"/>
    <s v="CA-2014-134810"/>
    <x v="3"/>
    <x v="1188"/>
    <d v="2014-05-11T00:00:00"/>
    <s v="First Class"/>
    <s v="MC-17605"/>
    <s v="Matt Connell"/>
    <x v="1"/>
    <x v="0"/>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x v="0"/>
    <s v="Jacksonville"/>
    <x v="3"/>
    <n v="28540"/>
    <x v="0"/>
    <s v="FUR-CH-10001270"/>
    <x v="0"/>
    <x v="1"/>
    <s v="Harbour Creations Steel Folding Chair"/>
    <n v="207"/>
    <n v="3"/>
    <n v="0.2"/>
    <n v="25.874999999999972"/>
  </r>
  <r>
    <n v="8283"/>
    <s v="CA-2012-154284"/>
    <x v="1"/>
    <x v="379"/>
    <d v="2012-12-26T00:00:00"/>
    <s v="Second Class"/>
    <s v="SZ-20035"/>
    <s v="Sam Zeldin"/>
    <x v="2"/>
    <x v="0"/>
    <s v="Saint Charles"/>
    <x v="10"/>
    <n v="60174"/>
    <x v="2"/>
    <s v="TEC-MA-10004241"/>
    <x v="2"/>
    <x v="15"/>
    <s v="Star Micronics TSP800 TSP847IIU Receipt Printer"/>
    <n v="600.53"/>
    <n v="2"/>
    <n v="0.3"/>
    <n v="137.26399999999995"/>
  </r>
  <r>
    <n v="8284"/>
    <s v="CA-2012-154284"/>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x v="0"/>
    <s v="Saint Charles"/>
    <x v="10"/>
    <n v="60174"/>
    <x v="2"/>
    <s v="TEC-AC-10003198"/>
    <x v="2"/>
    <x v="11"/>
    <s v="Enermax Acrylux Wireless Keyboard"/>
    <n v="637.44000000000005"/>
    <n v="8"/>
    <n v="0.2"/>
    <n v="135.45599999999996"/>
  </r>
  <r>
    <n v="8286"/>
    <s v="CA-2012-154284"/>
    <x v="1"/>
    <x v="379"/>
    <d v="2012-12-26T00:00:00"/>
    <s v="Second Class"/>
    <s v="SZ-20035"/>
    <s v="Sam Zeldin"/>
    <x v="2"/>
    <x v="0"/>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x v="0"/>
    <s v="Miami"/>
    <x v="2"/>
    <n v="33180"/>
    <x v="0"/>
    <s v="OFF-PA-10000295"/>
    <x v="1"/>
    <x v="10"/>
    <s v="Xerox 229"/>
    <n v="31.104000000000006"/>
    <n v="6"/>
    <n v="0.2"/>
    <n v="10.8864"/>
  </r>
  <r>
    <n v="8288"/>
    <s v="CA-2011-156244"/>
    <x v="2"/>
    <x v="1132"/>
    <d v="2011-08-16T00:00:00"/>
    <s v="Standard Class"/>
    <s v="DH-13675"/>
    <s v="Duane Huffman"/>
    <x v="2"/>
    <x v="0"/>
    <s v="Miami"/>
    <x v="2"/>
    <n v="33180"/>
    <x v="0"/>
    <s v="OFF-AR-10004344"/>
    <x v="1"/>
    <x v="6"/>
    <s v="Bulldog Vacuum Base Pencil Sharpener"/>
    <n v="47.96"/>
    <n v="5"/>
    <n v="0.2"/>
    <n v="4.196499999999995"/>
  </r>
  <r>
    <n v="8289"/>
    <s v="CA-2011-156244"/>
    <x v="2"/>
    <x v="1132"/>
    <d v="2011-08-16T00:00:00"/>
    <s v="Standard Class"/>
    <s v="DH-13675"/>
    <s v="Duane Huffman"/>
    <x v="2"/>
    <x v="0"/>
    <s v="Miami"/>
    <x v="2"/>
    <n v="33180"/>
    <x v="0"/>
    <s v="TEC-AC-10002473"/>
    <x v="2"/>
    <x v="11"/>
    <s v="Maxell 4.7GB DVD-R"/>
    <n v="158.928"/>
    <n v="7"/>
    <n v="0.2"/>
    <n v="41.718599999999995"/>
  </r>
  <r>
    <n v="8290"/>
    <s v="CA-2011-156244"/>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x v="0"/>
    <s v="Miami"/>
    <x v="2"/>
    <n v="33180"/>
    <x v="0"/>
    <s v="OFF-SU-10000432"/>
    <x v="1"/>
    <x v="14"/>
    <s v="Acco Side-Punched Conventional Columnar Pads"/>
    <n v="5.5520000000000005"/>
    <n v="2"/>
    <n v="0.2"/>
    <n v="-1.0410000000000006"/>
  </r>
  <r>
    <n v="8292"/>
    <s v="CA-2011-156244"/>
    <x v="2"/>
    <x v="1132"/>
    <d v="2011-08-16T00:00:00"/>
    <s v="Standard Class"/>
    <s v="DH-13675"/>
    <s v="Duane Huffman"/>
    <x v="2"/>
    <x v="0"/>
    <s v="Miami"/>
    <x v="2"/>
    <n v="33180"/>
    <x v="0"/>
    <s v="OFF-LA-10000443"/>
    <x v="1"/>
    <x v="2"/>
    <s v="Avery 501"/>
    <n v="2.952"/>
    <n v="1"/>
    <n v="0.2"/>
    <n v="0.99629999999999996"/>
  </r>
  <r>
    <n v="8293"/>
    <s v="CA-2012-106362"/>
    <x v="1"/>
    <x v="555"/>
    <d v="2012-12-15T00:00:00"/>
    <s v="Standard Class"/>
    <s v="LC-16885"/>
    <s v="Lena Creighton"/>
    <x v="0"/>
    <x v="0"/>
    <s v="Troy"/>
    <x v="24"/>
    <n v="45373"/>
    <x v="3"/>
    <s v="OFF-BI-10003166"/>
    <x v="1"/>
    <x v="8"/>
    <s v="GBC Plasticlear Binding Covers"/>
    <n v="10.332000000000003"/>
    <n v="3"/>
    <n v="0.7"/>
    <n v="-7.5767999999999986"/>
  </r>
  <r>
    <n v="8294"/>
    <s v="US-2014-168802"/>
    <x v="3"/>
    <x v="132"/>
    <d v="2014-11-08T00:00:00"/>
    <s v="Standard Class"/>
    <s v="JO-15145"/>
    <s v="Jack O'Briant"/>
    <x v="1"/>
    <x v="0"/>
    <s v="Seattle"/>
    <x v="4"/>
    <n v="98103"/>
    <x v="1"/>
    <s v="OFF-BI-10002393"/>
    <x v="1"/>
    <x v="8"/>
    <s v="Binder Posts"/>
    <n v="18.368000000000002"/>
    <n v="4"/>
    <n v="0.2"/>
    <n v="5.9695999999999998"/>
  </r>
  <r>
    <n v="8295"/>
    <s v="US-2014-146906"/>
    <x v="3"/>
    <x v="677"/>
    <d v="2014-03-18T00:00:00"/>
    <s v="Standard Class"/>
    <s v="MT-17815"/>
    <s v="Meg Tillman"/>
    <x v="0"/>
    <x v="0"/>
    <s v="New York City"/>
    <x v="15"/>
    <n v="10011"/>
    <x v="3"/>
    <s v="TEC-PH-10001809"/>
    <x v="2"/>
    <x v="7"/>
    <s v="Panasonic KX T7736-B Digital phone"/>
    <n v="299.89999999999998"/>
    <n v="2"/>
    <n v="0"/>
    <n v="74.974999999999994"/>
  </r>
  <r>
    <n v="8296"/>
    <s v="CA-2013-166380"/>
    <x v="0"/>
    <x v="198"/>
    <d v="2013-06-04T00:00:00"/>
    <s v="Standard Class"/>
    <s v="EB-13750"/>
    <s v="Edward Becker"/>
    <x v="1"/>
    <x v="0"/>
    <s v="Arlington"/>
    <x v="17"/>
    <n v="22204"/>
    <x v="0"/>
    <s v="OFF-EN-10002600"/>
    <x v="1"/>
    <x v="12"/>
    <s v="Redi-Strip #10 Envelopes, 4 1/8 x 9 1/2"/>
    <n v="26.55"/>
    <n v="9"/>
    <n v="0"/>
    <n v="12.744"/>
  </r>
  <r>
    <n v="8297"/>
    <s v="CA-2013-166380"/>
    <x v="0"/>
    <x v="198"/>
    <d v="2013-06-04T00:00:00"/>
    <s v="Standard Class"/>
    <s v="EB-13750"/>
    <s v="Edward Becker"/>
    <x v="1"/>
    <x v="0"/>
    <s v="Arlington"/>
    <x v="17"/>
    <n v="22204"/>
    <x v="0"/>
    <s v="TEC-AC-10000109"/>
    <x v="2"/>
    <x v="11"/>
    <s v="Sony Micro Vault Click 16 GB USB 2.0 Flash Drive"/>
    <n v="111.98"/>
    <n v="2"/>
    <n v="0"/>
    <n v="26.875200000000007"/>
  </r>
  <r>
    <n v="8298"/>
    <s v="US-2012-158911"/>
    <x v="1"/>
    <x v="761"/>
    <d v="2012-07-11T00:00:00"/>
    <s v="Standard Class"/>
    <s v="RS-19765"/>
    <s v="Roland Schwarz"/>
    <x v="1"/>
    <x v="0"/>
    <s v="Charlotte"/>
    <x v="3"/>
    <n v="28205"/>
    <x v="0"/>
    <s v="FUR-FU-10003829"/>
    <x v="0"/>
    <x v="5"/>
    <s v="Stackable Trays"/>
    <n v="4.9280000000000008"/>
    <n v="2"/>
    <n v="0.2"/>
    <n v="0.73919999999999941"/>
  </r>
  <r>
    <n v="8299"/>
    <s v="US-2012-158911"/>
    <x v="1"/>
    <x v="761"/>
    <d v="2012-07-11T00:00:00"/>
    <s v="Standard Class"/>
    <s v="RS-19765"/>
    <s v="Roland Schwarz"/>
    <x v="1"/>
    <x v="0"/>
    <s v="Charlotte"/>
    <x v="3"/>
    <n v="28205"/>
    <x v="0"/>
    <s v="OFF-LA-10003223"/>
    <x v="1"/>
    <x v="2"/>
    <s v="Avery 508"/>
    <n v="11.784000000000001"/>
    <n v="3"/>
    <n v="0.2"/>
    <n v="4.2716999999999992"/>
  </r>
  <r>
    <n v="8300"/>
    <s v="US-2011-103338"/>
    <x v="2"/>
    <x v="518"/>
    <d v="2011-03-15T00:00:00"/>
    <s v="Standard Class"/>
    <s v="RB-19435"/>
    <s v="Richard Bierner"/>
    <x v="0"/>
    <x v="0"/>
    <s v="Roseville"/>
    <x v="1"/>
    <n v="95661"/>
    <x v="1"/>
    <s v="OFF-AR-10001770"/>
    <x v="1"/>
    <x v="6"/>
    <s v="Economy #2 Pencils"/>
    <n v="7.98"/>
    <n v="3"/>
    <n v="0"/>
    <n v="2.0747999999999998"/>
  </r>
  <r>
    <n v="8301"/>
    <s v="CA-2012-109169"/>
    <x v="1"/>
    <x v="704"/>
    <d v="2012-04-24T00:00:00"/>
    <s v="Standard Class"/>
    <s v="OT-18730"/>
    <s v="Olvera Toch"/>
    <x v="0"/>
    <x v="0"/>
    <s v="Detroit"/>
    <x v="12"/>
    <n v="48234"/>
    <x v="2"/>
    <s v="OFF-EN-10003296"/>
    <x v="1"/>
    <x v="12"/>
    <s v="Tyvek Side-Opening Peel &amp; Seel Expanding Envelopes"/>
    <n v="180.96"/>
    <n v="2"/>
    <n v="0"/>
    <n v="81.432000000000002"/>
  </r>
  <r>
    <n v="8302"/>
    <s v="US-2014-167318"/>
    <x v="3"/>
    <x v="1189"/>
    <d v="2014-08-02T00:00:00"/>
    <s v="Standard Class"/>
    <s v="GZ-14545"/>
    <s v="George Zrebassa"/>
    <x v="1"/>
    <x v="0"/>
    <s v="Los Angeles"/>
    <x v="1"/>
    <n v="90036"/>
    <x v="1"/>
    <s v="TEC-AC-10003870"/>
    <x v="2"/>
    <x v="11"/>
    <s v="Logitech Z-906 Speaker sys - home theater - 5.1-CH"/>
    <n v="1649.95"/>
    <n v="5"/>
    <n v="0"/>
    <n v="659.98"/>
  </r>
  <r>
    <n v="8303"/>
    <s v="US-2014-167318"/>
    <x v="3"/>
    <x v="1189"/>
    <d v="2014-08-02T00:00:00"/>
    <s v="Standard Class"/>
    <s v="GZ-14545"/>
    <s v="George Zrebassa"/>
    <x v="1"/>
    <x v="0"/>
    <s v="Los Angeles"/>
    <x v="1"/>
    <n v="90036"/>
    <x v="1"/>
    <s v="FUR-CH-10000665"/>
    <x v="0"/>
    <x v="1"/>
    <s v="Global Airflow Leather Mesh Back Chair, Black"/>
    <n v="362.35199999999998"/>
    <n v="3"/>
    <n v="0.2"/>
    <n v="45.293999999999954"/>
  </r>
  <r>
    <n v="8304"/>
    <s v="US-2011-120313"/>
    <x v="2"/>
    <x v="656"/>
    <d v="2011-11-02T00:00:00"/>
    <s v="Second Class"/>
    <s v="NL-18310"/>
    <s v="Nancy Lomonaco"/>
    <x v="2"/>
    <x v="0"/>
    <s v="San Francisco"/>
    <x v="1"/>
    <n v="94110"/>
    <x v="1"/>
    <s v="TEC-PH-10003092"/>
    <x v="2"/>
    <x v="7"/>
    <s v="Motorola L804"/>
    <n v="73.584000000000003"/>
    <n v="2"/>
    <n v="0.2"/>
    <n v="8.2781999999999982"/>
  </r>
  <r>
    <n v="8305"/>
    <s v="CA-2014-135419"/>
    <x v="3"/>
    <x v="132"/>
    <d v="2014-11-10T00:00:00"/>
    <s v="Standard Class"/>
    <s v="BG-11740"/>
    <s v="Bruce Geld"/>
    <x v="0"/>
    <x v="0"/>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x v="0"/>
    <s v="Tulsa"/>
    <x v="26"/>
    <n v="74133"/>
    <x v="2"/>
    <s v="OFF-PA-10001870"/>
    <x v="1"/>
    <x v="10"/>
    <s v="Xerox 202"/>
    <n v="32.400000000000006"/>
    <n v="5"/>
    <n v="0"/>
    <n v="15.552000000000001"/>
  </r>
  <r>
    <n v="8307"/>
    <s v="CA-2013-128671"/>
    <x v="0"/>
    <x v="1190"/>
    <d v="2013-08-17T00:00:00"/>
    <s v="Standard Class"/>
    <s v="MT-18070"/>
    <s v="Michelle Tran"/>
    <x v="2"/>
    <x v="0"/>
    <s v="Tulsa"/>
    <x v="26"/>
    <n v="74133"/>
    <x v="2"/>
    <s v="OFF-BI-10003305"/>
    <x v="1"/>
    <x v="8"/>
    <s v="Avery Hanging File Binders"/>
    <n v="41.86"/>
    <n v="7"/>
    <n v="0"/>
    <n v="19.255600000000001"/>
  </r>
  <r>
    <n v="8308"/>
    <s v="CA-2013-128671"/>
    <x v="0"/>
    <x v="1190"/>
    <d v="2013-08-17T00:00:00"/>
    <s v="Standard Class"/>
    <s v="MT-18070"/>
    <s v="Michelle Tran"/>
    <x v="2"/>
    <x v="0"/>
    <s v="Tulsa"/>
    <x v="26"/>
    <n v="74133"/>
    <x v="2"/>
    <s v="OFF-BI-10003007"/>
    <x v="1"/>
    <x v="8"/>
    <s v="Premium Transparent Presentation Covers, No Pattern/Clear, 8 1/2&quot; x 11&quot;"/>
    <n v="77.56"/>
    <n v="2"/>
    <n v="0"/>
    <n v="35.677599999999998"/>
  </r>
  <r>
    <n v="8309"/>
    <s v="CA-2013-149335"/>
    <x v="0"/>
    <x v="197"/>
    <d v="2013-07-26T00:00:00"/>
    <s v="Same Day"/>
    <s v="BC-11125"/>
    <s v="Becky Castell"/>
    <x v="2"/>
    <x v="0"/>
    <s v="San Francisco"/>
    <x v="1"/>
    <n v="94122"/>
    <x v="1"/>
    <s v="OFF-AR-10001419"/>
    <x v="1"/>
    <x v="6"/>
    <s v="Newell 325"/>
    <n v="37.17"/>
    <n v="9"/>
    <n v="0"/>
    <n v="11.151"/>
  </r>
  <r>
    <n v="8310"/>
    <s v="CA-2011-168312"/>
    <x v="2"/>
    <x v="72"/>
    <d v="2011-03-07T00:00:00"/>
    <s v="Standard Class"/>
    <s v="GW-14605"/>
    <s v="Giulietta Weimer"/>
    <x v="0"/>
    <x v="0"/>
    <s v="Houston"/>
    <x v="5"/>
    <n v="77036"/>
    <x v="2"/>
    <s v="OFF-ST-10003692"/>
    <x v="1"/>
    <x v="4"/>
    <s v="Recycled Steel Personal File for Hanging File Folders"/>
    <n v="137.352"/>
    <n v="3"/>
    <n v="0.2"/>
    <n v="8.5844999999999914"/>
  </r>
  <r>
    <n v="8311"/>
    <s v="CA-2011-168312"/>
    <x v="2"/>
    <x v="72"/>
    <d v="2011-03-07T00:00:00"/>
    <s v="Standard Class"/>
    <s v="GW-14605"/>
    <s v="Giulietta Weimer"/>
    <x v="0"/>
    <x v="0"/>
    <s v="Houston"/>
    <x v="5"/>
    <n v="77036"/>
    <x v="2"/>
    <s v="FUR-TA-10001866"/>
    <x v="0"/>
    <x v="3"/>
    <s v="Bevis Round Conference Room Tables and Bases"/>
    <n v="376.50899999999996"/>
    <n v="3"/>
    <n v="0.3"/>
    <n v="-43.029600000000045"/>
  </r>
  <r>
    <n v="8312"/>
    <s v="US-2014-105935"/>
    <x v="3"/>
    <x v="795"/>
    <d v="2014-02-01T00:00:00"/>
    <s v="Standard Class"/>
    <s v="BD-11500"/>
    <s v="Bradley Drucker"/>
    <x v="0"/>
    <x v="0"/>
    <s v="Columbus"/>
    <x v="32"/>
    <n v="31907"/>
    <x v="0"/>
    <s v="FUR-FU-10002157"/>
    <x v="0"/>
    <x v="5"/>
    <s v="Artistic Insta-Plaque"/>
    <n v="62.72"/>
    <n v="4"/>
    <n v="0"/>
    <n v="24.460799999999999"/>
  </r>
  <r>
    <n v="8313"/>
    <s v="US-2014-105935"/>
    <x v="3"/>
    <x v="795"/>
    <d v="2014-02-01T00:00:00"/>
    <s v="Standard Class"/>
    <s v="BD-11500"/>
    <s v="Bradley Drucker"/>
    <x v="0"/>
    <x v="0"/>
    <s v="Columbus"/>
    <x v="32"/>
    <n v="31907"/>
    <x v="0"/>
    <s v="TEC-PH-10001459"/>
    <x v="2"/>
    <x v="7"/>
    <s v="Samsung Galaxy Mega 6.3"/>
    <n v="2939.9300000000003"/>
    <n v="7"/>
    <n v="0"/>
    <n v="764.38180000000011"/>
  </r>
  <r>
    <n v="8314"/>
    <s v="CA-2011-161508"/>
    <x v="2"/>
    <x v="136"/>
    <d v="2011-07-16T00:00:00"/>
    <s v="Standard Class"/>
    <s v="PV-18985"/>
    <s v="Paul Van Hugh"/>
    <x v="2"/>
    <x v="0"/>
    <s v="League City"/>
    <x v="5"/>
    <n v="77573"/>
    <x v="2"/>
    <s v="FUR-CH-10002126"/>
    <x v="0"/>
    <x v="1"/>
    <s v="Hon Deluxe Fabric Upholstered Stacking Chairs"/>
    <n v="512.35799999999995"/>
    <n v="3"/>
    <n v="0.3"/>
    <n v="-14.638799999999947"/>
  </r>
  <r>
    <n v="8315"/>
    <s v="CA-2011-161508"/>
    <x v="2"/>
    <x v="136"/>
    <d v="2011-07-16T00:00:00"/>
    <s v="Standard Class"/>
    <s v="PV-18985"/>
    <s v="Paul Van Hugh"/>
    <x v="2"/>
    <x v="0"/>
    <s v="League City"/>
    <x v="5"/>
    <n v="77573"/>
    <x v="2"/>
    <s v="OFF-FA-10001561"/>
    <x v="1"/>
    <x v="13"/>
    <s v="Stockwell Push Pins"/>
    <n v="3.4880000000000004"/>
    <n v="2"/>
    <n v="0.2"/>
    <n v="0.56679999999999997"/>
  </r>
  <r>
    <n v="8316"/>
    <s v="CA-2011-161508"/>
    <x v="2"/>
    <x v="136"/>
    <d v="2011-07-16T00:00:00"/>
    <s v="Standard Class"/>
    <s v="PV-18985"/>
    <s v="Paul Van Hugh"/>
    <x v="2"/>
    <x v="0"/>
    <s v="League City"/>
    <x v="5"/>
    <n v="77573"/>
    <x v="2"/>
    <s v="OFF-AR-10003158"/>
    <x v="1"/>
    <x v="6"/>
    <s v="Fluorescent Highlighters by Dixon"/>
    <n v="22.288"/>
    <n v="7"/>
    <n v="0.2"/>
    <n v="3.9003999999999985"/>
  </r>
  <r>
    <n v="8317"/>
    <s v="CA-2011-161508"/>
    <x v="2"/>
    <x v="136"/>
    <d v="2011-07-16T00:00:00"/>
    <s v="Standard Class"/>
    <s v="PV-18985"/>
    <s v="Paul Van Hugh"/>
    <x v="2"/>
    <x v="0"/>
    <s v="League City"/>
    <x v="5"/>
    <n v="77573"/>
    <x v="2"/>
    <s v="OFF-PA-10001804"/>
    <x v="1"/>
    <x v="10"/>
    <s v="Xerox 195"/>
    <n v="16.032"/>
    <n v="3"/>
    <n v="0.2"/>
    <n v="5.6111999999999993"/>
  </r>
  <r>
    <n v="8318"/>
    <s v="CA-2014-130904"/>
    <x v="3"/>
    <x v="645"/>
    <d v="2014-04-17T00:00:00"/>
    <s v="Standard Class"/>
    <s v="HM-14980"/>
    <s v="Henry MacAllister"/>
    <x v="0"/>
    <x v="0"/>
    <s v="Burlington"/>
    <x v="3"/>
    <n v="27217"/>
    <x v="0"/>
    <s v="OFF-AR-10000422"/>
    <x v="1"/>
    <x v="6"/>
    <s v="Pencil and Crayon Sharpener"/>
    <n v="1.752"/>
    <n v="1"/>
    <n v="0.2"/>
    <n v="0.15329999999999994"/>
  </r>
  <r>
    <n v="8319"/>
    <s v="CA-2014-130904"/>
    <x v="3"/>
    <x v="645"/>
    <d v="2014-04-17T00:00:00"/>
    <s v="Standard Class"/>
    <s v="HM-14980"/>
    <s v="Henry MacAllister"/>
    <x v="0"/>
    <x v="0"/>
    <s v="Burlington"/>
    <x v="3"/>
    <n v="27217"/>
    <x v="0"/>
    <s v="OFF-AR-10000127"/>
    <x v="1"/>
    <x v="6"/>
    <s v="Newell 321"/>
    <n v="20.992000000000001"/>
    <n v="8"/>
    <n v="0.2"/>
    <n v="2.3615999999999966"/>
  </r>
  <r>
    <n v="8320"/>
    <s v="CA-2014-133620"/>
    <x v="3"/>
    <x v="38"/>
    <d v="2014-11-19T00:00:00"/>
    <s v="Standard Class"/>
    <s v="EM-14065"/>
    <s v="Erin Mull"/>
    <x v="0"/>
    <x v="0"/>
    <s v="New York City"/>
    <x v="15"/>
    <n v="10009"/>
    <x v="3"/>
    <s v="OFF-ST-10004634"/>
    <x v="1"/>
    <x v="4"/>
    <s v="Personal Folder Holder, Ebony"/>
    <n v="11.21"/>
    <n v="1"/>
    <n v="0"/>
    <n v="3.3629999999999995"/>
  </r>
  <r>
    <n v="8321"/>
    <s v="CA-2012-142937"/>
    <x v="1"/>
    <x v="901"/>
    <d v="2012-12-06T00:00:00"/>
    <s v="First Class"/>
    <s v="SF-20065"/>
    <s v="Sandra Flanagan"/>
    <x v="0"/>
    <x v="0"/>
    <s v="Dallas"/>
    <x v="5"/>
    <n v="75220"/>
    <x v="2"/>
    <s v="OFF-AR-10003582"/>
    <x v="1"/>
    <x v="6"/>
    <s v="Boston Electric Pencil Sharpener, Model 1818, Charcoal Black"/>
    <n v="45.04"/>
    <n v="2"/>
    <n v="0.2"/>
    <n v="4.5040000000000031"/>
  </r>
  <r>
    <n v="8322"/>
    <s v="US-2013-149790"/>
    <x v="0"/>
    <x v="182"/>
    <d v="2013-10-02T00:00:00"/>
    <s v="Standard Class"/>
    <s v="SC-20380"/>
    <s v="Shahid Collister"/>
    <x v="0"/>
    <x v="0"/>
    <s v="Houston"/>
    <x v="5"/>
    <n v="77095"/>
    <x v="2"/>
    <s v="OFF-BI-10002026"/>
    <x v="1"/>
    <x v="8"/>
    <s v="Ibico Recycled Linen-Style Covers"/>
    <n v="15.623999999999997"/>
    <n v="2"/>
    <n v="0.8"/>
    <n v="-24.998400000000011"/>
  </r>
  <r>
    <n v="8323"/>
    <s v="CA-2013-130778"/>
    <x v="0"/>
    <x v="258"/>
    <d v="2013-11-26T00:00:00"/>
    <s v="Standard Class"/>
    <s v="ND-18370"/>
    <s v="Natalie DeCherney"/>
    <x v="0"/>
    <x v="0"/>
    <s v="Long Beach"/>
    <x v="15"/>
    <n v="11561"/>
    <x v="3"/>
    <s v="OFF-AP-10000595"/>
    <x v="1"/>
    <x v="9"/>
    <s v="Disposable Triple-Filter Dust Bags"/>
    <n v="8.74"/>
    <n v="2"/>
    <n v="0"/>
    <n v="2.2724000000000002"/>
  </r>
  <r>
    <n v="8324"/>
    <s v="CA-2013-130778"/>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x v="0"/>
    <s v="Hialeah"/>
    <x v="2"/>
    <n v="33012"/>
    <x v="0"/>
    <s v="OFF-ST-10001321"/>
    <x v="1"/>
    <x v="4"/>
    <s v="Decoflex Hanging Personal Folder File, Blue"/>
    <n v="61.68"/>
    <n v="5"/>
    <n v="0.2"/>
    <n v="5.3970000000000073"/>
  </r>
  <r>
    <n v="8326"/>
    <s v="CA-2014-144456"/>
    <x v="3"/>
    <x v="565"/>
    <d v="2014-09-10T00:00:00"/>
    <s v="First Class"/>
    <s v="FC-14245"/>
    <s v="Frank Carlisle"/>
    <x v="2"/>
    <x v="0"/>
    <s v="Hialeah"/>
    <x v="2"/>
    <n v="33012"/>
    <x v="0"/>
    <s v="TEC-PH-10001750"/>
    <x v="2"/>
    <x v="7"/>
    <s v="Samsung Rugby III"/>
    <n v="158.376"/>
    <n v="3"/>
    <n v="0.2"/>
    <n v="13.857900000000008"/>
  </r>
  <r>
    <n v="8327"/>
    <s v="CA-2014-103478"/>
    <x v="3"/>
    <x v="246"/>
    <d v="2014-07-25T00:00:00"/>
    <s v="Second Class"/>
    <s v="KL-16555"/>
    <s v="Kelly Lampkin"/>
    <x v="1"/>
    <x v="0"/>
    <s v="Aurora"/>
    <x v="10"/>
    <n v="60505"/>
    <x v="2"/>
    <s v="OFF-BI-10001890"/>
    <x v="1"/>
    <x v="8"/>
    <s v="Avery Poly Binder Pockets"/>
    <n v="2.8639999999999994"/>
    <n v="4"/>
    <n v="0.8"/>
    <n v="-4.5824000000000016"/>
  </r>
  <r>
    <n v="8328"/>
    <s v="CA-2014-103478"/>
    <x v="3"/>
    <x v="246"/>
    <d v="2014-07-25T00:00:00"/>
    <s v="Second Class"/>
    <s v="KL-16555"/>
    <s v="Kelly Lampkin"/>
    <x v="1"/>
    <x v="0"/>
    <s v="Aurora"/>
    <x v="10"/>
    <n v="60505"/>
    <x v="2"/>
    <s v="OFF-BI-10004224"/>
    <x v="1"/>
    <x v="8"/>
    <s v="Catalog Binders with Expanding Posts"/>
    <n v="94.191999999999979"/>
    <n v="7"/>
    <n v="0.8"/>
    <n v="-164.83600000000007"/>
  </r>
  <r>
    <n v="8329"/>
    <s v="CA-2014-118577"/>
    <x v="3"/>
    <x v="833"/>
    <d v="2014-10-12T00:00:00"/>
    <s v="Standard Class"/>
    <s v="XP-21865"/>
    <s v="Xylona Preis"/>
    <x v="0"/>
    <x v="0"/>
    <s v="Belleville"/>
    <x v="30"/>
    <n v="7109"/>
    <x v="3"/>
    <s v="OFF-PA-10001357"/>
    <x v="1"/>
    <x v="10"/>
    <s v="Xerox 1886"/>
    <n v="143.69999999999999"/>
    <n v="3"/>
    <n v="0"/>
    <n v="68.975999999999999"/>
  </r>
  <r>
    <n v="8330"/>
    <s v="CA-2014-118577"/>
    <x v="3"/>
    <x v="833"/>
    <d v="2014-10-12T00:00:00"/>
    <s v="Standard Class"/>
    <s v="XP-21865"/>
    <s v="Xylona Preis"/>
    <x v="0"/>
    <x v="0"/>
    <s v="Belleville"/>
    <x v="30"/>
    <n v="7109"/>
    <x v="3"/>
    <s v="OFF-PA-10004888"/>
    <x v="1"/>
    <x v="10"/>
    <s v="Xerox 217"/>
    <n v="6.48"/>
    <n v="1"/>
    <n v="0"/>
    <n v="3.1104000000000003"/>
  </r>
  <r>
    <n v="8331"/>
    <s v="CA-2014-113572"/>
    <x v="3"/>
    <x v="659"/>
    <d v="2014-11-12T00:00:00"/>
    <s v="Standard Class"/>
    <s v="FP-14320"/>
    <s v="Frank Preis"/>
    <x v="0"/>
    <x v="0"/>
    <s v="New York City"/>
    <x v="15"/>
    <n v="10024"/>
    <x v="3"/>
    <s v="TEC-AC-10002370"/>
    <x v="2"/>
    <x v="11"/>
    <s v="Maxell CD-R Discs"/>
    <n v="7.88"/>
    <n v="4"/>
    <n v="0"/>
    <n v="2.5215999999999994"/>
  </r>
  <r>
    <n v="8332"/>
    <s v="CA-2013-153269"/>
    <x v="0"/>
    <x v="1185"/>
    <d v="2013-03-13T00:00:00"/>
    <s v="First Class"/>
    <s v="PS-18760"/>
    <s v="Pamela Stobb"/>
    <x v="0"/>
    <x v="0"/>
    <s v="Andover"/>
    <x v="31"/>
    <n v="1810"/>
    <x v="3"/>
    <s v="OFF-ST-10004634"/>
    <x v="1"/>
    <x v="4"/>
    <s v="Personal Folder Holder, Ebony"/>
    <n v="11.21"/>
    <n v="1"/>
    <n v="0"/>
    <n v="3.3629999999999995"/>
  </r>
  <r>
    <n v="8333"/>
    <s v="CA-2013-153269"/>
    <x v="0"/>
    <x v="1185"/>
    <d v="2013-03-13T00:00:00"/>
    <s v="First Class"/>
    <s v="PS-18760"/>
    <s v="Pamela Stobb"/>
    <x v="0"/>
    <x v="0"/>
    <s v="Andover"/>
    <x v="31"/>
    <n v="1810"/>
    <x v="3"/>
    <s v="FUR-CH-10002647"/>
    <x v="0"/>
    <x v="1"/>
    <s v="Situations Contoured Folding Chairs, 4/Set"/>
    <n v="354.90000000000003"/>
    <n v="5"/>
    <n v="0"/>
    <n v="88.725000000000023"/>
  </r>
  <r>
    <n v="8334"/>
    <s v="CA-2013-153269"/>
    <x v="0"/>
    <x v="1185"/>
    <d v="2013-03-13T00:00:00"/>
    <s v="First Class"/>
    <s v="PS-18760"/>
    <s v="Pamela Stobb"/>
    <x v="0"/>
    <x v="0"/>
    <s v="Andover"/>
    <x v="31"/>
    <n v="1810"/>
    <x v="3"/>
    <s v="OFF-PA-10001801"/>
    <x v="1"/>
    <x v="10"/>
    <s v="Xerox 193"/>
    <n v="17.940000000000001"/>
    <n v="3"/>
    <n v="0"/>
    <n v="8.7906000000000013"/>
  </r>
  <r>
    <n v="8335"/>
    <s v="CA-2013-153269"/>
    <x v="0"/>
    <x v="1185"/>
    <d v="2013-03-13T00:00:00"/>
    <s v="First Class"/>
    <s v="PS-18760"/>
    <s v="Pamela Stobb"/>
    <x v="0"/>
    <x v="0"/>
    <s v="Andover"/>
    <x v="31"/>
    <n v="1810"/>
    <x v="3"/>
    <s v="OFF-BI-10004632"/>
    <x v="1"/>
    <x v="8"/>
    <s v="GBC Binding covers"/>
    <n v="51.8"/>
    <n v="4"/>
    <n v="0"/>
    <n v="23.309999999999995"/>
  </r>
  <r>
    <n v="8336"/>
    <s v="CA-2014-161655"/>
    <x v="3"/>
    <x v="726"/>
    <d v="2014-05-19T00:00:00"/>
    <s v="Second Class"/>
    <s v="CW-11905"/>
    <s v="Carl Weiss"/>
    <x v="2"/>
    <x v="0"/>
    <s v="Newark"/>
    <x v="13"/>
    <n v="19711"/>
    <x v="3"/>
    <s v="OFF-BI-10002082"/>
    <x v="1"/>
    <x v="8"/>
    <s v="GBC Twin Loop Wire Binding Elements"/>
    <n v="299.52"/>
    <n v="9"/>
    <n v="0"/>
    <n v="149.76"/>
  </r>
  <r>
    <n v="8337"/>
    <s v="CA-2013-101469"/>
    <x v="0"/>
    <x v="415"/>
    <d v="2013-07-09T00:00:00"/>
    <s v="Standard Class"/>
    <s v="KH-16360"/>
    <s v="Katherine Hughes"/>
    <x v="0"/>
    <x v="0"/>
    <s v="Arlington"/>
    <x v="17"/>
    <n v="22204"/>
    <x v="0"/>
    <s v="OFF-AR-10003986"/>
    <x v="1"/>
    <x v="6"/>
    <s v="Avery Hi-Liter Pen Style Six-Color Fluorescent Set"/>
    <n v="7.7"/>
    <n v="2"/>
    <n v="0"/>
    <n v="3.157"/>
  </r>
  <r>
    <n v="8338"/>
    <s v="CA-2011-153087"/>
    <x v="2"/>
    <x v="422"/>
    <d v="2012-01-03T00:00:00"/>
    <s v="Standard Class"/>
    <s v="TC-20980"/>
    <s v="Tamara Chand"/>
    <x v="1"/>
    <x v="0"/>
    <s v="Decatur"/>
    <x v="19"/>
    <n v="35601"/>
    <x v="0"/>
    <s v="OFF-PA-10001243"/>
    <x v="1"/>
    <x v="10"/>
    <s v="Xerox 1983"/>
    <n v="23.92"/>
    <n v="4"/>
    <n v="0"/>
    <n v="11.720800000000001"/>
  </r>
  <r>
    <n v="8339"/>
    <s v="CA-2011-153087"/>
    <x v="2"/>
    <x v="422"/>
    <d v="2012-01-03T00:00:00"/>
    <s v="Standard Class"/>
    <s v="TC-20980"/>
    <s v="Tamara Chand"/>
    <x v="1"/>
    <x v="0"/>
    <s v="Decatur"/>
    <x v="19"/>
    <n v="35601"/>
    <x v="0"/>
    <s v="TEC-AC-10003198"/>
    <x v="2"/>
    <x v="11"/>
    <s v="Enermax Acrylux Wireless Keyboard"/>
    <n v="498"/>
    <n v="5"/>
    <n v="0"/>
    <n v="184.26"/>
  </r>
  <r>
    <n v="8340"/>
    <s v="CA-2014-135076"/>
    <x v="3"/>
    <x v="669"/>
    <d v="2014-04-18T00:00:00"/>
    <s v="Standard Class"/>
    <s v="YS-21880"/>
    <s v="Yana Sorensen"/>
    <x v="1"/>
    <x v="0"/>
    <s v="Hesperia"/>
    <x v="1"/>
    <n v="92345"/>
    <x v="1"/>
    <s v="FUR-CH-10003774"/>
    <x v="0"/>
    <x v="1"/>
    <s v="Global Wood Trimmed Manager's Task Chair, Khaki"/>
    <n v="436.70400000000006"/>
    <n v="6"/>
    <n v="0.2"/>
    <n v="-38.211600000000033"/>
  </r>
  <r>
    <n v="8341"/>
    <s v="CA-2011-161634"/>
    <x v="2"/>
    <x v="687"/>
    <d v="2011-11-20T00:00:00"/>
    <s v="Standard Class"/>
    <s v="CC-12220"/>
    <s v="Chris Cortes"/>
    <x v="0"/>
    <x v="0"/>
    <s v="Chesapeake"/>
    <x v="17"/>
    <n v="23320"/>
    <x v="0"/>
    <s v="OFF-PA-10002262"/>
    <x v="1"/>
    <x v="10"/>
    <s v="Xerox 192"/>
    <n v="32.400000000000006"/>
    <n v="5"/>
    <n v="0"/>
    <n v="15.552000000000001"/>
  </r>
  <r>
    <n v="8342"/>
    <s v="CA-2014-141481"/>
    <x v="3"/>
    <x v="532"/>
    <d v="2014-06-15T00:00:00"/>
    <s v="First Class"/>
    <s v="ZD-21925"/>
    <s v="Zuschuss Donatelli"/>
    <x v="0"/>
    <x v="0"/>
    <s v="Los Angeles"/>
    <x v="1"/>
    <n v="90036"/>
    <x v="1"/>
    <s v="OFF-AP-10004532"/>
    <x v="1"/>
    <x v="9"/>
    <s v="Kensington 6 Outlet Guardian Standard Surge Protector"/>
    <n v="61.44"/>
    <n v="3"/>
    <n v="0"/>
    <n v="16.588799999999999"/>
  </r>
  <r>
    <n v="8343"/>
    <s v="CA-2013-132549"/>
    <x v="0"/>
    <x v="881"/>
    <d v="2013-12-01T00:00:00"/>
    <s v="Standard Class"/>
    <s v="JK-15370"/>
    <s v="Jay Kimmel"/>
    <x v="0"/>
    <x v="0"/>
    <s v="Huntsville"/>
    <x v="19"/>
    <n v="35810"/>
    <x v="0"/>
    <s v="OFF-ST-10001325"/>
    <x v="1"/>
    <x v="4"/>
    <s v="Sterilite Officeware Hinged File Box"/>
    <n v="73.36"/>
    <n v="7"/>
    <n v="0"/>
    <n v="19.807200000000002"/>
  </r>
  <r>
    <n v="8344"/>
    <s v="US-2011-155544"/>
    <x v="2"/>
    <x v="90"/>
    <d v="2011-03-25T00:00:00"/>
    <s v="Standard Class"/>
    <s v="GM-14440"/>
    <s v="Gary McGarr"/>
    <x v="0"/>
    <x v="0"/>
    <s v="Knoxville"/>
    <x v="18"/>
    <n v="37918"/>
    <x v="0"/>
    <s v="OFF-LA-10004544"/>
    <x v="1"/>
    <x v="2"/>
    <s v="Avery 505"/>
    <n v="59.20000000000001"/>
    <n v="5"/>
    <n v="0.2"/>
    <n v="22.199999999999996"/>
  </r>
  <r>
    <n v="8345"/>
    <s v="US-2011-155544"/>
    <x v="2"/>
    <x v="90"/>
    <d v="2011-03-25T00:00:00"/>
    <s v="Standard Class"/>
    <s v="GM-14440"/>
    <s v="Gary McGarr"/>
    <x v="0"/>
    <x v="0"/>
    <s v="Knoxville"/>
    <x v="18"/>
    <n v="37918"/>
    <x v="0"/>
    <s v="FUR-FU-10001473"/>
    <x v="0"/>
    <x v="5"/>
    <s v="DAX Wood Document Frame"/>
    <n v="32.952000000000005"/>
    <n v="3"/>
    <n v="0.2"/>
    <n v="6.5903999999999989"/>
  </r>
  <r>
    <n v="8346"/>
    <s v="US-2011-155544"/>
    <x v="2"/>
    <x v="90"/>
    <d v="2011-03-25T00:00:00"/>
    <s v="Standard Class"/>
    <s v="GM-14440"/>
    <s v="Gary McGarr"/>
    <x v="0"/>
    <x v="0"/>
    <s v="Knoxville"/>
    <x v="18"/>
    <n v="37918"/>
    <x v="0"/>
    <s v="FUR-CH-10000422"/>
    <x v="0"/>
    <x v="1"/>
    <s v="Global Highback Leather Tilter in Burgundy"/>
    <n v="218.376"/>
    <n v="3"/>
    <n v="0.2"/>
    <n v="-10.918799999999983"/>
  </r>
  <r>
    <n v="8347"/>
    <s v="US-2012-115238"/>
    <x v="1"/>
    <x v="28"/>
    <d v="2012-05-04T00:00:00"/>
    <s v="Standard Class"/>
    <s v="JW-15220"/>
    <s v="Jane Waco"/>
    <x v="1"/>
    <x v="0"/>
    <s v="Lawrence"/>
    <x v="31"/>
    <n v="1841"/>
    <x v="3"/>
    <s v="FUR-FU-10002960"/>
    <x v="0"/>
    <x v="5"/>
    <s v="Eldon 200 Class Desk Accessories, Burgundy"/>
    <n v="31.400000000000002"/>
    <n v="5"/>
    <n v="0"/>
    <n v="13.188000000000002"/>
  </r>
  <r>
    <n v="8348"/>
    <s v="US-2012-115238"/>
    <x v="1"/>
    <x v="28"/>
    <d v="2012-05-04T00:00:00"/>
    <s v="Standard Class"/>
    <s v="JW-15220"/>
    <s v="Jane Waco"/>
    <x v="1"/>
    <x v="0"/>
    <s v="Lawrence"/>
    <x v="31"/>
    <n v="1841"/>
    <x v="3"/>
    <s v="FUR-FU-10002445"/>
    <x v="0"/>
    <x v="5"/>
    <s v="DAX Two-Tone Rosewood/Black Document Frame, Desktop, 5 x 7"/>
    <n v="9.48"/>
    <n v="1"/>
    <n v="0"/>
    <n v="3.7920000000000007"/>
  </r>
  <r>
    <n v="8349"/>
    <s v="US-2012-115238"/>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x v="0"/>
    <s v="Lawrence"/>
    <x v="31"/>
    <n v="1841"/>
    <x v="3"/>
    <s v="FUR-FU-10001025"/>
    <x v="0"/>
    <x v="5"/>
    <s v="Eldon Imàge Series Desk Accessories, Clear"/>
    <n v="24.3"/>
    <n v="5"/>
    <n v="0"/>
    <n v="10.449000000000002"/>
  </r>
  <r>
    <n v="8351"/>
    <s v="US-2012-115238"/>
    <x v="1"/>
    <x v="28"/>
    <d v="2012-05-04T00:00:00"/>
    <s v="Standard Class"/>
    <s v="JW-15220"/>
    <s v="Jane Waco"/>
    <x v="1"/>
    <x v="0"/>
    <s v="Lawrence"/>
    <x v="31"/>
    <n v="1841"/>
    <x v="3"/>
    <s v="OFF-PA-10002689"/>
    <x v="1"/>
    <x v="10"/>
    <s v="Weyerhaeuser First Choice Laser/Copy Paper (20Lb. and 88 Bright)"/>
    <n v="6.48"/>
    <n v="1"/>
    <n v="0"/>
    <n v="3.1104000000000003"/>
  </r>
  <r>
    <n v="8352"/>
    <s v="CA-2014-132199"/>
    <x v="3"/>
    <x v="898"/>
    <d v="2014-05-09T00:00:00"/>
    <s v="Standard Class"/>
    <s v="BO-11350"/>
    <s v="Bill Overfelt"/>
    <x v="1"/>
    <x v="0"/>
    <s v="Philadelphia"/>
    <x v="9"/>
    <n v="19134"/>
    <x v="3"/>
    <s v="FUR-FU-10004245"/>
    <x v="0"/>
    <x v="5"/>
    <s v="Career Cubicle Clock, 8 1/4&quot;, Black"/>
    <n v="32.448"/>
    <n v="2"/>
    <n v="0.2"/>
    <n v="7.3008000000000006"/>
  </r>
  <r>
    <n v="8353"/>
    <s v="CA-2014-132199"/>
    <x v="3"/>
    <x v="898"/>
    <d v="2014-05-09T00:00:00"/>
    <s v="Standard Class"/>
    <s v="BO-11350"/>
    <s v="Bill Overfelt"/>
    <x v="1"/>
    <x v="0"/>
    <s v="Philadelphia"/>
    <x v="9"/>
    <n v="19134"/>
    <x v="3"/>
    <s v="OFF-BI-10003684"/>
    <x v="1"/>
    <x v="8"/>
    <s v="Wilson Jones Legal Size Ring Binders"/>
    <n v="26.388000000000002"/>
    <n v="4"/>
    <n v="0.7"/>
    <n v="-17.591999999999992"/>
  </r>
  <r>
    <n v="8354"/>
    <s v="CA-2014-132199"/>
    <x v="3"/>
    <x v="898"/>
    <d v="2014-05-09T00:00:00"/>
    <s v="Standard Class"/>
    <s v="BO-11350"/>
    <s v="Bill Overfelt"/>
    <x v="1"/>
    <x v="0"/>
    <s v="Philadelphia"/>
    <x v="9"/>
    <n v="19134"/>
    <x v="3"/>
    <s v="FUR-TA-10003748"/>
    <x v="0"/>
    <x v="3"/>
    <s v="Bevis 36 x 72 Conference Tables"/>
    <n v="373.46999999999991"/>
    <n v="5"/>
    <n v="0.4"/>
    <n v="-112.041"/>
  </r>
  <r>
    <n v="8355"/>
    <s v="CA-2014-132199"/>
    <x v="3"/>
    <x v="898"/>
    <d v="2014-05-09T00:00:00"/>
    <s v="Standard Class"/>
    <s v="BO-11350"/>
    <s v="Bill Overfelt"/>
    <x v="1"/>
    <x v="0"/>
    <s v="Philadelphia"/>
    <x v="9"/>
    <n v="19134"/>
    <x v="3"/>
    <s v="OFF-BI-10002133"/>
    <x v="1"/>
    <x v="8"/>
    <s v="Wilson Jones Elliptical Ring 3 1/2&quot; Capacity Binders, 800 sheets"/>
    <n v="64.2"/>
    <n v="5"/>
    <n v="0.7"/>
    <n v="-44.94"/>
  </r>
  <r>
    <n v="8356"/>
    <s v="CA-2014-132199"/>
    <x v="3"/>
    <x v="898"/>
    <d v="2014-05-09T00:00:00"/>
    <s v="Standard Class"/>
    <s v="BO-11350"/>
    <s v="Bill Overfelt"/>
    <x v="1"/>
    <x v="0"/>
    <s v="Philadelphia"/>
    <x v="9"/>
    <n v="19134"/>
    <x v="3"/>
    <s v="OFF-FA-10002280"/>
    <x v="1"/>
    <x v="13"/>
    <s v="Advantus Plastic Paper Clips"/>
    <n v="8"/>
    <n v="2"/>
    <n v="0.2"/>
    <n v="2.8"/>
  </r>
  <r>
    <n v="8357"/>
    <s v="CA-2013-163174"/>
    <x v="0"/>
    <x v="370"/>
    <d v="2013-08-31T00:00:00"/>
    <s v="Standard Class"/>
    <s v="XP-21865"/>
    <s v="Xylona Preis"/>
    <x v="0"/>
    <x v="0"/>
    <s v="Athens"/>
    <x v="32"/>
    <n v="30605"/>
    <x v="0"/>
    <s v="FUR-FU-10000308"/>
    <x v="0"/>
    <x v="5"/>
    <s v="Deflect-o Glass Clear Studded Chair Mats"/>
    <n v="186.54"/>
    <n v="3"/>
    <n v="0"/>
    <n v="41.038800000000002"/>
  </r>
  <r>
    <n v="8358"/>
    <s v="CA-2011-110555"/>
    <x v="2"/>
    <x v="909"/>
    <d v="2011-04-18T00:00:00"/>
    <s v="Standard Class"/>
    <s v="MM-18055"/>
    <s v="Michelle Moray"/>
    <x v="0"/>
    <x v="0"/>
    <s v="Great Falls"/>
    <x v="37"/>
    <n v="59405"/>
    <x v="1"/>
    <s v="OFF-ST-10000876"/>
    <x v="1"/>
    <x v="4"/>
    <s v="Eldon Simplefile Box Office"/>
    <n v="87.08"/>
    <n v="7"/>
    <n v="0"/>
    <n v="24.382400000000001"/>
  </r>
  <r>
    <n v="8359"/>
    <s v="CA-2011-110555"/>
    <x v="2"/>
    <x v="909"/>
    <d v="2011-04-18T00:00:00"/>
    <s v="Standard Class"/>
    <s v="MM-18055"/>
    <s v="Michelle Moray"/>
    <x v="0"/>
    <x v="0"/>
    <s v="Great Falls"/>
    <x v="37"/>
    <n v="59405"/>
    <x v="1"/>
    <s v="TEC-PH-10000586"/>
    <x v="2"/>
    <x v="7"/>
    <s v="AT&amp;T SB67148 SynJ"/>
    <n v="105.584"/>
    <n v="2"/>
    <n v="0.2"/>
    <n v="9.2386000000000053"/>
  </r>
  <r>
    <n v="8360"/>
    <s v="CA-2011-110555"/>
    <x v="2"/>
    <x v="909"/>
    <d v="2011-04-18T00:00:00"/>
    <s v="Standard Class"/>
    <s v="MM-18055"/>
    <s v="Michelle Moray"/>
    <x v="0"/>
    <x v="0"/>
    <s v="Great Falls"/>
    <x v="37"/>
    <n v="59405"/>
    <x v="1"/>
    <s v="TEC-AC-10003399"/>
    <x v="2"/>
    <x v="11"/>
    <s v="Memorex Mini Travel Drive 64 GB USB 2.0 Flash Drive"/>
    <n v="217.44"/>
    <n v="6"/>
    <n v="0"/>
    <n v="91.32480000000001"/>
  </r>
  <r>
    <n v="8361"/>
    <s v="CA-2014-147207"/>
    <x v="3"/>
    <x v="460"/>
    <d v="2014-01-05T00:00:00"/>
    <s v="Second Class"/>
    <s v="TS-21655"/>
    <s v="Trudy Schmidt"/>
    <x v="0"/>
    <x v="0"/>
    <s v="El Paso"/>
    <x v="5"/>
    <n v="79907"/>
    <x v="2"/>
    <s v="OFF-AR-10001955"/>
    <x v="1"/>
    <x v="6"/>
    <s v="Newell 319"/>
    <n v="31.744"/>
    <n v="2"/>
    <n v="0.2"/>
    <n v="3.9679999999999964"/>
  </r>
  <r>
    <n v="8362"/>
    <s v="CA-2014-147207"/>
    <x v="3"/>
    <x v="460"/>
    <d v="2014-01-05T00:00:00"/>
    <s v="Second Class"/>
    <s v="TS-21655"/>
    <s v="Trudy Schmidt"/>
    <x v="0"/>
    <x v="0"/>
    <s v="El Paso"/>
    <x v="5"/>
    <n v="79907"/>
    <x v="2"/>
    <s v="OFF-AP-10000027"/>
    <x v="1"/>
    <x v="9"/>
    <s v="Hoover Commercial SteamVac"/>
    <n v="5.4319999999999986"/>
    <n v="2"/>
    <n v="0.8"/>
    <n v="-13.580000000000002"/>
  </r>
  <r>
    <n v="8363"/>
    <s v="CA-2014-147207"/>
    <x v="3"/>
    <x v="460"/>
    <d v="2014-01-05T00:00:00"/>
    <s v="Second Class"/>
    <s v="TS-21655"/>
    <s v="Trudy Schmidt"/>
    <x v="0"/>
    <x v="0"/>
    <s v="El Paso"/>
    <x v="5"/>
    <n v="79907"/>
    <x v="2"/>
    <s v="FUR-TA-10002958"/>
    <x v="0"/>
    <x v="3"/>
    <s v="Bevis Oval Conference Table, Walnut"/>
    <n v="913.43000000000006"/>
    <n v="5"/>
    <n v="0.3"/>
    <n v="-169.63700000000009"/>
  </r>
  <r>
    <n v="8364"/>
    <s v="CA-2014-147207"/>
    <x v="3"/>
    <x v="460"/>
    <d v="2014-01-05T00:00:00"/>
    <s v="Second Class"/>
    <s v="TS-21655"/>
    <s v="Trudy Schmidt"/>
    <x v="0"/>
    <x v="0"/>
    <s v="El Paso"/>
    <x v="5"/>
    <n v="79907"/>
    <x v="2"/>
    <s v="OFF-ST-10002615"/>
    <x v="1"/>
    <x v="4"/>
    <s v="Dual Level, Single-Width Filing Carts"/>
    <n v="372.14400000000001"/>
    <n v="3"/>
    <n v="0.2"/>
    <n v="27.910800000000009"/>
  </r>
  <r>
    <n v="8365"/>
    <s v="CA-2014-137631"/>
    <x v="3"/>
    <x v="1045"/>
    <d v="2014-05-03T00:00:00"/>
    <s v="Standard Class"/>
    <s v="JL-15235"/>
    <s v="Janet Lee"/>
    <x v="0"/>
    <x v="0"/>
    <s v="Kissimmee"/>
    <x v="2"/>
    <n v="34741"/>
    <x v="0"/>
    <s v="TEC-PH-10002624"/>
    <x v="2"/>
    <x v="7"/>
    <s v="Samsung Galaxy S4 Mini"/>
    <n v="751.98400000000004"/>
    <n v="2"/>
    <n v="0.2"/>
    <n v="84.598199999999878"/>
  </r>
  <r>
    <n v="8366"/>
    <s v="CA-2014-157273"/>
    <x v="3"/>
    <x v="289"/>
    <d v="2014-02-03T00:00:00"/>
    <s v="First Class"/>
    <s v="SZ-20035"/>
    <s v="Sam Zeldin"/>
    <x v="2"/>
    <x v="0"/>
    <s v="Seattle"/>
    <x v="4"/>
    <n v="98105"/>
    <x v="1"/>
    <s v="TEC-PH-10002275"/>
    <x v="2"/>
    <x v="7"/>
    <s v="Mitel 5320 IP Phone VoIP phone"/>
    <n v="604.76800000000003"/>
    <n v="4"/>
    <n v="0.2"/>
    <n v="60.476800000000026"/>
  </r>
  <r>
    <n v="8367"/>
    <s v="CA-2011-109918"/>
    <x v="2"/>
    <x v="557"/>
    <d v="2011-09-12T00:00:00"/>
    <s v="Second Class"/>
    <s v="LR-17035"/>
    <s v="Lisa Ryan"/>
    <x v="1"/>
    <x v="0"/>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x v="0"/>
    <s v="Santa Clara"/>
    <x v="1"/>
    <n v="95051"/>
    <x v="1"/>
    <s v="OFF-PA-10000174"/>
    <x v="1"/>
    <x v="10"/>
    <s v="Message Book, Wirebound, Four 5 1/2&quot; X 4&quot; Forms/Pg., 200 Dupl. Sets/Book"/>
    <n v="20.56"/>
    <n v="2"/>
    <n v="0"/>
    <n v="9.663199999999998"/>
  </r>
  <r>
    <n v="8369"/>
    <s v="CA-2011-109918"/>
    <x v="2"/>
    <x v="557"/>
    <d v="2011-09-12T00:00:00"/>
    <s v="Second Class"/>
    <s v="LR-17035"/>
    <s v="Lisa Ryan"/>
    <x v="1"/>
    <x v="0"/>
    <s v="Santa Clara"/>
    <x v="1"/>
    <n v="95051"/>
    <x v="1"/>
    <s v="OFF-BI-10004308"/>
    <x v="1"/>
    <x v="8"/>
    <s v="Avery Legal 4-Ring Binder"/>
    <n v="83.920000000000016"/>
    <n v="5"/>
    <n v="0.2"/>
    <n v="31.47"/>
  </r>
  <r>
    <n v="8370"/>
    <s v="CA-2013-118745"/>
    <x v="0"/>
    <x v="725"/>
    <d v="2013-06-17T00:00:00"/>
    <s v="Standard Class"/>
    <s v="SV-20365"/>
    <s v="Seth Vernon"/>
    <x v="0"/>
    <x v="0"/>
    <s v="Los Angeles"/>
    <x v="1"/>
    <n v="90049"/>
    <x v="1"/>
    <s v="FUR-TA-10003473"/>
    <x v="0"/>
    <x v="3"/>
    <s v="Bretford Rectangular Conference Table Tops"/>
    <n v="902.71199999999999"/>
    <n v="3"/>
    <n v="0.2"/>
    <n v="33.851700000000051"/>
  </r>
  <r>
    <n v="8371"/>
    <s v="CA-2013-163972"/>
    <x v="0"/>
    <x v="508"/>
    <d v="2013-10-22T00:00:00"/>
    <s v="Standard Class"/>
    <s v="MG-17890"/>
    <s v="Michael Granlund"/>
    <x v="2"/>
    <x v="0"/>
    <s v="Fresno"/>
    <x v="1"/>
    <n v="93727"/>
    <x v="1"/>
    <s v="FUR-BO-10003894"/>
    <x v="0"/>
    <x v="0"/>
    <s v="Safco Value Mate Steel Bookcase, Baked Enamel Finish on Steel, Black"/>
    <n v="120.666"/>
    <n v="2"/>
    <n v="0.15"/>
    <n v="21.293999999999993"/>
  </r>
  <r>
    <n v="8372"/>
    <s v="CA-2011-165393"/>
    <x v="2"/>
    <x v="422"/>
    <d v="2011-12-30T00:00:00"/>
    <s v="First Class"/>
    <s v="NC-18415"/>
    <s v="Nathan Cano"/>
    <x v="0"/>
    <x v="0"/>
    <s v="Fort Worth"/>
    <x v="5"/>
    <n v="76106"/>
    <x v="2"/>
    <s v="OFF-BI-10001658"/>
    <x v="1"/>
    <x v="8"/>
    <s v="GBC Standard Therm-A-Bind Covers"/>
    <n v="4.9839999999999991"/>
    <n v="1"/>
    <n v="0.8"/>
    <n v="-8.472800000000003"/>
  </r>
  <r>
    <n v="8373"/>
    <s v="CA-2013-113726"/>
    <x v="0"/>
    <x v="390"/>
    <d v="2013-12-02T00:00:00"/>
    <s v="Standard Class"/>
    <s v="SC-20680"/>
    <s v="Steve Carroll"/>
    <x v="2"/>
    <x v="0"/>
    <s v="Seattle"/>
    <x v="4"/>
    <n v="98105"/>
    <x v="1"/>
    <s v="FUR-FU-10003535"/>
    <x v="0"/>
    <x v="5"/>
    <s v="Howard Miller Distant Time Traveler Alarm Clock"/>
    <n v="82.26"/>
    <n v="3"/>
    <n v="0"/>
    <n v="33.726600000000005"/>
  </r>
  <r>
    <n v="8374"/>
    <s v="CA-2013-152940"/>
    <x v="0"/>
    <x v="338"/>
    <d v="2013-11-14T00:00:00"/>
    <s v="First Class"/>
    <s v="RO-19780"/>
    <s v="Rose O'Brian"/>
    <x v="0"/>
    <x v="0"/>
    <s v="San Francisco"/>
    <x v="1"/>
    <n v="94110"/>
    <x v="1"/>
    <s v="OFF-ST-10000352"/>
    <x v="1"/>
    <x v="4"/>
    <s v="Acco Perma 2700 Stacking Storage Drawers"/>
    <n v="29.74"/>
    <n v="1"/>
    <n v="0"/>
    <n v="4.4610000000000021"/>
  </r>
  <r>
    <n v="8375"/>
    <s v="CA-2012-158701"/>
    <x v="1"/>
    <x v="956"/>
    <d v="2012-01-10T00:00:00"/>
    <s v="Standard Class"/>
    <s v="JL-15175"/>
    <s v="James Lanier"/>
    <x v="2"/>
    <x v="0"/>
    <s v="San Francisco"/>
    <x v="1"/>
    <n v="94110"/>
    <x v="1"/>
    <s v="OFF-AP-10004859"/>
    <x v="1"/>
    <x v="9"/>
    <s v="Acco 6 Outlet Guardian Premium Surge Suppressor"/>
    <n v="87.36"/>
    <n v="6"/>
    <n v="0"/>
    <n v="23.587200000000003"/>
  </r>
  <r>
    <n v="8376"/>
    <s v="CA-2012-158701"/>
    <x v="1"/>
    <x v="956"/>
    <d v="2012-01-10T00:00:00"/>
    <s v="Standard Class"/>
    <s v="JL-15175"/>
    <s v="James Lanier"/>
    <x v="2"/>
    <x v="0"/>
    <s v="San Francisco"/>
    <x v="1"/>
    <n v="94110"/>
    <x v="1"/>
    <s v="OFF-BI-10001294"/>
    <x v="1"/>
    <x v="8"/>
    <s v="Fellowes Binding Cases"/>
    <n v="56.16"/>
    <n v="6"/>
    <n v="0.2"/>
    <n v="17.549999999999994"/>
  </r>
  <r>
    <n v="8377"/>
    <s v="CA-2014-156272"/>
    <x v="3"/>
    <x v="708"/>
    <d v="2014-03-28T00:00:00"/>
    <s v="Standard Class"/>
    <s v="PW-19030"/>
    <s v="Pauline Webber"/>
    <x v="1"/>
    <x v="0"/>
    <s v="Pompano Beach"/>
    <x v="2"/>
    <n v="33068"/>
    <x v="0"/>
    <s v="OFF-AP-10001242"/>
    <x v="1"/>
    <x v="9"/>
    <s v="APC 7 Outlet Network SurgeArrest Surge Protector"/>
    <n v="64.384"/>
    <n v="1"/>
    <n v="0.2"/>
    <n v="8.0479999999999983"/>
  </r>
  <r>
    <n v="8378"/>
    <s v="CA-2012-162964"/>
    <x v="1"/>
    <x v="768"/>
    <d v="2012-11-18T00:00:00"/>
    <s v="Standard Class"/>
    <s v="MF-18250"/>
    <s v="Monica Federle"/>
    <x v="1"/>
    <x v="0"/>
    <s v="Houston"/>
    <x v="5"/>
    <n v="77095"/>
    <x v="2"/>
    <s v="OFF-ST-10002344"/>
    <x v="1"/>
    <x v="4"/>
    <s v="Carina 42&quot;Hx23 3/4&quot;W Media Storage Unit"/>
    <n v="64.784000000000006"/>
    <n v="1"/>
    <n v="0.2"/>
    <n v="-14.576399999999996"/>
  </r>
  <r>
    <n v="8379"/>
    <s v="CA-2012-162964"/>
    <x v="1"/>
    <x v="768"/>
    <d v="2012-11-18T00:00:00"/>
    <s v="Standard Class"/>
    <s v="MF-18250"/>
    <s v="Monica Federle"/>
    <x v="1"/>
    <x v="0"/>
    <s v="Houston"/>
    <x v="5"/>
    <n v="77095"/>
    <x v="2"/>
    <s v="OFF-PA-10003349"/>
    <x v="1"/>
    <x v="10"/>
    <s v="Xerox 1957"/>
    <n v="15.552000000000003"/>
    <n v="3"/>
    <n v="0.2"/>
    <n v="5.6375999999999999"/>
  </r>
  <r>
    <n v="8380"/>
    <s v="CA-2012-162964"/>
    <x v="1"/>
    <x v="768"/>
    <d v="2012-11-18T00:00:00"/>
    <s v="Standard Class"/>
    <s v="MF-18250"/>
    <s v="Monica Federle"/>
    <x v="1"/>
    <x v="0"/>
    <s v="Houston"/>
    <x v="5"/>
    <n v="77095"/>
    <x v="2"/>
    <s v="OFF-EN-10003055"/>
    <x v="1"/>
    <x v="12"/>
    <s v="Blue String-Tie &amp; Button Interoffice Envelopes, 10 x 13"/>
    <n v="223.88799999999998"/>
    <n v="7"/>
    <n v="0.2"/>
    <n v="69.964999999999975"/>
  </r>
  <r>
    <n v="8381"/>
    <s v="CA-2011-103527"/>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s v="San Francisco"/>
    <x v="1"/>
    <n v="94109"/>
    <x v="1"/>
    <s v="TEC-PH-10003800"/>
    <x v="2"/>
    <x v="7"/>
    <s v="i.Sound Portable Power - 8000 mAh"/>
    <n v="84.784000000000006"/>
    <n v="2"/>
    <n v="0.2"/>
    <n v="-20.136200000000006"/>
  </r>
  <r>
    <n v="8383"/>
    <s v="CA-2013-163048"/>
    <x v="0"/>
    <x v="597"/>
    <d v="2013-02-15T00:00:00"/>
    <s v="Standard Class"/>
    <s v="MH-17440"/>
    <s v="Mark Haberlin"/>
    <x v="1"/>
    <x v="0"/>
    <s v="Houston"/>
    <x v="5"/>
    <n v="77036"/>
    <x v="2"/>
    <s v="FUR-CH-10001270"/>
    <x v="0"/>
    <x v="1"/>
    <s v="Harbour Creations Steel Folding Chair"/>
    <n v="241.49999999999997"/>
    <n v="4"/>
    <n v="0.3"/>
    <n v="0"/>
  </r>
  <r>
    <n v="8384"/>
    <s v="CA-2013-145135"/>
    <x v="0"/>
    <x v="491"/>
    <d v="2013-11-29T00:00:00"/>
    <s v="First Class"/>
    <s v="CD-12790"/>
    <s v="Cynthia Delaney"/>
    <x v="2"/>
    <x v="0"/>
    <s v="Shelton"/>
    <x v="29"/>
    <n v="6484"/>
    <x v="3"/>
    <s v="TEC-AC-10003447"/>
    <x v="2"/>
    <x v="11"/>
    <s v="Micropad Numeric Keypads"/>
    <n v="59.97"/>
    <n v="3"/>
    <n v="0"/>
    <n v="14.992499999999996"/>
  </r>
  <r>
    <n v="8385"/>
    <s v="CA-2013-145135"/>
    <x v="0"/>
    <x v="491"/>
    <d v="2013-11-29T00:00:00"/>
    <s v="First Class"/>
    <s v="CD-12790"/>
    <s v="Cynthia Delaney"/>
    <x v="2"/>
    <x v="0"/>
    <s v="Shelton"/>
    <x v="29"/>
    <n v="6484"/>
    <x v="3"/>
    <s v="OFF-PA-10004285"/>
    <x v="1"/>
    <x v="10"/>
    <s v="Xerox 1959"/>
    <n v="13.36"/>
    <n v="2"/>
    <n v="0"/>
    <n v="6.4127999999999998"/>
  </r>
  <r>
    <n v="8386"/>
    <s v="CA-2014-137582"/>
    <x v="3"/>
    <x v="507"/>
    <d v="2014-09-09T00:00:00"/>
    <s v="Standard Class"/>
    <s v="CV-12805"/>
    <s v="Cynthia Voltz"/>
    <x v="1"/>
    <x v="0"/>
    <s v="Oakland"/>
    <x v="1"/>
    <n v="94601"/>
    <x v="1"/>
    <s v="OFF-BI-10001757"/>
    <x v="1"/>
    <x v="8"/>
    <s v="Pressboard Hanging Data Binders for Unburst Sheets"/>
    <n v="11.808"/>
    <n v="3"/>
    <n v="0.2"/>
    <n v="4.1327999999999996"/>
  </r>
  <r>
    <n v="8387"/>
    <s v="CA-2012-149601"/>
    <x v="1"/>
    <x v="71"/>
    <d v="2012-06-03T00:00:00"/>
    <s v="Standard Class"/>
    <s v="TB-21625"/>
    <s v="Trudy Brown"/>
    <x v="0"/>
    <x v="0"/>
    <s v="Manchester"/>
    <x v="29"/>
    <n v="6040"/>
    <x v="3"/>
    <s v="OFF-ST-10001558"/>
    <x v="1"/>
    <x v="4"/>
    <s v="Acco Perma 4000 Stacking Storage Drawers"/>
    <n v="16.239999999999998"/>
    <n v="1"/>
    <n v="0"/>
    <n v="2.4359999999999999"/>
  </r>
  <r>
    <n v="8388"/>
    <s v="CA-2012-149601"/>
    <x v="1"/>
    <x v="71"/>
    <d v="2012-06-03T00:00:00"/>
    <s v="Standard Class"/>
    <s v="TB-21625"/>
    <s v="Trudy Brown"/>
    <x v="0"/>
    <x v="0"/>
    <s v="Manchester"/>
    <x v="29"/>
    <n v="6040"/>
    <x v="3"/>
    <s v="OFF-ST-10001328"/>
    <x v="1"/>
    <x v="4"/>
    <s v="Personal Filing Tote with Lid, Black/Gray"/>
    <n v="77.55"/>
    <n v="5"/>
    <n v="0"/>
    <n v="21.714000000000002"/>
  </r>
  <r>
    <n v="8389"/>
    <s v="CA-2011-139423"/>
    <x v="2"/>
    <x v="301"/>
    <d v="2011-11-05T00:00:00"/>
    <s v="Standard Class"/>
    <s v="DG-13300"/>
    <s v="Deirdre Greer"/>
    <x v="1"/>
    <x v="0"/>
    <s v="Orange"/>
    <x v="30"/>
    <n v="7050"/>
    <x v="3"/>
    <s v="OFF-AP-10004708"/>
    <x v="1"/>
    <x v="9"/>
    <s v="Fellowes Superior 10 Outlet Split Surge Protector"/>
    <n v="76.12"/>
    <n v="2"/>
    <n v="0"/>
    <n v="22.074799999999996"/>
  </r>
  <r>
    <n v="8390"/>
    <s v="CA-2013-102596"/>
    <x v="0"/>
    <x v="797"/>
    <d v="2013-12-31T00:00:00"/>
    <s v="First Class"/>
    <s v="RD-19810"/>
    <s v="Ross DeVincentis"/>
    <x v="2"/>
    <x v="0"/>
    <s v="Akron"/>
    <x v="24"/>
    <n v="44312"/>
    <x v="3"/>
    <s v="OFF-FA-10000621"/>
    <x v="1"/>
    <x v="13"/>
    <s v="OIC Colored Binder Clips, Assorted Sizes"/>
    <n v="17.184000000000001"/>
    <n v="6"/>
    <n v="0.2"/>
    <n v="6.2291999999999996"/>
  </r>
  <r>
    <n v="8391"/>
    <s v="CA-2014-153227"/>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s v="Danbury"/>
    <x v="29"/>
    <n v="6810"/>
    <x v="3"/>
    <s v="FUR-FU-10001473"/>
    <x v="0"/>
    <x v="5"/>
    <s v="DAX Wood Document Frame"/>
    <n v="27.46"/>
    <n v="2"/>
    <n v="0"/>
    <n v="9.8856000000000002"/>
  </r>
  <r>
    <n v="8393"/>
    <s v="CA-2013-142594"/>
    <x v="0"/>
    <x v="49"/>
    <d v="2013-12-07T00:00:00"/>
    <s v="Second Class"/>
    <s v="EJ-14155"/>
    <s v="Eva Jacobs"/>
    <x v="0"/>
    <x v="0"/>
    <s v="Franklin"/>
    <x v="31"/>
    <n v="2038"/>
    <x v="3"/>
    <s v="TEC-PH-10000193"/>
    <x v="2"/>
    <x v="7"/>
    <s v="Jensen SMPS-640 - speaker phone"/>
    <n v="137.94"/>
    <n v="3"/>
    <n v="0"/>
    <n v="35.864399999999996"/>
  </r>
  <r>
    <n v="8394"/>
    <s v="CA-2013-142594"/>
    <x v="0"/>
    <x v="49"/>
    <d v="2013-12-07T00:00:00"/>
    <s v="Second Class"/>
    <s v="EJ-14155"/>
    <s v="Eva Jacobs"/>
    <x v="0"/>
    <x v="0"/>
    <s v="Franklin"/>
    <x v="31"/>
    <n v="2038"/>
    <x v="3"/>
    <s v="FUR-FU-10002045"/>
    <x v="0"/>
    <x v="5"/>
    <s v="Executive Impressions 14&quot;"/>
    <n v="111.15"/>
    <n v="5"/>
    <n v="0"/>
    <n v="48.906000000000006"/>
  </r>
  <r>
    <n v="8395"/>
    <s v="CA-2013-142594"/>
    <x v="0"/>
    <x v="49"/>
    <d v="2013-12-07T00:00:00"/>
    <s v="Second Class"/>
    <s v="EJ-14155"/>
    <s v="Eva Jacobs"/>
    <x v="0"/>
    <x v="0"/>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x v="0"/>
    <s v="Franklin"/>
    <x v="31"/>
    <n v="2038"/>
    <x v="3"/>
    <s v="FUR-TA-10001095"/>
    <x v="0"/>
    <x v="3"/>
    <s v="Chromcraft Round Conference Tables"/>
    <n v="366.00899999999996"/>
    <n v="3"/>
    <n v="0.3"/>
    <n v="-47.058300000000003"/>
  </r>
  <r>
    <n v="8397"/>
    <s v="CA-2011-152254"/>
    <x v="2"/>
    <x v="479"/>
    <d v="2011-06-30T00:00:00"/>
    <s v="Same Day"/>
    <s v="BD-11620"/>
    <s v="Brian DeCherney"/>
    <x v="0"/>
    <x v="0"/>
    <s v="Wilmington"/>
    <x v="3"/>
    <n v="28403"/>
    <x v="0"/>
    <s v="OFF-PA-10001144"/>
    <x v="1"/>
    <x v="10"/>
    <s v="Xerox 1913"/>
    <n v="310.68799999999999"/>
    <n v="7"/>
    <n v="0.2"/>
    <n v="108.74079999999998"/>
  </r>
  <r>
    <n v="8398"/>
    <s v="US-2011-120236"/>
    <x v="2"/>
    <x v="1010"/>
    <d v="2011-09-04T00:00:00"/>
    <s v="First Class"/>
    <s v="MR-17545"/>
    <s v="Mathew Reese"/>
    <x v="2"/>
    <x v="0"/>
    <s v="Houston"/>
    <x v="5"/>
    <n v="77095"/>
    <x v="2"/>
    <s v="OFF-BI-10004099"/>
    <x v="1"/>
    <x v="8"/>
    <s v="GBC VeloBinder Strips"/>
    <n v="7.6799999999999979"/>
    <n v="5"/>
    <n v="0.8"/>
    <n v="-11.52"/>
  </r>
  <r>
    <n v="8399"/>
    <s v="CA-2014-120061"/>
    <x v="3"/>
    <x v="808"/>
    <d v="2014-11-08T00:00:00"/>
    <s v="Second Class"/>
    <s v="SR-20425"/>
    <s v="Sharelle Roach"/>
    <x v="2"/>
    <x v="0"/>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x v="0"/>
    <s v="Glendale"/>
    <x v="16"/>
    <n v="85301"/>
    <x v="1"/>
    <s v="OFF-ST-10000344"/>
    <x v="1"/>
    <x v="4"/>
    <s v="Neat Ideas Personal Hanging Folder Files, Black"/>
    <n v="10.744"/>
    <n v="1"/>
    <n v="0.2"/>
    <n v="0.80579999999999963"/>
  </r>
  <r>
    <n v="8401"/>
    <s v="CA-2012-110814"/>
    <x v="1"/>
    <x v="901"/>
    <d v="2012-12-09T00:00:00"/>
    <s v="Second Class"/>
    <s v="BD-11635"/>
    <s v="Brian Derr"/>
    <x v="0"/>
    <x v="0"/>
    <s v="New York City"/>
    <x v="15"/>
    <n v="10009"/>
    <x v="3"/>
    <s v="OFF-BI-10002026"/>
    <x v="1"/>
    <x v="8"/>
    <s v="Avery Arch Ring Binders"/>
    <n v="232.40000000000003"/>
    <n v="5"/>
    <n v="0.2"/>
    <n v="78.434999999999988"/>
  </r>
  <r>
    <n v="8402"/>
    <s v="CA-2012-110814"/>
    <x v="1"/>
    <x v="901"/>
    <d v="2012-12-09T00:00:00"/>
    <s v="Second Class"/>
    <s v="BD-11635"/>
    <s v="Brian Derr"/>
    <x v="0"/>
    <x v="0"/>
    <s v="New York City"/>
    <x v="15"/>
    <n v="10009"/>
    <x v="3"/>
    <s v="FUR-CH-10003535"/>
    <x v="0"/>
    <x v="1"/>
    <s v="Global Armless Task Chair, Royal Blue"/>
    <n v="164.64599999999999"/>
    <n v="3"/>
    <n v="0.1"/>
    <n v="12.805799999999994"/>
  </r>
  <r>
    <n v="8403"/>
    <s v="CA-2012-110814"/>
    <x v="1"/>
    <x v="901"/>
    <d v="2012-12-09T00:00:00"/>
    <s v="Second Class"/>
    <s v="BD-11635"/>
    <s v="Brian Derr"/>
    <x v="0"/>
    <x v="0"/>
    <s v="New York City"/>
    <x v="15"/>
    <n v="10009"/>
    <x v="3"/>
    <s v="OFF-PA-10004156"/>
    <x v="1"/>
    <x v="10"/>
    <s v="Xerox 188"/>
    <n v="22.68"/>
    <n v="2"/>
    <n v="0"/>
    <n v="11.113199999999999"/>
  </r>
  <r>
    <n v="8404"/>
    <s v="CA-2013-154067"/>
    <x v="0"/>
    <x v="854"/>
    <d v="2013-02-07T00:00:00"/>
    <s v="Standard Class"/>
    <s v="SM-20950"/>
    <s v="Suzanne McNair"/>
    <x v="1"/>
    <x v="0"/>
    <s v="Los Angeles"/>
    <x v="1"/>
    <n v="90036"/>
    <x v="1"/>
    <s v="OFF-PA-10002254"/>
    <x v="1"/>
    <x v="10"/>
    <s v="Xerox 1883"/>
    <n v="105.52"/>
    <n v="4"/>
    <n v="0"/>
    <n v="48.539199999999994"/>
  </r>
  <r>
    <n v="8405"/>
    <s v="CA-2014-140480"/>
    <x v="3"/>
    <x v="141"/>
    <d v="2014-07-13T00:00:00"/>
    <s v="Standard Class"/>
    <s v="HE-14800"/>
    <s v="Harold Engle"/>
    <x v="1"/>
    <x v="0"/>
    <s v="Newark"/>
    <x v="13"/>
    <n v="19711"/>
    <x v="3"/>
    <s v="FUR-FU-10003247"/>
    <x v="0"/>
    <x v="5"/>
    <s v="36X48 HARDFLOOR CHAIRMAT"/>
    <n v="83.92"/>
    <n v="4"/>
    <n v="0"/>
    <n v="5.8743999999999943"/>
  </r>
  <r>
    <n v="8406"/>
    <s v="CA-2014-140480"/>
    <x v="3"/>
    <x v="141"/>
    <d v="2014-07-13T00:00:00"/>
    <s v="Standard Class"/>
    <s v="HE-14800"/>
    <s v="Harold Engle"/>
    <x v="1"/>
    <x v="0"/>
    <s v="Newark"/>
    <x v="13"/>
    <n v="19711"/>
    <x v="3"/>
    <s v="TEC-AC-10002473"/>
    <x v="2"/>
    <x v="11"/>
    <s v="Maxell 4.7GB DVD-R"/>
    <n v="141.9"/>
    <n v="5"/>
    <n v="0"/>
    <n v="58.179000000000002"/>
  </r>
  <r>
    <n v="8407"/>
    <s v="CA-2014-140480"/>
    <x v="3"/>
    <x v="141"/>
    <d v="2014-07-13T00:00:00"/>
    <s v="Standard Class"/>
    <s v="HE-14800"/>
    <s v="Harold Engle"/>
    <x v="1"/>
    <x v="0"/>
    <s v="Newark"/>
    <x v="13"/>
    <n v="19711"/>
    <x v="3"/>
    <s v="FUR-FU-10001057"/>
    <x v="0"/>
    <x v="5"/>
    <s v="Tensor Track Tree Floor Lamp"/>
    <n v="39.979999999999997"/>
    <n v="2"/>
    <n v="0"/>
    <n v="9.1953999999999994"/>
  </r>
  <r>
    <n v="8408"/>
    <s v="CA-2014-140480"/>
    <x v="3"/>
    <x v="141"/>
    <d v="2014-07-13T00:00:00"/>
    <s v="Standard Class"/>
    <s v="HE-14800"/>
    <s v="Harold Engle"/>
    <x v="1"/>
    <x v="0"/>
    <s v="Newark"/>
    <x v="13"/>
    <n v="19711"/>
    <x v="3"/>
    <s v="OFF-AR-10001419"/>
    <x v="1"/>
    <x v="6"/>
    <s v="Newell 325"/>
    <n v="28.91"/>
    <n v="7"/>
    <n v="0"/>
    <n v="8.6729999999999983"/>
  </r>
  <r>
    <n v="8409"/>
    <s v="CA-2014-140480"/>
    <x v="3"/>
    <x v="141"/>
    <d v="2014-07-13T00:00:00"/>
    <s v="Standard Class"/>
    <s v="HE-14800"/>
    <s v="Harold Engle"/>
    <x v="1"/>
    <x v="0"/>
    <s v="Newark"/>
    <x v="13"/>
    <n v="19711"/>
    <x v="3"/>
    <s v="OFF-AR-10004010"/>
    <x v="1"/>
    <x v="6"/>
    <s v="Hunt Boston Vacuum Mount KS Pencil Sharpener"/>
    <n v="174.95000000000002"/>
    <n v="5"/>
    <n v="0"/>
    <n v="45.487000000000002"/>
  </r>
  <r>
    <n v="8410"/>
    <s v="CA-2012-134082"/>
    <x v="1"/>
    <x v="555"/>
    <d v="2012-12-17T00:00:00"/>
    <s v="Standard Class"/>
    <s v="JK-15640"/>
    <s v="Jim Kriz"/>
    <x v="2"/>
    <x v="0"/>
    <s v="San Bernardino"/>
    <x v="1"/>
    <n v="92404"/>
    <x v="1"/>
    <s v="OFF-BI-10004230"/>
    <x v="1"/>
    <x v="8"/>
    <s v="GBC Recycled Grain Textured Covers"/>
    <n v="110.52800000000001"/>
    <n v="4"/>
    <n v="0.2"/>
    <n v="38.684799999999996"/>
  </r>
  <r>
    <n v="8411"/>
    <s v="CA-2013-130820"/>
    <x v="0"/>
    <x v="625"/>
    <d v="2013-11-16T00:00:00"/>
    <s v="Same Day"/>
    <s v="ON-18715"/>
    <s v="Odella Nelson"/>
    <x v="1"/>
    <x v="0"/>
    <s v="Burlington"/>
    <x v="3"/>
    <n v="27217"/>
    <x v="0"/>
    <s v="FUR-TA-10001768"/>
    <x v="0"/>
    <x v="3"/>
    <s v="Hon Racetrack Conference Tables"/>
    <n v="630.024"/>
    <n v="4"/>
    <n v="0.4"/>
    <n v="-199.50760000000008"/>
  </r>
  <r>
    <n v="8412"/>
    <s v="CA-2013-159765"/>
    <x v="0"/>
    <x v="195"/>
    <d v="2013-05-13T00:00:00"/>
    <s v="Second Class"/>
    <s v="TH-21100"/>
    <s v="Thea Hendricks"/>
    <x v="0"/>
    <x v="0"/>
    <s v="Salem"/>
    <x v="17"/>
    <n v="24153"/>
    <x v="0"/>
    <s v="OFF-AR-10003514"/>
    <x v="1"/>
    <x v="6"/>
    <s v="4009 Highlighters by Sanford"/>
    <n v="27.86"/>
    <n v="7"/>
    <n v="0"/>
    <n v="9.1937999999999978"/>
  </r>
  <r>
    <n v="8413"/>
    <s v="CA-2014-132290"/>
    <x v="3"/>
    <x v="434"/>
    <d v="2014-03-15T00:00:00"/>
    <s v="Standard Class"/>
    <s v="MD-17350"/>
    <s v="Maribeth Dona"/>
    <x v="0"/>
    <x v="0"/>
    <s v="Dallas"/>
    <x v="5"/>
    <n v="75217"/>
    <x v="2"/>
    <s v="FUR-TA-10002228"/>
    <x v="0"/>
    <x v="3"/>
    <s v="Bevis Traditional Conference Table Top, Plinth Base"/>
    <n v="933.40800000000002"/>
    <n v="4"/>
    <n v="0.3"/>
    <n v="-173.34719999999999"/>
  </r>
  <r>
    <n v="8414"/>
    <s v="CA-2013-147109"/>
    <x v="0"/>
    <x v="907"/>
    <d v="2013-12-22T00:00:00"/>
    <s v="Standard Class"/>
    <s v="AH-10075"/>
    <s v="Adam Hart"/>
    <x v="1"/>
    <x v="0"/>
    <s v="Arlington"/>
    <x v="5"/>
    <n v="76017"/>
    <x v="2"/>
    <s v="OFF-PA-10001972"/>
    <x v="1"/>
    <x v="10"/>
    <s v="Xerox 214"/>
    <n v="51.840000000000011"/>
    <n v="10"/>
    <n v="0.2"/>
    <n v="18.143999999999998"/>
  </r>
  <r>
    <n v="8415"/>
    <s v="CA-2013-147109"/>
    <x v="0"/>
    <x v="907"/>
    <d v="2013-12-22T00:00:00"/>
    <s v="Standard Class"/>
    <s v="AH-10075"/>
    <s v="Adam Hart"/>
    <x v="1"/>
    <x v="0"/>
    <s v="Arlington"/>
    <x v="5"/>
    <n v="76017"/>
    <x v="2"/>
    <s v="TEC-AC-10002942"/>
    <x v="2"/>
    <x v="11"/>
    <s v="WD My Passport Ultra 1TB Portable External Hard Drive"/>
    <n v="165.60000000000002"/>
    <n v="3"/>
    <n v="0.2"/>
    <n v="-6.2100000000000151"/>
  </r>
  <r>
    <n v="8416"/>
    <s v="CA-2014-107265"/>
    <x v="3"/>
    <x v="1191"/>
    <d v="2014-04-13T00:00:00"/>
    <s v="Standard Class"/>
    <s v="ML-17755"/>
    <s v="Max Ludwig"/>
    <x v="2"/>
    <x v="0"/>
    <s v="Marion"/>
    <x v="23"/>
    <n v="52302"/>
    <x v="2"/>
    <s v="OFF-PA-10000474"/>
    <x v="1"/>
    <x v="10"/>
    <s v="Staples"/>
    <n v="106.32"/>
    <n v="3"/>
    <n v="0"/>
    <n v="49.970399999999991"/>
  </r>
  <r>
    <n v="8417"/>
    <s v="CA-2014-118199"/>
    <x v="3"/>
    <x v="1188"/>
    <d v="2014-05-12T00:00:00"/>
    <s v="First Class"/>
    <s v="LB-16795"/>
    <s v="Laurel Beltran"/>
    <x v="2"/>
    <x v="0"/>
    <s v="Seattle"/>
    <x v="4"/>
    <n v="98105"/>
    <x v="1"/>
    <s v="OFF-BI-10004330"/>
    <x v="1"/>
    <x v="8"/>
    <s v="GBC Velobind Prepunched Cover Sets, Regency Series"/>
    <n v="147.91999999999999"/>
    <n v="5"/>
    <n v="0.2"/>
    <n v="46.224999999999987"/>
  </r>
  <r>
    <n v="8418"/>
    <s v="CA-2014-118199"/>
    <x v="3"/>
    <x v="1188"/>
    <d v="2014-05-12T00:00:00"/>
    <s v="First Class"/>
    <s v="LB-16795"/>
    <s v="Laurel Beltran"/>
    <x v="2"/>
    <x v="0"/>
    <s v="Seattle"/>
    <x v="4"/>
    <n v="98105"/>
    <x v="1"/>
    <s v="OFF-ST-10000604"/>
    <x v="1"/>
    <x v="4"/>
    <s v="Home/Office Personal File Carts"/>
    <n v="104.28"/>
    <n v="3"/>
    <n v="0"/>
    <n v="26.069999999999993"/>
  </r>
  <r>
    <n v="8419"/>
    <s v="CA-2014-118199"/>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x v="0"/>
    <s v="Seattle"/>
    <x v="4"/>
    <n v="98105"/>
    <x v="1"/>
    <s v="OFF-ST-10000636"/>
    <x v="1"/>
    <x v="4"/>
    <s v="Rogers Profile Extra Capacity Storage Tub"/>
    <n v="66.959999999999994"/>
    <n v="4"/>
    <n v="0"/>
    <n v="2.6783999999999963"/>
  </r>
  <r>
    <n v="8421"/>
    <s v="CA-2014-118199"/>
    <x v="3"/>
    <x v="1188"/>
    <d v="2014-05-12T00:00:00"/>
    <s v="First Class"/>
    <s v="LB-16795"/>
    <s v="Laurel Beltran"/>
    <x v="2"/>
    <x v="0"/>
    <s v="Seattle"/>
    <x v="4"/>
    <n v="98105"/>
    <x v="1"/>
    <s v="TEC-AC-10004171"/>
    <x v="2"/>
    <x v="11"/>
    <s v="Razer Kraken 7.1 Surround Sound Over Ear USB Gaming Headset"/>
    <n v="199.98"/>
    <n v="2"/>
    <n v="0"/>
    <n v="87.991200000000006"/>
  </r>
  <r>
    <n v="8422"/>
    <s v="CA-2014-150091"/>
    <x v="3"/>
    <x v="386"/>
    <d v="2014-10-17T00:00:00"/>
    <s v="Standard Class"/>
    <s v="NP-18670"/>
    <s v="Nora Paige"/>
    <x v="0"/>
    <x v="0"/>
    <s v="Lakewood"/>
    <x v="30"/>
    <n v="8701"/>
    <x v="3"/>
    <s v="TEC-AC-10002167"/>
    <x v="2"/>
    <x v="11"/>
    <s v="Imation 8gb Micro Traveldrive Usb 2.0 Flash Drive"/>
    <n v="45"/>
    <n v="3"/>
    <n v="0"/>
    <n v="4.9500000000000011"/>
  </r>
  <r>
    <n v="8423"/>
    <s v="CA-2014-150091"/>
    <x v="3"/>
    <x v="386"/>
    <d v="2014-10-17T00:00:00"/>
    <s v="Standard Class"/>
    <s v="NP-18670"/>
    <s v="Nora Paige"/>
    <x v="0"/>
    <x v="0"/>
    <s v="Lakewood"/>
    <x v="30"/>
    <n v="8701"/>
    <x v="3"/>
    <s v="OFF-FA-10000621"/>
    <x v="1"/>
    <x v="13"/>
    <s v="OIC Colored Binder Clips, Assorted Sizes"/>
    <n v="17.899999999999999"/>
    <n v="5"/>
    <n v="0"/>
    <n v="8.7710000000000008"/>
  </r>
  <r>
    <n v="8424"/>
    <s v="CA-2014-150091"/>
    <x v="3"/>
    <x v="386"/>
    <d v="2014-10-17T00:00:00"/>
    <s v="Standard Class"/>
    <s v="NP-18670"/>
    <s v="Nora Paige"/>
    <x v="0"/>
    <x v="0"/>
    <s v="Lakewood"/>
    <x v="30"/>
    <n v="8701"/>
    <x v="3"/>
    <s v="FUR-FU-10004053"/>
    <x v="0"/>
    <x v="5"/>
    <s v="DAX Two-Tone Silver Metal Document Frame"/>
    <n v="40.479999999999997"/>
    <n v="2"/>
    <n v="0"/>
    <n v="17.406400000000001"/>
  </r>
  <r>
    <n v="8425"/>
    <s v="CA-2014-150091"/>
    <x v="3"/>
    <x v="386"/>
    <d v="2014-10-17T00:00:00"/>
    <s v="Standard Class"/>
    <s v="NP-18670"/>
    <s v="Nora Paige"/>
    <x v="0"/>
    <x v="0"/>
    <s v="Lakewood"/>
    <x v="30"/>
    <n v="8701"/>
    <x v="3"/>
    <s v="FUR-BO-10003404"/>
    <x v="0"/>
    <x v="0"/>
    <s v="Global Adaptabilites Bookcase, Cherry/Storm Gray Finish"/>
    <n v="2154.9"/>
    <n v="5"/>
    <n v="0"/>
    <n v="129.29399999999987"/>
  </r>
  <r>
    <n v="8426"/>
    <s v="CA-2013-137652"/>
    <x v="0"/>
    <x v="770"/>
    <d v="2013-08-31T00:00:00"/>
    <s v="First Class"/>
    <s v="EB-13750"/>
    <s v="Edward Becker"/>
    <x v="1"/>
    <x v="0"/>
    <s v="Cincinnati"/>
    <x v="24"/>
    <n v="45231"/>
    <x v="3"/>
    <s v="OFF-BI-10004099"/>
    <x v="1"/>
    <x v="8"/>
    <s v="GBC VeloBinder Strips"/>
    <n v="18.432000000000002"/>
    <n v="8"/>
    <n v="0.7"/>
    <n v="-12.287999999999997"/>
  </r>
  <r>
    <n v="8427"/>
    <s v="CA-2012-128356"/>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s v="Roseville"/>
    <x v="12"/>
    <n v="48066"/>
    <x v="2"/>
    <s v="OFF-SU-10001935"/>
    <x v="1"/>
    <x v="14"/>
    <s v="Staples"/>
    <n v="4.3600000000000003"/>
    <n v="2"/>
    <n v="0"/>
    <n v="0.17439999999999944"/>
  </r>
  <r>
    <n v="8429"/>
    <s v="US-2014-132220"/>
    <x v="3"/>
    <x v="105"/>
    <d v="2014-11-17T00:00:00"/>
    <s v="Standard Class"/>
    <s v="DJ-13510"/>
    <s v="Don Jones"/>
    <x v="1"/>
    <x v="0"/>
    <s v="Tempe"/>
    <x v="16"/>
    <n v="85281"/>
    <x v="1"/>
    <s v="TEC-AC-10004227"/>
    <x v="2"/>
    <x v="11"/>
    <s v="SanDisk Ultra 16 GB MicroSDHC Class 10 Memory Card"/>
    <n v="62.352000000000004"/>
    <n v="6"/>
    <n v="0.2"/>
    <n v="-10.911600000000007"/>
  </r>
  <r>
    <n v="8430"/>
    <s v="CA-2013-118129"/>
    <x v="0"/>
    <x v="1054"/>
    <d v="2013-12-22T00:00:00"/>
    <s v="Second Class"/>
    <s v="CL-12565"/>
    <s v="Clay Ludtke"/>
    <x v="0"/>
    <x v="0"/>
    <s v="Reading"/>
    <x v="9"/>
    <n v="19601"/>
    <x v="3"/>
    <s v="FUR-FU-10004904"/>
    <x v="0"/>
    <x v="5"/>
    <s v="Eldon &quot;L&quot; Workstation Diamond Chairmat"/>
    <n v="303.92"/>
    <n v="5"/>
    <n v="0.2"/>
    <n v="-30.392000000000024"/>
  </r>
  <r>
    <n v="8431"/>
    <s v="US-2011-113124"/>
    <x v="2"/>
    <x v="809"/>
    <d v="2011-04-05T00:00:00"/>
    <s v="Standard Class"/>
    <s v="NC-18340"/>
    <s v="Nat Carroll"/>
    <x v="0"/>
    <x v="0"/>
    <s v="Apple Valley"/>
    <x v="11"/>
    <n v="55124"/>
    <x v="2"/>
    <s v="OFF-ST-10001511"/>
    <x v="1"/>
    <x v="4"/>
    <s v="Space Solutions Commercial Steel Shelving"/>
    <n v="129.30000000000001"/>
    <n v="2"/>
    <n v="0"/>
    <n v="6.4649999999999892"/>
  </r>
  <r>
    <n v="8432"/>
    <s v="CA-2014-155621"/>
    <x v="3"/>
    <x v="1183"/>
    <d v="2014-11-14T00:00:00"/>
    <s v="Standard Class"/>
    <s v="KN-16450"/>
    <s v="Kean Nguyen"/>
    <x v="1"/>
    <x v="0"/>
    <s v="Baltimore"/>
    <x v="39"/>
    <n v="21215"/>
    <x v="3"/>
    <s v="FUR-FU-10003535"/>
    <x v="0"/>
    <x v="5"/>
    <s v="Howard Miller Distant Time Traveler Alarm Clock"/>
    <n v="274.20000000000005"/>
    <n v="10"/>
    <n v="0"/>
    <n v="112.422"/>
  </r>
  <r>
    <n v="8433"/>
    <s v="US-2011-127635"/>
    <x v="2"/>
    <x v="80"/>
    <d v="2011-09-18T00:00:00"/>
    <s v="Second Class"/>
    <s v="SC-20260"/>
    <s v="Scott Cohen"/>
    <x v="1"/>
    <x v="0"/>
    <s v="Corpus Christi"/>
    <x v="5"/>
    <n v="78415"/>
    <x v="2"/>
    <s v="OFF-FA-10000053"/>
    <x v="1"/>
    <x v="13"/>
    <s v="Revere Boxed Rubber Bands by Revere"/>
    <n v="6.048"/>
    <n v="4"/>
    <n v="0.2"/>
    <n v="-1.3607999999999998"/>
  </r>
  <r>
    <n v="8434"/>
    <s v="US-2011-127635"/>
    <x v="2"/>
    <x v="80"/>
    <d v="2011-09-18T00:00:00"/>
    <s v="Second Class"/>
    <s v="SC-20260"/>
    <s v="Scott Cohen"/>
    <x v="1"/>
    <x v="0"/>
    <s v="Corpus Christi"/>
    <x v="5"/>
    <n v="78415"/>
    <x v="2"/>
    <s v="OFF-PA-10004610"/>
    <x v="1"/>
    <x v="10"/>
    <s v="Xerox 1900"/>
    <n v="6.8480000000000008"/>
    <n v="2"/>
    <n v="0.2"/>
    <n v="2.1399999999999992"/>
  </r>
  <r>
    <n v="8435"/>
    <s v="US-2011-127635"/>
    <x v="2"/>
    <x v="80"/>
    <d v="2011-09-18T00:00:00"/>
    <s v="Second Class"/>
    <s v="SC-20260"/>
    <s v="Scott Cohen"/>
    <x v="1"/>
    <x v="0"/>
    <s v="Corpus Christi"/>
    <x v="5"/>
    <n v="78415"/>
    <x v="2"/>
    <s v="FUR-FU-10000550"/>
    <x v="0"/>
    <x v="5"/>
    <s v="Stacking Trays by OIC"/>
    <n v="9.9600000000000009"/>
    <n v="5"/>
    <n v="0.6"/>
    <n v="-6.7230000000000008"/>
  </r>
  <r>
    <n v="8436"/>
    <s v="US-2011-127635"/>
    <x v="2"/>
    <x v="80"/>
    <d v="2011-09-18T00:00:00"/>
    <s v="Second Class"/>
    <s v="SC-20260"/>
    <s v="Scott Cohen"/>
    <x v="1"/>
    <x v="0"/>
    <s v="Corpus Christi"/>
    <x v="5"/>
    <n v="78415"/>
    <x v="2"/>
    <s v="OFF-BI-10001721"/>
    <x v="1"/>
    <x v="8"/>
    <s v="Trimflex Flexible Post Binders"/>
    <n v="8.5519999999999978"/>
    <n v="2"/>
    <n v="0.8"/>
    <n v="-13.683199999999999"/>
  </r>
  <r>
    <n v="8437"/>
    <s v="CA-2012-151470"/>
    <x v="1"/>
    <x v="1181"/>
    <d v="2012-09-26T00:00:00"/>
    <s v="Standard Class"/>
    <s v="AM-10705"/>
    <s v="Anne McFarland"/>
    <x v="0"/>
    <x v="0"/>
    <s v="Las Vegas"/>
    <x v="33"/>
    <n v="89115"/>
    <x v="1"/>
    <s v="OFF-BI-10004040"/>
    <x v="1"/>
    <x v="8"/>
    <s v="Wilson Jones Impact Binders"/>
    <n v="45.584000000000003"/>
    <n v="11"/>
    <n v="0.2"/>
    <n v="16.524199999999997"/>
  </r>
  <r>
    <n v="8438"/>
    <s v="CA-2012-112823"/>
    <x v="1"/>
    <x v="895"/>
    <d v="2012-12-16T00:00:00"/>
    <s v="Standard Class"/>
    <s v="RA-19945"/>
    <s v="Ryan Akin"/>
    <x v="0"/>
    <x v="0"/>
    <s v="Cleveland"/>
    <x v="24"/>
    <n v="44105"/>
    <x v="3"/>
    <s v="TEC-AC-10002550"/>
    <x v="2"/>
    <x v="11"/>
    <s v="Maxell 4.7GB DVD-RW 3/Pack"/>
    <n v="25.488"/>
    <n v="2"/>
    <n v="0.2"/>
    <n v="4.4603999999999999"/>
  </r>
  <r>
    <n v="8439"/>
    <s v="CA-2011-108861"/>
    <x v="2"/>
    <x v="1061"/>
    <d v="2011-06-01T00:00:00"/>
    <s v="Standard Class"/>
    <s v="MM-17260"/>
    <s v="Magdelene Morse"/>
    <x v="0"/>
    <x v="0"/>
    <s v="Seattle"/>
    <x v="4"/>
    <n v="98105"/>
    <x v="1"/>
    <s v="OFF-BI-10003876"/>
    <x v="1"/>
    <x v="8"/>
    <s v="Green Canvas Binder for 8-1/2&quot; x 14&quot; Sheets"/>
    <n v="136.96"/>
    <n v="4"/>
    <n v="0.2"/>
    <n v="51.359999999999992"/>
  </r>
  <r>
    <n v="8440"/>
    <s v="CA-2014-114370"/>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x v="0"/>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x v="0"/>
    <s v="Tucson"/>
    <x v="16"/>
    <n v="85705"/>
    <x v="1"/>
    <s v="OFF-PA-10002254"/>
    <x v="1"/>
    <x v="10"/>
    <s v="Xerox 1883"/>
    <n v="84.415999999999997"/>
    <n v="4"/>
    <n v="0.2"/>
    <n v="27.435199999999995"/>
  </r>
  <r>
    <n v="8443"/>
    <s v="US-2013-155173"/>
    <x v="0"/>
    <x v="1193"/>
    <d v="2013-03-11T00:00:00"/>
    <s v="Standard Class"/>
    <s v="JB-16045"/>
    <s v="Julia Barnett"/>
    <x v="2"/>
    <x v="0"/>
    <s v="Philadelphia"/>
    <x v="9"/>
    <n v="19120"/>
    <x v="3"/>
    <s v="TEC-PH-10004586"/>
    <x v="2"/>
    <x v="7"/>
    <s v="Wilson SignalBoost 841262 DB PRO Amplifier Kit"/>
    <n v="431.94"/>
    <n v="2"/>
    <n v="0.4"/>
    <n v="-71.990000000000009"/>
  </r>
  <r>
    <n v="8444"/>
    <s v="US-2013-155173"/>
    <x v="0"/>
    <x v="1193"/>
    <d v="2013-03-11T00:00:00"/>
    <s v="Standard Class"/>
    <s v="JB-16045"/>
    <s v="Julia Barnett"/>
    <x v="2"/>
    <x v="0"/>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x v="0"/>
    <s v="Philadelphia"/>
    <x v="9"/>
    <n v="19120"/>
    <x v="3"/>
    <s v="TEC-PH-10002538"/>
    <x v="2"/>
    <x v="7"/>
    <s v="Grandstream GXP1160 VoIP phone"/>
    <n v="68.238"/>
    <n v="3"/>
    <n v="0.4"/>
    <n v="-12.510300000000008"/>
  </r>
  <r>
    <n v="8446"/>
    <s v="CA-2014-125451"/>
    <x v="3"/>
    <x v="436"/>
    <d v="2014-10-25T00:00:00"/>
    <s v="First Class"/>
    <s v="AH-10075"/>
    <s v="Adam Hart"/>
    <x v="1"/>
    <x v="0"/>
    <s v="Cranston"/>
    <x v="34"/>
    <n v="2920"/>
    <x v="3"/>
    <s v="FUR-TA-10001039"/>
    <x v="0"/>
    <x v="3"/>
    <s v="KI Adjustable-Height Table"/>
    <n v="240.744"/>
    <n v="4"/>
    <n v="0.3"/>
    <n v="-13.756799999999984"/>
  </r>
  <r>
    <n v="8447"/>
    <s v="CA-2014-125451"/>
    <x v="3"/>
    <x v="436"/>
    <d v="2014-10-25T00:00:00"/>
    <s v="First Class"/>
    <s v="AH-10075"/>
    <s v="Adam Hart"/>
    <x v="1"/>
    <x v="0"/>
    <s v="Cranston"/>
    <x v="34"/>
    <n v="2920"/>
    <x v="3"/>
    <s v="FUR-FU-10004963"/>
    <x v="0"/>
    <x v="5"/>
    <s v="Eldon 400 Class Desk Accessories, Black Carbon"/>
    <n v="35"/>
    <n v="4"/>
    <n v="0"/>
    <n v="14.700000000000003"/>
  </r>
  <r>
    <n v="8448"/>
    <s v="CA-2014-125451"/>
    <x v="3"/>
    <x v="436"/>
    <d v="2014-10-25T00:00:00"/>
    <s v="First Class"/>
    <s v="AH-10075"/>
    <s v="Adam Hart"/>
    <x v="1"/>
    <x v="0"/>
    <s v="Cranston"/>
    <x v="34"/>
    <n v="2920"/>
    <x v="3"/>
    <s v="FUR-FU-10000277"/>
    <x v="0"/>
    <x v="5"/>
    <s v="Deflect-o DuraMat Antistatic Studded Beveled Mat for Medium Pile Carpeting"/>
    <n v="210.68"/>
    <n v="2"/>
    <n v="0"/>
    <n v="50.563199999999995"/>
  </r>
  <r>
    <n v="8449"/>
    <s v="CA-2014-125451"/>
    <x v="3"/>
    <x v="436"/>
    <d v="2014-10-25T00:00:00"/>
    <s v="First Class"/>
    <s v="AH-10075"/>
    <s v="Adam Hart"/>
    <x v="1"/>
    <x v="0"/>
    <s v="Cranston"/>
    <x v="34"/>
    <n v="2920"/>
    <x v="3"/>
    <s v="FUR-TA-10004915"/>
    <x v="0"/>
    <x v="3"/>
    <s v="Office Impressions End Table, 20-1/2&quot;H x 24&quot;W x 20&quot;D"/>
    <n v="637.89599999999996"/>
    <n v="3"/>
    <n v="0.3"/>
    <n v="-127.57919999999996"/>
  </r>
  <r>
    <n v="8450"/>
    <s v="CA-2014-125451"/>
    <x v="3"/>
    <x v="436"/>
    <d v="2014-10-25T00:00:00"/>
    <s v="First Class"/>
    <s v="AH-10075"/>
    <s v="Adam Hart"/>
    <x v="1"/>
    <x v="0"/>
    <s v="Cranston"/>
    <x v="34"/>
    <n v="2920"/>
    <x v="3"/>
    <s v="OFF-PA-10003724"/>
    <x v="1"/>
    <x v="10"/>
    <s v="Wirebound Message Book, 4 per Page"/>
    <n v="43.44"/>
    <n v="8"/>
    <n v="0"/>
    <n v="21.285599999999999"/>
  </r>
  <r>
    <n v="8451"/>
    <s v="CA-2014-125451"/>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x v="0"/>
    <s v="San Francisco"/>
    <x v="1"/>
    <n v="94122"/>
    <x v="1"/>
    <s v="TEC-PH-10001459"/>
    <x v="2"/>
    <x v="7"/>
    <s v="Samsung Galaxy Mega 6.3"/>
    <n v="1679.96"/>
    <n v="5"/>
    <n v="0.2"/>
    <n v="125.99700000000007"/>
  </r>
  <r>
    <n v="8453"/>
    <s v="CA-2013-125087"/>
    <x v="0"/>
    <x v="724"/>
    <d v="2013-04-24T00:00:00"/>
    <s v="Standard Class"/>
    <s v="TH-21115"/>
    <s v="Thea Hudgings"/>
    <x v="1"/>
    <x v="0"/>
    <s v="Houston"/>
    <x v="5"/>
    <n v="77070"/>
    <x v="2"/>
    <s v="FUR-CH-10002880"/>
    <x v="0"/>
    <x v="1"/>
    <s v="Global High-Back Leather Tilter, Burgundy"/>
    <n v="344.37199999999996"/>
    <n v="4"/>
    <n v="0.3"/>
    <n v="-93.472400000000022"/>
  </r>
  <r>
    <n v="8454"/>
    <s v="CA-2013-125087"/>
    <x v="0"/>
    <x v="724"/>
    <d v="2013-04-24T00:00:00"/>
    <s v="Standard Class"/>
    <s v="TH-21115"/>
    <s v="Thea Hudgings"/>
    <x v="1"/>
    <x v="0"/>
    <s v="Houston"/>
    <x v="5"/>
    <n v="77070"/>
    <x v="2"/>
    <s v="OFF-ST-10001780"/>
    <x v="1"/>
    <x v="4"/>
    <s v="Tennsco 16-Compartment Lockers with Coat Rack"/>
    <n v="1554.9360000000001"/>
    <n v="3"/>
    <n v="0.2"/>
    <n v="77.746800000000007"/>
  </r>
  <r>
    <n v="8455"/>
    <s v="CA-2013-125087"/>
    <x v="0"/>
    <x v="724"/>
    <d v="2013-04-24T00:00:00"/>
    <s v="Standard Class"/>
    <s v="TH-21115"/>
    <s v="Thea Hudgings"/>
    <x v="1"/>
    <x v="0"/>
    <s v="Houston"/>
    <x v="5"/>
    <n v="77070"/>
    <x v="2"/>
    <s v="FUR-FU-10004748"/>
    <x v="0"/>
    <x v="5"/>
    <s v="Howard Miller 16&quot; Diameter Gallery Wall Clock"/>
    <n v="127.88"/>
    <n v="5"/>
    <n v="0.6"/>
    <n v="-67.137"/>
  </r>
  <r>
    <n v="8456"/>
    <s v="CA-2013-154081"/>
    <x v="0"/>
    <x v="730"/>
    <d v="2013-05-30T00:00:00"/>
    <s v="Standard Class"/>
    <s v="JE-15610"/>
    <s v="Jim Epp"/>
    <x v="1"/>
    <x v="0"/>
    <s v="Los Angeles"/>
    <x v="1"/>
    <n v="90049"/>
    <x v="1"/>
    <s v="TEC-PH-10001918"/>
    <x v="2"/>
    <x v="7"/>
    <s v="Nortel Business Series Terminal T7208 Digital phone"/>
    <n v="222.38400000000001"/>
    <n v="2"/>
    <n v="0.2"/>
    <n v="22.238400000000013"/>
  </r>
  <r>
    <n v="8457"/>
    <s v="US-2014-118556"/>
    <x v="3"/>
    <x v="39"/>
    <d v="2014-06-03T00:00:00"/>
    <s v="Second Class"/>
    <s v="TH-21235"/>
    <s v="Tiffany House"/>
    <x v="1"/>
    <x v="0"/>
    <s v="Chicago"/>
    <x v="10"/>
    <n v="60653"/>
    <x v="2"/>
    <s v="FUR-CH-10001146"/>
    <x v="0"/>
    <x v="1"/>
    <s v="Global Task Chair, Black"/>
    <n v="106.869"/>
    <n v="3"/>
    <n v="0.3"/>
    <n v="-29.007299999999994"/>
  </r>
  <r>
    <n v="8458"/>
    <s v="US-2014-118556"/>
    <x v="3"/>
    <x v="39"/>
    <d v="2014-06-03T00:00:00"/>
    <s v="Second Class"/>
    <s v="TH-21235"/>
    <s v="Tiffany House"/>
    <x v="1"/>
    <x v="0"/>
    <s v="Chicago"/>
    <x v="10"/>
    <n v="60653"/>
    <x v="2"/>
    <s v="OFF-BI-10004364"/>
    <x v="1"/>
    <x v="8"/>
    <s v="Storex Dura Pro Binders"/>
    <n v="3.5639999999999992"/>
    <n v="3"/>
    <n v="0.8"/>
    <n v="-6.2370000000000019"/>
  </r>
  <r>
    <n v="8459"/>
    <s v="CA-2011-126200"/>
    <x v="2"/>
    <x v="55"/>
    <d v="2011-08-29T00:00:00"/>
    <s v="Standard Class"/>
    <s v="JE-15715"/>
    <s v="Joe Elijah"/>
    <x v="0"/>
    <x v="0"/>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x v="0"/>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x v="0"/>
    <s v="Bristol"/>
    <x v="29"/>
    <n v="6010"/>
    <x v="3"/>
    <s v="OFF-BI-10002432"/>
    <x v="1"/>
    <x v="8"/>
    <s v="Wilson Jones Standard D-Ring Binders"/>
    <n v="25.299999999999997"/>
    <n v="5"/>
    <n v="0"/>
    <n v="11.890999999999998"/>
  </r>
  <r>
    <n v="8462"/>
    <s v="CA-2011-146500"/>
    <x v="2"/>
    <x v="1194"/>
    <d v="2011-09-04T00:00:00"/>
    <s v="Standard Class"/>
    <s v="AT-10735"/>
    <s v="Annie Thurman"/>
    <x v="0"/>
    <x v="0"/>
    <s v="Bristol"/>
    <x v="29"/>
    <n v="6010"/>
    <x v="3"/>
    <s v="OFF-ST-10000563"/>
    <x v="1"/>
    <x v="4"/>
    <s v="Fellowes Bankers Box Stor/Drawer Steel Plus"/>
    <n v="95.94"/>
    <n v="3"/>
    <n v="0"/>
    <n v="9.5940000000000012"/>
  </r>
  <r>
    <n v="8463"/>
    <s v="CA-2012-169537"/>
    <x v="1"/>
    <x v="37"/>
    <d v="2012-09-07T00:00:00"/>
    <s v="Second Class"/>
    <s v="JH-15820"/>
    <s v="John Huston"/>
    <x v="0"/>
    <x v="0"/>
    <s v="Holland"/>
    <x v="12"/>
    <n v="49423"/>
    <x v="2"/>
    <s v="OFF-LA-10001982"/>
    <x v="1"/>
    <x v="2"/>
    <s v="Smead Alpha-Z Color-Coded Name Labels First Letter Starter Set"/>
    <n v="7.5"/>
    <n v="2"/>
    <n v="0"/>
    <n v="3.5999999999999996"/>
  </r>
  <r>
    <n v="8464"/>
    <s v="CA-2011-100881"/>
    <x v="2"/>
    <x v="1176"/>
    <d v="2011-04-01T00:00:00"/>
    <s v="Standard Class"/>
    <s v="DR-12940"/>
    <s v="Daniel Raglin"/>
    <x v="2"/>
    <x v="0"/>
    <s v="Albuquerque"/>
    <x v="27"/>
    <n v="87105"/>
    <x v="1"/>
    <s v="TEC-PH-10003273"/>
    <x v="2"/>
    <x v="7"/>
    <s v="AT&amp;T TR1909W"/>
    <n v="302.37599999999998"/>
    <n v="3"/>
    <n v="0.2"/>
    <n v="22.678200000000018"/>
  </r>
  <r>
    <n v="8465"/>
    <s v="CA-2012-144043"/>
    <x v="1"/>
    <x v="1187"/>
    <d v="2012-05-15T00:00:00"/>
    <s v="Standard Class"/>
    <s v="AB-10165"/>
    <s v="Alan Barnes"/>
    <x v="0"/>
    <x v="0"/>
    <s v="Louisville"/>
    <x v="22"/>
    <n v="80027"/>
    <x v="1"/>
    <s v="TEC-AC-10002718"/>
    <x v="2"/>
    <x v="11"/>
    <s v="Belkin Standard 104 key USB Keyboard"/>
    <n v="46.688000000000002"/>
    <n v="4"/>
    <n v="0.2"/>
    <n v="-2.9180000000000028"/>
  </r>
  <r>
    <n v="8466"/>
    <s v="CA-2012-116512"/>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x v="0"/>
    <s v="Norwich"/>
    <x v="29"/>
    <n v="6360"/>
    <x v="3"/>
    <s v="OFF-AP-10000179"/>
    <x v="1"/>
    <x v="9"/>
    <s v="Honeywell Enviracaire Portable HEPA Air Cleaner for up to 10 x 16 Room"/>
    <n v="370.14"/>
    <n v="3"/>
    <n v="0"/>
    <n v="144.3546"/>
  </r>
  <r>
    <n v="8468"/>
    <s v="CA-2013-168557"/>
    <x v="0"/>
    <x v="251"/>
    <d v="2013-09-24T00:00:00"/>
    <s v="Standard Class"/>
    <s v="FH-14275"/>
    <s v="Frank Hawley"/>
    <x v="1"/>
    <x v="0"/>
    <s v="San Francisco"/>
    <x v="1"/>
    <n v="94122"/>
    <x v="1"/>
    <s v="OFF-BI-10002309"/>
    <x v="1"/>
    <x v="8"/>
    <s v="Avery Heavy-Duty EZD  Binder With Locking Rings"/>
    <n v="8.9280000000000008"/>
    <n v="2"/>
    <n v="0.2"/>
    <n v="3.1247999999999996"/>
  </r>
  <r>
    <n v="8469"/>
    <s v="US-2013-164196"/>
    <x v="0"/>
    <x v="583"/>
    <d v="2013-11-18T00:00:00"/>
    <s v="Standard Class"/>
    <s v="AS-10285"/>
    <s v="Alejandro Savely"/>
    <x v="1"/>
    <x v="0"/>
    <s v="Noblesville"/>
    <x v="14"/>
    <n v="46060"/>
    <x v="2"/>
    <s v="FUR-TA-10001950"/>
    <x v="0"/>
    <x v="3"/>
    <s v="Balt Solid Wood Round Tables"/>
    <n v="2678.94"/>
    <n v="6"/>
    <n v="0"/>
    <n v="241.1046"/>
  </r>
  <r>
    <n v="8470"/>
    <s v="US-2014-132031"/>
    <x v="3"/>
    <x v="756"/>
    <d v="2014-04-28T00:00:00"/>
    <s v="Standard Class"/>
    <s v="PN-18775"/>
    <s v="Parhena Norris"/>
    <x v="2"/>
    <x v="0"/>
    <s v="Clarksville"/>
    <x v="18"/>
    <n v="37042"/>
    <x v="0"/>
    <s v="FUR-BO-10001972"/>
    <x v="0"/>
    <x v="0"/>
    <s v="O'Sullivan 4-Shelf Bookcase in Odessa Pine"/>
    <n v="387.13600000000002"/>
    <n v="4"/>
    <n v="0.2"/>
    <n v="-14.51760000000003"/>
  </r>
  <r>
    <n v="8471"/>
    <s v="US-2014-132031"/>
    <x v="3"/>
    <x v="756"/>
    <d v="2014-04-28T00:00:00"/>
    <s v="Standard Class"/>
    <s v="PN-18775"/>
    <s v="Parhena Norris"/>
    <x v="2"/>
    <x v="0"/>
    <s v="Clarksville"/>
    <x v="18"/>
    <n v="37042"/>
    <x v="0"/>
    <s v="TEC-AC-10002473"/>
    <x v="2"/>
    <x v="11"/>
    <s v="Maxell 4.7GB DVD-R"/>
    <n v="45.408000000000001"/>
    <n v="2"/>
    <n v="0.2"/>
    <n v="11.919599999999999"/>
  </r>
  <r>
    <n v="8472"/>
    <s v="US-2014-132031"/>
    <x v="3"/>
    <x v="756"/>
    <d v="2014-04-28T00:00:00"/>
    <s v="Standard Class"/>
    <s v="PN-18775"/>
    <s v="Parhena Norris"/>
    <x v="2"/>
    <x v="0"/>
    <s v="Clarksville"/>
    <x v="18"/>
    <n v="37042"/>
    <x v="0"/>
    <s v="FUR-FU-10000193"/>
    <x v="0"/>
    <x v="5"/>
    <s v="Tenex Chairmats For Use with Hard Floors"/>
    <n v="77.951999999999998"/>
    <n v="3"/>
    <n v="0.2"/>
    <n v="-11.692800000000005"/>
  </r>
  <r>
    <n v="8473"/>
    <s v="US-2014-132031"/>
    <x v="3"/>
    <x v="756"/>
    <d v="2014-04-28T00:00:00"/>
    <s v="Standard Class"/>
    <s v="PN-18775"/>
    <s v="Parhena Norris"/>
    <x v="2"/>
    <x v="0"/>
    <s v="Clarksville"/>
    <x v="18"/>
    <n v="37042"/>
    <x v="0"/>
    <s v="OFF-LA-10000081"/>
    <x v="1"/>
    <x v="2"/>
    <s v="Avery 496"/>
    <n v="3"/>
    <n v="1"/>
    <n v="0.2"/>
    <n v="1.0499999999999998"/>
  </r>
  <r>
    <n v="8474"/>
    <s v="CA-2012-169733"/>
    <x v="1"/>
    <x v="420"/>
    <d v="2012-10-26T00:00:00"/>
    <s v="Second Class"/>
    <s v="GM-14500"/>
    <s v="Gene McClure"/>
    <x v="0"/>
    <x v="0"/>
    <s v="Hollywood"/>
    <x v="2"/>
    <n v="33021"/>
    <x v="0"/>
    <s v="OFF-ST-10000876"/>
    <x v="1"/>
    <x v="4"/>
    <s v="Eldon Simplefile Box Office"/>
    <n v="9.952"/>
    <n v="1"/>
    <n v="0.2"/>
    <n v="0.99520000000000008"/>
  </r>
  <r>
    <n v="8475"/>
    <s v="CA-2014-169404"/>
    <x v="3"/>
    <x v="359"/>
    <d v="2014-04-15T00:00:00"/>
    <s v="Standard Class"/>
    <s v="NC-18625"/>
    <s v="Noah Childs"/>
    <x v="1"/>
    <x v="0"/>
    <s v="York"/>
    <x v="9"/>
    <n v="17403"/>
    <x v="3"/>
    <s v="OFF-BI-10004492"/>
    <x v="1"/>
    <x v="8"/>
    <s v="Tuf-Vin Binders"/>
    <n v="37.896000000000001"/>
    <n v="4"/>
    <n v="0.7"/>
    <n v="-29.053600000000003"/>
  </r>
  <r>
    <n v="8476"/>
    <s v="CA-2014-169404"/>
    <x v="3"/>
    <x v="359"/>
    <d v="2014-04-15T00:00:00"/>
    <s v="Standard Class"/>
    <s v="NC-18625"/>
    <s v="Noah Childs"/>
    <x v="1"/>
    <x v="0"/>
    <s v="York"/>
    <x v="9"/>
    <n v="17403"/>
    <x v="3"/>
    <s v="OFF-PA-10001033"/>
    <x v="1"/>
    <x v="10"/>
    <s v="Xerox 1893"/>
    <n v="65.584000000000003"/>
    <n v="2"/>
    <n v="0.2"/>
    <n v="23.7742"/>
  </r>
  <r>
    <n v="8477"/>
    <s v="CA-2014-134880"/>
    <x v="3"/>
    <x v="855"/>
    <d v="2014-11-02T00:00:00"/>
    <s v="Standard Class"/>
    <s v="TW-21025"/>
    <s v="Tamara Willingham"/>
    <x v="2"/>
    <x v="0"/>
    <s v="Mesa"/>
    <x v="16"/>
    <n v="85204"/>
    <x v="1"/>
    <s v="OFF-PA-10004039"/>
    <x v="1"/>
    <x v="10"/>
    <s v="Xerox 1882"/>
    <n v="44.783999999999999"/>
    <n v="1"/>
    <n v="0.2"/>
    <n v="16.234200000000001"/>
  </r>
  <r>
    <n v="8478"/>
    <s v="CA-2012-145758"/>
    <x v="1"/>
    <x v="628"/>
    <d v="2012-10-30T00:00:00"/>
    <s v="Same Day"/>
    <s v="BF-11020"/>
    <s v="Barry Französisch"/>
    <x v="1"/>
    <x v="0"/>
    <s v="New York City"/>
    <x v="15"/>
    <n v="10024"/>
    <x v="3"/>
    <s v="TEC-MA-10004552"/>
    <x v="2"/>
    <x v="15"/>
    <s v="Star Micronics TSP100 TSP143LAN Receipt Printer"/>
    <n v="1035.8"/>
    <n v="4"/>
    <n v="0"/>
    <n v="269.30799999999999"/>
  </r>
  <r>
    <n v="8479"/>
    <s v="CA-2014-158736"/>
    <x v="3"/>
    <x v="404"/>
    <d v="2014-12-25T00:00:00"/>
    <s v="Standard Class"/>
    <s v="TT-21460"/>
    <s v="Tonja Turnell"/>
    <x v="2"/>
    <x v="0"/>
    <s v="San Francisco"/>
    <x v="1"/>
    <n v="94110"/>
    <x v="1"/>
    <s v="OFF-AR-10002578"/>
    <x v="1"/>
    <x v="6"/>
    <s v="Newell 335"/>
    <n v="5.76"/>
    <n v="2"/>
    <n v="0"/>
    <n v="1.6703999999999999"/>
  </r>
  <r>
    <n v="8480"/>
    <s v="US-2013-119270"/>
    <x v="0"/>
    <x v="299"/>
    <d v="2013-03-17T00:00:00"/>
    <s v="Standard Class"/>
    <s v="SW-20245"/>
    <s v="Scot Wooten"/>
    <x v="0"/>
    <x v="0"/>
    <s v="Los Angeles"/>
    <x v="1"/>
    <n v="90036"/>
    <x v="1"/>
    <s v="OFF-PA-10004022"/>
    <x v="1"/>
    <x v="10"/>
    <s v="Hammermill Color Copier Paper (28Lb. and 96 Bright)"/>
    <n v="19.98"/>
    <n v="2"/>
    <n v="0"/>
    <n v="8.9909999999999997"/>
  </r>
  <r>
    <n v="8481"/>
    <s v="CA-2011-109890"/>
    <x v="2"/>
    <x v="609"/>
    <d v="2011-07-27T00:00:00"/>
    <s v="Standard Class"/>
    <s v="PG-18820"/>
    <s v="Patrick Gardner"/>
    <x v="0"/>
    <x v="0"/>
    <s v="Omaha"/>
    <x v="8"/>
    <n v="68104"/>
    <x v="2"/>
    <s v="TEC-PH-10004100"/>
    <x v="2"/>
    <x v="7"/>
    <s v="Griffin GC17055 Auxiliary Audio Cable"/>
    <n v="35.979999999999997"/>
    <n v="2"/>
    <n v="0"/>
    <n v="10.074400000000001"/>
  </r>
  <r>
    <n v="8482"/>
    <s v="CA-2013-138583"/>
    <x v="0"/>
    <x v="1012"/>
    <d v="2013-05-29T00:00:00"/>
    <s v="Standard Class"/>
    <s v="DP-13390"/>
    <s v="Dennis Pardue"/>
    <x v="2"/>
    <x v="0"/>
    <s v="Philadelphia"/>
    <x v="9"/>
    <n v="19120"/>
    <x v="3"/>
    <s v="OFF-AR-10001860"/>
    <x v="1"/>
    <x v="6"/>
    <s v="BIC Liqua Brite Liner"/>
    <n v="16.656000000000002"/>
    <n v="3"/>
    <n v="0.2"/>
    <n v="3.3311999999999999"/>
  </r>
  <r>
    <n v="8483"/>
    <s v="US-2014-118535"/>
    <x v="3"/>
    <x v="512"/>
    <d v="2014-02-16T00:00:00"/>
    <s v="Standard Class"/>
    <s v="DJ-13510"/>
    <s v="Don Jones"/>
    <x v="1"/>
    <x v="0"/>
    <s v="New York City"/>
    <x v="15"/>
    <n v="10024"/>
    <x v="3"/>
    <s v="OFF-LA-10001297"/>
    <x v="1"/>
    <x v="2"/>
    <s v="Avery 473"/>
    <n v="20.7"/>
    <n v="2"/>
    <n v="0"/>
    <n v="9.9359999999999999"/>
  </r>
  <r>
    <n v="8484"/>
    <s v="CA-2013-126284"/>
    <x v="0"/>
    <x v="873"/>
    <d v="2013-09-25T00:00:00"/>
    <s v="Standard Class"/>
    <s v="EN-13780"/>
    <s v="Edward Nazzal"/>
    <x v="0"/>
    <x v="0"/>
    <s v="Grand Rapids"/>
    <x v="12"/>
    <n v="49505"/>
    <x v="2"/>
    <s v="OFF-BI-10004828"/>
    <x v="1"/>
    <x v="8"/>
    <s v="GBC Poly Designer Binding Covers"/>
    <n v="83.699999999999989"/>
    <n v="5"/>
    <n v="0"/>
    <n v="41.012999999999991"/>
  </r>
  <r>
    <n v="8485"/>
    <s v="CA-2014-142391"/>
    <x v="3"/>
    <x v="241"/>
    <d v="2014-09-25T00:00:00"/>
    <s v="Same Day"/>
    <s v="PB-19150"/>
    <s v="Philip Brown"/>
    <x v="0"/>
    <x v="0"/>
    <s v="Seattle"/>
    <x v="4"/>
    <n v="98115"/>
    <x v="1"/>
    <s v="FUR-FU-10002759"/>
    <x v="0"/>
    <x v="5"/>
    <s v="12-1/2 Diameter Round Wall Clock"/>
    <n v="199.8"/>
    <n v="10"/>
    <n v="0"/>
    <n v="71.927999999999997"/>
  </r>
  <r>
    <n v="8486"/>
    <s v="CA-2014-124716"/>
    <x v="3"/>
    <x v="996"/>
    <d v="2014-04-01T00:00:00"/>
    <s v="Standard Class"/>
    <s v="BD-11560"/>
    <s v="Brendan Dodson"/>
    <x v="2"/>
    <x v="0"/>
    <s v="Fresno"/>
    <x v="1"/>
    <n v="93727"/>
    <x v="1"/>
    <s v="OFF-PA-10000740"/>
    <x v="1"/>
    <x v="10"/>
    <s v="Xerox 1982"/>
    <n v="45.68"/>
    <n v="2"/>
    <n v="0"/>
    <n v="21.012799999999999"/>
  </r>
  <r>
    <n v="8487"/>
    <s v="CA-2014-124716"/>
    <x v="3"/>
    <x v="996"/>
    <d v="2014-04-01T00:00:00"/>
    <s v="Standard Class"/>
    <s v="BD-11560"/>
    <s v="Brendan Dodson"/>
    <x v="2"/>
    <x v="0"/>
    <s v="Fresno"/>
    <x v="1"/>
    <n v="93727"/>
    <x v="1"/>
    <s v="OFF-PA-10001144"/>
    <x v="1"/>
    <x v="10"/>
    <s v="Xerox 1913"/>
    <n v="110.96"/>
    <n v="2"/>
    <n v="0"/>
    <n v="53.260799999999996"/>
  </r>
  <r>
    <n v="8488"/>
    <s v="CA-2014-124716"/>
    <x v="3"/>
    <x v="996"/>
    <d v="2014-04-01T00:00:00"/>
    <s v="Standard Class"/>
    <s v="BD-11560"/>
    <s v="Brendan Dodson"/>
    <x v="2"/>
    <x v="0"/>
    <s v="Fresno"/>
    <x v="1"/>
    <n v="93727"/>
    <x v="1"/>
    <s v="OFF-PA-10000859"/>
    <x v="1"/>
    <x v="10"/>
    <s v="Unpadded Memo Slips"/>
    <n v="11.94"/>
    <n v="3"/>
    <n v="0"/>
    <n v="5.97"/>
  </r>
  <r>
    <n v="8489"/>
    <s v="CA-2013-158841"/>
    <x v="0"/>
    <x v="1056"/>
    <d v="2013-02-04T00:00:00"/>
    <s v="Second Class"/>
    <s v="SE-20110"/>
    <s v="Sanjit Engle"/>
    <x v="0"/>
    <x v="0"/>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x v="0"/>
    <s v="Arlington"/>
    <x v="17"/>
    <n v="22204"/>
    <x v="0"/>
    <s v="OFF-BI-10002557"/>
    <x v="1"/>
    <x v="8"/>
    <s v="Presstex Flexible Ring Binders"/>
    <n v="36.4"/>
    <n v="8"/>
    <n v="0"/>
    <n v="18.2"/>
  </r>
  <r>
    <n v="8491"/>
    <s v="CA-2013-158841"/>
    <x v="0"/>
    <x v="1056"/>
    <d v="2013-02-04T00:00:00"/>
    <s v="Second Class"/>
    <s v="SE-20110"/>
    <s v="Sanjit Engle"/>
    <x v="0"/>
    <x v="0"/>
    <s v="Arlington"/>
    <x v="17"/>
    <n v="22204"/>
    <x v="0"/>
    <s v="FUR-FU-10001731"/>
    <x v="0"/>
    <x v="5"/>
    <s v="Acrylic Self-Standing Desk Frames"/>
    <n v="18.689999999999998"/>
    <n v="7"/>
    <n v="0"/>
    <n v="7.1021999999999998"/>
  </r>
  <r>
    <n v="8492"/>
    <s v="CA-2014-106824"/>
    <x v="3"/>
    <x v="437"/>
    <d v="2014-07-12T00:00:00"/>
    <s v="Standard Class"/>
    <s v="AT-10735"/>
    <s v="Annie Thurman"/>
    <x v="0"/>
    <x v="0"/>
    <s v="Los Angeles"/>
    <x v="1"/>
    <n v="90049"/>
    <x v="1"/>
    <s v="OFF-FA-10001135"/>
    <x v="1"/>
    <x v="13"/>
    <s v="Brites Rubber Bands, 1 1/2 oz. Box"/>
    <n v="5.9399999999999995"/>
    <n v="3"/>
    <n v="0"/>
    <n v="0.11880000000000024"/>
  </r>
  <r>
    <n v="8493"/>
    <s v="CA-2012-109190"/>
    <x v="1"/>
    <x v="924"/>
    <d v="2012-10-28T00:00:00"/>
    <s v="Standard Class"/>
    <s v="CC-12685"/>
    <s v="Craig Carroll"/>
    <x v="0"/>
    <x v="0"/>
    <s v="Lubbock"/>
    <x v="5"/>
    <n v="79424"/>
    <x v="2"/>
    <s v="OFF-PA-10000069"/>
    <x v="1"/>
    <x v="10"/>
    <s v="TOPS 4 x 6 Fluorescent Color Memo Sheets, 500 Sheets per Pack"/>
    <n v="60.736000000000004"/>
    <n v="8"/>
    <n v="0.2"/>
    <n v="20.4984"/>
  </r>
  <r>
    <n v="8494"/>
    <s v="CA-2012-109190"/>
    <x v="1"/>
    <x v="924"/>
    <d v="2012-10-28T00:00:00"/>
    <s v="Standard Class"/>
    <s v="CC-12685"/>
    <s v="Craig Carroll"/>
    <x v="0"/>
    <x v="0"/>
    <s v="Lubbock"/>
    <x v="5"/>
    <n v="79424"/>
    <x v="2"/>
    <s v="TEC-CO-10001943"/>
    <x v="2"/>
    <x v="16"/>
    <s v="Canon PC-428 Personal Copier"/>
    <n v="479.97600000000006"/>
    <n v="3"/>
    <n v="0.2"/>
    <n v="161.99189999999999"/>
  </r>
  <r>
    <n v="8495"/>
    <s v="CA-2012-109190"/>
    <x v="1"/>
    <x v="924"/>
    <d v="2012-10-28T00:00:00"/>
    <s v="Standard Class"/>
    <s v="CC-12685"/>
    <s v="Craig Carroll"/>
    <x v="0"/>
    <x v="0"/>
    <s v="Lubbock"/>
    <x v="5"/>
    <n v="79424"/>
    <x v="2"/>
    <s v="OFF-BI-10000977"/>
    <x v="1"/>
    <x v="8"/>
    <s v="Ibico Plastic Spiral Binding Combs"/>
    <n v="6.0799999999999983"/>
    <n v="1"/>
    <n v="0.8"/>
    <n v="-10.336000000000002"/>
  </r>
  <r>
    <n v="8496"/>
    <s v="CA-2013-143154"/>
    <x v="0"/>
    <x v="499"/>
    <d v="2013-12-09T00:00:00"/>
    <s v="Standard Class"/>
    <s v="AS-10225"/>
    <s v="Alan Schoenberger"/>
    <x v="1"/>
    <x v="0"/>
    <s v="Longmont"/>
    <x v="22"/>
    <n v="80501"/>
    <x v="1"/>
    <s v="TEC-AC-10002942"/>
    <x v="2"/>
    <x v="11"/>
    <s v="WD My Passport Ultra 1TB Portable External Hard Drive"/>
    <n v="165.60000000000002"/>
    <n v="3"/>
    <n v="0.2"/>
    <n v="-6.2100000000000151"/>
  </r>
  <r>
    <n v="8497"/>
    <s v="CA-2011-169061"/>
    <x v="2"/>
    <x v="1195"/>
    <d v="2011-03-08T00:00:00"/>
    <s v="Second Class"/>
    <s v="AB-10150"/>
    <s v="Aimee Bixby"/>
    <x v="0"/>
    <x v="0"/>
    <s v="Yonkers"/>
    <x v="15"/>
    <n v="10701"/>
    <x v="3"/>
    <s v="OFF-AR-10000588"/>
    <x v="1"/>
    <x v="6"/>
    <s v="Newell 345"/>
    <n v="59.519999999999996"/>
    <n v="3"/>
    <n v="0"/>
    <n v="15.475200000000001"/>
  </r>
  <r>
    <n v="8498"/>
    <s v="CA-2011-169061"/>
    <x v="2"/>
    <x v="1195"/>
    <d v="2011-03-08T00:00:00"/>
    <s v="Second Class"/>
    <s v="AB-10150"/>
    <s v="Aimee Bixby"/>
    <x v="0"/>
    <x v="0"/>
    <s v="Yonkers"/>
    <x v="15"/>
    <n v="10701"/>
    <x v="3"/>
    <s v="TEC-AC-10002001"/>
    <x v="2"/>
    <x v="11"/>
    <s v="Logitech Wireless Gaming Headset G930"/>
    <n v="479.97"/>
    <n v="3"/>
    <n v="0"/>
    <n v="177.58890000000002"/>
  </r>
  <r>
    <n v="8499"/>
    <s v="CA-2011-169061"/>
    <x v="2"/>
    <x v="1195"/>
    <d v="2011-03-08T00:00:00"/>
    <s v="Second Class"/>
    <s v="AB-10150"/>
    <s v="Aimee Bixby"/>
    <x v="0"/>
    <x v="0"/>
    <s v="Yonkers"/>
    <x v="15"/>
    <n v="10701"/>
    <x v="3"/>
    <s v="OFF-SU-10000381"/>
    <x v="1"/>
    <x v="14"/>
    <s v="Acme Forged Steel Scissors with Black Enamel Handles"/>
    <n v="18.62"/>
    <n v="2"/>
    <n v="0"/>
    <n v="5.399799999999999"/>
  </r>
  <r>
    <n v="8500"/>
    <s v="CA-2011-169061"/>
    <x v="2"/>
    <x v="1195"/>
    <d v="2011-03-08T00:00:00"/>
    <s v="Second Class"/>
    <s v="AB-10150"/>
    <s v="Aimee Bixby"/>
    <x v="0"/>
    <x v="0"/>
    <s v="Yonkers"/>
    <x v="15"/>
    <n v="10701"/>
    <x v="3"/>
    <s v="OFF-BI-10001617"/>
    <x v="1"/>
    <x v="8"/>
    <s v="GBC Wire Binding Combs"/>
    <n v="49.632000000000005"/>
    <n v="6"/>
    <n v="0.2"/>
    <n v="16.750799999999998"/>
  </r>
  <r>
    <n v="8501"/>
    <s v="CA-2011-169061"/>
    <x v="2"/>
    <x v="1195"/>
    <d v="2011-03-08T00:00:00"/>
    <s v="Second Class"/>
    <s v="AB-10150"/>
    <s v="Aimee Bixby"/>
    <x v="0"/>
    <x v="0"/>
    <s v="Yonkers"/>
    <x v="15"/>
    <n v="10701"/>
    <x v="3"/>
    <s v="OFF-PA-10001878"/>
    <x v="1"/>
    <x v="10"/>
    <s v="Xerox 1891"/>
    <n v="97.82"/>
    <n v="2"/>
    <n v="0"/>
    <n v="45.975399999999993"/>
  </r>
  <r>
    <n v="8502"/>
    <s v="CA-2012-102316"/>
    <x v="1"/>
    <x v="879"/>
    <d v="2012-03-03T00:00:00"/>
    <s v="Second Class"/>
    <s v="DH-13075"/>
    <s v="Dave Hallsten"/>
    <x v="1"/>
    <x v="0"/>
    <s v="Los Angeles"/>
    <x v="1"/>
    <n v="90045"/>
    <x v="1"/>
    <s v="TEC-PH-10000376"/>
    <x v="2"/>
    <x v="7"/>
    <s v="Square Credit Card Reader"/>
    <n v="15.984000000000002"/>
    <n v="2"/>
    <n v="0.2"/>
    <n v="1.1988000000000003"/>
  </r>
  <r>
    <n v="8503"/>
    <s v="CA-2012-102316"/>
    <x v="1"/>
    <x v="879"/>
    <d v="2012-03-03T00:00:00"/>
    <s v="Second Class"/>
    <s v="DH-13075"/>
    <s v="Dave Hallsten"/>
    <x v="1"/>
    <x v="0"/>
    <s v="Los Angeles"/>
    <x v="1"/>
    <n v="90045"/>
    <x v="1"/>
    <s v="FUR-CH-10003396"/>
    <x v="0"/>
    <x v="1"/>
    <s v="Global Deluxe Steno Chair"/>
    <n v="184.75200000000001"/>
    <n v="3"/>
    <n v="0.2"/>
    <n v="-20.784600000000012"/>
  </r>
  <r>
    <n v="8504"/>
    <s v="CA-2011-164903"/>
    <x v="2"/>
    <x v="980"/>
    <d v="2011-02-25T00:00:00"/>
    <s v="Standard Class"/>
    <s v="SR-20740"/>
    <s v="Steven Roelle"/>
    <x v="2"/>
    <x v="0"/>
    <s v="Los Angeles"/>
    <x v="1"/>
    <n v="90049"/>
    <x v="1"/>
    <s v="OFF-PA-10003363"/>
    <x v="1"/>
    <x v="10"/>
    <s v="Xerox 204"/>
    <n v="12.96"/>
    <n v="2"/>
    <n v="0"/>
    <n v="6.2208000000000006"/>
  </r>
  <r>
    <n v="8505"/>
    <s v="CA-2013-109400"/>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x v="0"/>
    <s v="Dallas"/>
    <x v="5"/>
    <n v="75217"/>
    <x v="2"/>
    <s v="OFF-BI-10001757"/>
    <x v="1"/>
    <x v="8"/>
    <s v="Pressboard Hanging Data Binders for Unburst Sheets"/>
    <n v="8.8559999999999981"/>
    <n v="9"/>
    <n v="0.8"/>
    <n v="-14.169600000000003"/>
  </r>
  <r>
    <n v="8507"/>
    <s v="CA-2013-130400"/>
    <x v="0"/>
    <x v="387"/>
    <d v="2013-03-13T00:00:00"/>
    <s v="Standard Class"/>
    <s v="SJ-20125"/>
    <s v="Sanjit Jacobs"/>
    <x v="2"/>
    <x v="0"/>
    <s v="Dallas"/>
    <x v="5"/>
    <n v="75217"/>
    <x v="2"/>
    <s v="TEC-AC-10004633"/>
    <x v="2"/>
    <x v="11"/>
    <s v="Verbatim 25 GB 6x Blu-ray Single Layer Recordable Disc, 3/Pack"/>
    <n v="27.96"/>
    <n v="5"/>
    <n v="0.2"/>
    <n v="8.3880000000000035"/>
  </r>
  <r>
    <n v="8508"/>
    <s v="CA-2013-130400"/>
    <x v="0"/>
    <x v="387"/>
    <d v="2013-03-13T00:00:00"/>
    <s v="Standard Class"/>
    <s v="SJ-20125"/>
    <s v="Sanjit Jacobs"/>
    <x v="2"/>
    <x v="0"/>
    <s v="Dallas"/>
    <x v="5"/>
    <n v="75217"/>
    <x v="2"/>
    <s v="OFF-EN-10001453"/>
    <x v="1"/>
    <x v="12"/>
    <s v="Tyvek Interoffice Envelopes, 9 1/2&quot; x 12 1/2&quot;, 100/Box"/>
    <n v="146.352"/>
    <n v="3"/>
    <n v="0.2"/>
    <n v="49.393799999999992"/>
  </r>
  <r>
    <n v="8509"/>
    <s v="CA-2012-135853"/>
    <x v="1"/>
    <x v="555"/>
    <d v="2012-12-14T00:00:00"/>
    <s v="First Class"/>
    <s v="CA-12775"/>
    <s v="Cynthia Arntzen"/>
    <x v="0"/>
    <x v="0"/>
    <s v="Detroit"/>
    <x v="12"/>
    <n v="48205"/>
    <x v="2"/>
    <s v="TEC-AC-10004761"/>
    <x v="2"/>
    <x v="11"/>
    <s v="Maxell 4.7GB DVD+RW 3/Pack"/>
    <n v="175.23"/>
    <n v="11"/>
    <n v="0"/>
    <n v="61.330500000000001"/>
  </r>
  <r>
    <n v="8510"/>
    <s v="CA-2012-135853"/>
    <x v="1"/>
    <x v="555"/>
    <d v="2012-12-14T00:00:00"/>
    <s v="First Class"/>
    <s v="CA-12775"/>
    <s v="Cynthia Arntzen"/>
    <x v="0"/>
    <x v="0"/>
    <s v="Detroit"/>
    <x v="12"/>
    <n v="48205"/>
    <x v="2"/>
    <s v="TEC-PH-10003691"/>
    <x v="2"/>
    <x v="7"/>
    <s v="BlackBerry Q10"/>
    <n v="125.99"/>
    <n v="1"/>
    <n v="0"/>
    <n v="31.497500000000002"/>
  </r>
  <r>
    <n v="8511"/>
    <s v="CA-2012-135853"/>
    <x v="1"/>
    <x v="555"/>
    <d v="2012-12-14T00:00:00"/>
    <s v="First Class"/>
    <s v="CA-12775"/>
    <s v="Cynthia Arntzen"/>
    <x v="0"/>
    <x v="0"/>
    <s v="Detroit"/>
    <x v="12"/>
    <n v="48205"/>
    <x v="2"/>
    <s v="OFF-BI-10004965"/>
    <x v="1"/>
    <x v="8"/>
    <s v="Ibico Covers for Plastic or Wire Binding Elements"/>
    <n v="23"/>
    <n v="2"/>
    <n v="0"/>
    <n v="10.35"/>
  </r>
  <r>
    <n v="8512"/>
    <s v="CA-2013-103359"/>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x v="0"/>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x v="0"/>
    <s v="Orlando"/>
    <x v="2"/>
    <n v="32839"/>
    <x v="0"/>
    <s v="OFF-PA-10002787"/>
    <x v="1"/>
    <x v="10"/>
    <s v="Xerox 227"/>
    <n v="20.736000000000004"/>
    <n v="4"/>
    <n v="0.2"/>
    <n v="7.2576000000000001"/>
  </r>
  <r>
    <n v="8515"/>
    <s v="CA-2012-122168"/>
    <x v="1"/>
    <x v="291"/>
    <d v="2012-08-26T00:00:00"/>
    <s v="Standard Class"/>
    <s v="HG-14965"/>
    <s v="Henry Goldwyn"/>
    <x v="1"/>
    <x v="0"/>
    <s v="Florence"/>
    <x v="0"/>
    <n v="41042"/>
    <x v="0"/>
    <s v="OFF-AR-10003602"/>
    <x v="1"/>
    <x v="6"/>
    <s v="Quartet Omega Colored Chalk, 12/Pack"/>
    <n v="17.52"/>
    <n v="3"/>
    <n v="0"/>
    <n v="8.2343999999999991"/>
  </r>
  <r>
    <n v="8516"/>
    <s v="CA-2012-122168"/>
    <x v="1"/>
    <x v="291"/>
    <d v="2012-08-26T00:00:00"/>
    <s v="Standard Class"/>
    <s v="HG-14965"/>
    <s v="Henry Goldwyn"/>
    <x v="1"/>
    <x v="0"/>
    <s v="Florence"/>
    <x v="0"/>
    <n v="41042"/>
    <x v="0"/>
    <s v="OFF-AR-10002053"/>
    <x v="1"/>
    <x v="6"/>
    <s v="Premium Writing Pencils, Soft, #2 by Central Association for the Blind"/>
    <n v="35.76"/>
    <n v="12"/>
    <n v="0"/>
    <n v="10.0128"/>
  </r>
  <r>
    <n v="8517"/>
    <s v="CA-2013-132899"/>
    <x v="0"/>
    <x v="281"/>
    <d v="2013-04-12T00:00:00"/>
    <s v="Standard Class"/>
    <s v="SF-20200"/>
    <s v="Sarah Foster"/>
    <x v="0"/>
    <x v="0"/>
    <s v="New York City"/>
    <x v="15"/>
    <n v="10009"/>
    <x v="3"/>
    <s v="OFF-AR-10002833"/>
    <x v="1"/>
    <x v="6"/>
    <s v="Newell 322"/>
    <n v="3.64"/>
    <n v="2"/>
    <n v="0"/>
    <n v="0.98280000000000012"/>
  </r>
  <r>
    <n v="8518"/>
    <s v="CA-2014-149720"/>
    <x v="3"/>
    <x v="400"/>
    <d v="2014-06-08T00:00:00"/>
    <s v="Second Class"/>
    <s v="EM-14065"/>
    <s v="Erin Mull"/>
    <x v="0"/>
    <x v="0"/>
    <s v="Frisco"/>
    <x v="5"/>
    <n v="75034"/>
    <x v="2"/>
    <s v="FUR-FU-10002501"/>
    <x v="0"/>
    <x v="5"/>
    <s v="Nu-Dell Executive Frame"/>
    <n v="30.336000000000006"/>
    <n v="6"/>
    <n v="0.6"/>
    <n v="-17.443199999999997"/>
  </r>
  <r>
    <n v="8519"/>
    <s v="CA-2014-118003"/>
    <x v="3"/>
    <x v="769"/>
    <d v="2014-12-11T00:00:00"/>
    <s v="Standard Class"/>
    <s v="DO-13645"/>
    <s v="Doug O'Connell"/>
    <x v="0"/>
    <x v="0"/>
    <s v="Paterson"/>
    <x v="30"/>
    <n v="7501"/>
    <x v="3"/>
    <s v="FUR-FU-10002506"/>
    <x v="0"/>
    <x v="5"/>
    <s v="Tensor &quot;Hersey Kiss&quot; Styled Floor Lamp"/>
    <n v="12.99"/>
    <n v="1"/>
    <n v="0"/>
    <n v="1.5587999999999997"/>
  </r>
  <r>
    <n v="8520"/>
    <s v="CA-2014-118003"/>
    <x v="3"/>
    <x v="769"/>
    <d v="2014-12-11T00:00:00"/>
    <s v="Standard Class"/>
    <s v="DO-13645"/>
    <s v="Doug O'Connell"/>
    <x v="0"/>
    <x v="0"/>
    <s v="Paterson"/>
    <x v="30"/>
    <n v="7501"/>
    <x v="3"/>
    <s v="FUR-CH-10003817"/>
    <x v="0"/>
    <x v="1"/>
    <s v="Global Value Steno Chair, Gray"/>
    <n v="182.22"/>
    <n v="3"/>
    <n v="0"/>
    <n v="45.555000000000007"/>
  </r>
  <r>
    <n v="8521"/>
    <s v="CA-2014-118003"/>
    <x v="3"/>
    <x v="769"/>
    <d v="2014-12-11T00:00:00"/>
    <s v="Standard Class"/>
    <s v="DO-13645"/>
    <s v="Doug O'Connell"/>
    <x v="0"/>
    <x v="0"/>
    <s v="Paterson"/>
    <x v="30"/>
    <n v="7501"/>
    <x v="3"/>
    <s v="FUR-CH-10004860"/>
    <x v="0"/>
    <x v="1"/>
    <s v="Global Low Back Tilter Chair"/>
    <n v="302.94"/>
    <n v="3"/>
    <n v="0"/>
    <n v="18.176399999999973"/>
  </r>
  <r>
    <n v="8522"/>
    <s v="CA-2013-141887"/>
    <x v="0"/>
    <x v="383"/>
    <d v="2013-01-15T00:00:00"/>
    <s v="Standard Class"/>
    <s v="MP-17470"/>
    <s v="Mark Packer"/>
    <x v="2"/>
    <x v="0"/>
    <s v="Columbus"/>
    <x v="24"/>
    <n v="43229"/>
    <x v="3"/>
    <s v="FUR-FU-10002268"/>
    <x v="0"/>
    <x v="5"/>
    <s v="Ultra Door Push Plate"/>
    <n v="54.992000000000004"/>
    <n v="14"/>
    <n v="0.2"/>
    <n v="8.9361999999999959"/>
  </r>
  <r>
    <n v="8523"/>
    <s v="US-2013-160206"/>
    <x v="0"/>
    <x v="178"/>
    <d v="2013-04-08T00:00:00"/>
    <s v="Standard Class"/>
    <s v="MY-18295"/>
    <s v="Muhammed Yedwab"/>
    <x v="1"/>
    <x v="0"/>
    <s v="Milwaukee"/>
    <x v="6"/>
    <n v="53209"/>
    <x v="2"/>
    <s v="TEC-PH-10000148"/>
    <x v="2"/>
    <x v="7"/>
    <s v="Cyber Acoustics AC-202b Speech Recognition Stereo Headset"/>
    <n v="12.99"/>
    <n v="1"/>
    <n v="0"/>
    <n v="0.25980000000000025"/>
  </r>
  <r>
    <n v="8524"/>
    <s v="CA-2014-133074"/>
    <x v="3"/>
    <x v="296"/>
    <d v="2014-09-26T00:00:00"/>
    <s v="Standard Class"/>
    <s v="DB-13615"/>
    <s v="Doug Bickford"/>
    <x v="0"/>
    <x v="0"/>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x v="0"/>
    <s v="Columbus"/>
    <x v="24"/>
    <n v="43229"/>
    <x v="3"/>
    <s v="TEC-PH-10004348"/>
    <x v="2"/>
    <x v="7"/>
    <s v="OtterBox Defender Series Case - iPhone 5c"/>
    <n v="44.375999999999998"/>
    <n v="2"/>
    <n v="0.4"/>
    <n v="-7.3960000000000043"/>
  </r>
  <r>
    <n v="8526"/>
    <s v="CA-2014-161172"/>
    <x v="3"/>
    <x v="633"/>
    <d v="2014-03-17T00:00:00"/>
    <s v="Same Day"/>
    <s v="SP-20920"/>
    <s v="Susan Pistek"/>
    <x v="0"/>
    <x v="0"/>
    <s v="Columbus"/>
    <x v="24"/>
    <n v="43229"/>
    <x v="3"/>
    <s v="FUR-FU-10003424"/>
    <x v="0"/>
    <x v="5"/>
    <s v="Nu-Dell Oak Frame"/>
    <n v="51.264000000000003"/>
    <n v="6"/>
    <n v="0.2"/>
    <n v="7.6895999999999933"/>
  </r>
  <r>
    <n v="8527"/>
    <s v="CA-2014-161172"/>
    <x v="3"/>
    <x v="633"/>
    <d v="2014-03-17T00:00:00"/>
    <s v="Same Day"/>
    <s v="SP-20920"/>
    <s v="Susan Pistek"/>
    <x v="0"/>
    <x v="0"/>
    <s v="Columbus"/>
    <x v="24"/>
    <n v="43229"/>
    <x v="3"/>
    <s v="OFF-BI-10004654"/>
    <x v="1"/>
    <x v="8"/>
    <s v="Avery Binding System Hidden Tab Executive Style Index Sets"/>
    <n v="5.1930000000000005"/>
    <n v="3"/>
    <n v="0.7"/>
    <n v="-3.4619999999999997"/>
  </r>
  <r>
    <n v="8528"/>
    <s v="CA-2014-161172"/>
    <x v="3"/>
    <x v="633"/>
    <d v="2014-03-17T00:00:00"/>
    <s v="Same Day"/>
    <s v="SP-20920"/>
    <s v="Susan Pistek"/>
    <x v="0"/>
    <x v="0"/>
    <s v="Columbus"/>
    <x v="24"/>
    <n v="43229"/>
    <x v="3"/>
    <s v="TEC-AC-10004571"/>
    <x v="2"/>
    <x v="11"/>
    <s v="Logitech G700s Rechargeable Gaming Mouse"/>
    <n v="159.98400000000001"/>
    <n v="2"/>
    <n v="0.2"/>
    <n v="43.995600000000003"/>
  </r>
  <r>
    <n v="8529"/>
    <s v="CA-2014-161172"/>
    <x v="3"/>
    <x v="633"/>
    <d v="2014-03-17T00:00:00"/>
    <s v="Same Day"/>
    <s v="SP-20920"/>
    <s v="Susan Pistek"/>
    <x v="0"/>
    <x v="0"/>
    <s v="Columbus"/>
    <x v="24"/>
    <n v="43229"/>
    <x v="3"/>
    <s v="OFF-ST-10000675"/>
    <x v="1"/>
    <x v="4"/>
    <s v="File Shuttle II and Handi-File, Black"/>
    <n v="54.224000000000004"/>
    <n v="2"/>
    <n v="0.2"/>
    <n v="3.3889999999999993"/>
  </r>
  <r>
    <n v="8530"/>
    <s v="CA-2014-137624"/>
    <x v="3"/>
    <x v="468"/>
    <d v="2014-11-18T00:00:00"/>
    <s v="Standard Class"/>
    <s v="ME-17320"/>
    <s v="Maria Etezadi"/>
    <x v="2"/>
    <x v="0"/>
    <s v="Los Angeles"/>
    <x v="1"/>
    <n v="90008"/>
    <x v="1"/>
    <s v="FUR-CH-10001714"/>
    <x v="0"/>
    <x v="1"/>
    <s v="Global Leather &amp; Oak Executive Chair, Burgundy"/>
    <n v="241.42399999999998"/>
    <n v="2"/>
    <n v="0.2"/>
    <n v="-36.213599999999985"/>
  </r>
  <r>
    <n v="8531"/>
    <s v="CA-2013-156748"/>
    <x v="0"/>
    <x v="885"/>
    <d v="2013-12-07T00:00:00"/>
    <s v="Standard Class"/>
    <s v="BS-11755"/>
    <s v="Bruce Stewart"/>
    <x v="0"/>
    <x v="0"/>
    <s v="Detroit"/>
    <x v="12"/>
    <n v="48227"/>
    <x v="2"/>
    <s v="OFF-PA-10000380"/>
    <x v="1"/>
    <x v="10"/>
    <s v="REDIFORM Incoming/Outgoing Call Register, 11&quot; X 8 1/2&quot;, 100 Messages"/>
    <n v="33.36"/>
    <n v="4"/>
    <n v="0"/>
    <n v="16.68"/>
  </r>
  <r>
    <n v="8532"/>
    <s v="CA-2013-156748"/>
    <x v="0"/>
    <x v="885"/>
    <d v="2013-12-07T00:00:00"/>
    <s v="Standard Class"/>
    <s v="BS-11755"/>
    <s v="Bruce Stewart"/>
    <x v="0"/>
    <x v="0"/>
    <s v="Detroit"/>
    <x v="12"/>
    <n v="48227"/>
    <x v="2"/>
    <s v="OFF-PA-10002713"/>
    <x v="1"/>
    <x v="10"/>
    <s v="Adams Phone Message Book, 200 Message Capacity, 8 1/16” x 11”"/>
    <n v="13.76"/>
    <n v="2"/>
    <n v="0"/>
    <n v="6.3295999999999992"/>
  </r>
  <r>
    <n v="8533"/>
    <s v="CA-2013-156748"/>
    <x v="0"/>
    <x v="885"/>
    <d v="2013-12-07T00:00:00"/>
    <s v="Standard Class"/>
    <s v="BS-11755"/>
    <s v="Bruce Stewart"/>
    <x v="0"/>
    <x v="0"/>
    <s v="Detroit"/>
    <x v="12"/>
    <n v="48227"/>
    <x v="2"/>
    <s v="OFF-ST-10001370"/>
    <x v="1"/>
    <x v="4"/>
    <s v="Sensible Storage WireTech Storage Systems"/>
    <n v="496.86"/>
    <n v="7"/>
    <n v="0"/>
    <n v="24.842999999999947"/>
  </r>
  <r>
    <n v="8534"/>
    <s v="CA-2013-156748"/>
    <x v="0"/>
    <x v="885"/>
    <d v="2013-12-07T00:00:00"/>
    <s v="Standard Class"/>
    <s v="BS-11755"/>
    <s v="Bruce Stewart"/>
    <x v="0"/>
    <x v="0"/>
    <s v="Detroit"/>
    <x v="12"/>
    <n v="48227"/>
    <x v="2"/>
    <s v="FUR-CH-10000513"/>
    <x v="0"/>
    <x v="1"/>
    <s v="High-Back Leather Manager's Chair"/>
    <n v="389.97"/>
    <n v="3"/>
    <n v="0"/>
    <n v="35.097300000000004"/>
  </r>
  <r>
    <n v="8535"/>
    <s v="CA-2012-169677"/>
    <x v="1"/>
    <x v="1004"/>
    <d v="2012-01-15T00:00:00"/>
    <s v="Second Class"/>
    <s v="KS-16300"/>
    <s v="Karen Seio"/>
    <x v="1"/>
    <x v="0"/>
    <s v="Columbus"/>
    <x v="32"/>
    <n v="31907"/>
    <x v="0"/>
    <s v="OFF-LA-10003223"/>
    <x v="1"/>
    <x v="2"/>
    <s v="Avery 508"/>
    <n v="9.82"/>
    <n v="2"/>
    <n v="0"/>
    <n v="4.8117999999999999"/>
  </r>
  <r>
    <n v="8536"/>
    <s v="US-2011-163146"/>
    <x v="2"/>
    <x v="1174"/>
    <d v="2011-05-20T00:00:00"/>
    <s v="Standard Class"/>
    <s v="CC-12475"/>
    <s v="Cindy Chapman"/>
    <x v="0"/>
    <x v="0"/>
    <s v="San Francisco"/>
    <x v="1"/>
    <n v="94122"/>
    <x v="1"/>
    <s v="TEC-AC-10002217"/>
    <x v="2"/>
    <x v="11"/>
    <s v="Imation Clip USB flash drive - 8 GB"/>
    <n v="56.400000000000006"/>
    <n v="3"/>
    <n v="0"/>
    <n v="3.3840000000000003"/>
  </r>
  <r>
    <n v="8537"/>
    <s v="CA-2012-157343"/>
    <x v="1"/>
    <x v="722"/>
    <d v="2012-06-11T00:00:00"/>
    <s v="Standard Class"/>
    <s v="HD-14785"/>
    <s v="Harold Dahlen"/>
    <x v="2"/>
    <x v="0"/>
    <s v="Philadelphia"/>
    <x v="9"/>
    <n v="19143"/>
    <x v="3"/>
    <s v="OFF-BI-10003707"/>
    <x v="1"/>
    <x v="8"/>
    <s v="Aluminum Screw Posts"/>
    <n v="18.312000000000001"/>
    <n v="4"/>
    <n v="0.7"/>
    <n v="-12.207999999999995"/>
  </r>
  <r>
    <n v="8538"/>
    <s v="CA-2012-157343"/>
    <x v="1"/>
    <x v="722"/>
    <d v="2012-06-11T00:00:00"/>
    <s v="Standard Class"/>
    <s v="HD-14785"/>
    <s v="Harold Dahlen"/>
    <x v="2"/>
    <x v="0"/>
    <s v="Philadelphia"/>
    <x v="9"/>
    <n v="19143"/>
    <x v="3"/>
    <s v="OFF-PA-10000552"/>
    <x v="1"/>
    <x v="10"/>
    <s v="Xerox 200"/>
    <n v="25.920000000000005"/>
    <n v="5"/>
    <n v="0.2"/>
    <n v="9.0719999999999992"/>
  </r>
  <r>
    <n v="8539"/>
    <s v="CA-2012-157343"/>
    <x v="1"/>
    <x v="722"/>
    <d v="2012-06-11T00:00:00"/>
    <s v="Standard Class"/>
    <s v="HD-14785"/>
    <s v="Harold Dahlen"/>
    <x v="2"/>
    <x v="0"/>
    <s v="Philadelphia"/>
    <x v="9"/>
    <n v="19143"/>
    <x v="3"/>
    <s v="OFF-AR-10003183"/>
    <x v="1"/>
    <x v="6"/>
    <s v="Avery Fluorescent Highlighter Four-Color Set"/>
    <n v="8.016"/>
    <n v="3"/>
    <n v="0.2"/>
    <n v="1.0019999999999993"/>
  </r>
  <r>
    <n v="8540"/>
    <s v="CA-2014-147354"/>
    <x v="3"/>
    <x v="631"/>
    <d v="2014-03-14T00:00:00"/>
    <s v="Standard Class"/>
    <s v="KB-16315"/>
    <s v="Karl Braun"/>
    <x v="0"/>
    <x v="0"/>
    <s v="Los Angeles"/>
    <x v="1"/>
    <n v="90008"/>
    <x v="1"/>
    <s v="TEC-CO-10000971"/>
    <x v="2"/>
    <x v="16"/>
    <s v="Hewlett Packard 310 Color Digital Copier"/>
    <n v="479.98400000000004"/>
    <n v="2"/>
    <n v="0.2"/>
    <n v="59.997999999999962"/>
  </r>
  <r>
    <n v="8541"/>
    <s v="CA-2014-147354"/>
    <x v="3"/>
    <x v="631"/>
    <d v="2014-03-14T00:00:00"/>
    <s v="Standard Class"/>
    <s v="KB-16315"/>
    <s v="Karl Braun"/>
    <x v="0"/>
    <x v="0"/>
    <s v="Los Angeles"/>
    <x v="1"/>
    <n v="90008"/>
    <x v="1"/>
    <s v="OFF-BI-10003910"/>
    <x v="1"/>
    <x v="8"/>
    <s v="DXL Angle-View Binders with Locking Rings by Samsill"/>
    <n v="30.84"/>
    <n v="5"/>
    <n v="0.2"/>
    <n v="9.6374999999999993"/>
  </r>
  <r>
    <n v="8542"/>
    <s v="CA-2012-157287"/>
    <x v="1"/>
    <x v="937"/>
    <d v="2012-12-23T00:00:00"/>
    <s v="First Class"/>
    <s v="HR-14830"/>
    <s v="Harold Ryan"/>
    <x v="1"/>
    <x v="0"/>
    <s v="Philadelphia"/>
    <x v="9"/>
    <n v="19140"/>
    <x v="3"/>
    <s v="OFF-ST-10001172"/>
    <x v="1"/>
    <x v="4"/>
    <s v="Tennsco Lockers, Sand"/>
    <n v="33.568000000000005"/>
    <n v="2"/>
    <n v="0.2"/>
    <n v="1.6783999999999981"/>
  </r>
  <r>
    <n v="8543"/>
    <s v="CA-2012-157287"/>
    <x v="1"/>
    <x v="937"/>
    <d v="2012-12-23T00:00:00"/>
    <s v="First Class"/>
    <s v="HR-14830"/>
    <s v="Harold Ryan"/>
    <x v="1"/>
    <x v="0"/>
    <s v="Philadelphia"/>
    <x v="9"/>
    <n v="19140"/>
    <x v="3"/>
    <s v="FUR-CH-10001270"/>
    <x v="0"/>
    <x v="1"/>
    <s v="Harbour Creations Steel Folding Chair"/>
    <n v="422.62499999999994"/>
    <n v="7"/>
    <n v="0.3"/>
    <n v="0"/>
  </r>
  <r>
    <n v="8544"/>
    <s v="CA-2011-137575"/>
    <x v="2"/>
    <x v="908"/>
    <d v="2011-08-11T00:00:00"/>
    <s v="Standard Class"/>
    <s v="TB-21625"/>
    <s v="Trudy Brown"/>
    <x v="0"/>
    <x v="0"/>
    <s v="New York City"/>
    <x v="15"/>
    <n v="10035"/>
    <x v="3"/>
    <s v="TEC-AC-10004571"/>
    <x v="2"/>
    <x v="11"/>
    <s v="Logitech G700s Rechargeable Gaming Mouse"/>
    <n v="199.98"/>
    <n v="2"/>
    <n v="0"/>
    <n v="83.991600000000005"/>
  </r>
  <r>
    <n v="8545"/>
    <s v="CA-2013-119074"/>
    <x v="0"/>
    <x v="1196"/>
    <d v="2013-04-01T00:00:00"/>
    <s v="Standard Class"/>
    <s v="DS-13180"/>
    <s v="David Smith"/>
    <x v="1"/>
    <x v="0"/>
    <s v="Columbus"/>
    <x v="32"/>
    <n v="31907"/>
    <x v="0"/>
    <s v="FUR-FU-10004053"/>
    <x v="0"/>
    <x v="5"/>
    <s v="DAX Two-Tone Silver Metal Document Frame"/>
    <n v="20.239999999999998"/>
    <n v="1"/>
    <n v="0"/>
    <n v="8.7032000000000007"/>
  </r>
  <r>
    <n v="8546"/>
    <s v="CA-2013-119074"/>
    <x v="0"/>
    <x v="1196"/>
    <d v="2013-04-01T00:00:00"/>
    <s v="Standard Class"/>
    <s v="DS-13180"/>
    <s v="David Smith"/>
    <x v="1"/>
    <x v="0"/>
    <s v="Columbus"/>
    <x v="32"/>
    <n v="31907"/>
    <x v="0"/>
    <s v="FUR-FU-10003731"/>
    <x v="0"/>
    <x v="5"/>
    <s v="Eldon Expressions Wood and Plastic Desk Accessories, Oak"/>
    <n v="39.92"/>
    <n v="4"/>
    <n v="0"/>
    <n v="11.177600000000002"/>
  </r>
  <r>
    <n v="8547"/>
    <s v="CA-2013-119074"/>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x v="0"/>
    <s v="Los Angeles"/>
    <x v="1"/>
    <n v="90049"/>
    <x v="1"/>
    <s v="TEC-AC-10001266"/>
    <x v="2"/>
    <x v="11"/>
    <s v="Memorex Micro Travel Drive 8 GB"/>
    <n v="39"/>
    <n v="3"/>
    <n v="0"/>
    <n v="17.549999999999997"/>
  </r>
  <r>
    <n v="8549"/>
    <s v="CA-2012-149566"/>
    <x v="1"/>
    <x v="901"/>
    <d v="2012-12-10T00:00:00"/>
    <s v="Standard Class"/>
    <s v="GB-14530"/>
    <s v="George Bell"/>
    <x v="1"/>
    <x v="0"/>
    <s v="Los Angeles"/>
    <x v="1"/>
    <n v="90049"/>
    <x v="1"/>
    <s v="OFF-LA-10000452"/>
    <x v="1"/>
    <x v="2"/>
    <s v="Avery 488"/>
    <n v="12.6"/>
    <n v="4"/>
    <n v="0"/>
    <n v="6.048"/>
  </r>
  <r>
    <n v="8550"/>
    <s v="CA-2012-126186"/>
    <x v="1"/>
    <x v="861"/>
    <d v="2012-09-12T00:00:00"/>
    <s v="First Class"/>
    <s v="GB-14530"/>
    <s v="George Bell"/>
    <x v="1"/>
    <x v="0"/>
    <s v="Aurora"/>
    <x v="22"/>
    <n v="80013"/>
    <x v="1"/>
    <s v="FUR-FU-10000073"/>
    <x v="0"/>
    <x v="5"/>
    <s v="Deflect-O Glasstique Clear Desk Accessories"/>
    <n v="24.64"/>
    <n v="4"/>
    <n v="0.2"/>
    <n v="4.0039999999999978"/>
  </r>
  <r>
    <n v="8551"/>
    <s v="CA-2012-121132"/>
    <x v="1"/>
    <x v="789"/>
    <d v="2012-07-24T00:00:00"/>
    <s v="Standard Class"/>
    <s v="VB-21745"/>
    <s v="Victoria Brennan"/>
    <x v="1"/>
    <x v="0"/>
    <s v="Houston"/>
    <x v="5"/>
    <n v="77041"/>
    <x v="2"/>
    <s v="OFF-LA-10002368"/>
    <x v="1"/>
    <x v="2"/>
    <s v="Avery 479"/>
    <n v="6.2640000000000002"/>
    <n v="3"/>
    <n v="0.2"/>
    <n v="2.0358000000000001"/>
  </r>
  <r>
    <n v="8552"/>
    <s v="CA-2012-121132"/>
    <x v="1"/>
    <x v="789"/>
    <d v="2012-07-24T00:00:00"/>
    <s v="Standard Class"/>
    <s v="VB-21745"/>
    <s v="Victoria Brennan"/>
    <x v="1"/>
    <x v="0"/>
    <s v="Houston"/>
    <x v="5"/>
    <n v="77041"/>
    <x v="2"/>
    <s v="OFF-FA-10004248"/>
    <x v="1"/>
    <x v="13"/>
    <s v="Advantus T-Pin Paper Clips"/>
    <n v="14.432"/>
    <n v="4"/>
    <n v="0.2"/>
    <n v="3.4276000000000004"/>
  </r>
  <r>
    <n v="8553"/>
    <s v="CA-2011-140473"/>
    <x v="2"/>
    <x v="992"/>
    <d v="2011-06-03T00:00:00"/>
    <s v="Standard Class"/>
    <s v="MC-17425"/>
    <s v="Mark Cousins"/>
    <x v="1"/>
    <x v="0"/>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x v="0"/>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x v="0"/>
    <s v="Springfield"/>
    <x v="17"/>
    <n v="22153"/>
    <x v="0"/>
    <s v="FUR-TA-10002530"/>
    <x v="0"/>
    <x v="3"/>
    <s v="Iceberg OfficeWorks 42&quot; Round Tables"/>
    <n v="1056.8599999999999"/>
    <n v="7"/>
    <n v="0"/>
    <n v="158.52899999999994"/>
  </r>
  <r>
    <n v="8556"/>
    <s v="CA-2012-117884"/>
    <x v="1"/>
    <x v="204"/>
    <d v="2012-03-22T00:00:00"/>
    <s v="Same Day"/>
    <s v="DC-13285"/>
    <s v="Debra Catini"/>
    <x v="0"/>
    <x v="0"/>
    <s v="Plantation"/>
    <x v="2"/>
    <n v="33317"/>
    <x v="0"/>
    <s v="TEC-AC-10002567"/>
    <x v="2"/>
    <x v="11"/>
    <s v="Logitech G602 Wireless Gaming Mouse"/>
    <n v="447.94399999999996"/>
    <n v="7"/>
    <n v="0.2"/>
    <n v="89.588799999999992"/>
  </r>
  <r>
    <n v="8557"/>
    <s v="CA-2012-117884"/>
    <x v="1"/>
    <x v="204"/>
    <d v="2012-03-22T00:00:00"/>
    <s v="Same Day"/>
    <s v="DC-13285"/>
    <s v="Debra Catini"/>
    <x v="0"/>
    <x v="0"/>
    <s v="Plantation"/>
    <x v="2"/>
    <n v="33317"/>
    <x v="0"/>
    <s v="OFF-ST-10002182"/>
    <x v="1"/>
    <x v="4"/>
    <s v="Iris 3-Drawer Stacking Bin, Black"/>
    <n v="150.40799999999999"/>
    <n v="9"/>
    <n v="0.2"/>
    <n v="-33.841799999999999"/>
  </r>
  <r>
    <n v="8558"/>
    <s v="CA-2013-132829"/>
    <x v="0"/>
    <x v="443"/>
    <d v="2013-12-27T00:00:00"/>
    <s v="Second Class"/>
    <s v="LA-16780"/>
    <s v="Laura Armstrong"/>
    <x v="1"/>
    <x v="0"/>
    <s v="Houston"/>
    <x v="5"/>
    <n v="77041"/>
    <x v="2"/>
    <s v="TEC-PH-10004539"/>
    <x v="2"/>
    <x v="7"/>
    <s v="Wireless Extenders zBoost YX545 SOHO Signal Booster"/>
    <n v="453.57600000000002"/>
    <n v="3"/>
    <n v="0.2"/>
    <n v="39.687899999999985"/>
  </r>
  <r>
    <n v="8559"/>
    <s v="CA-2013-132829"/>
    <x v="0"/>
    <x v="443"/>
    <d v="2013-12-27T00:00:00"/>
    <s v="Second Class"/>
    <s v="LA-16780"/>
    <s v="Laura Armstrong"/>
    <x v="1"/>
    <x v="0"/>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x v="0"/>
    <s v="Houston"/>
    <x v="5"/>
    <n v="77041"/>
    <x v="2"/>
    <s v="TEC-PH-10004345"/>
    <x v="2"/>
    <x v="7"/>
    <s v="Cisco SPA 502G IP Phone"/>
    <n v="287.88"/>
    <n v="3"/>
    <n v="0.2"/>
    <n v="35.984999999999999"/>
  </r>
  <r>
    <n v="8561"/>
    <s v="CA-2013-132829"/>
    <x v="0"/>
    <x v="443"/>
    <d v="2013-12-27T00:00:00"/>
    <s v="Second Class"/>
    <s v="LA-16780"/>
    <s v="Laura Armstrong"/>
    <x v="1"/>
    <x v="0"/>
    <s v="Houston"/>
    <x v="5"/>
    <n v="77041"/>
    <x v="2"/>
    <s v="TEC-PH-10004912"/>
    <x v="2"/>
    <x v="7"/>
    <s v="Cisco SPA112 2 Port Phone Adapter"/>
    <n v="131.88000000000002"/>
    <n v="3"/>
    <n v="0.2"/>
    <n v="14.836499999999987"/>
  </r>
  <r>
    <n v="8562"/>
    <s v="CA-2013-132829"/>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x v="0"/>
    <s v="Milwaukee"/>
    <x v="6"/>
    <n v="53209"/>
    <x v="2"/>
    <s v="FUR-CH-10000847"/>
    <x v="0"/>
    <x v="1"/>
    <s v="Global Executive Mid-Back Manager's Chair"/>
    <n v="1454.9"/>
    <n v="5"/>
    <n v="0"/>
    <n v="378.274"/>
  </r>
  <r>
    <n v="8564"/>
    <s v="US-2014-108315"/>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x v="0"/>
    <s v="Sanford"/>
    <x v="2"/>
    <n v="32771"/>
    <x v="0"/>
    <s v="FUR-FU-10000747"/>
    <x v="0"/>
    <x v="5"/>
    <s v="Tenex B1-RE Series Chair Mats for Low Pile Carpets"/>
    <n v="220.70400000000001"/>
    <n v="6"/>
    <n v="0.2"/>
    <n v="-8.2764000000000379"/>
  </r>
  <r>
    <n v="8566"/>
    <s v="CA-2013-134110"/>
    <x v="0"/>
    <x v="1019"/>
    <d v="2013-11-19T00:00:00"/>
    <s v="First Class"/>
    <s v="BG-11035"/>
    <s v="Barry Gonzalez"/>
    <x v="0"/>
    <x v="0"/>
    <s v="The Colony"/>
    <x v="5"/>
    <n v="75056"/>
    <x v="2"/>
    <s v="TEC-PH-10002350"/>
    <x v="2"/>
    <x v="7"/>
    <s v="Apple EarPods with Remote and Mic"/>
    <n v="67.176000000000002"/>
    <n v="3"/>
    <n v="0.2"/>
    <n v="6.7175999999999974"/>
  </r>
  <r>
    <n v="8567"/>
    <s v="CA-2013-134110"/>
    <x v="0"/>
    <x v="1019"/>
    <d v="2013-11-19T00:00:00"/>
    <s v="First Class"/>
    <s v="BG-11035"/>
    <s v="Barry Gonzalez"/>
    <x v="0"/>
    <x v="0"/>
    <s v="The Colony"/>
    <x v="5"/>
    <n v="75056"/>
    <x v="2"/>
    <s v="OFF-PA-10000697"/>
    <x v="1"/>
    <x v="10"/>
    <s v="TOPS Voice Message Log Book, Flash Format"/>
    <n v="15.231999999999999"/>
    <n v="4"/>
    <n v="0.2"/>
    <n v="5.5215999999999994"/>
  </r>
  <r>
    <n v="8568"/>
    <s v="US-2013-136581"/>
    <x v="0"/>
    <x v="338"/>
    <d v="2013-11-13T00:00:00"/>
    <s v="First Class"/>
    <s v="SV-20365"/>
    <s v="Seth Vernon"/>
    <x v="0"/>
    <x v="0"/>
    <s v="Troy"/>
    <x v="24"/>
    <n v="45373"/>
    <x v="3"/>
    <s v="OFF-PA-10002787"/>
    <x v="1"/>
    <x v="10"/>
    <s v="Xerox 227"/>
    <n v="31.104000000000006"/>
    <n v="6"/>
    <n v="0.2"/>
    <n v="10.8864"/>
  </r>
  <r>
    <n v="8569"/>
    <s v="CA-2013-162390"/>
    <x v="0"/>
    <x v="409"/>
    <d v="2013-12-13T00:00:00"/>
    <s v="Standard Class"/>
    <s v="DP-13105"/>
    <s v="Dave Poirier"/>
    <x v="1"/>
    <x v="0"/>
    <s v="Hempstead"/>
    <x v="15"/>
    <n v="11550"/>
    <x v="3"/>
    <s v="OFF-BI-10004318"/>
    <x v="1"/>
    <x v="8"/>
    <s v="Ibico EB-19 Dual Function Manual Binding System"/>
    <n v="968.74400000000014"/>
    <n v="7"/>
    <n v="0.2"/>
    <n v="314.84180000000003"/>
  </r>
  <r>
    <n v="8570"/>
    <s v="CA-2013-162390"/>
    <x v="0"/>
    <x v="409"/>
    <d v="2013-12-13T00:00:00"/>
    <s v="Standard Class"/>
    <s v="DP-13105"/>
    <s v="Dave Poirier"/>
    <x v="1"/>
    <x v="0"/>
    <s v="Hempstead"/>
    <x v="15"/>
    <n v="11550"/>
    <x v="3"/>
    <s v="OFF-BI-10001721"/>
    <x v="1"/>
    <x v="8"/>
    <s v="Trimflex Flexible Post Binders"/>
    <n v="222.35199999999998"/>
    <n v="13"/>
    <n v="0.2"/>
    <n v="77.823200000000014"/>
  </r>
  <r>
    <n v="8571"/>
    <s v="CA-2013-162390"/>
    <x v="0"/>
    <x v="409"/>
    <d v="2013-12-13T00:00:00"/>
    <s v="Standard Class"/>
    <s v="DP-13105"/>
    <s v="Dave Poirier"/>
    <x v="1"/>
    <x v="0"/>
    <s v="Hempstead"/>
    <x v="15"/>
    <n v="11550"/>
    <x v="3"/>
    <s v="TEC-CO-10004202"/>
    <x v="2"/>
    <x v="16"/>
    <s v="Brother DCP1000 Digital 3 in 1 Multifunction Machine"/>
    <n v="479.98400000000004"/>
    <n v="2"/>
    <n v="0.2"/>
    <n v="89.996999999999986"/>
  </r>
  <r>
    <n v="8572"/>
    <s v="CA-2013-162222"/>
    <x v="0"/>
    <x v="1015"/>
    <d v="2013-04-04T00:00:00"/>
    <s v="Same Day"/>
    <s v="SR-20740"/>
    <s v="Steven Roelle"/>
    <x v="2"/>
    <x v="0"/>
    <s v="Dallas"/>
    <x v="5"/>
    <n v="75081"/>
    <x v="2"/>
    <s v="OFF-PA-10003893"/>
    <x v="1"/>
    <x v="10"/>
    <s v="Xerox 1962"/>
    <n v="10.272000000000002"/>
    <n v="3"/>
    <n v="0.2"/>
    <n v="3.2099999999999982"/>
  </r>
  <r>
    <n v="8573"/>
    <s v="CA-2011-121629"/>
    <x v="2"/>
    <x v="683"/>
    <d v="2011-12-02T00:00:00"/>
    <s v="Standard Class"/>
    <s v="BT-11680"/>
    <s v="Brian Thompson"/>
    <x v="0"/>
    <x v="0"/>
    <s v="Houston"/>
    <x v="5"/>
    <n v="77041"/>
    <x v="2"/>
    <s v="TEC-MA-10004679"/>
    <x v="2"/>
    <x v="15"/>
    <s v="StarTech.com 10/100 VDSL2 Ethernet Extender Kit"/>
    <n v="998.84999999999991"/>
    <n v="5"/>
    <n v="0.4"/>
    <n v="-199.7700000000001"/>
  </r>
  <r>
    <n v="8574"/>
    <s v="CA-2012-164623"/>
    <x v="1"/>
    <x v="1182"/>
    <d v="2012-10-22T00:00:00"/>
    <s v="First Class"/>
    <s v="MS-17770"/>
    <s v="Maxwell Schwartz"/>
    <x v="0"/>
    <x v="0"/>
    <s v="New York City"/>
    <x v="15"/>
    <n v="10035"/>
    <x v="3"/>
    <s v="OFF-PA-10000249"/>
    <x v="1"/>
    <x v="10"/>
    <s v="Staples"/>
    <n v="24.56"/>
    <n v="2"/>
    <n v="0"/>
    <n v="11.543199999999999"/>
  </r>
  <r>
    <n v="8575"/>
    <s v="CA-2011-159849"/>
    <x v="2"/>
    <x v="111"/>
    <d v="2011-09-19T00:00:00"/>
    <s v="Same Day"/>
    <s v="JK-15640"/>
    <s v="Jim Kriz"/>
    <x v="2"/>
    <x v="0"/>
    <s v="San Francisco"/>
    <x v="1"/>
    <n v="94110"/>
    <x v="1"/>
    <s v="OFF-FA-10000053"/>
    <x v="1"/>
    <x v="13"/>
    <s v="Revere Boxed Rubber Bands by Revere"/>
    <n v="5.67"/>
    <n v="3"/>
    <n v="0"/>
    <n v="0.11340000000000017"/>
  </r>
  <r>
    <n v="8576"/>
    <s v="CA-2014-101273"/>
    <x v="3"/>
    <x v="151"/>
    <d v="2014-08-31T00:00:00"/>
    <s v="Second Class"/>
    <s v="ST-20530"/>
    <s v="Shui Tom"/>
    <x v="0"/>
    <x v="0"/>
    <s v="Port Saint Lucie"/>
    <x v="2"/>
    <n v="34952"/>
    <x v="0"/>
    <s v="OFF-AP-10000804"/>
    <x v="1"/>
    <x v="9"/>
    <s v="Hoover Portapower Portable Vacuum"/>
    <n v="14.336000000000002"/>
    <n v="4"/>
    <n v="0.2"/>
    <n v="0.89599999999999991"/>
  </r>
  <r>
    <n v="8577"/>
    <s v="CA-2014-106747"/>
    <x v="3"/>
    <x v="445"/>
    <d v="2014-07-05T00:00:00"/>
    <s v="First Class"/>
    <s v="TS-21505"/>
    <s v="Tony Sayre"/>
    <x v="0"/>
    <x v="0"/>
    <s v="Concord"/>
    <x v="38"/>
    <n v="3301"/>
    <x v="3"/>
    <s v="FUR-FU-10004188"/>
    <x v="0"/>
    <x v="5"/>
    <s v="Luxo Professional Combination Clamp-On Lamps"/>
    <n v="102.3"/>
    <n v="1"/>
    <n v="0"/>
    <n v="26.597999999999999"/>
  </r>
  <r>
    <n v="8578"/>
    <s v="CA-2014-146164"/>
    <x v="3"/>
    <x v="66"/>
    <d v="2014-12-27T00:00:00"/>
    <s v="Standard Class"/>
    <s v="CM-12190"/>
    <s v="Charlotte Melton"/>
    <x v="0"/>
    <x v="0"/>
    <s v="Rochester"/>
    <x v="11"/>
    <n v="55901"/>
    <x v="2"/>
    <s v="FUR-TA-10004915"/>
    <x v="0"/>
    <x v="3"/>
    <s v="Office Impressions End Table, 20-1/2&quot;H x 24&quot;W x 20&quot;D"/>
    <n v="607.52"/>
    <n v="2"/>
    <n v="0"/>
    <n v="97.203200000000038"/>
  </r>
  <r>
    <n v="8579"/>
    <s v="CA-2014-146164"/>
    <x v="3"/>
    <x v="66"/>
    <d v="2014-12-27T00:00:00"/>
    <s v="Standard Class"/>
    <s v="CM-12190"/>
    <s v="Charlotte Melton"/>
    <x v="0"/>
    <x v="0"/>
    <s v="Rochester"/>
    <x v="11"/>
    <n v="55901"/>
    <x v="2"/>
    <s v="OFF-ST-10001228"/>
    <x v="1"/>
    <x v="4"/>
    <s v="Personal File Boxes with Fold-Down Carry Handle"/>
    <n v="31.16"/>
    <n v="2"/>
    <n v="0"/>
    <n v="7.7899999999999991"/>
  </r>
  <r>
    <n v="8580"/>
    <s v="CA-2013-111605"/>
    <x v="0"/>
    <x v="797"/>
    <d v="2014-01-03T00:00:00"/>
    <s v="Standard Class"/>
    <s v="JW-15955"/>
    <s v="Joni Wasserman"/>
    <x v="0"/>
    <x v="0"/>
    <s v="Louisville"/>
    <x v="0"/>
    <n v="40214"/>
    <x v="0"/>
    <s v="OFF-LA-10002368"/>
    <x v="1"/>
    <x v="2"/>
    <s v="Avery 479"/>
    <n v="2.61"/>
    <n v="1"/>
    <n v="0"/>
    <n v="1.2005999999999999"/>
  </r>
  <r>
    <n v="8581"/>
    <s v="CA-2011-130673"/>
    <x v="2"/>
    <x v="671"/>
    <d v="2011-05-22T00:00:00"/>
    <s v="Second Class"/>
    <s v="MC-17590"/>
    <s v="Matt Collister"/>
    <x v="1"/>
    <x v="0"/>
    <s v="San Marcos"/>
    <x v="5"/>
    <n v="78666"/>
    <x v="2"/>
    <s v="FUR-FU-10003489"/>
    <x v="0"/>
    <x v="5"/>
    <s v="Contemporary Borderless Frame"/>
    <n v="10.332000000000001"/>
    <n v="3"/>
    <n v="0.6"/>
    <n v="-5.9408999999999992"/>
  </r>
  <r>
    <n v="8582"/>
    <s v="CA-2011-130673"/>
    <x v="2"/>
    <x v="671"/>
    <d v="2011-05-22T00:00:00"/>
    <s v="Second Class"/>
    <s v="MC-17590"/>
    <s v="Matt Collister"/>
    <x v="1"/>
    <x v="0"/>
    <s v="San Marcos"/>
    <x v="5"/>
    <n v="78666"/>
    <x v="2"/>
    <s v="OFF-PA-10000289"/>
    <x v="1"/>
    <x v="10"/>
    <s v="Xerox 213"/>
    <n v="10.368000000000002"/>
    <n v="2"/>
    <n v="0.2"/>
    <n v="3.6288"/>
  </r>
  <r>
    <n v="8583"/>
    <s v="CA-2011-130673"/>
    <x v="2"/>
    <x v="671"/>
    <d v="2011-05-22T00:00:00"/>
    <s v="Second Class"/>
    <s v="MC-17590"/>
    <s v="Matt Collister"/>
    <x v="1"/>
    <x v="0"/>
    <s v="San Marcos"/>
    <x v="5"/>
    <n v="78666"/>
    <x v="2"/>
    <s v="TEC-AC-10004227"/>
    <x v="2"/>
    <x v="11"/>
    <s v="SanDisk Ultra 16 GB MicroSDHC Class 10 Memory Card"/>
    <n v="20.784000000000002"/>
    <n v="2"/>
    <n v="0.2"/>
    <n v="-3.6372000000000027"/>
  </r>
  <r>
    <n v="8584"/>
    <s v="CA-2011-130673"/>
    <x v="2"/>
    <x v="671"/>
    <d v="2011-05-22T00:00:00"/>
    <s v="Second Class"/>
    <s v="MC-17590"/>
    <s v="Matt Collister"/>
    <x v="1"/>
    <x v="0"/>
    <s v="San Marcos"/>
    <x v="5"/>
    <n v="78666"/>
    <x v="2"/>
    <s v="OFF-ST-10000636"/>
    <x v="1"/>
    <x v="4"/>
    <s v="Rogers Profile Extra Capacity Storage Tub"/>
    <n v="66.959999999999994"/>
    <n v="5"/>
    <n v="0.2"/>
    <n v="-13.392000000000003"/>
  </r>
  <r>
    <n v="8585"/>
    <s v="CA-2011-104808"/>
    <x v="2"/>
    <x v="519"/>
    <d v="2011-02-09T00:00:00"/>
    <s v="Second Class"/>
    <s v="MH-17440"/>
    <s v="Mark Haberlin"/>
    <x v="1"/>
    <x v="0"/>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x v="0"/>
    <s v="Philadelphia"/>
    <x v="9"/>
    <n v="19134"/>
    <x v="3"/>
    <s v="OFF-BI-10001116"/>
    <x v="1"/>
    <x v="8"/>
    <s v="Wilson Jones 1&quot; Hanging DublLock Ring Binders"/>
    <n v="11.088000000000003"/>
    <n v="7"/>
    <n v="0.7"/>
    <n v="-8.1311999999999998"/>
  </r>
  <r>
    <n v="8587"/>
    <s v="CA-2014-162012"/>
    <x v="3"/>
    <x v="497"/>
    <d v="2014-07-19T00:00:00"/>
    <s v="Standard Class"/>
    <s v="KB-16240"/>
    <s v="Karen Bern"/>
    <x v="1"/>
    <x v="0"/>
    <s v="Los Angeles"/>
    <x v="1"/>
    <n v="90049"/>
    <x v="1"/>
    <s v="TEC-AC-10003832"/>
    <x v="2"/>
    <x v="11"/>
    <s v="Logitech P710e Mobile Speakerphone"/>
    <n v="1287.45"/>
    <n v="5"/>
    <n v="0"/>
    <n v="244.61549999999988"/>
  </r>
  <r>
    <n v="8588"/>
    <s v="CA-2014-162012"/>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x v="0"/>
    <s v="Philadelphia"/>
    <x v="9"/>
    <n v="19140"/>
    <x v="3"/>
    <s v="OFF-ST-10002583"/>
    <x v="1"/>
    <x v="4"/>
    <s v="Fellowes Neat Ideas Storage Cubes"/>
    <n v="51.967999999999996"/>
    <n v="2"/>
    <n v="0.2"/>
    <n v="-10.393600000000001"/>
  </r>
  <r>
    <n v="8590"/>
    <s v="CA-2014-145338"/>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x v="0"/>
    <s v="Hempstead"/>
    <x v="15"/>
    <n v="11550"/>
    <x v="3"/>
    <s v="OFF-EN-10004846"/>
    <x v="1"/>
    <x v="12"/>
    <s v="Letter or Legal Size Expandable Poly String Tie Envelopes"/>
    <n v="7.98"/>
    <n v="3"/>
    <n v="0"/>
    <n v="3.9102000000000006"/>
  </r>
  <r>
    <n v="8592"/>
    <s v="CA-2014-101700"/>
    <x v="3"/>
    <x v="756"/>
    <d v="2014-04-27T00:00:00"/>
    <s v="First Class"/>
    <s v="SO-20335"/>
    <s v="Sean O'Donnell"/>
    <x v="0"/>
    <x v="0"/>
    <s v="Greeley"/>
    <x v="22"/>
    <n v="80634"/>
    <x v="1"/>
    <s v="OFF-EN-10003134"/>
    <x v="1"/>
    <x v="12"/>
    <s v="Staples"/>
    <n v="18.687999999999999"/>
    <n v="2"/>
    <n v="0.2"/>
    <n v="7.008"/>
  </r>
  <r>
    <n v="8593"/>
    <s v="CA-2014-101700"/>
    <x v="3"/>
    <x v="756"/>
    <d v="2014-04-27T00:00:00"/>
    <s v="First Class"/>
    <s v="SO-20335"/>
    <s v="Sean O'Donnell"/>
    <x v="0"/>
    <x v="0"/>
    <s v="Greeley"/>
    <x v="22"/>
    <n v="80634"/>
    <x v="1"/>
    <s v="FUR-FU-10001025"/>
    <x v="0"/>
    <x v="5"/>
    <s v="Eldon Imàge Series Desk Accessories, Clear"/>
    <n v="11.664000000000001"/>
    <n v="3"/>
    <n v="0.2"/>
    <n v="3.3534000000000006"/>
  </r>
  <r>
    <n v="8594"/>
    <s v="CA-2014-159667"/>
    <x v="3"/>
    <x v="45"/>
    <d v="2014-11-14T00:00:00"/>
    <s v="Standard Class"/>
    <s v="PM-19135"/>
    <s v="Peter McVee"/>
    <x v="2"/>
    <x v="0"/>
    <s v="Jacksonville"/>
    <x v="2"/>
    <n v="32216"/>
    <x v="0"/>
    <s v="TEC-AC-10002567"/>
    <x v="2"/>
    <x v="11"/>
    <s v="Logitech G602 Wireless Gaming Mouse"/>
    <n v="191.976"/>
    <n v="3"/>
    <n v="0.2"/>
    <n v="38.395199999999988"/>
  </r>
  <r>
    <n v="8595"/>
    <s v="CA-2014-159667"/>
    <x v="3"/>
    <x v="45"/>
    <d v="2014-11-14T00:00:00"/>
    <s v="Standard Class"/>
    <s v="PM-19135"/>
    <s v="Peter McVee"/>
    <x v="2"/>
    <x v="0"/>
    <s v="Jacksonville"/>
    <x v="2"/>
    <n v="32216"/>
    <x v="0"/>
    <s v="TEC-PH-10004094"/>
    <x v="2"/>
    <x v="7"/>
    <s v="Motorola L703CM"/>
    <n v="499.16800000000006"/>
    <n v="4"/>
    <n v="0.2"/>
    <n v="31.197999999999993"/>
  </r>
  <r>
    <n v="8596"/>
    <s v="CA-2011-111934"/>
    <x v="2"/>
    <x v="952"/>
    <d v="2011-05-07T00:00:00"/>
    <s v="First Class"/>
    <s v="GD-14590"/>
    <s v="Giulietta Dortch"/>
    <x v="1"/>
    <x v="0"/>
    <s v="Arlington"/>
    <x v="17"/>
    <n v="22204"/>
    <x v="0"/>
    <s v="OFF-BI-10004364"/>
    <x v="1"/>
    <x v="8"/>
    <s v="Storex Dura Pro Binders"/>
    <n v="11.88"/>
    <n v="2"/>
    <n v="0"/>
    <n v="5.3460000000000001"/>
  </r>
  <r>
    <n v="8597"/>
    <s v="CA-2011-111934"/>
    <x v="2"/>
    <x v="952"/>
    <d v="2011-05-07T00:00:00"/>
    <s v="First Class"/>
    <s v="GD-14590"/>
    <s v="Giulietta Dortch"/>
    <x v="1"/>
    <x v="0"/>
    <s v="Arlington"/>
    <x v="17"/>
    <n v="22204"/>
    <x v="0"/>
    <s v="OFF-PA-10000474"/>
    <x v="1"/>
    <x v="10"/>
    <s v="Staples"/>
    <n v="35.44"/>
    <n v="1"/>
    <n v="0"/>
    <n v="16.656799999999997"/>
  </r>
  <r>
    <n v="8598"/>
    <s v="US-2013-117387"/>
    <x v="0"/>
    <x v="189"/>
    <d v="2013-11-01T00:00:00"/>
    <s v="Standard Class"/>
    <s v="PA-19060"/>
    <s v="Pete Armstrong"/>
    <x v="2"/>
    <x v="0"/>
    <s v="San Francisco"/>
    <x v="1"/>
    <n v="94122"/>
    <x v="1"/>
    <s v="OFF-BI-10004308"/>
    <x v="1"/>
    <x v="8"/>
    <s v="Avery Legal 4-Ring Binder"/>
    <n v="67.13600000000001"/>
    <n v="4"/>
    <n v="0.2"/>
    <n v="25.175999999999998"/>
  </r>
  <r>
    <n v="8599"/>
    <s v="CA-2011-141110"/>
    <x v="2"/>
    <x v="35"/>
    <d v="2011-12-01T00:00:00"/>
    <s v="Standard Class"/>
    <s v="LS-17200"/>
    <s v="Luke Schmidt"/>
    <x v="1"/>
    <x v="0"/>
    <s v="Fresno"/>
    <x v="1"/>
    <n v="93727"/>
    <x v="1"/>
    <s v="OFF-BI-10002012"/>
    <x v="1"/>
    <x v="8"/>
    <s v="Wilson Jones Easy Flow II Sheet Lifters"/>
    <n v="4.32"/>
    <n v="3"/>
    <n v="0.2"/>
    <n v="1.512"/>
  </r>
  <r>
    <n v="8600"/>
    <s v="CA-2011-141110"/>
    <x v="2"/>
    <x v="35"/>
    <d v="2011-12-01T00:00:00"/>
    <s v="Standard Class"/>
    <s v="LS-17200"/>
    <s v="Luke Schmidt"/>
    <x v="1"/>
    <x v="0"/>
    <s v="Fresno"/>
    <x v="1"/>
    <n v="93727"/>
    <x v="1"/>
    <s v="OFF-PA-10002586"/>
    <x v="1"/>
    <x v="10"/>
    <s v="Xerox 1970"/>
    <n v="14.940000000000001"/>
    <n v="3"/>
    <n v="0"/>
    <n v="7.0218000000000007"/>
  </r>
  <r>
    <n v="8601"/>
    <s v="CA-2011-141110"/>
    <x v="2"/>
    <x v="35"/>
    <d v="2011-12-01T00:00:00"/>
    <s v="Standard Class"/>
    <s v="LS-17200"/>
    <s v="Luke Schmidt"/>
    <x v="1"/>
    <x v="0"/>
    <s v="Fresno"/>
    <x v="1"/>
    <n v="93727"/>
    <x v="1"/>
    <s v="OFF-AP-10000692"/>
    <x v="1"/>
    <x v="9"/>
    <s v="Fellowes Mighty 8 Compact Surge Protector"/>
    <n v="40.54"/>
    <n v="2"/>
    <n v="0"/>
    <n v="11.351200000000002"/>
  </r>
  <r>
    <n v="8602"/>
    <s v="CA-2011-141110"/>
    <x v="2"/>
    <x v="35"/>
    <d v="2011-12-01T00:00:00"/>
    <s v="Standard Class"/>
    <s v="LS-17200"/>
    <s v="Luke Schmidt"/>
    <x v="1"/>
    <x v="0"/>
    <s v="Fresno"/>
    <x v="1"/>
    <n v="93727"/>
    <x v="1"/>
    <s v="OFF-BI-10001553"/>
    <x v="1"/>
    <x v="8"/>
    <s v="SpineVue Locking Slant-D Ring Binders by Cardinal"/>
    <n v="7.3120000000000012"/>
    <n v="1"/>
    <n v="0.2"/>
    <n v="2.5591999999999997"/>
  </r>
  <r>
    <n v="8603"/>
    <s v="US-2011-133949"/>
    <x v="2"/>
    <x v="520"/>
    <d v="2011-12-31T00:00:00"/>
    <s v="Same Day"/>
    <s v="JL-15175"/>
    <s v="James Lanier"/>
    <x v="2"/>
    <x v="0"/>
    <s v="Reno"/>
    <x v="33"/>
    <n v="89502"/>
    <x v="1"/>
    <s v="TEC-PH-10004908"/>
    <x v="2"/>
    <x v="7"/>
    <s v="Panasonic KX TS3282W Corded phone"/>
    <n v="475.94400000000002"/>
    <n v="7"/>
    <n v="0.2"/>
    <n v="59.492999999999952"/>
  </r>
  <r>
    <n v="8604"/>
    <s v="US-2013-116365"/>
    <x v="0"/>
    <x v="835"/>
    <d v="2013-01-08T00:00:00"/>
    <s v="Standard Class"/>
    <s v="CA-12310"/>
    <s v="Christine Abelman"/>
    <x v="1"/>
    <x v="0"/>
    <s v="San Antonio"/>
    <x v="5"/>
    <n v="78207"/>
    <x v="2"/>
    <s v="TEC-AC-10002217"/>
    <x v="2"/>
    <x v="11"/>
    <s v="Imation Clip USB flash drive - 8 GB"/>
    <n v="30.080000000000002"/>
    <n v="2"/>
    <n v="0.2"/>
    <n v="-5.2640000000000002"/>
  </r>
  <r>
    <n v="8605"/>
    <s v="US-2013-116365"/>
    <x v="0"/>
    <x v="835"/>
    <d v="2013-01-08T00:00:00"/>
    <s v="Standard Class"/>
    <s v="CA-12310"/>
    <s v="Christine Abelman"/>
    <x v="1"/>
    <x v="0"/>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x v="0"/>
    <s v="San Antonio"/>
    <x v="5"/>
    <n v="78207"/>
    <x v="2"/>
    <s v="TEC-PH-10002890"/>
    <x v="2"/>
    <x v="7"/>
    <s v="AT&amp;T 17929 Lendline Telephone"/>
    <n v="180.96"/>
    <n v="5"/>
    <n v="0.2"/>
    <n v="13.571999999999996"/>
  </r>
  <r>
    <n v="8607"/>
    <s v="CA-2014-162936"/>
    <x v="3"/>
    <x v="238"/>
    <d v="2014-08-23T00:00:00"/>
    <s v="Standard Class"/>
    <s v="CM-12160"/>
    <s v="Charles McCrossin"/>
    <x v="0"/>
    <x v="0"/>
    <s v="New Bedford"/>
    <x v="31"/>
    <n v="2740"/>
    <x v="3"/>
    <s v="TEC-AC-10003614"/>
    <x v="2"/>
    <x v="11"/>
    <s v="Verbatim 25 GB 6x Blu-ray Single Layer Recordable Disc, 10/Pack"/>
    <n v="23.18"/>
    <n v="2"/>
    <n v="0"/>
    <n v="7.6493999999999982"/>
  </r>
  <r>
    <n v="8608"/>
    <s v="CA-2011-151946"/>
    <x v="2"/>
    <x v="611"/>
    <d v="2011-06-09T00:00:00"/>
    <s v="Standard Class"/>
    <s v="BT-11440"/>
    <s v="Bobby Trafton"/>
    <x v="0"/>
    <x v="0"/>
    <s v="New York City"/>
    <x v="15"/>
    <n v="10035"/>
    <x v="3"/>
    <s v="FUR-FU-10002878"/>
    <x v="0"/>
    <x v="5"/>
    <s v="Seth Thomas 14&quot; Day/Date Wall Clock"/>
    <n v="56.96"/>
    <n v="2"/>
    <n v="0"/>
    <n v="21.075200000000002"/>
  </r>
  <r>
    <n v="8609"/>
    <s v="CA-2011-15194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x v="0"/>
    <s v="New York City"/>
    <x v="15"/>
    <n v="10035"/>
    <x v="3"/>
    <s v="FUR-BO-10003272"/>
    <x v="0"/>
    <x v="0"/>
    <s v="O'Sullivan Living Dimensions 5-Shelf Bookcases"/>
    <n v="353.56799999999998"/>
    <n v="2"/>
    <n v="0.2"/>
    <n v="-44.196000000000026"/>
  </r>
  <r>
    <n v="8611"/>
    <s v="CA-2011-151946"/>
    <x v="2"/>
    <x v="611"/>
    <d v="2011-06-09T00:00:00"/>
    <s v="Standard Class"/>
    <s v="BT-11440"/>
    <s v="Bobby Trafton"/>
    <x v="0"/>
    <x v="0"/>
    <s v="New York City"/>
    <x v="15"/>
    <n v="10035"/>
    <x v="3"/>
    <s v="FUR-FU-10002191"/>
    <x v="0"/>
    <x v="5"/>
    <s v="G.E. Halogen Desk Lamp Bulbs"/>
    <n v="13.96"/>
    <n v="2"/>
    <n v="0"/>
    <n v="6.7008000000000001"/>
  </r>
  <r>
    <n v="8612"/>
    <s v="CA-2014-123624"/>
    <x v="3"/>
    <x v="38"/>
    <d v="2014-11-18T00:00:00"/>
    <s v="Second Class"/>
    <s v="SE-20110"/>
    <s v="Sanjit Engle"/>
    <x v="0"/>
    <x v="0"/>
    <s v="Oxnard"/>
    <x v="1"/>
    <n v="93030"/>
    <x v="1"/>
    <s v="TEC-AC-10000682"/>
    <x v="2"/>
    <x v="11"/>
    <s v="Kensington K72356US Mouse-in-a-Box USB Desktop Mouse"/>
    <n v="82.95"/>
    <n v="5"/>
    <n v="0"/>
    <n v="29.032499999999999"/>
  </r>
  <r>
    <n v="8613"/>
    <s v="CA-2013-146437"/>
    <x v="0"/>
    <x v="1198"/>
    <d v="2013-02-01T00:00:00"/>
    <s v="Second Class"/>
    <s v="HG-14965"/>
    <s v="Henry Goldwyn"/>
    <x v="1"/>
    <x v="0"/>
    <s v="Los Angeles"/>
    <x v="1"/>
    <n v="90036"/>
    <x v="1"/>
    <s v="OFF-AR-10000588"/>
    <x v="1"/>
    <x v="6"/>
    <s v="Newell 345"/>
    <n v="39.68"/>
    <n v="2"/>
    <n v="0"/>
    <n v="10.316800000000001"/>
  </r>
  <r>
    <n v="8614"/>
    <s v="CA-2013-138233"/>
    <x v="0"/>
    <x v="1199"/>
    <d v="2013-11-15T00:00:00"/>
    <s v="Standard Class"/>
    <s v="PF-19165"/>
    <s v="Philip Fox"/>
    <x v="0"/>
    <x v="0"/>
    <s v="Oakland"/>
    <x v="1"/>
    <n v="94601"/>
    <x v="1"/>
    <s v="TEC-AC-10002001"/>
    <x v="2"/>
    <x v="11"/>
    <s v="Logitech Wireless Gaming Headset G930"/>
    <n v="479.97"/>
    <n v="3"/>
    <n v="0"/>
    <n v="177.58890000000002"/>
  </r>
  <r>
    <n v="8615"/>
    <s v="CA-2013-165918"/>
    <x v="0"/>
    <x v="545"/>
    <d v="2013-09-15T00:00:00"/>
    <s v="Standard Class"/>
    <s v="BD-11770"/>
    <s v="Bryan Davis"/>
    <x v="0"/>
    <x v="0"/>
    <s v="Edmonds"/>
    <x v="4"/>
    <n v="98026"/>
    <x v="1"/>
    <s v="OFF-LA-10003720"/>
    <x v="1"/>
    <x v="2"/>
    <s v="Avery 487"/>
    <n v="7.38"/>
    <n v="2"/>
    <n v="0"/>
    <n v="3.4685999999999999"/>
  </r>
  <r>
    <n v="8616"/>
    <s v="CA-2013-165918"/>
    <x v="0"/>
    <x v="545"/>
    <d v="2013-09-15T00:00:00"/>
    <s v="Standard Class"/>
    <s v="BD-11770"/>
    <s v="Bryan Davis"/>
    <x v="0"/>
    <x v="0"/>
    <s v="Edmonds"/>
    <x v="4"/>
    <n v="98026"/>
    <x v="1"/>
    <s v="OFF-BI-10004364"/>
    <x v="1"/>
    <x v="8"/>
    <s v="Storex Dura Pro Binders"/>
    <n v="14.256000000000002"/>
    <n v="3"/>
    <n v="0.2"/>
    <n v="4.4550000000000001"/>
  </r>
  <r>
    <n v="8617"/>
    <s v="CA-2013-165918"/>
    <x v="0"/>
    <x v="545"/>
    <d v="2013-09-15T00:00:00"/>
    <s v="Standard Class"/>
    <s v="BD-11770"/>
    <s v="Bryan Davis"/>
    <x v="0"/>
    <x v="0"/>
    <s v="Edmonds"/>
    <x v="4"/>
    <n v="98026"/>
    <x v="1"/>
    <s v="OFF-PA-10000100"/>
    <x v="1"/>
    <x v="10"/>
    <s v="Xerox 1945"/>
    <n v="81.98"/>
    <n v="2"/>
    <n v="0"/>
    <n v="40.170200000000001"/>
  </r>
  <r>
    <n v="8618"/>
    <s v="CA-2013-165918"/>
    <x v="0"/>
    <x v="545"/>
    <d v="2013-09-15T00:00:00"/>
    <s v="Standard Class"/>
    <s v="BD-11770"/>
    <s v="Bryan Davis"/>
    <x v="0"/>
    <x v="0"/>
    <s v="Edmonds"/>
    <x v="4"/>
    <n v="98026"/>
    <x v="1"/>
    <s v="OFF-BI-10004826"/>
    <x v="1"/>
    <x v="8"/>
    <s v="JM Magazine Binder"/>
    <n v="39.624000000000009"/>
    <n v="3"/>
    <n v="0.2"/>
    <n v="13.868400000000001"/>
  </r>
  <r>
    <n v="8619"/>
    <s v="CA-2014-117513"/>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x v="0"/>
    <s v="New York City"/>
    <x v="15"/>
    <n v="10024"/>
    <x v="3"/>
    <s v="OFF-ST-10001031"/>
    <x v="1"/>
    <x v="4"/>
    <s v="Adjustable Personal File Tote"/>
    <n v="65.12"/>
    <n v="4"/>
    <n v="0"/>
    <n v="16.931200000000004"/>
  </r>
  <r>
    <n v="8621"/>
    <s v="US-2014-119319"/>
    <x v="3"/>
    <x v="44"/>
    <d v="2014-11-10T00:00:00"/>
    <s v="Second Class"/>
    <s v="LC-17050"/>
    <s v="Liz Carlisle"/>
    <x v="0"/>
    <x v="0"/>
    <s v="Dallas"/>
    <x v="5"/>
    <n v="75217"/>
    <x v="2"/>
    <s v="FUR-FU-10003878"/>
    <x v="0"/>
    <x v="5"/>
    <s v="Linden 10&quot; Round Wall Clock, Black"/>
    <n v="30.560000000000002"/>
    <n v="5"/>
    <n v="0.6"/>
    <n v="-19.863999999999997"/>
  </r>
  <r>
    <n v="8622"/>
    <s v="CA-2014-104318"/>
    <x v="3"/>
    <x v="726"/>
    <d v="2014-05-19T00:00:00"/>
    <s v="Standard Class"/>
    <s v="FH-14275"/>
    <s v="Frank Hawley"/>
    <x v="1"/>
    <x v="0"/>
    <s v="Franklin"/>
    <x v="18"/>
    <n v="37064"/>
    <x v="0"/>
    <s v="OFF-AP-10000358"/>
    <x v="1"/>
    <x v="9"/>
    <s v="Fellowes Basic Home/Office Series Surge Protectors"/>
    <n v="20.768000000000001"/>
    <n v="2"/>
    <n v="0.2"/>
    <n v="2.3363999999999976"/>
  </r>
  <r>
    <n v="8623"/>
    <s v="US-2013-114230"/>
    <x v="0"/>
    <x v="581"/>
    <d v="2013-12-02T00:00:00"/>
    <s v="Standard Class"/>
    <s v="CM-12235"/>
    <s v="Chris McAfee"/>
    <x v="0"/>
    <x v="0"/>
    <s v="Phoenix"/>
    <x v="16"/>
    <n v="85023"/>
    <x v="1"/>
    <s v="OFF-ST-10000876"/>
    <x v="1"/>
    <x v="4"/>
    <s v="Eldon Simplefile Box Office"/>
    <n v="39.808"/>
    <n v="4"/>
    <n v="0.2"/>
    <n v="3.9808000000000003"/>
  </r>
  <r>
    <n v="8624"/>
    <s v="CA-2012-136147"/>
    <x v="1"/>
    <x v="50"/>
    <d v="2012-11-18T00:00:00"/>
    <s v="Standard Class"/>
    <s v="FM-14380"/>
    <s v="Fred McMath"/>
    <x v="0"/>
    <x v="0"/>
    <s v="Miami"/>
    <x v="2"/>
    <n v="33178"/>
    <x v="0"/>
    <s v="OFF-BI-10004224"/>
    <x v="1"/>
    <x v="8"/>
    <s v="Catalog Binders with Expanding Posts"/>
    <n v="121.10400000000003"/>
    <n v="6"/>
    <n v="0.7"/>
    <n v="-100.91999999999999"/>
  </r>
  <r>
    <n v="8625"/>
    <s v="CA-2012-136147"/>
    <x v="1"/>
    <x v="50"/>
    <d v="2012-11-18T00:00:00"/>
    <s v="Standard Class"/>
    <s v="FM-14380"/>
    <s v="Fred McMath"/>
    <x v="0"/>
    <x v="0"/>
    <s v="Miami"/>
    <x v="2"/>
    <n v="33178"/>
    <x v="0"/>
    <s v="TEC-AC-10004568"/>
    <x v="2"/>
    <x v="11"/>
    <s v="Maxell LTO Ultrium - 800 GB"/>
    <n v="111.96"/>
    <n v="5"/>
    <n v="0.2"/>
    <n v="-1.3995000000000104"/>
  </r>
  <r>
    <n v="8626"/>
    <s v="CA-2012-156118"/>
    <x v="1"/>
    <x v="575"/>
    <d v="2012-12-12T00:00:00"/>
    <s v="Standard Class"/>
    <s v="HG-14965"/>
    <s v="Henry Goldwyn"/>
    <x v="1"/>
    <x v="0"/>
    <s v="Colorado Springs"/>
    <x v="22"/>
    <n v="80906"/>
    <x v="1"/>
    <s v="OFF-PA-10000533"/>
    <x v="1"/>
    <x v="10"/>
    <s v="Southworth Parchment Paper &amp; Envelopes"/>
    <n v="15.696000000000002"/>
    <n v="3"/>
    <n v="0.2"/>
    <n v="5.1011999999999995"/>
  </r>
  <r>
    <n v="8627"/>
    <s v="CA-2012-164084"/>
    <x v="1"/>
    <x v="67"/>
    <d v="2012-09-12T00:00:00"/>
    <s v="Standard Class"/>
    <s v="AG-10525"/>
    <s v="Andy Gerbode"/>
    <x v="1"/>
    <x v="0"/>
    <s v="New York City"/>
    <x v="15"/>
    <n v="10011"/>
    <x v="3"/>
    <s v="OFF-ST-10003638"/>
    <x v="1"/>
    <x v="4"/>
    <s v="Mobile Personal File Cube"/>
    <n v="70.260000000000005"/>
    <n v="3"/>
    <n v="0"/>
    <n v="18.970199999999998"/>
  </r>
  <r>
    <n v="8628"/>
    <s v="CA-2012-164084"/>
    <x v="1"/>
    <x v="67"/>
    <d v="2012-09-12T00:00:00"/>
    <s v="Standard Class"/>
    <s v="AG-10525"/>
    <s v="Andy Gerbode"/>
    <x v="1"/>
    <x v="0"/>
    <s v="New York City"/>
    <x v="15"/>
    <n v="10011"/>
    <x v="3"/>
    <s v="TEC-AC-10002305"/>
    <x v="2"/>
    <x v="11"/>
    <s v="KeyTronic E03601U1 - Keyboard - Beige"/>
    <n v="90"/>
    <n v="5"/>
    <n v="0"/>
    <n v="16.199999999999992"/>
  </r>
  <r>
    <n v="8629"/>
    <s v="CA-2012-164084"/>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x v="0"/>
    <s v="New York City"/>
    <x v="15"/>
    <n v="10011"/>
    <x v="3"/>
    <s v="FUR-TA-10003569"/>
    <x v="0"/>
    <x v="3"/>
    <s v="Bretford CR8500 Series Meeting Room Furniture"/>
    <n v="481.17599999999999"/>
    <n v="2"/>
    <n v="0.4"/>
    <n v="-120.29400000000004"/>
  </r>
  <r>
    <n v="8631"/>
    <s v="CA-2012-164084"/>
    <x v="1"/>
    <x v="67"/>
    <d v="2012-09-12T00:00:00"/>
    <s v="Standard Class"/>
    <s v="AG-10525"/>
    <s v="Andy Gerbode"/>
    <x v="1"/>
    <x v="0"/>
    <s v="New York City"/>
    <x v="15"/>
    <n v="10011"/>
    <x v="3"/>
    <s v="OFF-FA-10003059"/>
    <x v="1"/>
    <x v="13"/>
    <s v="Assorted Color Push Pins"/>
    <n v="7.24"/>
    <n v="4"/>
    <n v="0"/>
    <n v="2.3891999999999998"/>
  </r>
  <r>
    <n v="8632"/>
    <s v="CA-2013-107783"/>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x v="0"/>
    <s v="Bethlehem"/>
    <x v="9"/>
    <n v="18018"/>
    <x v="3"/>
    <s v="OFF-BI-10000545"/>
    <x v="1"/>
    <x v="8"/>
    <s v="GBC Ibimaster 500 Manual ProClick Binding System"/>
    <n v="1369.7640000000001"/>
    <n v="6"/>
    <n v="0.7"/>
    <n v="-913.17599999999993"/>
  </r>
  <r>
    <n v="8634"/>
    <s v="CA-2013-107783"/>
    <x v="0"/>
    <x v="1062"/>
    <d v="2013-07-30T00:00:00"/>
    <s v="First Class"/>
    <s v="OT-18730"/>
    <s v="Olvera Toch"/>
    <x v="0"/>
    <x v="0"/>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x v="0"/>
    <s v="Philadelphia"/>
    <x v="9"/>
    <n v="19140"/>
    <x v="3"/>
    <s v="FUR-BO-10001798"/>
    <x v="0"/>
    <x v="0"/>
    <s v="Bush Somerset Collection Bookcase"/>
    <n v="130.97999999999999"/>
    <n v="2"/>
    <n v="0.5"/>
    <n v="-89.066399999999987"/>
  </r>
  <r>
    <n v="8636"/>
    <s v="CA-2011-160094"/>
    <x v="2"/>
    <x v="1013"/>
    <d v="2011-05-02T00:00:00"/>
    <s v="First Class"/>
    <s v="JM-16195"/>
    <s v="Justin MacKendrick"/>
    <x v="0"/>
    <x v="0"/>
    <s v="Louisville"/>
    <x v="0"/>
    <n v="40214"/>
    <x v="0"/>
    <s v="OFF-AR-10004010"/>
    <x v="1"/>
    <x v="6"/>
    <s v="Hunt Boston Vacuum Mount KS Pencil Sharpener"/>
    <n v="174.95000000000002"/>
    <n v="5"/>
    <n v="0"/>
    <n v="45.487000000000002"/>
  </r>
  <r>
    <n v="8637"/>
    <s v="CA-2011-160094"/>
    <x v="2"/>
    <x v="1013"/>
    <d v="2011-05-02T00:00:00"/>
    <s v="First Class"/>
    <s v="JM-16195"/>
    <s v="Justin MacKendrick"/>
    <x v="0"/>
    <x v="0"/>
    <s v="Louisville"/>
    <x v="0"/>
    <n v="40214"/>
    <x v="0"/>
    <s v="OFF-ST-10000585"/>
    <x v="1"/>
    <x v="4"/>
    <s v="Economy Rollaway Files"/>
    <n v="826"/>
    <n v="5"/>
    <n v="0"/>
    <n v="214.76"/>
  </r>
  <r>
    <n v="8638"/>
    <s v="CA-2014-151281"/>
    <x v="3"/>
    <x v="842"/>
    <d v="2014-05-03T00:00:00"/>
    <s v="Standard Class"/>
    <s v="HM-14980"/>
    <s v="Henry MacAllister"/>
    <x v="0"/>
    <x v="0"/>
    <s v="Seattle"/>
    <x v="4"/>
    <n v="98105"/>
    <x v="1"/>
    <s v="FUR-FU-10000397"/>
    <x v="0"/>
    <x v="5"/>
    <s v="Luxo Economy Swing Arm Lamp"/>
    <n v="139.58000000000001"/>
    <n v="7"/>
    <n v="0"/>
    <n v="39.082400000000007"/>
  </r>
  <r>
    <n v="8639"/>
    <s v="CA-2014-118346"/>
    <x v="3"/>
    <x v="283"/>
    <d v="2014-07-25T00:00:00"/>
    <s v="First Class"/>
    <s v="PO-19180"/>
    <s v="Philisse Overcash"/>
    <x v="2"/>
    <x v="0"/>
    <s v="Kenosha"/>
    <x v="6"/>
    <n v="53142"/>
    <x v="2"/>
    <s v="TEC-AC-10000736"/>
    <x v="2"/>
    <x v="11"/>
    <s v="Logitech G600 MMO Gaming Mouse"/>
    <n v="399.95"/>
    <n v="5"/>
    <n v="0"/>
    <n v="143.982"/>
  </r>
  <r>
    <n v="8640"/>
    <s v="CA-2011-129819"/>
    <x v="2"/>
    <x v="736"/>
    <d v="2011-12-15T00:00:00"/>
    <s v="Second Class"/>
    <s v="KC-16675"/>
    <s v="Kimberly Carter"/>
    <x v="1"/>
    <x v="0"/>
    <s v="Henderson"/>
    <x v="0"/>
    <n v="42420"/>
    <x v="0"/>
    <s v="OFF-BI-10004970"/>
    <x v="1"/>
    <x v="8"/>
    <s v="ACCOHIDE 3-Ring Binder, Blue, 1&quot;"/>
    <n v="12.39"/>
    <n v="3"/>
    <n v="0"/>
    <n v="5.8232999999999997"/>
  </r>
  <r>
    <n v="8641"/>
    <s v="US-2014-148551"/>
    <x v="3"/>
    <x v="602"/>
    <d v="2014-01-17T00:00:00"/>
    <s v="Standard Class"/>
    <s v="DB-13120"/>
    <s v="David Bremer"/>
    <x v="1"/>
    <x v="0"/>
    <s v="Dallas"/>
    <x v="5"/>
    <n v="75217"/>
    <x v="2"/>
    <s v="OFF-BI-10000545"/>
    <x v="1"/>
    <x v="8"/>
    <s v="GBC Ibimaster 500 Manual ProClick Binding System"/>
    <n v="760.97999999999979"/>
    <n v="5"/>
    <n v="0.8"/>
    <n v="-1141.47"/>
  </r>
  <r>
    <n v="8642"/>
    <s v="CA-2014-147767"/>
    <x v="3"/>
    <x v="574"/>
    <d v="2014-12-03T00:00:00"/>
    <s v="Same Day"/>
    <s v="SV-20935"/>
    <s v="Susan Vittorini"/>
    <x v="0"/>
    <x v="0"/>
    <s v="Peoria"/>
    <x v="16"/>
    <n v="85345"/>
    <x v="1"/>
    <s v="OFF-BI-10001670"/>
    <x v="1"/>
    <x v="8"/>
    <s v="Vinyl Sectional Post Binders"/>
    <n v="67.860000000000014"/>
    <n v="6"/>
    <n v="0.7"/>
    <n v="-45.239999999999995"/>
  </r>
  <r>
    <n v="8643"/>
    <s v="CA-2012-108259"/>
    <x v="1"/>
    <x v="627"/>
    <d v="2012-11-15T00:00:00"/>
    <s v="Standard Class"/>
    <s v="NS-18640"/>
    <s v="Noel Staavos"/>
    <x v="1"/>
    <x v="0"/>
    <s v="Jacksonville"/>
    <x v="3"/>
    <n v="28540"/>
    <x v="0"/>
    <s v="OFF-FA-10000624"/>
    <x v="1"/>
    <x v="13"/>
    <s v="OIC Binder Clips"/>
    <n v="31.504000000000005"/>
    <n v="11"/>
    <n v="0.2"/>
    <n v="11.814"/>
  </r>
  <r>
    <n v="8644"/>
    <s v="CA-2012-108259"/>
    <x v="1"/>
    <x v="627"/>
    <d v="2012-11-15T00:00:00"/>
    <s v="Standard Class"/>
    <s v="NS-18640"/>
    <s v="Noel Staavos"/>
    <x v="1"/>
    <x v="0"/>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x v="0"/>
    <s v="Jacksonville"/>
    <x v="3"/>
    <n v="28540"/>
    <x v="0"/>
    <s v="OFF-BI-10000315"/>
    <x v="1"/>
    <x v="8"/>
    <s v="Poly Designer Cover &amp; Back"/>
    <n v="39.878999999999998"/>
    <n v="7"/>
    <n v="0.7"/>
    <n v="-29.244599999999991"/>
  </r>
  <r>
    <n v="8646"/>
    <s v="CA-2012-108259"/>
    <x v="1"/>
    <x v="627"/>
    <d v="2012-11-15T00:00:00"/>
    <s v="Standard Class"/>
    <s v="NS-18640"/>
    <s v="Noel Staavos"/>
    <x v="1"/>
    <x v="0"/>
    <s v="Jacksonville"/>
    <x v="3"/>
    <n v="28540"/>
    <x v="0"/>
    <s v="FUR-FU-10000023"/>
    <x v="0"/>
    <x v="5"/>
    <s v="Eldon Wave Desk Accessories"/>
    <n v="4.7119999999999997"/>
    <n v="1"/>
    <n v="0.2"/>
    <n v="1.4136000000000002"/>
  </r>
  <r>
    <n v="8647"/>
    <s v="CA-2013-113341"/>
    <x v="0"/>
    <x v="881"/>
    <d v="2013-11-30T00:00:00"/>
    <s v="Standard Class"/>
    <s v="MH-17455"/>
    <s v="Mark Hamilton"/>
    <x v="0"/>
    <x v="0"/>
    <s v="Los Angeles"/>
    <x v="1"/>
    <n v="90032"/>
    <x v="1"/>
    <s v="FUR-CH-10004698"/>
    <x v="0"/>
    <x v="1"/>
    <s v="Padded Folding Chairs, Black, 4/Carton"/>
    <n v="194.35200000000003"/>
    <n v="3"/>
    <n v="0.2"/>
    <n v="19.435200000000009"/>
  </r>
  <r>
    <n v="8648"/>
    <s v="US-2012-131842"/>
    <x v="1"/>
    <x v="901"/>
    <d v="2012-12-08T00:00:00"/>
    <s v="First Class"/>
    <s v="RR-19525"/>
    <s v="Rick Reed"/>
    <x v="1"/>
    <x v="0"/>
    <s v="Nashville"/>
    <x v="18"/>
    <n v="37211"/>
    <x v="0"/>
    <s v="FUR-CH-10004477"/>
    <x v="0"/>
    <x v="1"/>
    <s v="Global Push Button Manager's Chair, Indigo"/>
    <n v="97.424000000000007"/>
    <n v="2"/>
    <n v="0.2"/>
    <n v="10.960199999999993"/>
  </r>
  <r>
    <n v="8649"/>
    <s v="CA-2013-164574"/>
    <x v="0"/>
    <x v="875"/>
    <d v="2013-08-04T00:00:00"/>
    <s v="Standard Class"/>
    <s v="RH-19555"/>
    <s v="Ritsa Hightower"/>
    <x v="0"/>
    <x v="0"/>
    <s v="Charlotte"/>
    <x v="3"/>
    <n v="28205"/>
    <x v="0"/>
    <s v="OFF-ST-10003816"/>
    <x v="1"/>
    <x v="4"/>
    <s v="Fellowes High-Stak Drawer Files"/>
    <n v="704.76"/>
    <n v="5"/>
    <n v="0.2"/>
    <n v="26.428499999999957"/>
  </r>
  <r>
    <n v="8650"/>
    <s v="CA-2013-164574"/>
    <x v="0"/>
    <x v="875"/>
    <d v="2013-08-04T00:00:00"/>
    <s v="Standard Class"/>
    <s v="RH-19555"/>
    <s v="Ritsa Hightower"/>
    <x v="0"/>
    <x v="0"/>
    <s v="Charlotte"/>
    <x v="3"/>
    <n v="28205"/>
    <x v="0"/>
    <s v="OFF-BI-10002429"/>
    <x v="1"/>
    <x v="8"/>
    <s v="Premier Elliptical Ring Binder, Black"/>
    <n v="27.396000000000004"/>
    <n v="3"/>
    <n v="0.7"/>
    <n v="-20.090399999999995"/>
  </r>
  <r>
    <n v="8651"/>
    <s v="CA-2011-142769"/>
    <x v="2"/>
    <x v="103"/>
    <d v="2011-09-13T00:00:00"/>
    <s v="Same Day"/>
    <s v="RP-19390"/>
    <s v="Resi Pölking"/>
    <x v="0"/>
    <x v="0"/>
    <s v="Seattle"/>
    <x v="4"/>
    <n v="98103"/>
    <x v="1"/>
    <s v="OFF-FA-10000840"/>
    <x v="1"/>
    <x v="13"/>
    <s v="OIC Thumb-Tacks"/>
    <n v="5.6999999999999993"/>
    <n v="5"/>
    <n v="0"/>
    <n v="2.6789999999999998"/>
  </r>
  <r>
    <n v="8652"/>
    <s v="CA-2011-142769"/>
    <x v="2"/>
    <x v="103"/>
    <d v="2011-09-13T00:00:00"/>
    <s v="Same Day"/>
    <s v="RP-19390"/>
    <s v="Resi Pölking"/>
    <x v="0"/>
    <x v="0"/>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x v="0"/>
    <s v="Seattle"/>
    <x v="4"/>
    <n v="98103"/>
    <x v="1"/>
    <s v="OFF-SU-10001574"/>
    <x v="1"/>
    <x v="14"/>
    <s v="Acme Value Line Scissors"/>
    <n v="7.3"/>
    <n v="2"/>
    <n v="0"/>
    <n v="2.1899999999999995"/>
  </r>
  <r>
    <n v="8654"/>
    <s v="CA-2011-142769"/>
    <x v="2"/>
    <x v="103"/>
    <d v="2011-09-13T00:00:00"/>
    <s v="Same Day"/>
    <s v="RP-19390"/>
    <s v="Resi Pölking"/>
    <x v="0"/>
    <x v="0"/>
    <s v="Seattle"/>
    <x v="4"/>
    <n v="98103"/>
    <x v="1"/>
    <s v="TEC-AC-10001606"/>
    <x v="2"/>
    <x v="11"/>
    <s v="Logitech Wireless Performance Mouse MX for PC and Mac"/>
    <n v="199.98"/>
    <n v="2"/>
    <n v="0"/>
    <n v="75.992400000000004"/>
  </r>
  <r>
    <n v="8655"/>
    <s v="CA-2011-142769"/>
    <x v="2"/>
    <x v="103"/>
    <d v="2011-09-13T00:00:00"/>
    <s v="Same Day"/>
    <s v="RP-19390"/>
    <s v="Resi Pölking"/>
    <x v="0"/>
    <x v="0"/>
    <s v="Seattle"/>
    <x v="4"/>
    <n v="98103"/>
    <x v="1"/>
    <s v="TEC-AC-10003399"/>
    <x v="2"/>
    <x v="11"/>
    <s v="Memorex Mini Travel Drive 64 GB USB 2.0 Flash Drive"/>
    <n v="144.96"/>
    <n v="4"/>
    <n v="0"/>
    <n v="60.883200000000002"/>
  </r>
  <r>
    <n v="8656"/>
    <s v="CA-2011-142769"/>
    <x v="2"/>
    <x v="103"/>
    <d v="2011-09-13T00:00:00"/>
    <s v="Same Day"/>
    <s v="RP-19390"/>
    <s v="Resi Pölking"/>
    <x v="0"/>
    <x v="0"/>
    <s v="Seattle"/>
    <x v="4"/>
    <n v="98103"/>
    <x v="1"/>
    <s v="TEC-AC-10000865"/>
    <x v="2"/>
    <x v="11"/>
    <s v="WD My Passport Ultra 500GB Portable External Hard Drive"/>
    <n v="118"/>
    <n v="2"/>
    <n v="0"/>
    <n v="20.059999999999988"/>
  </r>
  <r>
    <n v="8657"/>
    <s v="CA-2011-142769"/>
    <x v="2"/>
    <x v="103"/>
    <d v="2011-09-13T00:00:00"/>
    <s v="Same Day"/>
    <s v="RP-19390"/>
    <s v="Resi Pölking"/>
    <x v="0"/>
    <x v="0"/>
    <s v="Seattle"/>
    <x v="4"/>
    <n v="98103"/>
    <x v="1"/>
    <s v="OFF-PA-10002923"/>
    <x v="1"/>
    <x v="10"/>
    <s v="Xerox 1942"/>
    <n v="48.94"/>
    <n v="1"/>
    <n v="0"/>
    <n v="24.47"/>
  </r>
  <r>
    <n v="8658"/>
    <s v="CA-2011-142769"/>
    <x v="2"/>
    <x v="103"/>
    <d v="2011-09-13T00:00:00"/>
    <s v="Same Day"/>
    <s v="RP-19390"/>
    <s v="Resi Pölking"/>
    <x v="0"/>
    <x v="0"/>
    <s v="Seattle"/>
    <x v="4"/>
    <n v="98103"/>
    <x v="1"/>
    <s v="OFF-AP-10004785"/>
    <x v="1"/>
    <x v="9"/>
    <s v="Holmes Replacement Filter for HEPA Air Cleaner, Medium Room"/>
    <n v="22.66"/>
    <n v="2"/>
    <n v="0"/>
    <n v="9.743800000000002"/>
  </r>
  <r>
    <n v="8659"/>
    <s v="CA-2013-168361"/>
    <x v="0"/>
    <x v="1028"/>
    <d v="2013-06-26T00:00:00"/>
    <s v="Standard Class"/>
    <s v="KB-16600"/>
    <s v="Ken Brennan"/>
    <x v="1"/>
    <x v="0"/>
    <s v="Chicago"/>
    <x v="10"/>
    <n v="60623"/>
    <x v="2"/>
    <s v="OFF-BI-10003727"/>
    <x v="1"/>
    <x v="8"/>
    <s v="Avery Durable Slant Ring Binders With Label Holder"/>
    <n v="0.83599999999999974"/>
    <n v="1"/>
    <n v="0.8"/>
    <n v="-1.3376000000000001"/>
  </r>
  <r>
    <n v="8660"/>
    <s v="CA-2013-153185"/>
    <x v="0"/>
    <x v="323"/>
    <d v="2013-09-09T00:00:00"/>
    <s v="Standard Class"/>
    <s v="MH-17620"/>
    <s v="Matt Hagelstein"/>
    <x v="1"/>
    <x v="0"/>
    <s v="Cincinnati"/>
    <x v="24"/>
    <n v="45231"/>
    <x v="3"/>
    <s v="OFF-PA-10002246"/>
    <x v="1"/>
    <x v="10"/>
    <s v="Wirebound Four 2-3/4 x 5 Forms per Page, 400 Sets per Book"/>
    <n v="30.96"/>
    <n v="6"/>
    <n v="0.2"/>
    <n v="11.223000000000001"/>
  </r>
  <r>
    <n v="8661"/>
    <s v="CA-2014-124765"/>
    <x v="3"/>
    <x v="920"/>
    <d v="2014-12-01T00:00:00"/>
    <s v="Standard Class"/>
    <s v="HZ-14950"/>
    <s v="Henia Zydlo"/>
    <x v="0"/>
    <x v="0"/>
    <s v="Fort Lauderdale"/>
    <x v="2"/>
    <n v="33311"/>
    <x v="0"/>
    <s v="FUR-BO-10003965"/>
    <x v="0"/>
    <x v="0"/>
    <s v="O'Sullivan Manor Hill 2-Door Library in Brianna Oak"/>
    <n v="723.92"/>
    <n v="5"/>
    <n v="0.2"/>
    <n v="-81.440999999999946"/>
  </r>
  <r>
    <n v="8662"/>
    <s v="CA-2012-131856"/>
    <x v="1"/>
    <x v="793"/>
    <d v="2012-05-17T00:00:00"/>
    <s v="Standard Class"/>
    <s v="JG-15160"/>
    <s v="James Galang"/>
    <x v="0"/>
    <x v="0"/>
    <s v="Houston"/>
    <x v="5"/>
    <n v="77041"/>
    <x v="2"/>
    <s v="FUR-FU-10000175"/>
    <x v="0"/>
    <x v="5"/>
    <s v="DAX Wood Document Frame."/>
    <n v="21.968000000000004"/>
    <n v="4"/>
    <n v="0.6"/>
    <n v="-15.9268"/>
  </r>
  <r>
    <n v="8663"/>
    <s v="CA-2012-131856"/>
    <x v="1"/>
    <x v="793"/>
    <d v="2012-05-17T00:00:00"/>
    <s v="Standard Class"/>
    <s v="JG-15160"/>
    <s v="James Galang"/>
    <x v="0"/>
    <x v="0"/>
    <s v="Houston"/>
    <x v="5"/>
    <n v="77041"/>
    <x v="2"/>
    <s v="TEC-PH-10001336"/>
    <x v="2"/>
    <x v="7"/>
    <s v="Digium D40 VoIP phone"/>
    <n v="619.15200000000004"/>
    <n v="6"/>
    <n v="0.2"/>
    <n v="69.654599999999988"/>
  </r>
  <r>
    <n v="8664"/>
    <s v="CA-2012-131856"/>
    <x v="1"/>
    <x v="793"/>
    <d v="2012-05-17T00:00:00"/>
    <s v="Standard Class"/>
    <s v="JG-15160"/>
    <s v="James Galang"/>
    <x v="0"/>
    <x v="0"/>
    <s v="Houston"/>
    <x v="5"/>
    <n v="77041"/>
    <x v="2"/>
    <s v="OFF-PA-10001954"/>
    <x v="1"/>
    <x v="10"/>
    <s v="Xerox 1964"/>
    <n v="127.90400000000001"/>
    <n v="7"/>
    <n v="0.2"/>
    <n v="41.568799999999996"/>
  </r>
  <r>
    <n v="8665"/>
    <s v="CA-2014-126634"/>
    <x v="3"/>
    <x v="983"/>
    <d v="2014-04-02T00:00:00"/>
    <s v="Second Class"/>
    <s v="AB-10165"/>
    <s v="Alan Barnes"/>
    <x v="0"/>
    <x v="0"/>
    <s v="Lakewood"/>
    <x v="1"/>
    <n v="90712"/>
    <x v="1"/>
    <s v="FUR-FU-10004973"/>
    <x v="0"/>
    <x v="5"/>
    <s v="Flat Face Poster Frame"/>
    <n v="94.2"/>
    <n v="5"/>
    <n v="0"/>
    <n v="39.564000000000007"/>
  </r>
  <r>
    <n v="8666"/>
    <s v="CA-2013-118500"/>
    <x v="0"/>
    <x v="1019"/>
    <d v="2013-11-19T00:00:00"/>
    <s v="First Class"/>
    <s v="HJ-14875"/>
    <s v="Heather Jas"/>
    <x v="2"/>
    <x v="0"/>
    <s v="San Francisco"/>
    <x v="1"/>
    <n v="94122"/>
    <x v="1"/>
    <s v="OFF-SU-10004231"/>
    <x v="1"/>
    <x v="14"/>
    <s v="Acme Tagit Stainless Steel Antibacterial Scissors"/>
    <n v="49.5"/>
    <n v="5"/>
    <n v="0"/>
    <n v="13.365"/>
  </r>
  <r>
    <n v="8667"/>
    <s v="CA-2013-163951"/>
    <x v="0"/>
    <x v="945"/>
    <d v="2014-01-03T00:00:00"/>
    <s v="First Class"/>
    <s v="CJ-11875"/>
    <s v="Carl Jackson"/>
    <x v="1"/>
    <x v="0"/>
    <s v="Philadelphia"/>
    <x v="9"/>
    <n v="19140"/>
    <x v="3"/>
    <s v="OFF-AR-10004269"/>
    <x v="1"/>
    <x v="6"/>
    <s v="Newell 31"/>
    <n v="16.520000000000003"/>
    <n v="5"/>
    <n v="0.2"/>
    <n v="1.6519999999999992"/>
  </r>
  <r>
    <n v="8668"/>
    <s v="CA-2013-149916"/>
    <x v="0"/>
    <x v="596"/>
    <d v="2013-12-25T00:00:00"/>
    <s v="Second Class"/>
    <s v="ED-13885"/>
    <s v="Emily Ducich"/>
    <x v="2"/>
    <x v="0"/>
    <s v="Seattle"/>
    <x v="4"/>
    <n v="98115"/>
    <x v="1"/>
    <s v="OFF-BI-10004002"/>
    <x v="1"/>
    <x v="8"/>
    <s v="Wilson Jones International Size A4 Ring Binders"/>
    <n v="55.360000000000007"/>
    <n v="4"/>
    <n v="0.2"/>
    <n v="19.375999999999998"/>
  </r>
  <r>
    <n v="8669"/>
    <s v="CA-2013-149916"/>
    <x v="0"/>
    <x v="596"/>
    <d v="2013-12-25T00:00:00"/>
    <s v="Second Class"/>
    <s v="ED-13885"/>
    <s v="Emily Ducich"/>
    <x v="2"/>
    <x v="0"/>
    <s v="Seattle"/>
    <x v="4"/>
    <n v="98115"/>
    <x v="1"/>
    <s v="TEC-MA-10000752"/>
    <x v="2"/>
    <x v="15"/>
    <s v="Texas Instrument TI-15 Fraction Calculator"/>
    <n v="11.56"/>
    <n v="1"/>
    <n v="0.2"/>
    <n v="3.7569999999999992"/>
  </r>
  <r>
    <n v="8670"/>
    <s v="CA-2012-158918"/>
    <x v="1"/>
    <x v="139"/>
    <d v="2012-12-25T00:00:00"/>
    <s v="Second Class"/>
    <s v="AI-10855"/>
    <s v="Arianne Irving"/>
    <x v="0"/>
    <x v="0"/>
    <s v="Los Angeles"/>
    <x v="1"/>
    <n v="90036"/>
    <x v="1"/>
    <s v="OFF-PA-10004947"/>
    <x v="1"/>
    <x v="10"/>
    <s v="Staples"/>
    <n v="17.12"/>
    <n v="4"/>
    <n v="0"/>
    <n v="7.7039999999999988"/>
  </r>
  <r>
    <n v="8671"/>
    <s v="US-2011-159611"/>
    <x v="2"/>
    <x v="422"/>
    <d v="2012-01-01T00:00:00"/>
    <s v="Second Class"/>
    <s v="KB-16315"/>
    <s v="Karl Braun"/>
    <x v="0"/>
    <x v="0"/>
    <s v="Cleveland"/>
    <x v="24"/>
    <n v="44105"/>
    <x v="3"/>
    <s v="FUR-FU-10004904"/>
    <x v="0"/>
    <x v="5"/>
    <s v="Eldon &quot;L&quot; Workstation Diamond Chairmat"/>
    <n v="182.35200000000003"/>
    <n v="3"/>
    <n v="0.2"/>
    <n v="-18.23520000000002"/>
  </r>
  <r>
    <n v="8672"/>
    <s v="US-2011-159611"/>
    <x v="2"/>
    <x v="422"/>
    <d v="2012-01-01T00:00:00"/>
    <s v="Second Class"/>
    <s v="KB-16315"/>
    <s v="Karl Braun"/>
    <x v="0"/>
    <x v="0"/>
    <s v="Cleveland"/>
    <x v="24"/>
    <n v="44105"/>
    <x v="3"/>
    <s v="OFF-ST-10002790"/>
    <x v="1"/>
    <x v="4"/>
    <s v="Safco Industrial Shelving"/>
    <n v="118.16"/>
    <n v="2"/>
    <n v="0.2"/>
    <n v="-25.108999999999988"/>
  </r>
  <r>
    <n v="8673"/>
    <s v="CA-2014-163265"/>
    <x v="3"/>
    <x v="911"/>
    <d v="2014-02-22T00:00:00"/>
    <s v="Standard Class"/>
    <s v="JS-16030"/>
    <s v="Joy Smith"/>
    <x v="0"/>
    <x v="0"/>
    <s v="Decatur"/>
    <x v="10"/>
    <n v="62521"/>
    <x v="2"/>
    <s v="OFF-FA-10004854"/>
    <x v="1"/>
    <x v="13"/>
    <s v="Vinyl Coated Wire Paper Clips in Organizer Box, 800/Box"/>
    <n v="18.368000000000002"/>
    <n v="2"/>
    <n v="0.2"/>
    <n v="6.1991999999999994"/>
  </r>
  <r>
    <n v="8674"/>
    <s v="CA-2014-163265"/>
    <x v="3"/>
    <x v="911"/>
    <d v="2014-02-22T00:00:00"/>
    <s v="Standard Class"/>
    <s v="JS-16030"/>
    <s v="Joy Smith"/>
    <x v="0"/>
    <x v="0"/>
    <s v="Decatur"/>
    <x v="10"/>
    <n v="62521"/>
    <x v="2"/>
    <s v="FUR-CH-10004063"/>
    <x v="0"/>
    <x v="1"/>
    <s v="Global Deluxe High-Back Manager's Chair"/>
    <n v="600.55799999999999"/>
    <n v="3"/>
    <n v="0.3"/>
    <n v="-8.5794000000000779"/>
  </r>
  <r>
    <n v="8675"/>
    <s v="CA-2014-163265"/>
    <x v="3"/>
    <x v="911"/>
    <d v="2014-02-22T00:00:00"/>
    <s v="Standard Class"/>
    <s v="JS-16030"/>
    <s v="Joy Smith"/>
    <x v="0"/>
    <x v="0"/>
    <s v="Decatur"/>
    <x v="10"/>
    <n v="62521"/>
    <x v="2"/>
    <s v="OFF-ST-10000642"/>
    <x v="1"/>
    <x v="4"/>
    <s v="Tennsco Lockers, Gray"/>
    <n v="50.352000000000004"/>
    <n v="3"/>
    <n v="0.2"/>
    <n v="-8.1822000000000052"/>
  </r>
  <r>
    <n v="8676"/>
    <s v="CA-2014-163265"/>
    <x v="3"/>
    <x v="911"/>
    <d v="2014-02-22T00:00:00"/>
    <s v="Standard Class"/>
    <s v="JS-16030"/>
    <s v="Joy Smith"/>
    <x v="0"/>
    <x v="0"/>
    <s v="Decatur"/>
    <x v="10"/>
    <n v="62521"/>
    <x v="2"/>
    <s v="OFF-AR-10004078"/>
    <x v="1"/>
    <x v="6"/>
    <s v="Newell 312"/>
    <n v="28.031999999999996"/>
    <n v="6"/>
    <n v="0.2"/>
    <n v="3.5039999999999996"/>
  </r>
  <r>
    <n v="8677"/>
    <s v="CA-2014-163265"/>
    <x v="3"/>
    <x v="911"/>
    <d v="2014-02-22T00:00:00"/>
    <s v="Standard Class"/>
    <s v="JS-16030"/>
    <s v="Joy Smith"/>
    <x v="0"/>
    <x v="0"/>
    <s v="Decatur"/>
    <x v="10"/>
    <n v="62521"/>
    <x v="2"/>
    <s v="FUR-FU-10004270"/>
    <x v="0"/>
    <x v="5"/>
    <s v="Executive Impressions 13&quot; Clairmont Wall Clock"/>
    <n v="7.6920000000000002"/>
    <n v="1"/>
    <n v="0.6"/>
    <n v="-3.6536999999999988"/>
  </r>
  <r>
    <n v="8678"/>
    <s v="CA-2014-141705"/>
    <x v="3"/>
    <x v="1200"/>
    <d v="2014-10-27T00:00:00"/>
    <s v="First Class"/>
    <s v="PO-18850"/>
    <s v="Patrick O'Brill"/>
    <x v="0"/>
    <x v="0"/>
    <s v="Mansfield"/>
    <x v="5"/>
    <n v="76063"/>
    <x v="2"/>
    <s v="FUR-TA-10004607"/>
    <x v="0"/>
    <x v="3"/>
    <s v="Hon 2111 Invitation Series Straight Table"/>
    <n v="517.40500000000009"/>
    <n v="5"/>
    <n v="0.3"/>
    <n v="-81.306500000000028"/>
  </r>
  <r>
    <n v="8679"/>
    <s v="CA-2013-112739"/>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x v="0"/>
    <s v="Houston"/>
    <x v="5"/>
    <n v="77070"/>
    <x v="2"/>
    <s v="TEC-AC-10001714"/>
    <x v="2"/>
    <x v="11"/>
    <s v="Logitech MX Performance Wireless Mouse"/>
    <n v="159.56"/>
    <n v="5"/>
    <n v="0.2"/>
    <n v="33.906499999999994"/>
  </r>
  <r>
    <n v="8681"/>
    <s v="CA-2013-14380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x v="0"/>
    <s v="Richmond"/>
    <x v="17"/>
    <n v="23223"/>
    <x v="0"/>
    <s v="OFF-SU-10004664"/>
    <x v="1"/>
    <x v="14"/>
    <s v="Acme Softgrip Scissors"/>
    <n v="40.700000000000003"/>
    <n v="5"/>
    <n v="0"/>
    <n v="11.802999999999999"/>
  </r>
  <r>
    <n v="8683"/>
    <s v="CA-2011-133634"/>
    <x v="2"/>
    <x v="1127"/>
    <d v="2011-11-10T00:00:00"/>
    <s v="Standard Class"/>
    <s v="SR-20740"/>
    <s v="Steven Roelle"/>
    <x v="2"/>
    <x v="0"/>
    <s v="Arlington"/>
    <x v="17"/>
    <n v="22204"/>
    <x v="0"/>
    <s v="TEC-AC-10002550"/>
    <x v="2"/>
    <x v="11"/>
    <s v="Maxell 4.7GB DVD-RW 3/Pack"/>
    <n v="47.79"/>
    <n v="3"/>
    <n v="0"/>
    <n v="16.2486"/>
  </r>
  <r>
    <n v="8684"/>
    <s v="CA-2014-101665"/>
    <x v="3"/>
    <x v="920"/>
    <d v="2014-12-02T00:00:00"/>
    <s v="Standard Class"/>
    <s v="TZ-21580"/>
    <s v="Tracy Zic"/>
    <x v="0"/>
    <x v="0"/>
    <s v="San Francisco"/>
    <x v="1"/>
    <n v="94122"/>
    <x v="1"/>
    <s v="OFF-AR-10002335"/>
    <x v="1"/>
    <x v="6"/>
    <s v="DIXON Oriole Pencils"/>
    <n v="5.16"/>
    <n v="2"/>
    <n v="0"/>
    <n v="1.3416000000000001"/>
  </r>
  <r>
    <n v="8685"/>
    <s v="CA-2013-155446"/>
    <x v="0"/>
    <x v="186"/>
    <d v="2013-12-24T00:00:00"/>
    <s v="Standard Class"/>
    <s v="TN-21040"/>
    <s v="Tanja Norvell"/>
    <x v="2"/>
    <x v="0"/>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x v="0"/>
    <s v="Watertown"/>
    <x v="15"/>
    <n v="13601"/>
    <x v="3"/>
    <s v="OFF-ST-10003996"/>
    <x v="1"/>
    <x v="4"/>
    <s v="Letter/Legal File Tote with Clear Snap-On Lid, Black Granite"/>
    <n v="96.359999999999985"/>
    <n v="6"/>
    <n v="0"/>
    <n v="25.053599999999996"/>
  </r>
  <r>
    <n v="8687"/>
    <s v="CA-2013-144015"/>
    <x v="0"/>
    <x v="190"/>
    <d v="2013-06-27T00:00:00"/>
    <s v="Same Day"/>
    <s v="AH-10075"/>
    <s v="Adam Hart"/>
    <x v="1"/>
    <x v="0"/>
    <s v="Los Angeles"/>
    <x v="1"/>
    <n v="90036"/>
    <x v="1"/>
    <s v="OFF-SU-10003505"/>
    <x v="1"/>
    <x v="14"/>
    <s v="Premier Electric Letter Opener"/>
    <n v="231.72"/>
    <n v="2"/>
    <n v="0"/>
    <n v="11.585999999999984"/>
  </r>
  <r>
    <n v="8688"/>
    <s v="CA-2013-144015"/>
    <x v="0"/>
    <x v="190"/>
    <d v="2013-06-27T00:00:00"/>
    <s v="Same Day"/>
    <s v="AH-10075"/>
    <s v="Adam Hart"/>
    <x v="1"/>
    <x v="0"/>
    <s v="Los Angeles"/>
    <x v="1"/>
    <n v="90036"/>
    <x v="1"/>
    <s v="OFF-FA-10000624"/>
    <x v="1"/>
    <x v="13"/>
    <s v="OIC Binder Clips"/>
    <n v="17.899999999999999"/>
    <n v="5"/>
    <n v="0"/>
    <n v="8.9499999999999993"/>
  </r>
  <r>
    <n v="8689"/>
    <s v="CA-2013-144015"/>
    <x v="0"/>
    <x v="190"/>
    <d v="2013-06-27T00:00:00"/>
    <s v="Same Day"/>
    <s v="AH-10075"/>
    <s v="Adam Hart"/>
    <x v="1"/>
    <x v="0"/>
    <s v="Los Angeles"/>
    <x v="1"/>
    <n v="90036"/>
    <x v="1"/>
    <s v="OFF-PA-10002870"/>
    <x v="1"/>
    <x v="10"/>
    <s v="Ampad Phone Message Book, Recycled, 400 Message Capacity, 5 ¾” x 11”"/>
    <n v="12.48"/>
    <n v="2"/>
    <n v="0"/>
    <n v="5.6159999999999997"/>
  </r>
  <r>
    <n v="8690"/>
    <s v="CA-2011-101427"/>
    <x v="2"/>
    <x v="58"/>
    <d v="2011-12-30T00:00:00"/>
    <s v="Standard Class"/>
    <s v="AY-10555"/>
    <s v="Andy Yotov"/>
    <x v="1"/>
    <x v="0"/>
    <s v="Philadelphia"/>
    <x v="9"/>
    <n v="19140"/>
    <x v="3"/>
    <s v="OFF-AR-10002257"/>
    <x v="1"/>
    <x v="6"/>
    <s v="Eldon Spacemaker Box, Quick-Snap Lid, Clear"/>
    <n v="8.016"/>
    <n v="3"/>
    <n v="0.2"/>
    <n v="1.102199999999999"/>
  </r>
  <r>
    <n v="8691"/>
    <s v="CA-2013-136770"/>
    <x v="0"/>
    <x v="1041"/>
    <d v="2013-08-19T00:00:00"/>
    <s v="Standard Class"/>
    <s v="SP-20650"/>
    <s v="Stephanie Phelps"/>
    <x v="1"/>
    <x v="0"/>
    <s v="Akron"/>
    <x v="24"/>
    <n v="44312"/>
    <x v="3"/>
    <s v="TEC-PH-10003580"/>
    <x v="2"/>
    <x v="7"/>
    <s v="Cisco IP Phone 7961G-GE VoIP phone"/>
    <n v="259.89600000000002"/>
    <n v="2"/>
    <n v="0.4"/>
    <n v="-56.310799999999972"/>
  </r>
  <r>
    <n v="8692"/>
    <s v="CA-2013-136770"/>
    <x v="0"/>
    <x v="1041"/>
    <d v="2013-08-19T00:00:00"/>
    <s v="Standard Class"/>
    <s v="SP-20650"/>
    <s v="Stephanie Phelps"/>
    <x v="1"/>
    <x v="0"/>
    <s v="Akron"/>
    <x v="24"/>
    <n v="44312"/>
    <x v="3"/>
    <s v="TEC-PH-10001530"/>
    <x v="2"/>
    <x v="7"/>
    <s v="Plantronics Voyager Pro Legend"/>
    <n v="247.18799999999999"/>
    <n v="2"/>
    <n v="0.4"/>
    <n v="-49.437600000000032"/>
  </r>
  <r>
    <n v="8693"/>
    <s v="CA-2013-136770"/>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x v="0"/>
    <s v="San Francisco"/>
    <x v="1"/>
    <n v="94110"/>
    <x v="1"/>
    <s v="TEC-AC-10000892"/>
    <x v="2"/>
    <x v="11"/>
    <s v="NETGEAR N750 Dual Band Wi-Fi Gigabit Router"/>
    <n v="450"/>
    <n v="5"/>
    <n v="0"/>
    <n v="162"/>
  </r>
  <r>
    <n v="8695"/>
    <s v="US-2011-112795"/>
    <x v="2"/>
    <x v="709"/>
    <d v="2011-08-28T00:00:00"/>
    <s v="Second Class"/>
    <s v="CR-12625"/>
    <s v="Corey Roper"/>
    <x v="2"/>
    <x v="0"/>
    <s v="Grand Rapids"/>
    <x v="12"/>
    <n v="49505"/>
    <x v="2"/>
    <s v="OFF-PA-10001934"/>
    <x v="1"/>
    <x v="10"/>
    <s v="Xerox 1993"/>
    <n v="19.440000000000001"/>
    <n v="3"/>
    <n v="0"/>
    <n v="9.5256000000000007"/>
  </r>
  <r>
    <n v="8696"/>
    <s v="CA-2014-127096"/>
    <x v="3"/>
    <x v="175"/>
    <d v="2014-09-18T00:00:00"/>
    <s v="Second Class"/>
    <s v="CS-12400"/>
    <s v="Christopher Schild"/>
    <x v="2"/>
    <x v="0"/>
    <s v="San Francisco"/>
    <x v="1"/>
    <n v="94109"/>
    <x v="1"/>
    <s v="FUR-TA-10003473"/>
    <x v="0"/>
    <x v="3"/>
    <s v="Bretford Rectangular Conference Table Tops"/>
    <n v="300.904"/>
    <n v="1"/>
    <n v="0.2"/>
    <n v="11.283900000000017"/>
  </r>
  <r>
    <n v="8697"/>
    <s v="CA-2014-119284"/>
    <x v="3"/>
    <x v="140"/>
    <d v="2014-06-21T00:00:00"/>
    <s v="Standard Class"/>
    <s v="TS-21205"/>
    <s v="Thomas Seio"/>
    <x v="1"/>
    <x v="0"/>
    <s v="Nashville"/>
    <x v="18"/>
    <n v="37211"/>
    <x v="0"/>
    <s v="TEC-PH-10001051"/>
    <x v="2"/>
    <x v="7"/>
    <s v="HTC One"/>
    <n v="239.976"/>
    <n v="3"/>
    <n v="0.2"/>
    <n v="26.997299999999967"/>
  </r>
  <r>
    <n v="8698"/>
    <s v="CA-2014-119284"/>
    <x v="3"/>
    <x v="140"/>
    <d v="2014-06-21T00:00:00"/>
    <s v="Standard Class"/>
    <s v="TS-21205"/>
    <s v="Thomas Seio"/>
    <x v="1"/>
    <x v="0"/>
    <s v="Nashville"/>
    <x v="18"/>
    <n v="37211"/>
    <x v="0"/>
    <s v="FUR-FU-10004351"/>
    <x v="0"/>
    <x v="5"/>
    <s v="Staples"/>
    <n v="31.168000000000003"/>
    <n v="4"/>
    <n v="0.2"/>
    <n v="9.3504000000000005"/>
  </r>
  <r>
    <n v="8699"/>
    <s v="CA-2014-119284"/>
    <x v="3"/>
    <x v="140"/>
    <d v="2014-06-21T00:00:00"/>
    <s v="Standard Class"/>
    <s v="TS-21205"/>
    <s v="Thomas Seio"/>
    <x v="1"/>
    <x v="0"/>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x v="0"/>
    <s v="Nashville"/>
    <x v="18"/>
    <n v="37211"/>
    <x v="0"/>
    <s v="TEC-PH-10000560"/>
    <x v="2"/>
    <x v="7"/>
    <s v="Samsung Galaxy S III - 16GB - pebble blue (T-Mobile)"/>
    <n v="2239.9360000000001"/>
    <n v="8"/>
    <n v="0.2"/>
    <n v="223.99360000000013"/>
  </r>
  <r>
    <n v="8701"/>
    <s v="CA-2014-119284"/>
    <x v="3"/>
    <x v="140"/>
    <d v="2014-06-21T00:00:00"/>
    <s v="Standard Class"/>
    <s v="TS-21205"/>
    <s v="Thomas Seio"/>
    <x v="1"/>
    <x v="0"/>
    <s v="Nashville"/>
    <x v="18"/>
    <n v="37211"/>
    <x v="0"/>
    <s v="OFF-AP-10004249"/>
    <x v="1"/>
    <x v="9"/>
    <s v="Staples"/>
    <n v="76.608000000000004"/>
    <n v="8"/>
    <n v="0.2"/>
    <n v="6.7031999999999954"/>
  </r>
  <r>
    <n v="8702"/>
    <s v="CA-2014-119284"/>
    <x v="3"/>
    <x v="140"/>
    <d v="2014-06-21T00:00:00"/>
    <s v="Standard Class"/>
    <s v="TS-21205"/>
    <s v="Thomas Seio"/>
    <x v="1"/>
    <x v="0"/>
    <s v="Nashville"/>
    <x v="18"/>
    <n v="37211"/>
    <x v="0"/>
    <s v="OFF-ST-10001490"/>
    <x v="1"/>
    <x v="4"/>
    <s v="Hot File 7-Pocket, Floor Stand"/>
    <n v="142.77600000000001"/>
    <n v="1"/>
    <n v="0.2"/>
    <n v="17.84699999999998"/>
  </r>
  <r>
    <n v="8703"/>
    <s v="CA-2014-119284"/>
    <x v="3"/>
    <x v="140"/>
    <d v="2014-06-21T00:00:00"/>
    <s v="Standard Class"/>
    <s v="TS-21205"/>
    <s v="Thomas Seio"/>
    <x v="1"/>
    <x v="0"/>
    <s v="Nashville"/>
    <x v="18"/>
    <n v="37211"/>
    <x v="0"/>
    <s v="OFF-PA-10000312"/>
    <x v="1"/>
    <x v="10"/>
    <s v="Xerox 1955"/>
    <n v="91.360000000000014"/>
    <n v="5"/>
    <n v="0.2"/>
    <n v="29.691999999999993"/>
  </r>
  <r>
    <n v="8704"/>
    <s v="CA-2012-133494"/>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x v="0"/>
    <s v="Houston"/>
    <x v="5"/>
    <n v="77041"/>
    <x v="2"/>
    <s v="TEC-PH-10004100"/>
    <x v="2"/>
    <x v="7"/>
    <s v="Griffin GC17055 Auxiliary Audio Cable"/>
    <n v="115.136"/>
    <n v="8"/>
    <n v="0.2"/>
    <n v="11.513600000000004"/>
  </r>
  <r>
    <n v="8706"/>
    <s v="US-2011-132745"/>
    <x v="2"/>
    <x v="1202"/>
    <d v="2011-10-05T00:00:00"/>
    <s v="Standard Class"/>
    <s v="NF-18475"/>
    <s v="Neil Französisch"/>
    <x v="2"/>
    <x v="0"/>
    <s v="Reno"/>
    <x v="33"/>
    <n v="89502"/>
    <x v="1"/>
    <s v="OFF-FA-10000254"/>
    <x v="1"/>
    <x v="13"/>
    <s v="Sterling Rubber Bands by Alliance"/>
    <n v="4.71"/>
    <n v="1"/>
    <n v="0"/>
    <n v="0"/>
  </r>
  <r>
    <n v="8707"/>
    <s v="CA-2011-146815"/>
    <x v="2"/>
    <x v="78"/>
    <d v="2011-09-13T00:00:00"/>
    <s v="Standard Class"/>
    <s v="PP-18955"/>
    <s v="Paul Prost"/>
    <x v="2"/>
    <x v="0"/>
    <s v="New York City"/>
    <x v="15"/>
    <n v="10009"/>
    <x v="3"/>
    <s v="FUR-CH-10004289"/>
    <x v="0"/>
    <x v="1"/>
    <s v="Global Super Steno Chair"/>
    <n v="172.76400000000001"/>
    <n v="2"/>
    <n v="0.1"/>
    <n v="13.437199999999986"/>
  </r>
  <r>
    <n v="8708"/>
    <s v="CA-2011-146815"/>
    <x v="2"/>
    <x v="78"/>
    <d v="2011-09-13T00:00:00"/>
    <s v="Standard Class"/>
    <s v="PP-18955"/>
    <s v="Paul Prost"/>
    <x v="2"/>
    <x v="0"/>
    <s v="New York City"/>
    <x v="15"/>
    <n v="10009"/>
    <x v="3"/>
    <s v="OFF-AR-10003469"/>
    <x v="1"/>
    <x v="6"/>
    <s v="Nontoxic Chalk"/>
    <n v="3.52"/>
    <n v="2"/>
    <n v="0"/>
    <n v="1.6896"/>
  </r>
  <r>
    <n v="8709"/>
    <s v="CA-2011-119144"/>
    <x v="2"/>
    <x v="912"/>
    <d v="2011-11-18T00:00:00"/>
    <s v="First Class"/>
    <s v="JD-16150"/>
    <s v="Justin Deggeller"/>
    <x v="1"/>
    <x v="0"/>
    <s v="Los Angeles"/>
    <x v="1"/>
    <n v="90008"/>
    <x v="1"/>
    <s v="TEC-PH-10004188"/>
    <x v="2"/>
    <x v="7"/>
    <s v="OtterBox Commuter Series Case - Samsung Galaxy S4"/>
    <n v="79.968000000000004"/>
    <n v="4"/>
    <n v="0.2"/>
    <n v="-17.992799999999999"/>
  </r>
  <r>
    <n v="8710"/>
    <s v="CA-2011-119144"/>
    <x v="2"/>
    <x v="912"/>
    <d v="2011-11-18T00:00:00"/>
    <s v="First Class"/>
    <s v="JD-16150"/>
    <s v="Justin Deggeller"/>
    <x v="1"/>
    <x v="0"/>
    <s v="Los Angeles"/>
    <x v="1"/>
    <n v="90008"/>
    <x v="1"/>
    <s v="FUR-BO-10004015"/>
    <x v="0"/>
    <x v="0"/>
    <s v="Bush Andora Bookcase, Maple/Graphite Gray Finish"/>
    <n v="305.97449999999998"/>
    <n v="3"/>
    <n v="0.15"/>
    <n v="25.197899999999969"/>
  </r>
  <r>
    <n v="8711"/>
    <s v="CA-2011-119144"/>
    <x v="2"/>
    <x v="912"/>
    <d v="2011-11-18T00:00:00"/>
    <s v="First Class"/>
    <s v="JD-16150"/>
    <s v="Justin Deggeller"/>
    <x v="1"/>
    <x v="0"/>
    <s v="Los Angeles"/>
    <x v="1"/>
    <n v="90008"/>
    <x v="1"/>
    <s v="OFF-ST-10000991"/>
    <x v="1"/>
    <x v="4"/>
    <s v="Space Solutions HD Industrial Steel Shelving."/>
    <n v="344.90999999999997"/>
    <n v="3"/>
    <n v="0"/>
    <n v="10.347300000000004"/>
  </r>
  <r>
    <n v="8712"/>
    <s v="CA-2011-105648"/>
    <x v="2"/>
    <x v="223"/>
    <d v="2011-03-07T00:00:00"/>
    <s v="Standard Class"/>
    <s v="EJ-14155"/>
    <s v="Eva Jacobs"/>
    <x v="0"/>
    <x v="0"/>
    <s v="San Diego"/>
    <x v="1"/>
    <n v="92037"/>
    <x v="1"/>
    <s v="FUR-TA-10002958"/>
    <x v="0"/>
    <x v="3"/>
    <s v="Bevis Oval Conference Table, Walnut"/>
    <n v="626.35200000000009"/>
    <n v="3"/>
    <n v="0.2"/>
    <n v="-23.488200000000091"/>
  </r>
  <r>
    <n v="8713"/>
    <s v="US-2012-145422"/>
    <x v="1"/>
    <x v="155"/>
    <d v="2012-12-07T00:00:00"/>
    <s v="Standard Class"/>
    <s v="PW-19240"/>
    <s v="Pierre Wener"/>
    <x v="0"/>
    <x v="0"/>
    <s v="San Francisco"/>
    <x v="1"/>
    <n v="94110"/>
    <x v="1"/>
    <s v="FUR-BO-10002213"/>
    <x v="0"/>
    <x v="0"/>
    <s v="Sauder Forest Hills Library, Woodland Oak Finish"/>
    <n v="359.49899999999997"/>
    <n v="3"/>
    <n v="0.15"/>
    <n v="-29.605799999999981"/>
  </r>
  <r>
    <n v="8714"/>
    <s v="CA-2014-136623"/>
    <x v="3"/>
    <x v="497"/>
    <d v="2014-07-17T00:00:00"/>
    <s v="Standard Class"/>
    <s v="TS-21430"/>
    <s v="Tom Stivers"/>
    <x v="1"/>
    <x v="0"/>
    <s v="San Diego"/>
    <x v="1"/>
    <n v="92105"/>
    <x v="1"/>
    <s v="TEC-PH-10000004"/>
    <x v="2"/>
    <x v="7"/>
    <s v="Belkin iPhone and iPad Lightning Cable"/>
    <n v="71.951999999999998"/>
    <n v="6"/>
    <n v="0.2"/>
    <n v="5.3963999999999963"/>
  </r>
  <r>
    <n v="8715"/>
    <s v="CA-2014-136623"/>
    <x v="3"/>
    <x v="497"/>
    <d v="2014-07-17T00:00:00"/>
    <s v="Standard Class"/>
    <s v="TS-21430"/>
    <s v="Tom Stivers"/>
    <x v="1"/>
    <x v="0"/>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x v="0"/>
    <s v="Elyria"/>
    <x v="24"/>
    <n v="44035"/>
    <x v="3"/>
    <s v="OFF-BI-10002949"/>
    <x v="1"/>
    <x v="8"/>
    <s v="Prestige Round Ring Binders"/>
    <n v="1.8240000000000003"/>
    <n v="1"/>
    <n v="0.7"/>
    <n v="-1.3983999999999996"/>
  </r>
  <r>
    <n v="8717"/>
    <s v="CA-2013-120824"/>
    <x v="0"/>
    <x v="1"/>
    <d v="2013-06-17T00:00:00"/>
    <s v="Second Class"/>
    <s v="AW-10930"/>
    <s v="Arthur Wiediger"/>
    <x v="2"/>
    <x v="0"/>
    <s v="Houston"/>
    <x v="5"/>
    <n v="77070"/>
    <x v="2"/>
    <s v="OFF-AP-10001242"/>
    <x v="1"/>
    <x v="9"/>
    <s v="APC 7 Outlet Network SurgeArrest Surge Protector"/>
    <n v="64.383999999999986"/>
    <n v="4"/>
    <n v="0.8"/>
    <n v="-160.96"/>
  </r>
  <r>
    <n v="8718"/>
    <s v="CA-2013-120824"/>
    <x v="0"/>
    <x v="1"/>
    <d v="2013-06-17T00:00:00"/>
    <s v="Second Class"/>
    <s v="AW-10930"/>
    <s v="Arthur Wiediger"/>
    <x v="2"/>
    <x v="0"/>
    <s v="Houston"/>
    <x v="5"/>
    <n v="77070"/>
    <x v="2"/>
    <s v="FUR-FU-10001424"/>
    <x v="0"/>
    <x v="5"/>
    <s v="Dax Clear Box Frame"/>
    <n v="6.9840000000000009"/>
    <n v="2"/>
    <n v="0.6"/>
    <n v="-4.5396000000000019"/>
  </r>
  <r>
    <n v="8719"/>
    <s v="CA-2013-120824"/>
    <x v="0"/>
    <x v="1"/>
    <d v="2013-06-17T00:00:00"/>
    <s v="Second Class"/>
    <s v="AW-10930"/>
    <s v="Arthur Wiediger"/>
    <x v="2"/>
    <x v="0"/>
    <s v="Houston"/>
    <x v="5"/>
    <n v="77070"/>
    <x v="2"/>
    <s v="OFF-AR-10003469"/>
    <x v="1"/>
    <x v="6"/>
    <s v="Nontoxic Chalk"/>
    <n v="11.264000000000001"/>
    <n v="8"/>
    <n v="0.2"/>
    <n v="3.9423999999999997"/>
  </r>
  <r>
    <n v="8720"/>
    <s v="CA-2013-120824"/>
    <x v="0"/>
    <x v="1"/>
    <d v="2013-06-17T00:00:00"/>
    <s v="Second Class"/>
    <s v="AW-10930"/>
    <s v="Arthur Wiediger"/>
    <x v="2"/>
    <x v="0"/>
    <s v="Houston"/>
    <x v="5"/>
    <n v="77070"/>
    <x v="2"/>
    <s v="OFF-PA-10000232"/>
    <x v="1"/>
    <x v="10"/>
    <s v="Xerox 1975"/>
    <n v="15.552000000000003"/>
    <n v="3"/>
    <n v="0.2"/>
    <n v="5.6375999999999999"/>
  </r>
  <r>
    <n v="8721"/>
    <s v="CA-2013-120824"/>
    <x v="0"/>
    <x v="1"/>
    <d v="2013-06-17T00:00:00"/>
    <s v="Second Class"/>
    <s v="AW-10930"/>
    <s v="Arthur Wiediger"/>
    <x v="2"/>
    <x v="0"/>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x v="0"/>
    <s v="Houston"/>
    <x v="5"/>
    <n v="77070"/>
    <x v="2"/>
    <s v="OFF-ST-10002562"/>
    <x v="1"/>
    <x v="4"/>
    <s v="Staples"/>
    <n v="67.536000000000016"/>
    <n v="9"/>
    <n v="0.2"/>
    <n v="6.7535999999999987"/>
  </r>
  <r>
    <n v="8723"/>
    <s v="CA-2013-120824"/>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x v="0"/>
    <s v="Miami"/>
    <x v="2"/>
    <n v="33178"/>
    <x v="0"/>
    <s v="OFF-PA-10002986"/>
    <x v="1"/>
    <x v="10"/>
    <s v="Xerox 1898"/>
    <n v="37.408000000000001"/>
    <n v="7"/>
    <n v="0.2"/>
    <n v="13.0928"/>
  </r>
  <r>
    <n v="8725"/>
    <s v="US-2013-135209"/>
    <x v="0"/>
    <x v="723"/>
    <d v="2014-01-01T00:00:00"/>
    <s v="Second Class"/>
    <s v="MH-17290"/>
    <s v="Marc Harrigan"/>
    <x v="2"/>
    <x v="0"/>
    <s v="Miami"/>
    <x v="2"/>
    <n v="33178"/>
    <x v="0"/>
    <s v="OFF-PA-10000143"/>
    <x v="1"/>
    <x v="10"/>
    <s v="Astroparche Fine Business Paper"/>
    <n v="25.344000000000001"/>
    <n v="6"/>
    <n v="0.2"/>
    <n v="8.8704000000000018"/>
  </r>
  <r>
    <n v="8726"/>
    <s v="CA-2014-148145"/>
    <x v="3"/>
    <x v="257"/>
    <d v="2014-03-24T00:00:00"/>
    <s v="Standard Class"/>
    <s v="SW-20275"/>
    <s v="Scott Williamson"/>
    <x v="0"/>
    <x v="0"/>
    <s v="Seattle"/>
    <x v="4"/>
    <n v="98115"/>
    <x v="1"/>
    <s v="OFF-AR-10003752"/>
    <x v="1"/>
    <x v="6"/>
    <s v="Deluxe Chalkboard Eraser Cleaner"/>
    <n v="46.2"/>
    <n v="4"/>
    <n v="0"/>
    <n v="21.251999999999999"/>
  </r>
  <r>
    <n v="8727"/>
    <s v="CA-2012-103870"/>
    <x v="1"/>
    <x v="17"/>
    <d v="2012-12-31T00:00:00"/>
    <s v="Standard Class"/>
    <s v="SP-20860"/>
    <s v="Sung Pak"/>
    <x v="1"/>
    <x v="0"/>
    <s v="Murfreesboro"/>
    <x v="18"/>
    <n v="37130"/>
    <x v="0"/>
    <s v="TEC-AC-10002370"/>
    <x v="2"/>
    <x v="11"/>
    <s v="Maxell CD-R Discs"/>
    <n v="4.7279999999999998"/>
    <n v="3"/>
    <n v="0.2"/>
    <n v="0.70919999999999961"/>
  </r>
  <r>
    <n v="8728"/>
    <s v="CA-2012-103870"/>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x v="0"/>
    <s v="Murfreesboro"/>
    <x v="18"/>
    <n v="37130"/>
    <x v="0"/>
    <s v="FUR-BO-10002853"/>
    <x v="0"/>
    <x v="0"/>
    <s v="O'Sullivan 5-Shelf Heavy-Duty Bookcases"/>
    <n v="131.10400000000001"/>
    <n v="2"/>
    <n v="0.2"/>
    <n v="8.1939999999999955"/>
  </r>
  <r>
    <n v="8730"/>
    <s v="CA-2012-103870"/>
    <x v="1"/>
    <x v="17"/>
    <d v="2012-12-31T00:00:00"/>
    <s v="Standard Class"/>
    <s v="SP-20860"/>
    <s v="Sung Pak"/>
    <x v="1"/>
    <x v="0"/>
    <s v="Murfreesboro"/>
    <x v="18"/>
    <n v="37130"/>
    <x v="0"/>
    <s v="OFF-ST-10002562"/>
    <x v="1"/>
    <x v="4"/>
    <s v="Staples"/>
    <n v="22.512000000000004"/>
    <n v="3"/>
    <n v="0.2"/>
    <n v="2.2511999999999999"/>
  </r>
  <r>
    <n v="8731"/>
    <s v="CA-2012-103870"/>
    <x v="1"/>
    <x v="17"/>
    <d v="2012-12-31T00:00:00"/>
    <s v="Standard Class"/>
    <s v="SP-20860"/>
    <s v="Sung Pak"/>
    <x v="1"/>
    <x v="0"/>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x v="0"/>
    <s v="Saint Louis"/>
    <x v="25"/>
    <n v="63116"/>
    <x v="2"/>
    <s v="OFF-SU-10002573"/>
    <x v="1"/>
    <x v="14"/>
    <s v="Acme 10&quot; Easy Grip Assistive Scissors"/>
    <n v="52.59"/>
    <n v="3"/>
    <n v="0"/>
    <n v="15.776999999999996"/>
  </r>
  <r>
    <n v="8733"/>
    <s v="CA-2014-116988"/>
    <x v="3"/>
    <x v="818"/>
    <d v="2014-06-30T00:00:00"/>
    <s v="Second Class"/>
    <s v="PW-19030"/>
    <s v="Pauline Webber"/>
    <x v="1"/>
    <x v="0"/>
    <s v="Seattle"/>
    <x v="4"/>
    <n v="98105"/>
    <x v="1"/>
    <s v="OFF-PA-10003848"/>
    <x v="1"/>
    <x v="10"/>
    <s v="Xerox 1997"/>
    <n v="19.440000000000001"/>
    <n v="3"/>
    <n v="0"/>
    <n v="9.3312000000000008"/>
  </r>
  <r>
    <n v="8734"/>
    <s v="CA-2014-116988"/>
    <x v="3"/>
    <x v="818"/>
    <d v="2014-06-30T00:00:00"/>
    <s v="Second Class"/>
    <s v="PW-19030"/>
    <s v="Pauline Webber"/>
    <x v="1"/>
    <x v="0"/>
    <s v="Seattle"/>
    <x v="4"/>
    <n v="98105"/>
    <x v="1"/>
    <s v="FUR-FU-10001290"/>
    <x v="0"/>
    <x v="5"/>
    <s v="Executive Impressions Supervisor Wall Clock"/>
    <n v="126.30000000000001"/>
    <n v="3"/>
    <n v="0"/>
    <n v="40.415999999999997"/>
  </r>
  <r>
    <n v="8735"/>
    <s v="CA-2014-116988"/>
    <x v="3"/>
    <x v="818"/>
    <d v="2014-06-30T00:00:00"/>
    <s v="Second Class"/>
    <s v="PW-19030"/>
    <s v="Pauline Webber"/>
    <x v="1"/>
    <x v="0"/>
    <s v="Seattle"/>
    <x v="4"/>
    <n v="98105"/>
    <x v="1"/>
    <s v="TEC-AC-10003832"/>
    <x v="2"/>
    <x v="11"/>
    <s v="Logitech P710e Mobile Speakerphone"/>
    <n v="1287.45"/>
    <n v="5"/>
    <n v="0"/>
    <n v="244.61549999999988"/>
  </r>
  <r>
    <n v="8736"/>
    <s v="US-2011-169390"/>
    <x v="2"/>
    <x v="315"/>
    <d v="2011-02-11T00:00:00"/>
    <s v="Second Class"/>
    <s v="CS-12250"/>
    <s v="Chris Selesnick"/>
    <x v="1"/>
    <x v="0"/>
    <s v="New York City"/>
    <x v="15"/>
    <n v="10024"/>
    <x v="3"/>
    <s v="OFF-ST-10001558"/>
    <x v="1"/>
    <x v="4"/>
    <s v="Acco Perma 4000 Stacking Storage Drawers"/>
    <n v="64.959999999999994"/>
    <n v="4"/>
    <n v="0"/>
    <n v="9.7439999999999998"/>
  </r>
  <r>
    <n v="8737"/>
    <s v="CA-2013-168774"/>
    <x v="0"/>
    <x v="913"/>
    <d v="2013-09-10T00:00:00"/>
    <s v="Standard Class"/>
    <s v="RP-19855"/>
    <s v="Roy Phan"/>
    <x v="1"/>
    <x v="0"/>
    <s v="Woodbury"/>
    <x v="11"/>
    <n v="55125"/>
    <x v="2"/>
    <s v="OFF-ST-10001490"/>
    <x v="1"/>
    <x v="4"/>
    <s v="Hot File 7-Pocket, Floor Stand"/>
    <n v="535.41"/>
    <n v="3"/>
    <n v="0"/>
    <n v="160.62299999999993"/>
  </r>
  <r>
    <n v="8738"/>
    <s v="CA-2014-161592"/>
    <x v="3"/>
    <x v="1191"/>
    <d v="2014-04-11T00:00:00"/>
    <s v="Standard Class"/>
    <s v="CS-12175"/>
    <s v="Charles Sheldon"/>
    <x v="1"/>
    <x v="0"/>
    <s v="Chattanooga"/>
    <x v="18"/>
    <n v="37421"/>
    <x v="0"/>
    <s v="OFF-BI-10003669"/>
    <x v="1"/>
    <x v="8"/>
    <s v="3M Organizer Strips"/>
    <n v="8.1000000000000014"/>
    <n v="5"/>
    <n v="0.7"/>
    <n v="-5.9399999999999977"/>
  </r>
  <r>
    <n v="8739"/>
    <s v="US-2014-131961"/>
    <x v="3"/>
    <x v="166"/>
    <d v="2014-12-12T00:00:00"/>
    <s v="First Class"/>
    <s v="MJ-17740"/>
    <s v="Max Jones"/>
    <x v="0"/>
    <x v="0"/>
    <s v="Philadelphia"/>
    <x v="9"/>
    <n v="19140"/>
    <x v="3"/>
    <s v="OFF-AR-10004441"/>
    <x v="1"/>
    <x v="6"/>
    <s v="BIC Brite Liner Highlighters"/>
    <n v="13.247999999999999"/>
    <n v="4"/>
    <n v="0.2"/>
    <n v="3.6431999999999998"/>
  </r>
  <r>
    <n v="8740"/>
    <s v="US-2014-131961"/>
    <x v="3"/>
    <x v="166"/>
    <d v="2014-12-12T00:00:00"/>
    <s v="First Class"/>
    <s v="MJ-17740"/>
    <s v="Max Jones"/>
    <x v="0"/>
    <x v="0"/>
    <s v="Philadelphia"/>
    <x v="9"/>
    <n v="19140"/>
    <x v="3"/>
    <s v="TEC-PH-10001924"/>
    <x v="2"/>
    <x v="7"/>
    <s v="iHome FM Clock Radio with Lightning Dock"/>
    <n v="83.987999999999985"/>
    <n v="2"/>
    <n v="0.4"/>
    <n v="-20.996999999999993"/>
  </r>
  <r>
    <n v="8741"/>
    <s v="CA-2013-102498"/>
    <x v="0"/>
    <x v="1131"/>
    <d v="2013-07-26T00:00:00"/>
    <s v="First Class"/>
    <s v="JG-15160"/>
    <s v="James Galang"/>
    <x v="0"/>
    <x v="0"/>
    <s v="Lafayette"/>
    <x v="28"/>
    <n v="70506"/>
    <x v="0"/>
    <s v="OFF-AR-10004456"/>
    <x v="1"/>
    <x v="6"/>
    <s v="Panasonic KP-4ABK Battery-Operated Pencil Sharpener"/>
    <n v="73.2"/>
    <n v="5"/>
    <n v="0"/>
    <n v="21.227999999999998"/>
  </r>
  <r>
    <n v="8742"/>
    <s v="CA-2012-113222"/>
    <x v="1"/>
    <x v="529"/>
    <d v="2012-11-09T00:00:00"/>
    <s v="Same Day"/>
    <s v="AG-10765"/>
    <s v="Anthony Garverick"/>
    <x v="2"/>
    <x v="0"/>
    <s v="Lawrence"/>
    <x v="14"/>
    <n v="46226"/>
    <x v="2"/>
    <s v="OFF-BI-10001890"/>
    <x v="1"/>
    <x v="8"/>
    <s v="Avery Poly Binder Pockets"/>
    <n v="10.74"/>
    <n v="3"/>
    <n v="0"/>
    <n v="5.1551999999999998"/>
  </r>
  <r>
    <n v="8743"/>
    <s v="US-2012-144771"/>
    <x v="1"/>
    <x v="653"/>
    <d v="2012-10-04T00:00:00"/>
    <s v="First Class"/>
    <s v="CK-12205"/>
    <s v="Chloris Kastensmidt"/>
    <x v="0"/>
    <x v="0"/>
    <s v="Hillsboro"/>
    <x v="21"/>
    <n v="97123"/>
    <x v="1"/>
    <s v="FUR-FU-10000629"/>
    <x v="0"/>
    <x v="5"/>
    <s v="9-3/4 Diameter Round Wall Clock"/>
    <n v="11.032"/>
    <n v="1"/>
    <n v="0.2"/>
    <n v="3.0338000000000003"/>
  </r>
  <r>
    <n v="8744"/>
    <s v="US-2012-144771"/>
    <x v="1"/>
    <x v="653"/>
    <d v="2012-10-04T00:00:00"/>
    <s v="First Class"/>
    <s v="CK-12205"/>
    <s v="Chloris Kastensmidt"/>
    <x v="0"/>
    <x v="0"/>
    <s v="Hillsboro"/>
    <x v="21"/>
    <n v="97123"/>
    <x v="1"/>
    <s v="TEC-AC-10002323"/>
    <x v="2"/>
    <x v="11"/>
    <s v="SanDisk Ultra 32 GB MicroSDHC Class 10 Memory Card"/>
    <n v="53.040000000000006"/>
    <n v="3"/>
    <n v="0.2"/>
    <n v="-4.6409999999999982"/>
  </r>
  <r>
    <n v="8745"/>
    <s v="CA-2012-162376"/>
    <x v="1"/>
    <x v="6"/>
    <d v="2012-11-25T00:00:00"/>
    <s v="Second Class"/>
    <s v="HD-14785"/>
    <s v="Harold Dahlen"/>
    <x v="2"/>
    <x v="0"/>
    <s v="Cambridge"/>
    <x v="31"/>
    <n v="2138"/>
    <x v="3"/>
    <s v="OFF-AR-10003056"/>
    <x v="1"/>
    <x v="6"/>
    <s v="Newell 341"/>
    <n v="17.12"/>
    <n v="4"/>
    <n v="0"/>
    <n v="4.9647999999999985"/>
  </r>
  <r>
    <n v="8746"/>
    <s v="CA-2012-162376"/>
    <x v="1"/>
    <x v="6"/>
    <d v="2012-11-25T00:00:00"/>
    <s v="Second Class"/>
    <s v="HD-14785"/>
    <s v="Harold Dahlen"/>
    <x v="2"/>
    <x v="0"/>
    <s v="Cambridge"/>
    <x v="31"/>
    <n v="2138"/>
    <x v="3"/>
    <s v="OFF-PA-10000300"/>
    <x v="1"/>
    <x v="10"/>
    <s v="Xerox 1936"/>
    <n v="59.94"/>
    <n v="3"/>
    <n v="0"/>
    <n v="28.171799999999998"/>
  </r>
  <r>
    <n v="8747"/>
    <s v="CA-2014-128076"/>
    <x v="3"/>
    <x v="62"/>
    <d v="2014-02-08T00:00:00"/>
    <s v="Standard Class"/>
    <s v="BO-11350"/>
    <s v="Bill Overfelt"/>
    <x v="1"/>
    <x v="0"/>
    <s v="San Diego"/>
    <x v="1"/>
    <n v="92105"/>
    <x v="1"/>
    <s v="FUR-FU-10000293"/>
    <x v="0"/>
    <x v="5"/>
    <s v="Eldon Antistatic Chair Mats for Low to Medium Pile Carpets"/>
    <n v="210.58"/>
    <n v="2"/>
    <n v="0"/>
    <n v="12.634799999999984"/>
  </r>
  <r>
    <n v="8748"/>
    <s v="CA-2014-128076"/>
    <x v="3"/>
    <x v="62"/>
    <d v="2014-02-08T00:00:00"/>
    <s v="Standard Class"/>
    <s v="BO-11350"/>
    <s v="Bill Overfelt"/>
    <x v="1"/>
    <x v="0"/>
    <s v="San Diego"/>
    <x v="1"/>
    <n v="92105"/>
    <x v="1"/>
    <s v="OFF-BI-10003638"/>
    <x v="1"/>
    <x v="8"/>
    <s v="GBC Durable Plastic Covers"/>
    <n v="30.960000000000004"/>
    <n v="2"/>
    <n v="0.2"/>
    <n v="10.061999999999998"/>
  </r>
  <r>
    <n v="8749"/>
    <s v="CA-2014-128076"/>
    <x v="3"/>
    <x v="62"/>
    <d v="2014-02-08T00:00:00"/>
    <s v="Standard Class"/>
    <s v="BO-11350"/>
    <s v="Bill Overfelt"/>
    <x v="1"/>
    <x v="0"/>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x v="0"/>
    <s v="New York City"/>
    <x v="15"/>
    <n v="10009"/>
    <x v="3"/>
    <s v="TEC-PH-10004922"/>
    <x v="2"/>
    <x v="7"/>
    <s v="RCA Visys Integrated PBX 8-Line Router"/>
    <n v="133.97999999999999"/>
    <n v="2"/>
    <n v="0"/>
    <n v="33.495000000000005"/>
  </r>
  <r>
    <n v="8752"/>
    <s v="CA-2013-105662"/>
    <x v="0"/>
    <x v="465"/>
    <d v="2013-05-10T00:00:00"/>
    <s v="Standard Class"/>
    <s v="RB-19465"/>
    <s v="Rick Bensley"/>
    <x v="2"/>
    <x v="0"/>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x v="0"/>
    <s v="Tallahassee"/>
    <x v="2"/>
    <n v="32303"/>
    <x v="0"/>
    <s v="TEC-PH-10001198"/>
    <x v="2"/>
    <x v="7"/>
    <s v="Avaya 4621SW VoIP phone"/>
    <n v="177.48000000000002"/>
    <n v="3"/>
    <n v="0.2"/>
    <n v="19.966499999999982"/>
  </r>
  <r>
    <n v="8754"/>
    <s v="CA-2014-152198"/>
    <x v="3"/>
    <x v="428"/>
    <d v="2014-09-11T00:00:00"/>
    <s v="First Class"/>
    <s v="JD-16015"/>
    <s v="Joy Daniels"/>
    <x v="0"/>
    <x v="0"/>
    <s v="Toledo"/>
    <x v="24"/>
    <n v="43615"/>
    <x v="3"/>
    <s v="OFF-LA-10000443"/>
    <x v="1"/>
    <x v="2"/>
    <s v="Avery 501"/>
    <n v="17.712"/>
    <n v="6"/>
    <n v="0.2"/>
    <n v="5.9777999999999993"/>
  </r>
  <r>
    <n v="8755"/>
    <s v="CA-2014-152198"/>
    <x v="3"/>
    <x v="428"/>
    <d v="2014-09-11T00:00:00"/>
    <s v="First Class"/>
    <s v="JD-16015"/>
    <s v="Joy Daniels"/>
    <x v="0"/>
    <x v="0"/>
    <s v="Toledo"/>
    <x v="24"/>
    <n v="43615"/>
    <x v="3"/>
    <s v="OFF-BI-10003669"/>
    <x v="1"/>
    <x v="8"/>
    <s v="3M Organizer Strips"/>
    <n v="4.8600000000000012"/>
    <n v="3"/>
    <n v="0.7"/>
    <n v="-3.5640000000000001"/>
  </r>
  <r>
    <n v="8756"/>
    <s v="CA-2014-152198"/>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s v="Columbia"/>
    <x v="39"/>
    <n v="21044"/>
    <x v="3"/>
    <s v="OFF-AP-10002350"/>
    <x v="1"/>
    <x v="9"/>
    <s v="Belkin F9H710-06 7 Outlet SurgeMaster Surge Protector"/>
    <n v="37.68"/>
    <n v="2"/>
    <n v="0"/>
    <n v="10.5504"/>
  </r>
  <r>
    <n v="8758"/>
    <s v="CA-2013-114307"/>
    <x v="0"/>
    <x v="405"/>
    <d v="2013-07-27T00:00:00"/>
    <s v="Standard Class"/>
    <s v="MF-17665"/>
    <s v="Maureen Fritzler"/>
    <x v="1"/>
    <x v="0"/>
    <s v="Columbia"/>
    <x v="39"/>
    <n v="21044"/>
    <x v="3"/>
    <s v="OFF-PA-10004100"/>
    <x v="1"/>
    <x v="10"/>
    <s v="Xerox 216"/>
    <n v="51.84"/>
    <n v="8"/>
    <n v="0"/>
    <n v="24.883200000000002"/>
  </r>
  <r>
    <n v="8759"/>
    <s v="CA-2013-114307"/>
    <x v="0"/>
    <x v="405"/>
    <d v="2013-07-27T00:00:00"/>
    <s v="Standard Class"/>
    <s v="MF-17665"/>
    <s v="Maureen Fritzler"/>
    <x v="1"/>
    <x v="0"/>
    <s v="Columbia"/>
    <x v="39"/>
    <n v="21044"/>
    <x v="3"/>
    <s v="FUR-FU-10000794"/>
    <x v="0"/>
    <x v="5"/>
    <s v="Eldon Stackable Tray, Side-Load, Legal, Smoke"/>
    <n v="27.42"/>
    <n v="3"/>
    <n v="0"/>
    <n v="9.3227999999999991"/>
  </r>
  <r>
    <n v="8760"/>
    <s v="CA-2013-114307"/>
    <x v="0"/>
    <x v="405"/>
    <d v="2013-07-27T00:00:00"/>
    <s v="Standard Class"/>
    <s v="MF-17665"/>
    <s v="Maureen Fritzler"/>
    <x v="1"/>
    <x v="0"/>
    <s v="Columbia"/>
    <x v="39"/>
    <n v="21044"/>
    <x v="3"/>
    <s v="OFF-BI-10002012"/>
    <x v="1"/>
    <x v="8"/>
    <s v="Wilson Jones Easy Flow II Sheet Lifters"/>
    <n v="5.4"/>
    <n v="3"/>
    <n v="0"/>
    <n v="2.5920000000000001"/>
  </r>
  <r>
    <n v="8761"/>
    <s v="CA-2013-159891"/>
    <x v="0"/>
    <x v="1011"/>
    <d v="2013-02-06T00:00:00"/>
    <s v="Standard Class"/>
    <s v="BF-11170"/>
    <s v="Ben Ferrer"/>
    <x v="2"/>
    <x v="0"/>
    <s v="Atlanta"/>
    <x v="32"/>
    <n v="30318"/>
    <x v="0"/>
    <s v="OFF-BI-10003527"/>
    <x v="1"/>
    <x v="8"/>
    <s v="Fellowes PB500 Electric Punch Plastic Comb Binding Machine with Manual Bind"/>
    <n v="1270.99"/>
    <n v="1"/>
    <n v="0"/>
    <n v="635.495"/>
  </r>
  <r>
    <n v="8762"/>
    <s v="CA-2013-159891"/>
    <x v="0"/>
    <x v="1011"/>
    <d v="2013-02-06T00:00:00"/>
    <s v="Standard Class"/>
    <s v="BF-11170"/>
    <s v="Ben Ferrer"/>
    <x v="2"/>
    <x v="0"/>
    <s v="Atlanta"/>
    <x v="32"/>
    <n v="30318"/>
    <x v="0"/>
    <s v="OFF-EN-10004483"/>
    <x v="1"/>
    <x v="12"/>
    <s v="#10 White Business Envelopes,4 1/8 x 9 1/2"/>
    <n v="125.36"/>
    <n v="8"/>
    <n v="0"/>
    <n v="58.919199999999989"/>
  </r>
  <r>
    <n v="8763"/>
    <s v="CA-2013-112578"/>
    <x v="0"/>
    <x v="723"/>
    <d v="2014-01-03T00:00:00"/>
    <s v="Standard Class"/>
    <s v="FO-14305"/>
    <s v="Frank Olsen"/>
    <x v="0"/>
    <x v="0"/>
    <s v="Sacramento"/>
    <x v="1"/>
    <n v="95823"/>
    <x v="1"/>
    <s v="OFF-ST-10003722"/>
    <x v="1"/>
    <x v="4"/>
    <s v="Project Tote Personal File"/>
    <n v="14.03"/>
    <n v="1"/>
    <n v="0"/>
    <n v="4.068699999999998"/>
  </r>
  <r>
    <n v="8764"/>
    <s v="CA-2013-112578"/>
    <x v="0"/>
    <x v="723"/>
    <d v="2014-01-03T00:00:00"/>
    <s v="Standard Class"/>
    <s v="FO-14305"/>
    <s v="Frank Olsen"/>
    <x v="0"/>
    <x v="0"/>
    <s v="Sacramento"/>
    <x v="1"/>
    <n v="95823"/>
    <x v="1"/>
    <s v="OFF-SU-10002557"/>
    <x v="1"/>
    <x v="14"/>
    <s v="Fiskars Spring-Action Scissors"/>
    <n v="27.96"/>
    <n v="2"/>
    <n v="0"/>
    <n v="7.2696000000000005"/>
  </r>
  <r>
    <n v="8765"/>
    <s v="CA-2012-107083"/>
    <x v="1"/>
    <x v="82"/>
    <d v="2012-11-27T00:00:00"/>
    <s v="Standard Class"/>
    <s v="BB-11545"/>
    <s v="Brenda Bowman"/>
    <x v="1"/>
    <x v="0"/>
    <s v="Fort Worth"/>
    <x v="5"/>
    <n v="76106"/>
    <x v="2"/>
    <s v="OFF-AR-10002257"/>
    <x v="1"/>
    <x v="6"/>
    <s v="Eldon Spacemaker Box, Quick-Snap Lid, Clear"/>
    <n v="5.3440000000000003"/>
    <n v="2"/>
    <n v="0.2"/>
    <n v="0.73479999999999923"/>
  </r>
  <r>
    <n v="8766"/>
    <s v="CA-2012-107083"/>
    <x v="1"/>
    <x v="82"/>
    <d v="2012-11-27T00:00:00"/>
    <s v="Standard Class"/>
    <s v="BB-11545"/>
    <s v="Brenda Bowman"/>
    <x v="1"/>
    <x v="0"/>
    <s v="Fort Worth"/>
    <x v="5"/>
    <n v="76106"/>
    <x v="2"/>
    <s v="OFF-BI-10000756"/>
    <x v="1"/>
    <x v="8"/>
    <s v="Storex DuraTech Recycled Plastic Frosted Binders"/>
    <n v="1.6959999999999997"/>
    <n v="2"/>
    <n v="0.8"/>
    <n v="-2.5440000000000005"/>
  </r>
  <r>
    <n v="8767"/>
    <s v="CA-2012-107083"/>
    <x v="1"/>
    <x v="82"/>
    <d v="2012-11-27T00:00:00"/>
    <s v="Standard Class"/>
    <s v="BB-11545"/>
    <s v="Brenda Bowman"/>
    <x v="1"/>
    <x v="0"/>
    <s v="Fort Worth"/>
    <x v="5"/>
    <n v="76106"/>
    <x v="2"/>
    <s v="OFF-AP-10004136"/>
    <x v="1"/>
    <x v="9"/>
    <s v="Kensington 6 Outlet SmartSocket Surge Protector"/>
    <n v="24.587999999999994"/>
    <n v="3"/>
    <n v="0.8"/>
    <n v="-67.617000000000019"/>
  </r>
  <r>
    <n v="8768"/>
    <s v="CA-2012-107083"/>
    <x v="1"/>
    <x v="82"/>
    <d v="2012-11-27T00:00:00"/>
    <s v="Standard Class"/>
    <s v="BB-11545"/>
    <s v="Brenda Bowman"/>
    <x v="1"/>
    <x v="0"/>
    <s v="Fort Worth"/>
    <x v="5"/>
    <n v="76106"/>
    <x v="2"/>
    <s v="OFF-BI-10002194"/>
    <x v="1"/>
    <x v="8"/>
    <s v="Cardinal Hold-It CD Pocket"/>
    <n v="7.9799999999999986"/>
    <n v="5"/>
    <n v="0.8"/>
    <n v="-13.167000000000002"/>
  </r>
  <r>
    <n v="8769"/>
    <s v="CA-2012-151722"/>
    <x v="1"/>
    <x v="348"/>
    <d v="2012-10-09T00:00:00"/>
    <s v="Standard Class"/>
    <s v="IL-15100"/>
    <s v="Ivan Liston"/>
    <x v="0"/>
    <x v="0"/>
    <s v="Columbus"/>
    <x v="24"/>
    <n v="43229"/>
    <x v="3"/>
    <s v="TEC-AC-10000892"/>
    <x v="2"/>
    <x v="11"/>
    <s v="NETGEAR N750 Dual Band Wi-Fi Gigabit Router"/>
    <n v="288"/>
    <n v="4"/>
    <n v="0.2"/>
    <n v="57.599999999999994"/>
  </r>
  <r>
    <n v="8770"/>
    <s v="CA-2013-151148"/>
    <x v="0"/>
    <x v="126"/>
    <d v="2013-09-14T00:00:00"/>
    <s v="Same Day"/>
    <s v="PO-19180"/>
    <s v="Philisse Overcash"/>
    <x v="2"/>
    <x v="0"/>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x v="0"/>
    <s v="Louisville"/>
    <x v="22"/>
    <n v="80027"/>
    <x v="1"/>
    <s v="FUR-CH-10002304"/>
    <x v="0"/>
    <x v="1"/>
    <s v="Global Stack Chair without Arms, Black"/>
    <n v="83.13600000000001"/>
    <n v="4"/>
    <n v="0.2"/>
    <n v="5.1960000000000015"/>
  </r>
  <r>
    <n v="8772"/>
    <s v="CA-2014-115882"/>
    <x v="3"/>
    <x v="32"/>
    <d v="2014-09-18T00:00:00"/>
    <s v="First Class"/>
    <s v="DB-13555"/>
    <s v="Dorothy Badders"/>
    <x v="1"/>
    <x v="0"/>
    <s v="Raleigh"/>
    <x v="3"/>
    <n v="27604"/>
    <x v="0"/>
    <s v="OFF-AP-10002534"/>
    <x v="1"/>
    <x v="9"/>
    <s v="3.6 Cubic Foot Counter Height Office Refrigerator"/>
    <n v="942.78400000000011"/>
    <n v="4"/>
    <n v="0.2"/>
    <n v="94.278400000000033"/>
  </r>
  <r>
    <n v="8773"/>
    <s v="CA-2014-115882"/>
    <x v="3"/>
    <x v="32"/>
    <d v="2014-09-18T00:00:00"/>
    <s v="First Class"/>
    <s v="DB-13555"/>
    <s v="Dorothy Badders"/>
    <x v="1"/>
    <x v="0"/>
    <s v="Raleigh"/>
    <x v="3"/>
    <n v="27604"/>
    <x v="0"/>
    <s v="OFF-PA-10001125"/>
    <x v="1"/>
    <x v="10"/>
    <s v="Xerox 1988"/>
    <n v="74.352000000000004"/>
    <n v="3"/>
    <n v="0.2"/>
    <n v="23.234999999999992"/>
  </r>
  <r>
    <n v="8774"/>
    <s v="CA-2012-132276"/>
    <x v="1"/>
    <x v="1203"/>
    <d v="2012-02-28T00:00:00"/>
    <s v="Standard Class"/>
    <s v="LC-16960"/>
    <s v="Lindsay Castell"/>
    <x v="2"/>
    <x v="0"/>
    <s v="New York City"/>
    <x v="15"/>
    <n v="10024"/>
    <x v="3"/>
    <s v="OFF-AP-10000804"/>
    <x v="1"/>
    <x v="9"/>
    <s v="Hoover Portapower Portable Vacuum"/>
    <n v="26.880000000000003"/>
    <n v="6"/>
    <n v="0"/>
    <n v="6.7200000000000006"/>
  </r>
  <r>
    <n v="8775"/>
    <s v="CA-2012-132276"/>
    <x v="1"/>
    <x v="1203"/>
    <d v="2012-02-28T00:00:00"/>
    <s v="Standard Class"/>
    <s v="LC-16960"/>
    <s v="Lindsay Castell"/>
    <x v="2"/>
    <x v="0"/>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x v="0"/>
    <s v="Chicago"/>
    <x v="10"/>
    <n v="60623"/>
    <x v="2"/>
    <s v="OFF-AR-10001547"/>
    <x v="1"/>
    <x v="6"/>
    <s v="Newell 311"/>
    <n v="3.536"/>
    <n v="2"/>
    <n v="0.2"/>
    <n v="0.30940000000000001"/>
  </r>
  <r>
    <n v="8777"/>
    <s v="CA-2013-102813"/>
    <x v="0"/>
    <x v="415"/>
    <d v="2013-07-04T00:00:00"/>
    <s v="First Class"/>
    <s v="EA-14035"/>
    <s v="Erin Ashbrook"/>
    <x v="1"/>
    <x v="0"/>
    <s v="Huntsville"/>
    <x v="5"/>
    <n v="77340"/>
    <x v="2"/>
    <s v="FUR-CH-10000665"/>
    <x v="0"/>
    <x v="1"/>
    <s v="Global Airflow Leather Mesh Back Chair, Black"/>
    <n v="528.42999999999995"/>
    <n v="5"/>
    <n v="0.3"/>
    <n v="0"/>
  </r>
  <r>
    <n v="8778"/>
    <s v="CA-2013-102813"/>
    <x v="0"/>
    <x v="415"/>
    <d v="2013-07-04T00:00:00"/>
    <s v="First Class"/>
    <s v="EA-14035"/>
    <s v="Erin Ashbrook"/>
    <x v="1"/>
    <x v="0"/>
    <s v="Huntsville"/>
    <x v="5"/>
    <n v="77340"/>
    <x v="2"/>
    <s v="OFF-PA-10000520"/>
    <x v="1"/>
    <x v="10"/>
    <s v="Xerox 201"/>
    <n v="41.472000000000008"/>
    <n v="8"/>
    <n v="0.2"/>
    <n v="14.5152"/>
  </r>
  <r>
    <n v="8779"/>
    <s v="CA-2014-135377"/>
    <x v="3"/>
    <x v="1096"/>
    <d v="2014-12-19T00:00:00"/>
    <s v="Standard Class"/>
    <s v="BP-11095"/>
    <s v="Bart Pistole"/>
    <x v="1"/>
    <x v="0"/>
    <s v="New York City"/>
    <x v="15"/>
    <n v="10024"/>
    <x v="3"/>
    <s v="FUR-BO-10004015"/>
    <x v="0"/>
    <x v="0"/>
    <s v="Bush Andora Bookcase, Maple/Graphite Gray Finish"/>
    <n v="287.976"/>
    <n v="3"/>
    <n v="0.2"/>
    <n v="7.1993999999999687"/>
  </r>
  <r>
    <n v="8780"/>
    <s v="CA-2012-165813"/>
    <x v="1"/>
    <x v="305"/>
    <d v="2012-03-22T00:00:00"/>
    <s v="Second Class"/>
    <s v="BM-11785"/>
    <s v="Bryan Mills"/>
    <x v="0"/>
    <x v="0"/>
    <s v="Salem"/>
    <x v="21"/>
    <n v="97301"/>
    <x v="1"/>
    <s v="OFF-ST-10004258"/>
    <x v="1"/>
    <x v="4"/>
    <s v="Portable Personal File Box"/>
    <n v="29.304000000000002"/>
    <n v="3"/>
    <n v="0.2"/>
    <n v="2.5641000000000034"/>
  </r>
  <r>
    <n v="8781"/>
    <s v="CA-2012-133585"/>
    <x v="1"/>
    <x v="1201"/>
    <d v="2012-03-04T00:00:00"/>
    <s v="First Class"/>
    <s v="CM-12715"/>
    <s v="Craig Molinari"/>
    <x v="1"/>
    <x v="0"/>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x v="0"/>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x v="0"/>
    <s v="Twin Falls"/>
    <x v="45"/>
    <n v="83301"/>
    <x v="1"/>
    <s v="OFF-BI-10001249"/>
    <x v="1"/>
    <x v="8"/>
    <s v="Avery Heavy-Duty EZD View Binder with Locking Rings"/>
    <n v="20.416"/>
    <n v="4"/>
    <n v="0.2"/>
    <n v="6.6351999999999984"/>
  </r>
  <r>
    <n v="8784"/>
    <s v="CA-2013-116911"/>
    <x v="0"/>
    <x v="306"/>
    <d v="2013-09-21T00:00:00"/>
    <s v="Standard Class"/>
    <s v="JD-16150"/>
    <s v="Justin Deggeller"/>
    <x v="1"/>
    <x v="0"/>
    <s v="Twin Falls"/>
    <x v="45"/>
    <n v="83301"/>
    <x v="1"/>
    <s v="FUR-TA-10003473"/>
    <x v="0"/>
    <x v="3"/>
    <s v="Bretford Rectangular Conference Table Tops"/>
    <n v="1128.3899999999999"/>
    <n v="3"/>
    <n v="0"/>
    <n v="259.52970000000005"/>
  </r>
  <r>
    <n v="8785"/>
    <s v="US-2014-129224"/>
    <x v="3"/>
    <x v="294"/>
    <d v="2014-03-24T00:00:00"/>
    <s v="Standard Class"/>
    <s v="AS-10630"/>
    <s v="Ann Steele"/>
    <x v="2"/>
    <x v="0"/>
    <s v="Knoxville"/>
    <x v="18"/>
    <n v="37918"/>
    <x v="0"/>
    <s v="OFF-LA-10003190"/>
    <x v="1"/>
    <x v="2"/>
    <s v="Avery 474"/>
    <n v="4.6079999999999997"/>
    <n v="2"/>
    <n v="0.2"/>
    <n v="1.6704000000000001"/>
  </r>
  <r>
    <n v="8786"/>
    <s v="CA-2014-145765"/>
    <x v="3"/>
    <x v="39"/>
    <d v="2014-06-03T00:00:00"/>
    <s v="Standard Class"/>
    <s v="CM-11815"/>
    <s v="Candace McMahon"/>
    <x v="1"/>
    <x v="0"/>
    <s v="Phoenix"/>
    <x v="16"/>
    <n v="85023"/>
    <x v="1"/>
    <s v="TEC-PH-10001305"/>
    <x v="2"/>
    <x v="7"/>
    <s v="Panasonic KX TS208W Corded phone"/>
    <n v="195.96000000000004"/>
    <n v="5"/>
    <n v="0.2"/>
    <n v="19.596000000000018"/>
  </r>
  <r>
    <n v="8787"/>
    <s v="CA-2014-145765"/>
    <x v="3"/>
    <x v="39"/>
    <d v="2014-06-03T00:00:00"/>
    <s v="Standard Class"/>
    <s v="CM-11815"/>
    <s v="Candace McMahon"/>
    <x v="1"/>
    <x v="0"/>
    <s v="Phoenix"/>
    <x v="16"/>
    <n v="85023"/>
    <x v="1"/>
    <s v="OFF-PA-10001534"/>
    <x v="1"/>
    <x v="10"/>
    <s v="Xerox 230"/>
    <n v="15.552000000000003"/>
    <n v="3"/>
    <n v="0.2"/>
    <n v="5.4432"/>
  </r>
  <r>
    <n v="8788"/>
    <s v="CA-2014-145765"/>
    <x v="3"/>
    <x v="39"/>
    <d v="2014-06-03T00:00:00"/>
    <s v="Standard Class"/>
    <s v="CM-11815"/>
    <s v="Candace McMahon"/>
    <x v="1"/>
    <x v="0"/>
    <s v="Phoenix"/>
    <x v="16"/>
    <n v="85023"/>
    <x v="1"/>
    <s v="TEC-AC-10000844"/>
    <x v="2"/>
    <x v="11"/>
    <s v="Logitech Gaming G510s - Keyboard"/>
    <n v="271.96800000000002"/>
    <n v="4"/>
    <n v="0.2"/>
    <n v="54.393599999999978"/>
  </r>
  <r>
    <n v="8789"/>
    <s v="CA-2014-126914"/>
    <x v="3"/>
    <x v="140"/>
    <d v="2014-06-20T00:00:00"/>
    <s v="Standard Class"/>
    <s v="JE-15715"/>
    <s v="Joe Elijah"/>
    <x v="0"/>
    <x v="0"/>
    <s v="Monroe"/>
    <x v="3"/>
    <n v="28110"/>
    <x v="0"/>
    <s v="FUR-CH-10000847"/>
    <x v="0"/>
    <x v="1"/>
    <s v="Global Executive Mid-Back Manager's Chair"/>
    <n v="698.35200000000009"/>
    <n v="3"/>
    <n v="0.2"/>
    <n v="52.376399999999961"/>
  </r>
  <r>
    <n v="8790"/>
    <s v="CA-2014-126914"/>
    <x v="3"/>
    <x v="140"/>
    <d v="2014-06-20T00:00:00"/>
    <s v="Standard Class"/>
    <s v="JE-15715"/>
    <s v="Joe Elijah"/>
    <x v="0"/>
    <x v="0"/>
    <s v="Monroe"/>
    <x v="3"/>
    <n v="28110"/>
    <x v="0"/>
    <s v="FUR-BO-10000468"/>
    <x v="0"/>
    <x v="0"/>
    <s v="O'Sullivan 2-Shelf Heavy-Duty Bookcases"/>
    <n v="77.728000000000009"/>
    <n v="2"/>
    <n v="0.2"/>
    <n v="-3.8863999999999947"/>
  </r>
  <r>
    <n v="8791"/>
    <s v="CA-2012-169572"/>
    <x v="1"/>
    <x v="684"/>
    <d v="2012-09-12T00:00:00"/>
    <s v="Standard Class"/>
    <s v="AG-10525"/>
    <s v="Andy Gerbode"/>
    <x v="1"/>
    <x v="0"/>
    <s v="Richmond"/>
    <x v="17"/>
    <n v="23223"/>
    <x v="0"/>
    <s v="OFF-BI-10002799"/>
    <x v="1"/>
    <x v="8"/>
    <s v="SlimView Poly Binder, 3/8&quot;"/>
    <n v="46.62"/>
    <n v="9"/>
    <n v="0"/>
    <n v="21.445199999999996"/>
  </r>
  <r>
    <n v="8792"/>
    <s v="CA-2014-162075"/>
    <x v="3"/>
    <x v="257"/>
    <d v="2014-03-25T00:00:00"/>
    <s v="Standard Class"/>
    <s v="TT-21220"/>
    <s v="Thomas Thornton"/>
    <x v="0"/>
    <x v="0"/>
    <s v="Houston"/>
    <x v="5"/>
    <n v="77041"/>
    <x v="2"/>
    <s v="TEC-PH-10001557"/>
    <x v="2"/>
    <x v="7"/>
    <s v="Pyle PMP37LED"/>
    <n v="537.54399999999998"/>
    <n v="7"/>
    <n v="0.2"/>
    <n v="47.035099999999971"/>
  </r>
  <r>
    <n v="8793"/>
    <s v="CA-2011-162992"/>
    <x v="2"/>
    <x v="174"/>
    <d v="2011-12-21T00:00:00"/>
    <s v="First Class"/>
    <s v="BP-11095"/>
    <s v="Bart Pistole"/>
    <x v="1"/>
    <x v="0"/>
    <s v="Los Angeles"/>
    <x v="1"/>
    <n v="90008"/>
    <x v="1"/>
    <s v="OFF-LA-10001934"/>
    <x v="1"/>
    <x v="2"/>
    <s v="Avery 516"/>
    <n v="14.62"/>
    <n v="2"/>
    <n v="0"/>
    <n v="6.8713999999999995"/>
  </r>
  <r>
    <n v="8794"/>
    <s v="CA-2011-162992"/>
    <x v="2"/>
    <x v="174"/>
    <d v="2011-12-21T00:00:00"/>
    <s v="First Class"/>
    <s v="BP-11095"/>
    <s v="Bart Pistole"/>
    <x v="1"/>
    <x v="0"/>
    <s v="Los Angeles"/>
    <x v="1"/>
    <n v="90008"/>
    <x v="1"/>
    <s v="OFF-FA-10004248"/>
    <x v="1"/>
    <x v="13"/>
    <s v="Advantus T-Pin Paper Clips"/>
    <n v="22.549999999999997"/>
    <n v="5"/>
    <n v="0"/>
    <n v="8.7945000000000011"/>
  </r>
  <r>
    <n v="8795"/>
    <s v="CA-2011-162992"/>
    <x v="2"/>
    <x v="174"/>
    <d v="2011-12-21T00:00:00"/>
    <s v="First Class"/>
    <s v="BP-11095"/>
    <s v="Bart Pistole"/>
    <x v="1"/>
    <x v="0"/>
    <s v="Los Angeles"/>
    <x v="1"/>
    <n v="90008"/>
    <x v="1"/>
    <s v="TEC-PH-10001944"/>
    <x v="2"/>
    <x v="7"/>
    <s v="Wi-Ex zBoost YX540 Cellular Phone Signal Booster"/>
    <n v="583.79999999999995"/>
    <n v="5"/>
    <n v="0.2"/>
    <n v="72.974999999999909"/>
  </r>
  <r>
    <n v="8796"/>
    <s v="CA-2011-162992"/>
    <x v="2"/>
    <x v="174"/>
    <d v="2011-12-21T00:00:00"/>
    <s v="First Class"/>
    <s v="BP-11095"/>
    <s v="Bart Pistole"/>
    <x v="1"/>
    <x v="0"/>
    <s v="Los Angeles"/>
    <x v="1"/>
    <n v="90008"/>
    <x v="1"/>
    <s v="TEC-PH-10002085"/>
    <x v="2"/>
    <x v="7"/>
    <s v="Clarity 53712"/>
    <n v="211.16800000000001"/>
    <n v="4"/>
    <n v="0.2"/>
    <n v="15.837600000000009"/>
  </r>
  <r>
    <n v="8797"/>
    <s v="CA-2013-106397"/>
    <x v="0"/>
    <x v="274"/>
    <d v="2013-07-14T00:00:00"/>
    <s v="Standard Class"/>
    <s v="MJ-17740"/>
    <s v="Max Jones"/>
    <x v="0"/>
    <x v="0"/>
    <s v="Orem"/>
    <x v="7"/>
    <n v="84057"/>
    <x v="1"/>
    <s v="OFF-PA-10003441"/>
    <x v="1"/>
    <x v="10"/>
    <s v="Xerox 226"/>
    <n v="12.96"/>
    <n v="2"/>
    <n v="0"/>
    <n v="6.2208000000000006"/>
  </r>
  <r>
    <n v="8798"/>
    <s v="CA-2013-106397"/>
    <x v="0"/>
    <x v="274"/>
    <d v="2013-07-14T00:00:00"/>
    <s v="Standard Class"/>
    <s v="MJ-17740"/>
    <s v="Max Jones"/>
    <x v="0"/>
    <x v="0"/>
    <s v="Orem"/>
    <x v="7"/>
    <n v="84057"/>
    <x v="1"/>
    <s v="OFF-AR-10004602"/>
    <x v="1"/>
    <x v="6"/>
    <s v="Boston KS Multi-Size Manual Pencil Sharpener"/>
    <n v="45.98"/>
    <n v="2"/>
    <n v="0"/>
    <n v="12.874400000000001"/>
  </r>
  <r>
    <n v="8799"/>
    <s v="US-2013-150140"/>
    <x v="0"/>
    <x v="1204"/>
    <d v="2013-04-11T00:00:00"/>
    <s v="Standard Class"/>
    <s v="VM-21685"/>
    <s v="Valerie Mitchum"/>
    <x v="2"/>
    <x v="0"/>
    <s v="Burlington"/>
    <x v="42"/>
    <s v="05408"/>
    <x v="3"/>
    <s v="TEC-PH-10002555"/>
    <x v="2"/>
    <x v="7"/>
    <s v="Nortel Meridian M5316 Digital phone"/>
    <n v="1294.75"/>
    <n v="5"/>
    <n v="0"/>
    <n v="336.63499999999999"/>
  </r>
  <r>
    <n v="8800"/>
    <s v="CA-2011-116666"/>
    <x v="2"/>
    <x v="1205"/>
    <d v="2011-05-10T00:00:00"/>
    <s v="First Class"/>
    <s v="KT-16480"/>
    <s v="Kean Thornton"/>
    <x v="0"/>
    <x v="0"/>
    <s v="Philadelphia"/>
    <x v="9"/>
    <n v="19134"/>
    <x v="3"/>
    <s v="TEC-CO-10001449"/>
    <x v="2"/>
    <x v="16"/>
    <s v="Hewlett Packard LaserJet 3310 Copier"/>
    <n v="1799.9699999999998"/>
    <n v="5"/>
    <n v="0.4"/>
    <n v="239.99600000000009"/>
  </r>
  <r>
    <n v="8801"/>
    <s v="CA-2014-148992"/>
    <x v="3"/>
    <x v="51"/>
    <d v="2014-11-28T00:00:00"/>
    <s v="Standard Class"/>
    <s v="CS-12250"/>
    <s v="Chris Selesnick"/>
    <x v="1"/>
    <x v="0"/>
    <s v="Chicago"/>
    <x v="10"/>
    <n v="60623"/>
    <x v="2"/>
    <s v="OFF-PA-10004285"/>
    <x v="1"/>
    <x v="10"/>
    <s v="Xerox 1959"/>
    <n v="10.688000000000001"/>
    <n v="2"/>
    <n v="0.2"/>
    <n v="3.7407999999999997"/>
  </r>
  <r>
    <n v="8802"/>
    <s v="CA-2013-140935"/>
    <x v="0"/>
    <x v="338"/>
    <d v="2013-11-13T00:00:00"/>
    <s v="First Class"/>
    <s v="AB-10015"/>
    <s v="Aaron Bergman"/>
    <x v="0"/>
    <x v="0"/>
    <s v="Oklahoma City"/>
    <x v="26"/>
    <n v="73120"/>
    <x v="2"/>
    <s v="TEC-PH-10000562"/>
    <x v="2"/>
    <x v="7"/>
    <s v="Samsung Convoy 3"/>
    <n v="221.98"/>
    <n v="2"/>
    <n v="0"/>
    <n v="62.15440000000001"/>
  </r>
  <r>
    <n v="8803"/>
    <s v="CA-2013-140935"/>
    <x v="0"/>
    <x v="338"/>
    <d v="2013-11-13T00:00:00"/>
    <s v="First Class"/>
    <s v="AB-10015"/>
    <s v="Aaron Bergman"/>
    <x v="0"/>
    <x v="0"/>
    <s v="Oklahoma City"/>
    <x v="26"/>
    <n v="73120"/>
    <x v="2"/>
    <s v="FUR-BO-10003966"/>
    <x v="0"/>
    <x v="0"/>
    <s v="Sauder Facets Collection Library, Sky Alder Finish"/>
    <n v="341.96"/>
    <n v="2"/>
    <n v="0"/>
    <n v="54.713599999999985"/>
  </r>
  <r>
    <n v="8804"/>
    <s v="CA-2011-157644"/>
    <x v="2"/>
    <x v="520"/>
    <d v="2012-01-01T00:00:00"/>
    <s v="First Class"/>
    <s v="AH-10030"/>
    <s v="Aaron Hawkins"/>
    <x v="1"/>
    <x v="0"/>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x v="0"/>
    <s v="New York City"/>
    <x v="15"/>
    <n v="10035"/>
    <x v="3"/>
    <s v="OFF-LA-10003148"/>
    <x v="1"/>
    <x v="2"/>
    <s v="Avery 51"/>
    <n v="18.899999999999999"/>
    <n v="3"/>
    <n v="0"/>
    <n v="8.6939999999999991"/>
  </r>
  <r>
    <n v="8806"/>
    <s v="US-2014-100398"/>
    <x v="3"/>
    <x v="971"/>
    <d v="2014-08-24T00:00:00"/>
    <s v="Standard Class"/>
    <s v="DO-13435"/>
    <s v="Denny Ordway"/>
    <x v="0"/>
    <x v="0"/>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x v="0"/>
    <s v="Philadelphia"/>
    <x v="9"/>
    <n v="19134"/>
    <x v="3"/>
    <s v="OFF-BI-10004330"/>
    <x v="1"/>
    <x v="8"/>
    <s v="GBC Velobind Prepunched Cover Sets, Regency Series"/>
    <n v="33.282000000000004"/>
    <n v="3"/>
    <n v="0.7"/>
    <n v="-27.734999999999992"/>
  </r>
  <r>
    <n v="8809"/>
    <s v="US-2014-110646"/>
    <x v="3"/>
    <x v="40"/>
    <d v="2014-11-01T00:00:00"/>
    <s v="Standard Class"/>
    <s v="JF-15190"/>
    <s v="Jamie Frazer"/>
    <x v="0"/>
    <x v="0"/>
    <s v="Philadelphia"/>
    <x v="9"/>
    <n v="19134"/>
    <x v="3"/>
    <s v="TEC-PH-10002807"/>
    <x v="2"/>
    <x v="7"/>
    <s v="Motorla HX550 Universal Bluetooth Headset"/>
    <n v="118.64999999999998"/>
    <n v="5"/>
    <n v="0.4"/>
    <n v="19.775000000000006"/>
  </r>
  <r>
    <n v="8810"/>
    <s v="US-2014-110646"/>
    <x v="3"/>
    <x v="40"/>
    <d v="2014-11-01T00:00:00"/>
    <s v="Standard Class"/>
    <s v="JF-15190"/>
    <s v="Jamie Frazer"/>
    <x v="0"/>
    <x v="0"/>
    <s v="Philadelphia"/>
    <x v="9"/>
    <n v="19134"/>
    <x v="3"/>
    <s v="OFF-LA-10001404"/>
    <x v="1"/>
    <x v="2"/>
    <s v="Avery 517"/>
    <n v="14.76"/>
    <n v="5"/>
    <n v="0.2"/>
    <n v="4.9815000000000005"/>
  </r>
  <r>
    <n v="8811"/>
    <s v="CA-2014-120614"/>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x v="0"/>
    <s v="Jackson"/>
    <x v="12"/>
    <n v="49201"/>
    <x v="2"/>
    <s v="OFF-AR-10002766"/>
    <x v="1"/>
    <x v="6"/>
    <s v="Prang Drawing Pencil Set"/>
    <n v="13.899999999999999"/>
    <n v="5"/>
    <n v="0"/>
    <n v="3.7529999999999997"/>
  </r>
  <r>
    <n v="8814"/>
    <s v="CA-2012-127754"/>
    <x v="1"/>
    <x v="353"/>
    <d v="2012-07-31T00:00:00"/>
    <s v="Standard Class"/>
    <s v="CK-12760"/>
    <s v="Cyma Kinney"/>
    <x v="1"/>
    <x v="0"/>
    <s v="Glendale"/>
    <x v="16"/>
    <n v="85301"/>
    <x v="1"/>
    <s v="FUR-CH-10003199"/>
    <x v="0"/>
    <x v="1"/>
    <s v="Office Star - Contemporary Task Swivel Chair"/>
    <n v="266.35200000000003"/>
    <n v="3"/>
    <n v="0.2"/>
    <n v="13.317599999999985"/>
  </r>
  <r>
    <n v="8815"/>
    <s v="CA-2012-144274"/>
    <x v="1"/>
    <x v="521"/>
    <d v="2012-11-25T00:00:00"/>
    <s v="Second Class"/>
    <s v="PW-19240"/>
    <s v="Pierre Wener"/>
    <x v="0"/>
    <x v="0"/>
    <s v="Wilmington"/>
    <x v="13"/>
    <n v="19805"/>
    <x v="3"/>
    <s v="TEC-PH-10003012"/>
    <x v="2"/>
    <x v="7"/>
    <s v="Nortel Meridian M3904 Professional Digital phone"/>
    <n v="307.98"/>
    <n v="2"/>
    <n v="0"/>
    <n v="89.314199999999971"/>
  </r>
  <r>
    <n v="8816"/>
    <s v="CA-2012-144274"/>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s v="Wilmington"/>
    <x v="13"/>
    <n v="19805"/>
    <x v="3"/>
    <s v="OFF-AR-10001940"/>
    <x v="1"/>
    <x v="6"/>
    <s v="Sanford Colorific Eraseable Coloring Pencils, 12 Count"/>
    <n v="13.12"/>
    <n v="4"/>
    <n v="0"/>
    <n v="5.6416000000000004"/>
  </r>
  <r>
    <n v="8818"/>
    <s v="CA-2012-144274"/>
    <x v="1"/>
    <x v="521"/>
    <d v="2012-11-25T00:00:00"/>
    <s v="Second Class"/>
    <s v="PW-19240"/>
    <s v="Pierre Wener"/>
    <x v="0"/>
    <x v="0"/>
    <s v="Wilmington"/>
    <x v="13"/>
    <n v="19805"/>
    <x v="3"/>
    <s v="OFF-EN-10003286"/>
    <x v="1"/>
    <x v="12"/>
    <s v="Staples"/>
    <n v="16.559999999999999"/>
    <n v="2"/>
    <n v="0"/>
    <n v="7.783199999999999"/>
  </r>
  <r>
    <n v="8819"/>
    <s v="CA-2012-144274"/>
    <x v="1"/>
    <x v="521"/>
    <d v="2012-11-25T00:00:00"/>
    <s v="Second Class"/>
    <s v="PW-19240"/>
    <s v="Pierre Wener"/>
    <x v="0"/>
    <x v="0"/>
    <s v="Wilmington"/>
    <x v="13"/>
    <n v="19805"/>
    <x v="3"/>
    <s v="OFF-PA-10003441"/>
    <x v="1"/>
    <x v="10"/>
    <s v="Xerox 226"/>
    <n v="38.880000000000003"/>
    <n v="6"/>
    <n v="0"/>
    <n v="18.662400000000002"/>
  </r>
  <r>
    <n v="8820"/>
    <s v="CA-2012-142930"/>
    <x v="1"/>
    <x v="109"/>
    <d v="2012-12-02T00:00:00"/>
    <s v="Standard Class"/>
    <s v="EB-14170"/>
    <s v="Evan Bailliet"/>
    <x v="0"/>
    <x v="0"/>
    <s v="Austin"/>
    <x v="5"/>
    <n v="78745"/>
    <x v="2"/>
    <s v="OFF-PA-10003395"/>
    <x v="1"/>
    <x v="10"/>
    <s v="Xerox 1941"/>
    <n v="335.52"/>
    <n v="4"/>
    <n v="0.2"/>
    <n v="117.43199999999999"/>
  </r>
  <r>
    <n v="8821"/>
    <s v="CA-2014-100622"/>
    <x v="3"/>
    <x v="132"/>
    <d v="2014-11-08T00:00:00"/>
    <s v="Standard Class"/>
    <s v="DK-13090"/>
    <s v="Dave Kipp"/>
    <x v="0"/>
    <x v="0"/>
    <s v="Orlando"/>
    <x v="2"/>
    <n v="32839"/>
    <x v="0"/>
    <s v="TEC-CO-10003236"/>
    <x v="2"/>
    <x v="16"/>
    <s v="Canon Image Class D660 Copier"/>
    <n v="959.98400000000004"/>
    <n v="2"/>
    <n v="0.2"/>
    <n v="311.99479999999994"/>
  </r>
  <r>
    <n v="8822"/>
    <s v="CA-2014-100622"/>
    <x v="3"/>
    <x v="132"/>
    <d v="2014-11-08T00:00:00"/>
    <s v="Standard Class"/>
    <s v="DK-13090"/>
    <s v="Dave Kipp"/>
    <x v="0"/>
    <x v="0"/>
    <s v="Orlando"/>
    <x v="2"/>
    <n v="32839"/>
    <x v="0"/>
    <s v="OFF-BI-10002982"/>
    <x v="1"/>
    <x v="8"/>
    <s v="Avery Self-Adhesive Photo Pockets for Polaroid Photos"/>
    <n v="4.0860000000000003"/>
    <n v="2"/>
    <n v="0.7"/>
    <n v="-2.9963999999999995"/>
  </r>
  <r>
    <n v="8823"/>
    <s v="CA-2014-100622"/>
    <x v="3"/>
    <x v="132"/>
    <d v="2014-11-08T00:00:00"/>
    <s v="Standard Class"/>
    <s v="DK-13090"/>
    <s v="Dave Kipp"/>
    <x v="0"/>
    <x v="0"/>
    <s v="Orlando"/>
    <x v="2"/>
    <n v="32839"/>
    <x v="0"/>
    <s v="OFF-AR-10004010"/>
    <x v="1"/>
    <x v="6"/>
    <s v="Hunt Boston Vacuum Mount KS Pencil Sharpener"/>
    <n v="55.984000000000009"/>
    <n v="2"/>
    <n v="0.2"/>
    <n v="4.1987999999999985"/>
  </r>
  <r>
    <n v="8824"/>
    <s v="CA-2014-100622"/>
    <x v="3"/>
    <x v="132"/>
    <d v="2014-11-08T00:00:00"/>
    <s v="Standard Class"/>
    <s v="DK-13090"/>
    <s v="Dave Kipp"/>
    <x v="0"/>
    <x v="0"/>
    <s v="Orlando"/>
    <x v="2"/>
    <n v="32839"/>
    <x v="0"/>
    <s v="OFF-PA-10002947"/>
    <x v="1"/>
    <x v="10"/>
    <s v="Xerox 1923"/>
    <n v="10.688000000000001"/>
    <n v="2"/>
    <n v="0.2"/>
    <n v="3.7407999999999997"/>
  </r>
  <r>
    <n v="8825"/>
    <s v="CA-2014-117156"/>
    <x v="3"/>
    <x v="708"/>
    <d v="2014-03-24T00:00:00"/>
    <s v="Second Class"/>
    <s v="TB-21055"/>
    <s v="Ted Butterfield"/>
    <x v="0"/>
    <x v="0"/>
    <s v="Reading"/>
    <x v="9"/>
    <n v="19601"/>
    <x v="3"/>
    <s v="OFF-EN-10003845"/>
    <x v="1"/>
    <x v="12"/>
    <s v="Colored Envelopes"/>
    <n v="8.8559999999999999"/>
    <n v="3"/>
    <n v="0.2"/>
    <n v="2.8781999999999992"/>
  </r>
  <r>
    <n v="8826"/>
    <s v="CA-2012-115399"/>
    <x v="1"/>
    <x v="546"/>
    <d v="2012-12-22T00:00:00"/>
    <s v="First Class"/>
    <s v="AG-10900"/>
    <s v="Arthur Gainer"/>
    <x v="0"/>
    <x v="0"/>
    <s v="Philadelphia"/>
    <x v="9"/>
    <n v="19134"/>
    <x v="3"/>
    <s v="OFF-LA-10003190"/>
    <x v="1"/>
    <x v="2"/>
    <s v="Avery 474"/>
    <n v="6.911999999999999"/>
    <n v="3"/>
    <n v="0.2"/>
    <n v="2.5056000000000003"/>
  </r>
  <r>
    <n v="8827"/>
    <s v="US-2011-157847"/>
    <x v="2"/>
    <x v="1063"/>
    <d v="2011-04-06T00:00:00"/>
    <s v="Second Class"/>
    <s v="SC-20020"/>
    <s v="Sam Craven"/>
    <x v="0"/>
    <x v="0"/>
    <s v="Houston"/>
    <x v="5"/>
    <n v="77095"/>
    <x v="2"/>
    <s v="OFF-PA-10002986"/>
    <x v="1"/>
    <x v="10"/>
    <s v="Xerox 1898"/>
    <n v="26.720000000000002"/>
    <n v="5"/>
    <n v="0.2"/>
    <n v="9.3520000000000003"/>
  </r>
  <r>
    <n v="8828"/>
    <s v="US-2011-157847"/>
    <x v="2"/>
    <x v="1063"/>
    <d v="2011-04-06T00:00:00"/>
    <s v="Second Class"/>
    <s v="SC-20020"/>
    <s v="Sam Craven"/>
    <x v="0"/>
    <x v="0"/>
    <s v="Houston"/>
    <x v="5"/>
    <n v="77095"/>
    <x v="2"/>
    <s v="OFF-PA-10001593"/>
    <x v="1"/>
    <x v="10"/>
    <s v="Xerox 1947"/>
    <n v="33.488000000000007"/>
    <n v="7"/>
    <n v="0.2"/>
    <n v="10.464999999999998"/>
  </r>
  <r>
    <n v="8829"/>
    <s v="CA-2012-115168"/>
    <x v="1"/>
    <x v="1117"/>
    <d v="2012-06-09T00:00:00"/>
    <s v="Standard Class"/>
    <s v="BB-11545"/>
    <s v="Brenda Bowman"/>
    <x v="1"/>
    <x v="0"/>
    <s v="Saint Charles"/>
    <x v="25"/>
    <n v="63301"/>
    <x v="2"/>
    <s v="OFF-PA-10000528"/>
    <x v="1"/>
    <x v="10"/>
    <s v="Xerox 1981"/>
    <n v="10.56"/>
    <n v="2"/>
    <n v="0"/>
    <n v="4.7519999999999998"/>
  </r>
  <r>
    <n v="8830"/>
    <s v="CA-2011-109680"/>
    <x v="2"/>
    <x v="191"/>
    <d v="2011-10-09T00:00:00"/>
    <s v="First Class"/>
    <s v="VP-21760"/>
    <s v="Victoria Pisteka"/>
    <x v="1"/>
    <x v="0"/>
    <s v="Indianapolis"/>
    <x v="14"/>
    <n v="46203"/>
    <x v="2"/>
    <s v="OFF-ST-10001932"/>
    <x v="1"/>
    <x v="4"/>
    <s v="Fellowes Staxonsteel Drawer Files"/>
    <n v="386.34"/>
    <n v="2"/>
    <n v="0"/>
    <n v="54.087600000000009"/>
  </r>
  <r>
    <n v="8831"/>
    <s v="CA-2013-167983"/>
    <x v="0"/>
    <x v="1036"/>
    <d v="2013-08-25T00:00:00"/>
    <s v="Second Class"/>
    <s v="RP-19270"/>
    <s v="Rachel Payne"/>
    <x v="1"/>
    <x v="0"/>
    <s v="Seattle"/>
    <x v="4"/>
    <n v="98115"/>
    <x v="1"/>
    <s v="OFF-BI-10003727"/>
    <x v="1"/>
    <x v="8"/>
    <s v="Avery Durable Slant Ring Binders With Label Holder"/>
    <n v="33.44"/>
    <n v="10"/>
    <n v="0.2"/>
    <n v="11.703999999999997"/>
  </r>
  <r>
    <n v="8832"/>
    <s v="CA-2012-145324"/>
    <x v="1"/>
    <x v="219"/>
    <d v="2012-11-19T00:00:00"/>
    <s v="Standard Class"/>
    <s v="DH-13675"/>
    <s v="Duane Huffman"/>
    <x v="2"/>
    <x v="0"/>
    <s v="Harrisonburg"/>
    <x v="17"/>
    <n v="22801"/>
    <x v="0"/>
    <s v="FUR-FU-10002759"/>
    <x v="0"/>
    <x v="5"/>
    <s v="12-1/2 Diameter Round Wall Clock"/>
    <n v="39.96"/>
    <n v="2"/>
    <n v="0"/>
    <n v="14.3856"/>
  </r>
  <r>
    <n v="8833"/>
    <s v="CA-2012-153423"/>
    <x v="1"/>
    <x v="137"/>
    <d v="2012-06-27T00:00:00"/>
    <s v="Standard Class"/>
    <s v="SW-20455"/>
    <s v="Shaun Weien"/>
    <x v="0"/>
    <x v="0"/>
    <s v="Rochester"/>
    <x v="15"/>
    <n v="14609"/>
    <x v="3"/>
    <s v="OFF-BI-10000545"/>
    <x v="1"/>
    <x v="8"/>
    <s v="GBC Ibimaster 500 Manual ProClick Binding System"/>
    <n v="1217.568"/>
    <n v="2"/>
    <n v="0.2"/>
    <n v="456.58800000000002"/>
  </r>
  <r>
    <n v="8834"/>
    <s v="US-2014-132675"/>
    <x v="3"/>
    <x v="241"/>
    <d v="2014-09-29T00:00:00"/>
    <s v="Standard Class"/>
    <s v="KF-16285"/>
    <s v="Karen Ferguson"/>
    <x v="2"/>
    <x v="0"/>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x v="0"/>
    <s v="Sandy Springs"/>
    <x v="32"/>
    <n v="30328"/>
    <x v="0"/>
    <s v="TEC-PH-10003171"/>
    <x v="2"/>
    <x v="7"/>
    <s v="Plantronics Encore H101 Dual Earpieces Headset"/>
    <n v="89.9"/>
    <n v="2"/>
    <n v="0"/>
    <n v="25.171999999999997"/>
  </r>
  <r>
    <n v="8836"/>
    <s v="US-2014-132675"/>
    <x v="3"/>
    <x v="241"/>
    <d v="2014-09-29T00:00:00"/>
    <s v="Standard Class"/>
    <s v="KF-16285"/>
    <s v="Karen Ferguson"/>
    <x v="2"/>
    <x v="0"/>
    <s v="Sandy Springs"/>
    <x v="32"/>
    <n v="30328"/>
    <x v="0"/>
    <s v="OFF-AR-10000614"/>
    <x v="1"/>
    <x v="6"/>
    <s v="Barrel Sharpener"/>
    <n v="14.28"/>
    <n v="4"/>
    <n v="0"/>
    <n v="3.7127999999999997"/>
  </r>
  <r>
    <n v="8837"/>
    <s v="US-2014-132675"/>
    <x v="3"/>
    <x v="241"/>
    <d v="2014-09-29T00:00:00"/>
    <s v="Standard Class"/>
    <s v="KF-16285"/>
    <s v="Karen Ferguson"/>
    <x v="2"/>
    <x v="0"/>
    <s v="Sandy Springs"/>
    <x v="32"/>
    <n v="30328"/>
    <x v="0"/>
    <s v="OFF-AR-10000034"/>
    <x v="1"/>
    <x v="6"/>
    <s v="BIC Brite Liner Grip Highlighters, Assorted, 5/Pack"/>
    <n v="12.72"/>
    <n v="3"/>
    <n v="0"/>
    <n v="4.9607999999999999"/>
  </r>
  <r>
    <n v="8838"/>
    <s v="US-2014-132675"/>
    <x v="3"/>
    <x v="241"/>
    <d v="2014-09-29T00:00:00"/>
    <s v="Standard Class"/>
    <s v="KF-16285"/>
    <s v="Karen Ferguson"/>
    <x v="2"/>
    <x v="0"/>
    <s v="Sandy Springs"/>
    <x v="32"/>
    <n v="30328"/>
    <x v="0"/>
    <s v="OFF-LA-10003766"/>
    <x v="1"/>
    <x v="2"/>
    <s v="Self-Adhesive Removable Labels"/>
    <n v="15.75"/>
    <n v="5"/>
    <n v="0"/>
    <n v="7.5600000000000005"/>
  </r>
  <r>
    <n v="8839"/>
    <s v="CA-2011-153808"/>
    <x v="2"/>
    <x v="322"/>
    <d v="2011-04-10T00:00:00"/>
    <s v="Second Class"/>
    <s v="FH-14275"/>
    <s v="Frank Hawley"/>
    <x v="1"/>
    <x v="0"/>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x v="0"/>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x v="0"/>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x v="0"/>
    <s v="San Francisco"/>
    <x v="1"/>
    <n v="94110"/>
    <x v="1"/>
    <s v="TEC-AC-10003628"/>
    <x v="2"/>
    <x v="11"/>
    <s v="Logitech 910-002974 M325 Wireless Mouse for Web Scrolling"/>
    <n v="89.97"/>
    <n v="3"/>
    <n v="0"/>
    <n v="39.586800000000011"/>
  </r>
  <r>
    <n v="8843"/>
    <s v="US-2013-112396"/>
    <x v="0"/>
    <x v="1206"/>
    <d v="2013-02-13T00:00:00"/>
    <s v="Standard Class"/>
    <s v="JR-16210"/>
    <s v="Justin Ritter"/>
    <x v="1"/>
    <x v="0"/>
    <s v="San Francisco"/>
    <x v="1"/>
    <n v="94110"/>
    <x v="1"/>
    <s v="TEC-AC-10004761"/>
    <x v="2"/>
    <x v="11"/>
    <s v="Maxell 4.7GB DVD+RW 3/Pack"/>
    <n v="31.86"/>
    <n v="2"/>
    <n v="0"/>
    <n v="11.151"/>
  </r>
  <r>
    <n v="8844"/>
    <s v="CA-2011-141173"/>
    <x v="2"/>
    <x v="728"/>
    <d v="2011-11-20T00:00:00"/>
    <s v="Second Class"/>
    <s v="JC-16105"/>
    <s v="Julie Creighton"/>
    <x v="1"/>
    <x v="0"/>
    <s v="Minneapolis"/>
    <x v="11"/>
    <n v="55407"/>
    <x v="2"/>
    <s v="OFF-ST-10000885"/>
    <x v="1"/>
    <x v="4"/>
    <s v="Fellowes Desktop Hanging File Manager"/>
    <n v="67.150000000000006"/>
    <n v="5"/>
    <n v="0"/>
    <n v="16.787500000000001"/>
  </r>
  <r>
    <n v="8845"/>
    <s v="CA-2014-156664"/>
    <x v="3"/>
    <x v="404"/>
    <d v="2014-12-24T00:00:00"/>
    <s v="Standard Class"/>
    <s v="BP-11290"/>
    <s v="Beth Paige"/>
    <x v="0"/>
    <x v="0"/>
    <s v="Columbus"/>
    <x v="24"/>
    <n v="43229"/>
    <x v="3"/>
    <s v="OFF-BI-10004209"/>
    <x v="1"/>
    <x v="8"/>
    <s v="Fellowes Twister Kit, Gray/Clear, 3/pkg"/>
    <n v="7.2359999999999998"/>
    <n v="3"/>
    <n v="0.7"/>
    <n v="-6.0299999999999976"/>
  </r>
  <r>
    <n v="8846"/>
    <s v="CA-2014-156664"/>
    <x v="3"/>
    <x v="404"/>
    <d v="2014-12-24T00:00:00"/>
    <s v="Standard Class"/>
    <s v="BP-11290"/>
    <s v="Beth Paige"/>
    <x v="0"/>
    <x v="0"/>
    <s v="Columbus"/>
    <x v="24"/>
    <n v="43229"/>
    <x v="3"/>
    <s v="OFF-FA-10002988"/>
    <x v="1"/>
    <x v="13"/>
    <s v="Ideal Clamps"/>
    <n v="4.8239999999999998"/>
    <n v="3"/>
    <n v="0.2"/>
    <n v="1.7486999999999999"/>
  </r>
  <r>
    <n v="8847"/>
    <s v="CA-2014-156664"/>
    <x v="3"/>
    <x v="404"/>
    <d v="2014-12-24T00:00:00"/>
    <s v="Standard Class"/>
    <s v="BP-11290"/>
    <s v="Beth Paige"/>
    <x v="0"/>
    <x v="0"/>
    <s v="Columbus"/>
    <x v="24"/>
    <n v="43229"/>
    <x v="3"/>
    <s v="OFF-PA-10002222"/>
    <x v="1"/>
    <x v="10"/>
    <s v="Xerox Color Copier Paper, 11&quot; x 17&quot;, Ream"/>
    <n v="91.360000000000014"/>
    <n v="5"/>
    <n v="0.2"/>
    <n v="29.691999999999993"/>
  </r>
  <r>
    <n v="8848"/>
    <s v="CA-2014-156664"/>
    <x v="3"/>
    <x v="404"/>
    <d v="2014-12-24T00:00:00"/>
    <s v="Standard Class"/>
    <s v="BP-11290"/>
    <s v="Beth Paige"/>
    <x v="0"/>
    <x v="0"/>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x v="0"/>
    <s v="Raleigh"/>
    <x v="3"/>
    <n v="27604"/>
    <x v="0"/>
    <s v="TEC-PH-10003505"/>
    <x v="2"/>
    <x v="7"/>
    <s v="Geemarc AmpliPOWER60"/>
    <n v="74.239999999999995"/>
    <n v="1"/>
    <n v="0.2"/>
    <n v="8.3519999999999932"/>
  </r>
  <r>
    <n v="8850"/>
    <s v="CA-2012-140718"/>
    <x v="1"/>
    <x v="740"/>
    <d v="2012-07-04T00:00:00"/>
    <s v="First Class"/>
    <s v="FA-14230"/>
    <s v="Frank Atkinson"/>
    <x v="1"/>
    <x v="0"/>
    <s v="Raleigh"/>
    <x v="3"/>
    <n v="27604"/>
    <x v="0"/>
    <s v="FUR-FU-10000076"/>
    <x v="0"/>
    <x v="5"/>
    <s v="24-Hour Round Wall Clock"/>
    <n v="159.84000000000003"/>
    <n v="10"/>
    <n v="0.2"/>
    <n v="45.954000000000008"/>
  </r>
  <r>
    <n v="8851"/>
    <s v="CA-2012-140718"/>
    <x v="1"/>
    <x v="740"/>
    <d v="2012-07-04T00:00:00"/>
    <s v="First Class"/>
    <s v="FA-14230"/>
    <s v="Frank Atkinson"/>
    <x v="1"/>
    <x v="0"/>
    <s v="Raleigh"/>
    <x v="3"/>
    <n v="27604"/>
    <x v="0"/>
    <s v="OFF-BI-10004728"/>
    <x v="1"/>
    <x v="8"/>
    <s v="Wilson Jones Turn Tabs Binder Tool for Ring Binders"/>
    <n v="2.8920000000000008"/>
    <n v="2"/>
    <n v="0.7"/>
    <n v="-2.3136000000000001"/>
  </r>
  <r>
    <n v="8852"/>
    <s v="CA-2012-140718"/>
    <x v="1"/>
    <x v="740"/>
    <d v="2012-07-04T00:00:00"/>
    <s v="First Class"/>
    <s v="FA-14230"/>
    <s v="Frank Atkinson"/>
    <x v="1"/>
    <x v="0"/>
    <s v="Raleigh"/>
    <x v="3"/>
    <n v="27604"/>
    <x v="0"/>
    <s v="OFF-PA-10002250"/>
    <x v="1"/>
    <x v="10"/>
    <s v="Things To Do Today Pad"/>
    <n v="9.3920000000000012"/>
    <n v="2"/>
    <n v="0.2"/>
    <n v="3.2871999999999999"/>
  </r>
  <r>
    <n v="8853"/>
    <s v="CA-2011-119977"/>
    <x v="2"/>
    <x v="1169"/>
    <d v="2011-10-13T00:00:00"/>
    <s v="Second Class"/>
    <s v="DN-13690"/>
    <s v="Duane Noonan"/>
    <x v="0"/>
    <x v="0"/>
    <s v="New York City"/>
    <x v="15"/>
    <n v="10011"/>
    <x v="3"/>
    <s v="OFF-PA-10003823"/>
    <x v="1"/>
    <x v="10"/>
    <s v="Xerox 197"/>
    <n v="123.92"/>
    <n v="4"/>
    <n v="0"/>
    <n v="55.763999999999996"/>
  </r>
  <r>
    <n v="8854"/>
    <s v="US-2012-115343"/>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s v="Philadelphia"/>
    <x v="9"/>
    <n v="19143"/>
    <x v="3"/>
    <s v="TEC-AC-10003832"/>
    <x v="2"/>
    <x v="11"/>
    <s v="Logitech P710e Mobile Speakerphone"/>
    <n v="617.97600000000011"/>
    <n v="3"/>
    <n v="0.2"/>
    <n v="-7.724700000000098"/>
  </r>
  <r>
    <n v="8856"/>
    <s v="CA-2014-163671"/>
    <x v="3"/>
    <x v="165"/>
    <d v="2014-12-31T00:00:00"/>
    <s v="Standard Class"/>
    <s v="DP-13105"/>
    <s v="Dave Poirier"/>
    <x v="1"/>
    <x v="0"/>
    <s v="Meridian"/>
    <x v="45"/>
    <n v="83642"/>
    <x v="1"/>
    <s v="OFF-BI-10001679"/>
    <x v="1"/>
    <x v="8"/>
    <s v="GBC Instant Index System for Binding Systems"/>
    <n v="21.312000000000005"/>
    <n v="3"/>
    <n v="0.2"/>
    <n v="7.9919999999999991"/>
  </r>
  <r>
    <n v="8857"/>
    <s v="CA-2014-135909"/>
    <x v="3"/>
    <x v="119"/>
    <d v="2014-10-21T00:00:00"/>
    <s v="Standard Class"/>
    <s v="JW-15220"/>
    <s v="Jane Waco"/>
    <x v="1"/>
    <x v="0"/>
    <s v="Sacramento"/>
    <x v="1"/>
    <n v="95823"/>
    <x v="1"/>
    <s v="TEC-AC-10002335"/>
    <x v="2"/>
    <x v="11"/>
    <s v="Logitech Media Keyboard K200"/>
    <n v="209.94"/>
    <n v="6"/>
    <n v="0"/>
    <n v="39.888599999999997"/>
  </r>
  <r>
    <n v="8858"/>
    <s v="CA-2014-135909"/>
    <x v="3"/>
    <x v="119"/>
    <d v="2014-10-21T00:00:00"/>
    <s v="Standard Class"/>
    <s v="JW-15220"/>
    <s v="Jane Waco"/>
    <x v="1"/>
    <x v="0"/>
    <s v="Sacramento"/>
    <x v="1"/>
    <n v="95823"/>
    <x v="1"/>
    <s v="TEC-PH-10003187"/>
    <x v="2"/>
    <x v="7"/>
    <s v="Anker Astro Mini 3000mAh Ultra-Compact Portable Charger"/>
    <n v="31.983999999999998"/>
    <n v="2"/>
    <n v="0.2"/>
    <n v="-7.9959999999999996"/>
  </r>
  <r>
    <n v="8859"/>
    <s v="CA-2014-135909"/>
    <x v="3"/>
    <x v="119"/>
    <d v="2014-10-21T00:00:00"/>
    <s v="Standard Class"/>
    <s v="JW-15220"/>
    <s v="Jane Waco"/>
    <x v="1"/>
    <x v="0"/>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x v="0"/>
    <s v="Charlotte"/>
    <x v="3"/>
    <n v="28205"/>
    <x v="0"/>
    <s v="TEC-PH-10003171"/>
    <x v="2"/>
    <x v="7"/>
    <s v="Plantronics Encore H101 Dual Earpieces Headset"/>
    <n v="35.96"/>
    <n v="1"/>
    <n v="0.2"/>
    <n v="3.5959999999999983"/>
  </r>
  <r>
    <n v="8861"/>
    <s v="CA-2012-125934"/>
    <x v="1"/>
    <x v="861"/>
    <d v="2012-09-18T00:00:00"/>
    <s v="Standard Class"/>
    <s v="SN-20560"/>
    <s v="Skye Norling"/>
    <x v="2"/>
    <x v="0"/>
    <s v="Paterson"/>
    <x v="30"/>
    <n v="7501"/>
    <x v="3"/>
    <s v="OFF-LA-10000414"/>
    <x v="1"/>
    <x v="2"/>
    <s v="Avery 503"/>
    <n v="31.049999999999997"/>
    <n v="3"/>
    <n v="0"/>
    <n v="14.904"/>
  </r>
  <r>
    <n v="8862"/>
    <s v="CA-2012-125934"/>
    <x v="1"/>
    <x v="861"/>
    <d v="2012-09-18T00:00:00"/>
    <s v="Standard Class"/>
    <s v="SN-20560"/>
    <s v="Skye Norling"/>
    <x v="2"/>
    <x v="0"/>
    <s v="Paterson"/>
    <x v="30"/>
    <n v="7501"/>
    <x v="3"/>
    <s v="FUR-FU-10002107"/>
    <x v="0"/>
    <x v="5"/>
    <s v="Eldon Pizzaz Desk Accessories"/>
    <n v="8.92"/>
    <n v="4"/>
    <n v="0"/>
    <n v="3.9248000000000003"/>
  </r>
  <r>
    <n v="8863"/>
    <s v="CA-2012-125934"/>
    <x v="1"/>
    <x v="861"/>
    <d v="2012-09-18T00:00:00"/>
    <s v="Standard Class"/>
    <s v="SN-20560"/>
    <s v="Skye Norling"/>
    <x v="2"/>
    <x v="0"/>
    <s v="Paterson"/>
    <x v="30"/>
    <n v="7501"/>
    <x v="3"/>
    <s v="OFF-BI-10004593"/>
    <x v="1"/>
    <x v="8"/>
    <s v="Ibico Laser Imprintable Binding System Covers"/>
    <n v="209.6"/>
    <n v="4"/>
    <n v="0"/>
    <n v="96.415999999999997"/>
  </r>
  <r>
    <n v="8864"/>
    <s v="CA-2012-125934"/>
    <x v="1"/>
    <x v="861"/>
    <d v="2012-09-18T00:00:00"/>
    <s v="Standard Class"/>
    <s v="SN-20560"/>
    <s v="Skye Norling"/>
    <x v="2"/>
    <x v="0"/>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x v="0"/>
    <s v="Paterson"/>
    <x v="30"/>
    <n v="7501"/>
    <x v="3"/>
    <s v="OFF-PA-10000556"/>
    <x v="1"/>
    <x v="10"/>
    <s v="Xerox 208"/>
    <n v="38.880000000000003"/>
    <n v="6"/>
    <n v="0"/>
    <n v="18.662400000000002"/>
  </r>
  <r>
    <n v="8866"/>
    <s v="CA-2012-158148"/>
    <x v="1"/>
    <x v="139"/>
    <d v="2012-12-26T00:00:00"/>
    <s v="Standard Class"/>
    <s v="JM-15865"/>
    <s v="John Murray"/>
    <x v="0"/>
    <x v="0"/>
    <s v="Arlington"/>
    <x v="17"/>
    <n v="22204"/>
    <x v="0"/>
    <s v="OFF-AP-10003281"/>
    <x v="1"/>
    <x v="9"/>
    <s v="Acco 6 Outlet Guardian Standard Surge Suppressor"/>
    <n v="36.269999999999996"/>
    <n v="3"/>
    <n v="0"/>
    <n v="10.880999999999997"/>
  </r>
  <r>
    <n v="8867"/>
    <s v="CA-2011-120411"/>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x v="0"/>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x v="0"/>
    <s v="San Diego"/>
    <x v="1"/>
    <n v="92037"/>
    <x v="1"/>
    <s v="TEC-MA-10003176"/>
    <x v="2"/>
    <x v="15"/>
    <s v="Okidata B400 Printer"/>
    <n v="686.40000000000009"/>
    <n v="2"/>
    <n v="0.2"/>
    <n v="77.219999999999914"/>
  </r>
  <r>
    <n v="8870"/>
    <s v="CA-2014-101805"/>
    <x v="3"/>
    <x v="96"/>
    <d v="2014-12-07T00:00:00"/>
    <s v="Standard Class"/>
    <s v="SH-19975"/>
    <s v="Sally Hughsby"/>
    <x v="1"/>
    <x v="0"/>
    <s v="Seattle"/>
    <x v="4"/>
    <n v="98105"/>
    <x v="1"/>
    <s v="OFF-BI-10002003"/>
    <x v="1"/>
    <x v="8"/>
    <s v="Ibico Presentation Index for Binding Systems"/>
    <n v="15.920000000000002"/>
    <n v="5"/>
    <n v="0.2"/>
    <n v="5.3729999999999993"/>
  </r>
  <r>
    <n v="8871"/>
    <s v="CA-2014-101805"/>
    <x v="3"/>
    <x v="96"/>
    <d v="2014-12-07T00:00:00"/>
    <s v="Standard Class"/>
    <s v="SH-19975"/>
    <s v="Sally Hughsby"/>
    <x v="1"/>
    <x v="0"/>
    <s v="Seattle"/>
    <x v="4"/>
    <n v="98105"/>
    <x v="1"/>
    <s v="FUR-FU-10000023"/>
    <x v="0"/>
    <x v="5"/>
    <s v="Eldon Wave Desk Accessories"/>
    <n v="70.679999999999993"/>
    <n v="12"/>
    <n v="0"/>
    <n v="31.099200000000003"/>
  </r>
  <r>
    <n v="8872"/>
    <s v="CA-2014-101805"/>
    <x v="3"/>
    <x v="96"/>
    <d v="2014-12-07T00:00:00"/>
    <s v="Standard Class"/>
    <s v="SH-19975"/>
    <s v="Sally Hughsby"/>
    <x v="1"/>
    <x v="0"/>
    <s v="Seattle"/>
    <x v="4"/>
    <n v="98105"/>
    <x v="1"/>
    <s v="OFF-ST-10002756"/>
    <x v="1"/>
    <x v="4"/>
    <s v="Tennsco Stur-D-Stor Boltless Shelving, 5 Shelves, 24&quot; Deep, Sand"/>
    <n v="541.24"/>
    <n v="4"/>
    <n v="0"/>
    <n v="5.4124000000000478"/>
  </r>
  <r>
    <n v="8873"/>
    <s v="US-2011-105137"/>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x v="0"/>
    <s v="Columbus"/>
    <x v="24"/>
    <n v="43229"/>
    <x v="3"/>
    <s v="OFF-BI-10002429"/>
    <x v="1"/>
    <x v="8"/>
    <s v="Premier Elliptical Ring Binder, Black"/>
    <n v="18.264000000000003"/>
    <n v="2"/>
    <n v="0.7"/>
    <n v="-13.393599999999999"/>
  </r>
  <r>
    <n v="8875"/>
    <s v="CA-2014-142489"/>
    <x v="3"/>
    <x v="237"/>
    <d v="2014-11-17T00:00:00"/>
    <s v="Second Class"/>
    <s v="TC-21295"/>
    <s v="Toby Carlisle"/>
    <x v="0"/>
    <x v="0"/>
    <s v="Houston"/>
    <x v="5"/>
    <n v="77095"/>
    <x v="2"/>
    <s v="OFF-BI-10003684"/>
    <x v="1"/>
    <x v="8"/>
    <s v="Wilson Jones Legal Size Ring Binders"/>
    <n v="21.989999999999995"/>
    <n v="5"/>
    <n v="0.8"/>
    <n v="-32.984999999999999"/>
  </r>
  <r>
    <n v="8876"/>
    <s v="US-2013-141264"/>
    <x v="0"/>
    <x v="572"/>
    <d v="2013-08-20T00:00:00"/>
    <s v="Standard Class"/>
    <s v="CT-11995"/>
    <s v="Carol Triggs"/>
    <x v="0"/>
    <x v="0"/>
    <s v="Irving"/>
    <x v="5"/>
    <n v="75061"/>
    <x v="2"/>
    <s v="OFF-SU-10003505"/>
    <x v="1"/>
    <x v="14"/>
    <s v="Premier Electric Letter Opener"/>
    <n v="185.376"/>
    <n v="2"/>
    <n v="0.2"/>
    <n v="-34.758000000000017"/>
  </r>
  <r>
    <n v="8877"/>
    <s v="US-2013-141264"/>
    <x v="0"/>
    <x v="572"/>
    <d v="2013-08-20T00:00:00"/>
    <s v="Standard Class"/>
    <s v="CT-11995"/>
    <s v="Carol Triggs"/>
    <x v="0"/>
    <x v="0"/>
    <s v="Irving"/>
    <x v="5"/>
    <n v="75061"/>
    <x v="2"/>
    <s v="OFF-AP-10002534"/>
    <x v="1"/>
    <x v="9"/>
    <s v="3.6 Cubic Foot Counter Height Office Refrigerator"/>
    <n v="58.923999999999985"/>
    <n v="1"/>
    <n v="0.8"/>
    <n v="-153.20240000000001"/>
  </r>
  <r>
    <n v="8878"/>
    <s v="CA-2014-126928"/>
    <x v="3"/>
    <x v="697"/>
    <d v="2014-09-24T00:00:00"/>
    <s v="Standard Class"/>
    <s v="GZ-14470"/>
    <s v="Gary Zandusky"/>
    <x v="0"/>
    <x v="0"/>
    <s v="Morristown"/>
    <x v="30"/>
    <n v="7960"/>
    <x v="3"/>
    <s v="TEC-MA-10004626"/>
    <x v="2"/>
    <x v="15"/>
    <s v="Lexmark 20R1285 X6650 Wireless All-in-One Printer"/>
    <n v="480"/>
    <n v="4"/>
    <n v="0"/>
    <n v="225.6"/>
  </r>
  <r>
    <n v="8879"/>
    <s v="CA-2014-126928"/>
    <x v="3"/>
    <x v="697"/>
    <d v="2014-09-24T00:00:00"/>
    <s v="Standard Class"/>
    <s v="GZ-14470"/>
    <s v="Gary Zandusky"/>
    <x v="0"/>
    <x v="0"/>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x v="0"/>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x v="0"/>
    <s v="Los Angeles"/>
    <x v="1"/>
    <n v="90008"/>
    <x v="1"/>
    <s v="TEC-AC-10000736"/>
    <x v="2"/>
    <x v="11"/>
    <s v="Logitech G600 MMO Gaming Mouse"/>
    <n v="239.96999999999997"/>
    <n v="3"/>
    <n v="0"/>
    <n v="86.389199999999988"/>
  </r>
  <r>
    <n v="8882"/>
    <s v="CA-2013-135594"/>
    <x v="0"/>
    <x v="1186"/>
    <d v="2013-07-04T00:00:00"/>
    <s v="Second Class"/>
    <s v="AH-10120"/>
    <s v="Adrian Hane"/>
    <x v="2"/>
    <x v="0"/>
    <s v="Aurora"/>
    <x v="10"/>
    <n v="60505"/>
    <x v="2"/>
    <s v="TEC-AC-10003038"/>
    <x v="2"/>
    <x v="11"/>
    <s v="Kingston Digital DataTraveler 16GB USB 2.0"/>
    <n v="50.120000000000005"/>
    <n v="7"/>
    <n v="0.2"/>
    <n v="-0.62650000000000716"/>
  </r>
  <r>
    <n v="8883"/>
    <s v="US-2014-115252"/>
    <x v="3"/>
    <x v="179"/>
    <d v="2014-10-26T00:00:00"/>
    <s v="Standard Class"/>
    <s v="MY-18295"/>
    <s v="Muhammed Yedwab"/>
    <x v="1"/>
    <x v="0"/>
    <s v="Durham"/>
    <x v="3"/>
    <n v="27707"/>
    <x v="0"/>
    <s v="TEC-PH-10004071"/>
    <x v="2"/>
    <x v="7"/>
    <s v="PayAnywhere Card Reader"/>
    <n v="15.984000000000002"/>
    <n v="2"/>
    <n v="0.2"/>
    <n v="1.3986000000000001"/>
  </r>
  <r>
    <n v="8884"/>
    <s v="US-2014-115252"/>
    <x v="3"/>
    <x v="179"/>
    <d v="2014-10-26T00:00:00"/>
    <s v="Standard Class"/>
    <s v="MY-18295"/>
    <s v="Muhammed Yedwab"/>
    <x v="1"/>
    <x v="0"/>
    <s v="Durham"/>
    <x v="3"/>
    <n v="27707"/>
    <x v="0"/>
    <s v="OFF-PA-10001667"/>
    <x v="1"/>
    <x v="10"/>
    <s v="Great White Multi-Use Recycled Paper (20Lb. and 84 Bright)"/>
    <n v="14.352000000000002"/>
    <n v="3"/>
    <n v="0.2"/>
    <n v="4.4849999999999994"/>
  </r>
  <r>
    <n v="8885"/>
    <s v="CA-2011-107398"/>
    <x v="2"/>
    <x v="55"/>
    <d v="2011-08-30T00:00:00"/>
    <s v="Standard Class"/>
    <s v="BS-11590"/>
    <s v="Brendan Sweed"/>
    <x v="1"/>
    <x v="0"/>
    <s v="Columbus"/>
    <x v="24"/>
    <n v="43229"/>
    <x v="3"/>
    <s v="OFF-BI-10001982"/>
    <x v="1"/>
    <x v="8"/>
    <s v="Wilson Jones Custom Binder Spines &amp; Labels"/>
    <n v="6.5280000000000014"/>
    <n v="4"/>
    <n v="0.7"/>
    <n v="-4.5695999999999994"/>
  </r>
  <r>
    <n v="8886"/>
    <s v="CA-2011-107398"/>
    <x v="2"/>
    <x v="55"/>
    <d v="2011-08-30T00:00:00"/>
    <s v="Standard Class"/>
    <s v="BS-11590"/>
    <s v="Brendan Sweed"/>
    <x v="1"/>
    <x v="0"/>
    <s v="Columbus"/>
    <x v="24"/>
    <n v="43229"/>
    <x v="3"/>
    <s v="OFF-BI-10004141"/>
    <x v="1"/>
    <x v="8"/>
    <s v="Insertable Tab Indexes For Data Binders"/>
    <n v="2.8620000000000005"/>
    <n v="3"/>
    <n v="0.7"/>
    <n v="-2.2896000000000001"/>
  </r>
  <r>
    <n v="8887"/>
    <s v="CA-2011-107398"/>
    <x v="2"/>
    <x v="55"/>
    <d v="2011-08-30T00:00:00"/>
    <s v="Standard Class"/>
    <s v="BS-11590"/>
    <s v="Brendan Sweed"/>
    <x v="1"/>
    <x v="0"/>
    <s v="Columbus"/>
    <x v="24"/>
    <n v="43229"/>
    <x v="3"/>
    <s v="OFF-BI-10002103"/>
    <x v="1"/>
    <x v="8"/>
    <s v="Cardinal Slant-D Ring Binder, Heavy Gauge Vinyl"/>
    <n v="20.856000000000002"/>
    <n v="8"/>
    <n v="0.7"/>
    <n v="-16.684799999999996"/>
  </r>
  <r>
    <n v="8888"/>
    <s v="CA-2011-169642"/>
    <x v="2"/>
    <x v="923"/>
    <d v="2011-07-30T00:00:00"/>
    <s v="Second Class"/>
    <s v="BB-10990"/>
    <s v="Barry Blumstein"/>
    <x v="1"/>
    <x v="0"/>
    <s v="Los Angeles"/>
    <x v="1"/>
    <n v="90036"/>
    <x v="1"/>
    <s v="OFF-ST-10002574"/>
    <x v="1"/>
    <x v="4"/>
    <s v="SAFCO Commercial Wire Shelving, Black"/>
    <n v="276.27999999999997"/>
    <n v="2"/>
    <n v="0"/>
    <n v="0"/>
  </r>
  <r>
    <n v="8889"/>
    <s v="CA-2014-103968"/>
    <x v="3"/>
    <x v="96"/>
    <d v="2014-12-08T00:00:00"/>
    <s v="Standard Class"/>
    <s v="ML-17755"/>
    <s v="Max Ludwig"/>
    <x v="2"/>
    <x v="0"/>
    <s v="Stockton"/>
    <x v="1"/>
    <n v="95207"/>
    <x v="1"/>
    <s v="FUR-FU-10003394"/>
    <x v="0"/>
    <x v="5"/>
    <s v="Tenex &quot;The Solids&quot; Textured Chair Mats"/>
    <n v="629.64"/>
    <n v="9"/>
    <n v="0"/>
    <n v="107.03879999999994"/>
  </r>
  <r>
    <n v="8890"/>
    <s v="CA-2013-147256"/>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x v="0"/>
    <s v="Columbus"/>
    <x v="32"/>
    <n v="31907"/>
    <x v="0"/>
    <s v="FUR-CH-10001146"/>
    <x v="0"/>
    <x v="1"/>
    <s v="Global Value Mid-Back Manager's Chair, Gray"/>
    <n v="121.78"/>
    <n v="2"/>
    <n v="0"/>
    <n v="30.444999999999993"/>
  </r>
  <r>
    <n v="8893"/>
    <s v="CA-2012-111038"/>
    <x v="1"/>
    <x v="494"/>
    <d v="2012-12-06T00:00:00"/>
    <s v="Standard Class"/>
    <s v="LC-16960"/>
    <s v="Lindsay Castell"/>
    <x v="2"/>
    <x v="0"/>
    <s v="San Diego"/>
    <x v="1"/>
    <n v="92037"/>
    <x v="1"/>
    <s v="FUR-CH-10003973"/>
    <x v="0"/>
    <x v="1"/>
    <s v="GuestStacker Chair with Chrome Finish Legs"/>
    <n v="2676.672"/>
    <n v="9"/>
    <n v="0.2"/>
    <n v="267.66720000000009"/>
  </r>
  <r>
    <n v="8894"/>
    <s v="CA-2011-124723"/>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x v="0"/>
    <s v="Los Angeles"/>
    <x v="1"/>
    <n v="90004"/>
    <x v="1"/>
    <s v="TEC-PH-10004614"/>
    <x v="2"/>
    <x v="7"/>
    <s v="AT&amp;T 841000 Phone"/>
    <n v="165.60000000000002"/>
    <n v="3"/>
    <n v="0.2"/>
    <n v="10.349999999999994"/>
  </r>
  <r>
    <n v="8898"/>
    <s v="CA-2013-167241"/>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s v="Springfield"/>
    <x v="17"/>
    <n v="22153"/>
    <x v="0"/>
    <s v="OFF-LA-10004545"/>
    <x v="1"/>
    <x v="2"/>
    <s v="Avery 50"/>
    <n v="25.06"/>
    <n v="2"/>
    <n v="0"/>
    <n v="11.778199999999998"/>
  </r>
  <r>
    <n v="8901"/>
    <s v="CA-2013-150483"/>
    <x v="0"/>
    <x v="1207"/>
    <d v="2013-06-05T00:00:00"/>
    <s v="Standard Class"/>
    <s v="BP-11290"/>
    <s v="Beth Paige"/>
    <x v="0"/>
    <x v="0"/>
    <s v="Decatur"/>
    <x v="10"/>
    <n v="62521"/>
    <x v="2"/>
    <s v="FUR-FU-10001379"/>
    <x v="0"/>
    <x v="5"/>
    <s v="Executive Impressions 16-1/2&quot; Circular Wall Clock"/>
    <n v="32.064"/>
    <n v="3"/>
    <n v="0.6"/>
    <n v="-12.825599999999994"/>
  </r>
  <r>
    <n v="8902"/>
    <s v="CA-2013-150483"/>
    <x v="0"/>
    <x v="1207"/>
    <d v="2013-06-05T00:00:00"/>
    <s v="Standard Class"/>
    <s v="BP-11290"/>
    <s v="Beth Paige"/>
    <x v="0"/>
    <x v="0"/>
    <s v="Decatur"/>
    <x v="10"/>
    <n v="62521"/>
    <x v="2"/>
    <s v="OFF-PA-10001846"/>
    <x v="1"/>
    <x v="10"/>
    <s v="Xerox 1899"/>
    <n v="18.496000000000002"/>
    <n v="4"/>
    <n v="0.2"/>
    <n v="6.7048000000000005"/>
  </r>
  <r>
    <n v="8903"/>
    <s v="CA-2013-150483"/>
    <x v="0"/>
    <x v="1207"/>
    <d v="2013-06-05T00:00:00"/>
    <s v="Standard Class"/>
    <s v="BP-11290"/>
    <s v="Beth Paige"/>
    <x v="0"/>
    <x v="0"/>
    <s v="Decatur"/>
    <x v="10"/>
    <n v="62521"/>
    <x v="2"/>
    <s v="FUR-CH-10000422"/>
    <x v="0"/>
    <x v="1"/>
    <s v="Global Highback Leather Tilter in Burgundy"/>
    <n v="191.07899999999998"/>
    <n v="3"/>
    <n v="0.3"/>
    <n v="-38.215799999999973"/>
  </r>
  <r>
    <n v="8904"/>
    <s v="CA-2013-150483"/>
    <x v="0"/>
    <x v="1207"/>
    <d v="2013-06-05T00:00:00"/>
    <s v="Standard Class"/>
    <s v="BP-11290"/>
    <s v="Beth Paige"/>
    <x v="0"/>
    <x v="0"/>
    <s v="Decatur"/>
    <x v="10"/>
    <n v="62521"/>
    <x v="2"/>
    <s v="OFF-PA-10004621"/>
    <x v="1"/>
    <x v="10"/>
    <s v="Xerox 212"/>
    <n v="10.368000000000002"/>
    <n v="2"/>
    <n v="0.2"/>
    <n v="3.6288"/>
  </r>
  <r>
    <n v="8905"/>
    <s v="US-2013-126431"/>
    <x v="0"/>
    <x v="949"/>
    <d v="2013-07-02T00:00:00"/>
    <s v="Same Day"/>
    <s v="SU-20665"/>
    <s v="Stephanie Ulpright"/>
    <x v="2"/>
    <x v="0"/>
    <s v="New York City"/>
    <x v="15"/>
    <n v="10009"/>
    <x v="3"/>
    <s v="OFF-LA-10001474"/>
    <x v="1"/>
    <x v="2"/>
    <s v="Avery 477"/>
    <n v="30.53"/>
    <n v="1"/>
    <n v="0"/>
    <n v="14.043800000000001"/>
  </r>
  <r>
    <n v="8906"/>
    <s v="US-2013-126431"/>
    <x v="0"/>
    <x v="949"/>
    <d v="2013-07-02T00:00:00"/>
    <s v="Same Day"/>
    <s v="SU-20665"/>
    <s v="Stephanie Ulpright"/>
    <x v="2"/>
    <x v="0"/>
    <s v="New York City"/>
    <x v="15"/>
    <n v="10009"/>
    <x v="3"/>
    <s v="TEC-AC-10001635"/>
    <x v="2"/>
    <x v="11"/>
    <s v="KeyTronic KT400U2 - Keyboard - Black"/>
    <n v="30.839999999999996"/>
    <n v="3"/>
    <n v="0"/>
    <n v="6.1679999999999975"/>
  </r>
  <r>
    <n v="8907"/>
    <s v="US-2013-126431"/>
    <x v="0"/>
    <x v="949"/>
    <d v="2013-07-02T00:00:00"/>
    <s v="Same Day"/>
    <s v="SU-20665"/>
    <s v="Stephanie Ulpright"/>
    <x v="2"/>
    <x v="0"/>
    <s v="New York City"/>
    <x v="15"/>
    <n v="10009"/>
    <x v="3"/>
    <s v="OFF-PA-10001950"/>
    <x v="1"/>
    <x v="10"/>
    <s v="Southworth 25% Cotton Antique Laid Paper &amp; Envelopes"/>
    <n v="75.06"/>
    <n v="9"/>
    <n v="0"/>
    <n v="33.776999999999994"/>
  </r>
  <r>
    <n v="8908"/>
    <s v="CA-2013-139934"/>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s v="Moreno Valley"/>
    <x v="1"/>
    <n v="92553"/>
    <x v="1"/>
    <s v="OFF-PA-10003790"/>
    <x v="1"/>
    <x v="10"/>
    <s v="Xerox 1991"/>
    <n v="182.72"/>
    <n v="8"/>
    <n v="0"/>
    <n v="84.051199999999994"/>
  </r>
  <r>
    <n v="8910"/>
    <s v="CA-2014-160661"/>
    <x v="3"/>
    <x v="960"/>
    <d v="2014-11-02T00:00:00"/>
    <s v="Standard Class"/>
    <s v="SA-20830"/>
    <s v="Sue Ann Reed"/>
    <x v="0"/>
    <x v="0"/>
    <s v="Everett"/>
    <x v="31"/>
    <n v="2149"/>
    <x v="3"/>
    <s v="OFF-LA-10002475"/>
    <x v="1"/>
    <x v="2"/>
    <s v="Avery 519"/>
    <n v="21.93"/>
    <n v="3"/>
    <n v="0"/>
    <n v="10.307099999999998"/>
  </r>
  <r>
    <n v="8911"/>
    <s v="CA-2014-102610"/>
    <x v="3"/>
    <x v="259"/>
    <d v="2014-11-09T00:00:00"/>
    <s v="Standard Class"/>
    <s v="CA-12265"/>
    <s v="Christina Anderson"/>
    <x v="0"/>
    <x v="0"/>
    <s v="Chattanooga"/>
    <x v="18"/>
    <n v="37421"/>
    <x v="0"/>
    <s v="TEC-AC-10000303"/>
    <x v="2"/>
    <x v="11"/>
    <s v="Logitech M510 Wireless Mouse"/>
    <n v="95.976000000000013"/>
    <n v="3"/>
    <n v="0.2"/>
    <n v="15.596099999999996"/>
  </r>
  <r>
    <n v="8912"/>
    <s v="CA-2014-102610"/>
    <x v="3"/>
    <x v="259"/>
    <d v="2014-11-09T00:00:00"/>
    <s v="Standard Class"/>
    <s v="CA-12265"/>
    <s v="Christina Anderson"/>
    <x v="0"/>
    <x v="0"/>
    <s v="Chattanooga"/>
    <x v="18"/>
    <n v="37421"/>
    <x v="0"/>
    <s v="TEC-PH-10000127"/>
    <x v="2"/>
    <x v="7"/>
    <s v="iOttie XL Car Mount"/>
    <n v="143.928"/>
    <n v="9"/>
    <n v="0.2"/>
    <n v="-32.383800000000008"/>
  </r>
  <r>
    <n v="8913"/>
    <s v="CA-2014-102610"/>
    <x v="3"/>
    <x v="259"/>
    <d v="2014-11-09T00:00:00"/>
    <s v="Standard Class"/>
    <s v="CA-12265"/>
    <s v="Christina Anderson"/>
    <x v="0"/>
    <x v="0"/>
    <s v="Chattanooga"/>
    <x v="18"/>
    <n v="37421"/>
    <x v="0"/>
    <s v="OFF-BI-10004364"/>
    <x v="1"/>
    <x v="8"/>
    <s v="Storex Dura Pro Binders"/>
    <n v="3.5640000000000009"/>
    <n v="2"/>
    <n v="0.7"/>
    <n v="-2.9700000000000006"/>
  </r>
  <r>
    <n v="8914"/>
    <s v="CA-2014-102610"/>
    <x v="3"/>
    <x v="259"/>
    <d v="2014-11-09T00:00:00"/>
    <s v="Standard Class"/>
    <s v="CA-12265"/>
    <s v="Christina Anderson"/>
    <x v="0"/>
    <x v="0"/>
    <s v="Chattanooga"/>
    <x v="18"/>
    <n v="37421"/>
    <x v="0"/>
    <s v="OFF-LA-10002195"/>
    <x v="1"/>
    <x v="2"/>
    <s v="Avery 481"/>
    <n v="4.9280000000000008"/>
    <n v="2"/>
    <n v="0.2"/>
    <n v="1.7247999999999997"/>
  </r>
  <r>
    <n v="8915"/>
    <s v="US-2013-144057"/>
    <x v="0"/>
    <x v="195"/>
    <d v="2013-05-14T00:00:00"/>
    <s v="Standard Class"/>
    <s v="CV-12805"/>
    <s v="Cynthia Voltz"/>
    <x v="1"/>
    <x v="0"/>
    <s v="Austin"/>
    <x v="5"/>
    <n v="78745"/>
    <x v="2"/>
    <s v="OFF-ST-10001490"/>
    <x v="1"/>
    <x v="4"/>
    <s v="Hot File 7-Pocket, Floor Stand"/>
    <n v="856.65600000000006"/>
    <n v="6"/>
    <n v="0.2"/>
    <n v="107.08199999999985"/>
  </r>
  <r>
    <n v="8916"/>
    <s v="US-2013-144057"/>
    <x v="0"/>
    <x v="195"/>
    <d v="2013-05-14T00:00:00"/>
    <s v="Standard Class"/>
    <s v="CV-12805"/>
    <s v="Cynthia Voltz"/>
    <x v="1"/>
    <x v="0"/>
    <s v="Austin"/>
    <x v="5"/>
    <n v="78745"/>
    <x v="2"/>
    <s v="OFF-BI-10002852"/>
    <x v="1"/>
    <x v="8"/>
    <s v="Ibico Standard Transparent Covers"/>
    <n v="13.183999999999997"/>
    <n v="4"/>
    <n v="0.8"/>
    <n v="-20.435200000000002"/>
  </r>
  <r>
    <n v="8917"/>
    <s v="US-2013-144057"/>
    <x v="0"/>
    <x v="195"/>
    <d v="2013-05-14T00:00:00"/>
    <s v="Standard Class"/>
    <s v="CV-12805"/>
    <s v="Cynthia Voltz"/>
    <x v="1"/>
    <x v="0"/>
    <s v="Austin"/>
    <x v="5"/>
    <n v="78745"/>
    <x v="2"/>
    <s v="OFF-AP-10000390"/>
    <x v="1"/>
    <x v="9"/>
    <s v="Euro Pro Shark Stick Mini Vacuum"/>
    <n v="48.783999999999985"/>
    <n v="4"/>
    <n v="0.8"/>
    <n v="-131.71680000000001"/>
  </r>
  <r>
    <n v="8918"/>
    <s v="US-2013-144057"/>
    <x v="0"/>
    <x v="195"/>
    <d v="2013-05-14T00:00:00"/>
    <s v="Standard Class"/>
    <s v="CV-12805"/>
    <s v="Cynthia Voltz"/>
    <x v="1"/>
    <x v="0"/>
    <s v="Austin"/>
    <x v="5"/>
    <n v="78745"/>
    <x v="2"/>
    <s v="OFF-PA-10004327"/>
    <x v="1"/>
    <x v="10"/>
    <s v="Xerox 1911"/>
    <n v="76.64"/>
    <n v="2"/>
    <n v="0.2"/>
    <n v="26.823999999999995"/>
  </r>
  <r>
    <n v="8919"/>
    <s v="US-2013-144057"/>
    <x v="0"/>
    <x v="195"/>
    <d v="2013-05-14T00:00:00"/>
    <s v="Standard Class"/>
    <s v="CV-12805"/>
    <s v="Cynthia Voltz"/>
    <x v="1"/>
    <x v="0"/>
    <s v="Austin"/>
    <x v="5"/>
    <n v="78745"/>
    <x v="2"/>
    <s v="OFF-BI-10002353"/>
    <x v="1"/>
    <x v="8"/>
    <s v="GBC VeloBind Cover Sets"/>
    <n v="18.527999999999995"/>
    <n v="6"/>
    <n v="0.8"/>
    <n v="-27.791999999999994"/>
  </r>
  <r>
    <n v="8920"/>
    <s v="CA-2011-160276"/>
    <x v="2"/>
    <x v="1063"/>
    <d v="2011-04-08T00:00:00"/>
    <s v="Standard Class"/>
    <s v="AH-10690"/>
    <s v="Anna Häberlin"/>
    <x v="1"/>
    <x v="0"/>
    <s v="Virginia Beach"/>
    <x v="17"/>
    <n v="23464"/>
    <x v="0"/>
    <s v="FUR-FU-10003192"/>
    <x v="0"/>
    <x v="5"/>
    <s v="Luxo Adjustable Task Clamp Lamp"/>
    <n v="177.68"/>
    <n v="2"/>
    <n v="0"/>
    <n v="46.196799999999996"/>
  </r>
  <r>
    <n v="8921"/>
    <s v="CA-2011-132983"/>
    <x v="2"/>
    <x v="582"/>
    <d v="2011-05-03T00:00:00"/>
    <s v="Standard Class"/>
    <s v="DS-13180"/>
    <s v="David Smith"/>
    <x v="1"/>
    <x v="0"/>
    <s v="Jamestown"/>
    <x v="15"/>
    <n v="14701"/>
    <x v="3"/>
    <s v="TEC-AC-10000736"/>
    <x v="2"/>
    <x v="11"/>
    <s v="Logitech G600 MMO Gaming Mouse"/>
    <n v="159.97999999999999"/>
    <n v="2"/>
    <n v="0"/>
    <n v="57.592799999999997"/>
  </r>
  <r>
    <n v="8922"/>
    <s v="CA-2013-145709"/>
    <x v="0"/>
    <x v="964"/>
    <d v="2013-10-09T00:00:00"/>
    <s v="Standard Class"/>
    <s v="AH-10690"/>
    <s v="Anna Häberlin"/>
    <x v="1"/>
    <x v="0"/>
    <s v="Coral Gables"/>
    <x v="2"/>
    <n v="33134"/>
    <x v="0"/>
    <s v="TEC-PH-10003095"/>
    <x v="2"/>
    <x v="7"/>
    <s v="Samsung HM1900 Bluetooth Headset"/>
    <n v="52.679999999999993"/>
    <n v="3"/>
    <n v="0.2"/>
    <n v="19.754999999999999"/>
  </r>
  <r>
    <n v="8923"/>
    <s v="CA-2013-145709"/>
    <x v="0"/>
    <x v="964"/>
    <d v="2013-10-09T00:00:00"/>
    <s v="Standard Class"/>
    <s v="AH-10690"/>
    <s v="Anna Häberlin"/>
    <x v="1"/>
    <x v="0"/>
    <s v="Coral Gables"/>
    <x v="2"/>
    <n v="33134"/>
    <x v="0"/>
    <s v="FUR-FU-10002885"/>
    <x v="0"/>
    <x v="5"/>
    <s v="Magna Visual Magnetic Picture Hangers"/>
    <n v="11.568000000000001"/>
    <n v="3"/>
    <n v="0.2"/>
    <n v="2.6028000000000011"/>
  </r>
  <r>
    <n v="8924"/>
    <s v="CA-2014-133928"/>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x v="0"/>
    <s v="Rockford"/>
    <x v="10"/>
    <n v="61107"/>
    <x v="2"/>
    <s v="TEC-PH-10004241"/>
    <x v="2"/>
    <x v="7"/>
    <s v="Nokia Lumia 1020"/>
    <n v="1439.9680000000001"/>
    <n v="4"/>
    <n v="0.2"/>
    <n v="143.99680000000006"/>
  </r>
  <r>
    <n v="8926"/>
    <s v="CA-2013-168032"/>
    <x v="0"/>
    <x v="806"/>
    <d v="2013-02-03T00:00:00"/>
    <s v="Standard Class"/>
    <s v="DF-13135"/>
    <s v="David Flashing"/>
    <x v="0"/>
    <x v="0"/>
    <s v="Rockford"/>
    <x v="10"/>
    <n v="61107"/>
    <x v="2"/>
    <s v="OFF-BI-10000546"/>
    <x v="1"/>
    <x v="8"/>
    <s v="Avery Durable Binders"/>
    <n v="1.7279999999999995"/>
    <n v="3"/>
    <n v="0.8"/>
    <n v="-2.678399999999999"/>
  </r>
  <r>
    <n v="8927"/>
    <s v="CA-2013-168032"/>
    <x v="0"/>
    <x v="806"/>
    <d v="2013-02-03T00:00:00"/>
    <s v="Standard Class"/>
    <s v="DF-13135"/>
    <s v="David Flashing"/>
    <x v="0"/>
    <x v="0"/>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x v="0"/>
    <s v="Seattle"/>
    <x v="4"/>
    <n v="98103"/>
    <x v="1"/>
    <s v="OFF-AR-10002067"/>
    <x v="1"/>
    <x v="6"/>
    <s v="Newell 334"/>
    <n v="99.2"/>
    <n v="5"/>
    <n v="0"/>
    <n v="25.792000000000002"/>
  </r>
  <r>
    <n v="8929"/>
    <s v="US-2012-168704"/>
    <x v="1"/>
    <x v="657"/>
    <d v="2012-04-17T00:00:00"/>
    <s v="Standard Class"/>
    <s v="FP-14320"/>
    <s v="Frank Preis"/>
    <x v="0"/>
    <x v="0"/>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x v="0"/>
    <s v="Huntsville"/>
    <x v="5"/>
    <n v="77340"/>
    <x v="2"/>
    <s v="FUR-TA-10002530"/>
    <x v="0"/>
    <x v="3"/>
    <s v="Iceberg OfficeWorks 42&quot; Round Tables"/>
    <n v="211.37199999999999"/>
    <n v="2"/>
    <n v="0.3"/>
    <n v="-45.294000000000011"/>
  </r>
  <r>
    <n v="8931"/>
    <s v="US-2012-168704"/>
    <x v="1"/>
    <x v="657"/>
    <d v="2012-04-17T00:00:00"/>
    <s v="Standard Class"/>
    <s v="FP-14320"/>
    <s v="Frank Preis"/>
    <x v="0"/>
    <x v="0"/>
    <s v="Huntsville"/>
    <x v="5"/>
    <n v="77340"/>
    <x v="2"/>
    <s v="TEC-PH-10001061"/>
    <x v="2"/>
    <x v="7"/>
    <s v="Apple iPhone 5C"/>
    <n v="239.976"/>
    <n v="3"/>
    <n v="0.2"/>
    <n v="17.998199999999997"/>
  </r>
  <r>
    <n v="8932"/>
    <s v="CA-2014-143252"/>
    <x v="3"/>
    <x v="404"/>
    <d v="2014-12-25T00:00:00"/>
    <s v="Standard Class"/>
    <s v="HE-14800"/>
    <s v="Harold Engle"/>
    <x v="1"/>
    <x v="0"/>
    <s v="Milwaukee"/>
    <x v="6"/>
    <n v="53209"/>
    <x v="2"/>
    <s v="FUR-FU-10001057"/>
    <x v="0"/>
    <x v="5"/>
    <s v="Tensor Track Tree Floor Lamp"/>
    <n v="99.949999999999989"/>
    <n v="5"/>
    <n v="0"/>
    <n v="22.988499999999998"/>
  </r>
  <r>
    <n v="8933"/>
    <s v="CA-2014-143252"/>
    <x v="3"/>
    <x v="404"/>
    <d v="2014-12-25T00:00:00"/>
    <s v="Standard Class"/>
    <s v="HE-14800"/>
    <s v="Harold Engle"/>
    <x v="1"/>
    <x v="0"/>
    <s v="Milwaukee"/>
    <x v="6"/>
    <n v="53209"/>
    <x v="2"/>
    <s v="TEC-AC-10002331"/>
    <x v="2"/>
    <x v="11"/>
    <s v="Maxell 74 Minute CDR, 10/Pack"/>
    <n v="29.339999999999996"/>
    <n v="3"/>
    <n v="0"/>
    <n v="10.855799999999999"/>
  </r>
  <r>
    <n v="8934"/>
    <s v="CA-2013-102134"/>
    <x v="0"/>
    <x v="560"/>
    <d v="2013-03-20T00:00:00"/>
    <s v="Standard Class"/>
    <s v="SP-20545"/>
    <s v="Sibella Parks"/>
    <x v="1"/>
    <x v="0"/>
    <s v="Green Bay"/>
    <x v="6"/>
    <n v="54302"/>
    <x v="2"/>
    <s v="FUR-FU-10003724"/>
    <x v="0"/>
    <x v="5"/>
    <s v="Westinghouse Clip-On Gooseneck Lamps"/>
    <n v="16.739999999999998"/>
    <n v="2"/>
    <n v="0"/>
    <n v="4.3523999999999994"/>
  </r>
  <r>
    <n v="8935"/>
    <s v="CA-2014-130036"/>
    <x v="3"/>
    <x v="151"/>
    <d v="2014-08-28T00:00:00"/>
    <s v="Same Day"/>
    <s v="BP-11185"/>
    <s v="Ben Peterman"/>
    <x v="1"/>
    <x v="0"/>
    <s v="Philadelphia"/>
    <x v="9"/>
    <n v="19120"/>
    <x v="3"/>
    <s v="OFF-PA-10000528"/>
    <x v="1"/>
    <x v="10"/>
    <s v="Xerox 1981"/>
    <n v="12.672000000000001"/>
    <n v="3"/>
    <n v="0.2"/>
    <n v="3.96"/>
  </r>
  <r>
    <n v="8936"/>
    <s v="CA-2014-130036"/>
    <x v="3"/>
    <x v="151"/>
    <d v="2014-08-28T00:00:00"/>
    <s v="Same Day"/>
    <s v="BP-11185"/>
    <s v="Ben Peterman"/>
    <x v="1"/>
    <x v="0"/>
    <s v="Philadelphia"/>
    <x v="9"/>
    <n v="19120"/>
    <x v="3"/>
    <s v="TEC-AC-10001908"/>
    <x v="2"/>
    <x v="11"/>
    <s v="Logitech Wireless Headset h800"/>
    <n v="1119.8880000000001"/>
    <n v="14"/>
    <n v="0.2"/>
    <n v="209.97899999999993"/>
  </r>
  <r>
    <n v="8937"/>
    <s v="CA-2012-134117"/>
    <x v="1"/>
    <x v="997"/>
    <d v="2012-12-19T00:00:00"/>
    <s v="Second Class"/>
    <s v="PG-18895"/>
    <s v="Paul Gonzalez"/>
    <x v="0"/>
    <x v="0"/>
    <s v="Los Angeles"/>
    <x v="1"/>
    <n v="90008"/>
    <x v="1"/>
    <s v="OFF-AR-10003903"/>
    <x v="1"/>
    <x v="6"/>
    <s v="Sanford 52201 APSCO Electric Pencil Sharpener"/>
    <n v="204.85"/>
    <n v="5"/>
    <n v="0"/>
    <n v="53.261000000000003"/>
  </r>
  <r>
    <n v="8938"/>
    <s v="CA-2012-134117"/>
    <x v="1"/>
    <x v="997"/>
    <d v="2012-12-19T00:00:00"/>
    <s v="Second Class"/>
    <s v="PG-18895"/>
    <s v="Paul Gonzalez"/>
    <x v="0"/>
    <x v="0"/>
    <s v="Los Angeles"/>
    <x v="1"/>
    <n v="90008"/>
    <x v="1"/>
    <s v="TEC-PH-10004908"/>
    <x v="2"/>
    <x v="7"/>
    <s v="Panasonic KX TS3282W Corded phone"/>
    <n v="135.98400000000001"/>
    <n v="2"/>
    <n v="0.2"/>
    <n v="16.997999999999983"/>
  </r>
  <r>
    <n v="8939"/>
    <s v="CA-2012-134117"/>
    <x v="1"/>
    <x v="997"/>
    <d v="2012-12-19T00:00:00"/>
    <s v="Second Class"/>
    <s v="PG-18895"/>
    <s v="Paul Gonzalez"/>
    <x v="0"/>
    <x v="0"/>
    <s v="Los Angeles"/>
    <x v="1"/>
    <n v="90008"/>
    <x v="1"/>
    <s v="OFF-AR-10001940"/>
    <x v="1"/>
    <x v="6"/>
    <s v="Sanford Colorific Eraseable Coloring Pencils, 12 Count"/>
    <n v="16.399999999999999"/>
    <n v="5"/>
    <n v="0"/>
    <n v="7.0520000000000005"/>
  </r>
  <r>
    <n v="8940"/>
    <s v="CA-2012-134117"/>
    <x v="1"/>
    <x v="997"/>
    <d v="2012-12-19T00:00:00"/>
    <s v="Second Class"/>
    <s v="PG-18895"/>
    <s v="Paul Gonzalez"/>
    <x v="0"/>
    <x v="0"/>
    <s v="Los Angeles"/>
    <x v="1"/>
    <n v="90008"/>
    <x v="1"/>
    <s v="OFF-BI-10002026"/>
    <x v="1"/>
    <x v="8"/>
    <s v="Avery Arch Ring Binders"/>
    <n v="92.960000000000008"/>
    <n v="2"/>
    <n v="0.2"/>
    <n v="31.373999999999995"/>
  </r>
  <r>
    <n v="8941"/>
    <s v="CA-2011-130918"/>
    <x v="2"/>
    <x v="963"/>
    <d v="2011-08-24T00:00:00"/>
    <s v="Second Class"/>
    <s v="JP-15520"/>
    <s v="Jeremy Pistek"/>
    <x v="0"/>
    <x v="0"/>
    <s v="North Miami"/>
    <x v="2"/>
    <n v="33161"/>
    <x v="0"/>
    <s v="OFF-SU-10003936"/>
    <x v="1"/>
    <x v="14"/>
    <s v="Acme Serrated Blade Letter Opener"/>
    <n v="7.6320000000000014"/>
    <n v="3"/>
    <n v="0.2"/>
    <n v="-1.8126000000000002"/>
  </r>
  <r>
    <n v="8942"/>
    <s v="CA-2013-159023"/>
    <x v="0"/>
    <x v="54"/>
    <d v="2013-11-06T00:00:00"/>
    <s v="First Class"/>
    <s v="NW-18400"/>
    <s v="Natalie Webber"/>
    <x v="0"/>
    <x v="0"/>
    <s v="Portland"/>
    <x v="21"/>
    <n v="97206"/>
    <x v="1"/>
    <s v="OFF-BI-10002813"/>
    <x v="1"/>
    <x v="8"/>
    <s v="Avery Reinforcements for Hole-Punch Pages"/>
    <n v="4.1580000000000004"/>
    <n v="7"/>
    <n v="0.7"/>
    <n v="-3.4649999999999999"/>
  </r>
  <r>
    <n v="8943"/>
    <s v="CA-2013-159023"/>
    <x v="0"/>
    <x v="54"/>
    <d v="2013-11-06T00:00:00"/>
    <s v="First Class"/>
    <s v="NW-18400"/>
    <s v="Natalie Webber"/>
    <x v="0"/>
    <x v="0"/>
    <s v="Portland"/>
    <x v="21"/>
    <n v="97206"/>
    <x v="1"/>
    <s v="TEC-MA-10003337"/>
    <x v="2"/>
    <x v="15"/>
    <s v="Okidata B401 Printer"/>
    <n v="179.99100000000004"/>
    <n v="3"/>
    <n v="0.7"/>
    <n v="-251.98739999999992"/>
  </r>
  <r>
    <n v="8944"/>
    <s v="CA-2014-111717"/>
    <x v="3"/>
    <x v="1209"/>
    <d v="2014-10-17T00:00:00"/>
    <s v="Standard Class"/>
    <s v="SW-20245"/>
    <s v="Scot Wooten"/>
    <x v="0"/>
    <x v="0"/>
    <s v="Aurora"/>
    <x v="10"/>
    <n v="60505"/>
    <x v="2"/>
    <s v="FUR-CH-10001545"/>
    <x v="0"/>
    <x v="1"/>
    <s v="Hon Comfortask Task/Swivel Chairs"/>
    <n v="239.358"/>
    <n v="3"/>
    <n v="0.3"/>
    <n v="-47.871600000000001"/>
  </r>
  <r>
    <n v="8945"/>
    <s v="CA-2011-154592"/>
    <x v="2"/>
    <x v="1035"/>
    <d v="2011-12-08T00:00:00"/>
    <s v="First Class"/>
    <s v="EH-14005"/>
    <s v="Erica Hernandez"/>
    <x v="2"/>
    <x v="0"/>
    <s v="San Francisco"/>
    <x v="1"/>
    <n v="94109"/>
    <x v="1"/>
    <s v="OFF-PA-10000062"/>
    <x v="1"/>
    <x v="10"/>
    <s v="Green Bar Computer Printout Paper"/>
    <n v="164.88"/>
    <n v="3"/>
    <n v="0"/>
    <n v="80.791200000000003"/>
  </r>
  <r>
    <n v="8946"/>
    <s v="CA-2011-128622"/>
    <x v="2"/>
    <x v="647"/>
    <d v="2011-11-17T00:00:00"/>
    <s v="Second Class"/>
    <s v="SC-20260"/>
    <s v="Scott Cohen"/>
    <x v="1"/>
    <x v="0"/>
    <s v="San Francisco"/>
    <x v="1"/>
    <n v="94110"/>
    <x v="1"/>
    <s v="OFF-SU-10001574"/>
    <x v="1"/>
    <x v="14"/>
    <s v="Acme Value Line Scissors"/>
    <n v="10.95"/>
    <n v="3"/>
    <n v="0"/>
    <n v="3.2849999999999993"/>
  </r>
  <r>
    <n v="8947"/>
    <s v="CA-2014-148355"/>
    <x v="3"/>
    <x v="165"/>
    <d v="2014-12-29T00:00:00"/>
    <s v="Standard Class"/>
    <s v="NC-18535"/>
    <s v="Nick Crebassa"/>
    <x v="1"/>
    <x v="0"/>
    <s v="New Bedford"/>
    <x v="31"/>
    <n v="2740"/>
    <x v="3"/>
    <s v="OFF-PA-10001972"/>
    <x v="1"/>
    <x v="10"/>
    <s v="Xerox 214"/>
    <n v="19.440000000000001"/>
    <n v="3"/>
    <n v="0"/>
    <n v="9.3312000000000008"/>
  </r>
  <r>
    <n v="8948"/>
    <s v="CA-2014-148355"/>
    <x v="3"/>
    <x v="165"/>
    <d v="2014-12-29T00:00:00"/>
    <s v="Standard Class"/>
    <s v="NC-18535"/>
    <s v="Nick Crebassa"/>
    <x v="1"/>
    <x v="0"/>
    <s v="New Bedford"/>
    <x v="31"/>
    <n v="2740"/>
    <x v="3"/>
    <s v="OFF-BI-10000201"/>
    <x v="1"/>
    <x v="8"/>
    <s v="Avery Triangle Shaped Sheet Lifters, Black, 2/Pack"/>
    <n v="12.3"/>
    <n v="5"/>
    <n v="0"/>
    <n v="6.15"/>
  </r>
  <r>
    <n v="8949"/>
    <s v="CA-2011-132913"/>
    <x v="2"/>
    <x v="163"/>
    <d v="2011-12-26T00:00:00"/>
    <s v="First Class"/>
    <s v="AS-10090"/>
    <s v="Adam Shillingsburg"/>
    <x v="0"/>
    <x v="0"/>
    <s v="San Diego"/>
    <x v="1"/>
    <n v="92037"/>
    <x v="1"/>
    <s v="OFF-AP-10003278"/>
    <x v="1"/>
    <x v="9"/>
    <s v="Belkin 7-Outlet SurgeMaster Home Series"/>
    <n v="13.97"/>
    <n v="1"/>
    <n v="0"/>
    <n v="3.632200000000001"/>
  </r>
  <r>
    <n v="8950"/>
    <s v="CA-2014-150910"/>
    <x v="3"/>
    <x v="66"/>
    <d v="2014-12-29T00:00:00"/>
    <s v="Standard Class"/>
    <s v="JL-15130"/>
    <s v="Jack Lebron"/>
    <x v="0"/>
    <x v="0"/>
    <s v="Jackson"/>
    <x v="18"/>
    <n v="38301"/>
    <x v="0"/>
    <s v="FUR-TA-10002903"/>
    <x v="0"/>
    <x v="3"/>
    <s v="Bevis Round Bullnose 29&quot; High Table Top"/>
    <n v="934.9559999999999"/>
    <n v="6"/>
    <n v="0.4"/>
    <n v="-249.32159999999999"/>
  </r>
  <r>
    <n v="8951"/>
    <s v="CA-2014-150910"/>
    <x v="3"/>
    <x v="66"/>
    <d v="2014-12-29T00:00:00"/>
    <s v="Standard Class"/>
    <s v="JL-15130"/>
    <s v="Jack Lebron"/>
    <x v="0"/>
    <x v="0"/>
    <s v="Jackson"/>
    <x v="18"/>
    <n v="38301"/>
    <x v="0"/>
    <s v="TEC-AC-10001013"/>
    <x v="2"/>
    <x v="11"/>
    <s v="Logitech ClearChat Comfort/USB Headset H390"/>
    <n v="46.864000000000004"/>
    <n v="2"/>
    <n v="0.2"/>
    <n v="7.615399999999994"/>
  </r>
  <r>
    <n v="8952"/>
    <s v="CA-2014-150910"/>
    <x v="3"/>
    <x v="66"/>
    <d v="2014-12-29T00:00:00"/>
    <s v="Standard Class"/>
    <s v="JL-15130"/>
    <s v="Jack Lebron"/>
    <x v="0"/>
    <x v="0"/>
    <s v="Jackson"/>
    <x v="18"/>
    <n v="38301"/>
    <x v="0"/>
    <s v="OFF-ST-10000918"/>
    <x v="1"/>
    <x v="4"/>
    <s v="Crate-A-Files"/>
    <n v="26.160000000000004"/>
    <n v="3"/>
    <n v="0.2"/>
    <n v="1.961999999999998"/>
  </r>
  <r>
    <n v="8953"/>
    <s v="CA-2014-150910"/>
    <x v="3"/>
    <x v="66"/>
    <d v="2014-12-29T00:00:00"/>
    <s v="Standard Class"/>
    <s v="JL-15130"/>
    <s v="Jack Lebron"/>
    <x v="0"/>
    <x v="0"/>
    <s v="Jackson"/>
    <x v="18"/>
    <n v="38301"/>
    <x v="0"/>
    <s v="OFF-AR-10001419"/>
    <x v="1"/>
    <x v="6"/>
    <s v="Newell 325"/>
    <n v="23.128"/>
    <n v="7"/>
    <n v="0.2"/>
    <n v="2.8909999999999982"/>
  </r>
  <r>
    <n v="8954"/>
    <s v="CA-2014-150910"/>
    <x v="3"/>
    <x v="66"/>
    <d v="2014-12-29T00:00:00"/>
    <s v="Standard Class"/>
    <s v="JL-15130"/>
    <s v="Jack Lebron"/>
    <x v="0"/>
    <x v="0"/>
    <s v="Jackson"/>
    <x v="18"/>
    <n v="38301"/>
    <x v="0"/>
    <s v="OFF-AP-10003266"/>
    <x v="1"/>
    <x v="9"/>
    <s v="Holmes Replacement Filter for HEPA Air Cleaner, Large Room"/>
    <n v="59.24"/>
    <n v="5"/>
    <n v="0.2"/>
    <n v="16.290999999999997"/>
  </r>
  <r>
    <n v="8955"/>
    <s v="CA-2011-156790"/>
    <x v="2"/>
    <x v="233"/>
    <d v="2011-08-10T00:00:00"/>
    <s v="Second Class"/>
    <s v="VG-21790"/>
    <s v="Vivek Gonzalez"/>
    <x v="0"/>
    <x v="0"/>
    <s v="Jacksonville"/>
    <x v="2"/>
    <n v="32216"/>
    <x v="0"/>
    <s v="FUR-BO-10000468"/>
    <x v="0"/>
    <x v="0"/>
    <s v="O'Sullivan 2-Shelf Heavy-Duty Bookcases"/>
    <n v="155.45600000000002"/>
    <n v="4"/>
    <n v="0.2"/>
    <n v="-7.7727999999999895"/>
  </r>
  <r>
    <n v="8956"/>
    <s v="CA-2011-126480"/>
    <x v="2"/>
    <x v="59"/>
    <d v="2011-09-24T00:00:00"/>
    <s v="Standard Class"/>
    <s v="HG-14965"/>
    <s v="Henry Goldwyn"/>
    <x v="1"/>
    <x v="0"/>
    <s v="San Diego"/>
    <x v="1"/>
    <n v="92024"/>
    <x v="1"/>
    <s v="OFF-PA-10004610"/>
    <x v="1"/>
    <x v="10"/>
    <s v="Xerox 1900"/>
    <n v="8.56"/>
    <n v="2"/>
    <n v="0"/>
    <n v="3.8519999999999994"/>
  </r>
  <r>
    <n v="8957"/>
    <s v="CA-2014-105620"/>
    <x v="3"/>
    <x v="53"/>
    <d v="2014-12-29T00:00:00"/>
    <s v="First Class"/>
    <s v="JH-15430"/>
    <s v="Jennifer Halladay"/>
    <x v="0"/>
    <x v="0"/>
    <s v="Hialeah"/>
    <x v="2"/>
    <n v="33012"/>
    <x v="0"/>
    <s v="FUR-FU-10004963"/>
    <x v="0"/>
    <x v="5"/>
    <s v="Eldon 400 Class Desk Accessories, Black Carbon"/>
    <n v="21"/>
    <n v="3"/>
    <n v="0.2"/>
    <n v="5.7750000000000021"/>
  </r>
  <r>
    <n v="8958"/>
    <s v="CA-2014-105620"/>
    <x v="3"/>
    <x v="53"/>
    <d v="2014-12-29T00:00:00"/>
    <s v="First Class"/>
    <s v="JH-15430"/>
    <s v="Jennifer Halladay"/>
    <x v="0"/>
    <x v="0"/>
    <s v="Hialeah"/>
    <x v="2"/>
    <n v="33012"/>
    <x v="0"/>
    <s v="TEC-MA-10004626"/>
    <x v="2"/>
    <x v="15"/>
    <s v="Lexmark 20R1285 X6650 Wireless All-in-One Printer"/>
    <n v="120"/>
    <n v="2"/>
    <n v="0.5"/>
    <n v="-7.2000000000000028"/>
  </r>
  <r>
    <n v="8959"/>
    <s v="CA-2014-150266"/>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x v="0"/>
    <s v="Houston"/>
    <x v="5"/>
    <n v="77070"/>
    <x v="2"/>
    <s v="OFF-AP-10002867"/>
    <x v="1"/>
    <x v="9"/>
    <s v="Fellowes Command Center 5-outlet power strip"/>
    <n v="67.839999999999989"/>
    <n v="5"/>
    <n v="0.8"/>
    <n v="-179.77600000000001"/>
  </r>
  <r>
    <n v="8961"/>
    <s v="CA-2014-150266"/>
    <x v="3"/>
    <x v="920"/>
    <d v="2014-12-01T00:00:00"/>
    <s v="Standard Class"/>
    <s v="RO-19780"/>
    <s v="Rose O'Brian"/>
    <x v="0"/>
    <x v="0"/>
    <s v="Houston"/>
    <x v="5"/>
    <n v="77070"/>
    <x v="2"/>
    <s v="FUR-CH-10002126"/>
    <x v="0"/>
    <x v="1"/>
    <s v="Hon Deluxe Fabric Upholstered Stacking Chairs"/>
    <n v="853.92999999999984"/>
    <n v="5"/>
    <n v="0.3"/>
    <n v="-24.397999999999911"/>
  </r>
  <r>
    <n v="8962"/>
    <s v="CA-2014-150266"/>
    <x v="3"/>
    <x v="920"/>
    <d v="2014-12-01T00:00:00"/>
    <s v="Standard Class"/>
    <s v="RO-19780"/>
    <s v="Rose O'Brian"/>
    <x v="0"/>
    <x v="0"/>
    <s v="Houston"/>
    <x v="5"/>
    <n v="77070"/>
    <x v="2"/>
    <s v="OFF-AR-10001761"/>
    <x v="1"/>
    <x v="6"/>
    <s v="Avery Hi-Liter Smear-Safe Highlighters"/>
    <n v="18.687999999999999"/>
    <n v="4"/>
    <n v="0.2"/>
    <n v="3.7375999999999996"/>
  </r>
  <r>
    <n v="8963"/>
    <s v="CA-2013-157280"/>
    <x v="0"/>
    <x v="732"/>
    <d v="2013-11-08T00:00:00"/>
    <s v="First Class"/>
    <s v="LW-17125"/>
    <s v="Liz Willingham"/>
    <x v="0"/>
    <x v="0"/>
    <s v="Virginia Beach"/>
    <x v="17"/>
    <n v="23464"/>
    <x v="0"/>
    <s v="FUR-FU-10004665"/>
    <x v="0"/>
    <x v="5"/>
    <s v="3M Polarizing Task Lamp with Clamp Arm, Light Gray"/>
    <n v="273.95999999999998"/>
    <n v="2"/>
    <n v="0"/>
    <n v="71.229600000000005"/>
  </r>
  <r>
    <n v="8964"/>
    <s v="CA-2013-157280"/>
    <x v="0"/>
    <x v="732"/>
    <d v="2013-11-08T00:00:00"/>
    <s v="First Class"/>
    <s v="LW-17125"/>
    <s v="Liz Willingham"/>
    <x v="0"/>
    <x v="0"/>
    <s v="Virginia Beach"/>
    <x v="17"/>
    <n v="23464"/>
    <x v="0"/>
    <s v="TEC-AC-10000057"/>
    <x v="2"/>
    <x v="11"/>
    <s v="Microsoft Natural Ergonomic Keyboard 4000"/>
    <n v="89.97"/>
    <n v="3"/>
    <n v="0"/>
    <n v="18.893699999999995"/>
  </r>
  <r>
    <n v="8965"/>
    <s v="CA-2013-157280"/>
    <x v="0"/>
    <x v="732"/>
    <d v="2013-11-08T00:00:00"/>
    <s v="First Class"/>
    <s v="LW-17125"/>
    <s v="Liz Willingham"/>
    <x v="0"/>
    <x v="0"/>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x v="0"/>
    <s v="Houston"/>
    <x v="5"/>
    <n v="77070"/>
    <x v="2"/>
    <s v="OFF-BI-10000145"/>
    <x v="1"/>
    <x v="8"/>
    <s v="Zipper Ring Binder Pockets"/>
    <n v="1.2479999999999998"/>
    <n v="2"/>
    <n v="0.8"/>
    <n v="-1.934400000000001"/>
  </r>
  <r>
    <n v="8967"/>
    <s v="CA-2013-134180"/>
    <x v="0"/>
    <x v="54"/>
    <d v="2013-11-08T00:00:00"/>
    <s v="Standard Class"/>
    <s v="JP-16135"/>
    <s v="Julie Prescott"/>
    <x v="2"/>
    <x v="0"/>
    <s v="Philadelphia"/>
    <x v="9"/>
    <n v="19120"/>
    <x v="3"/>
    <s v="TEC-AC-10000892"/>
    <x v="2"/>
    <x v="11"/>
    <s v="NETGEAR N750 Dual Band Wi-Fi Gigabit Router"/>
    <n v="72"/>
    <n v="1"/>
    <n v="0.2"/>
    <n v="14.399999999999999"/>
  </r>
  <r>
    <n v="8968"/>
    <s v="CA-2013-134180"/>
    <x v="0"/>
    <x v="54"/>
    <d v="2013-11-08T00:00:00"/>
    <s v="Standard Class"/>
    <s v="JP-16135"/>
    <s v="Julie Prescott"/>
    <x v="2"/>
    <x v="0"/>
    <s v="Philadelphia"/>
    <x v="9"/>
    <n v="19120"/>
    <x v="3"/>
    <s v="FUR-CH-10004886"/>
    <x v="0"/>
    <x v="1"/>
    <s v="Bevis Steel Folding Chairs"/>
    <n v="470.15499999999997"/>
    <n v="7"/>
    <n v="0.3"/>
    <n v="-13.432999999999993"/>
  </r>
  <r>
    <n v="8969"/>
    <s v="CA-2011-166730"/>
    <x v="2"/>
    <x v="125"/>
    <d v="2012-01-01T00:00:00"/>
    <s v="First Class"/>
    <s v="DD-13570"/>
    <s v="Dorothy Dickinson"/>
    <x v="0"/>
    <x v="0"/>
    <s v="Memphis"/>
    <x v="18"/>
    <n v="38109"/>
    <x v="0"/>
    <s v="OFF-ST-10002554"/>
    <x v="1"/>
    <x v="4"/>
    <s v="Tennsco Industrial Shelving"/>
    <n v="39.128"/>
    <n v="1"/>
    <n v="0.2"/>
    <n v="-8.803799999999999"/>
  </r>
  <r>
    <n v="8970"/>
    <s v="CA-2014-157469"/>
    <x v="3"/>
    <x v="574"/>
    <d v="2014-12-08T00:00:00"/>
    <s v="Standard Class"/>
    <s v="ES-14080"/>
    <s v="Erin Smith"/>
    <x v="1"/>
    <x v="0"/>
    <s v="Lakewood"/>
    <x v="24"/>
    <n v="44107"/>
    <x v="3"/>
    <s v="OFF-AR-10001662"/>
    <x v="1"/>
    <x v="6"/>
    <s v="Rogers Handheld Barrel Pencil Sharpener"/>
    <n v="19.728000000000002"/>
    <n v="9"/>
    <n v="0.2"/>
    <n v="1.7262000000000022"/>
  </r>
  <r>
    <n v="8971"/>
    <s v="CA-2014-157469"/>
    <x v="3"/>
    <x v="574"/>
    <d v="2014-12-08T00:00:00"/>
    <s v="Standard Class"/>
    <s v="ES-14080"/>
    <s v="Erin Smith"/>
    <x v="1"/>
    <x v="0"/>
    <s v="Lakewood"/>
    <x v="24"/>
    <n v="44107"/>
    <x v="3"/>
    <s v="TEC-PH-10004531"/>
    <x v="2"/>
    <x v="7"/>
    <s v="AT&amp;T CL2909"/>
    <n v="151.18799999999999"/>
    <n v="2"/>
    <n v="0.4"/>
    <n v="-25.198000000000008"/>
  </r>
  <r>
    <n v="8972"/>
    <s v="CA-2014-122308"/>
    <x v="3"/>
    <x v="668"/>
    <d v="2014-03-29T00:00:00"/>
    <s v="Standard Class"/>
    <s v="MV-17485"/>
    <s v="Mark Van Huff"/>
    <x v="0"/>
    <x v="0"/>
    <s v="New York City"/>
    <x v="15"/>
    <n v="10011"/>
    <x v="3"/>
    <s v="FUR-CH-10000665"/>
    <x v="0"/>
    <x v="1"/>
    <s v="Global Airflow Leather Mesh Back Chair, Black"/>
    <n v="271.76400000000001"/>
    <n v="2"/>
    <n v="0.1"/>
    <n v="60.391999999999967"/>
  </r>
  <r>
    <n v="8973"/>
    <s v="US-2011-149034"/>
    <x v="2"/>
    <x v="84"/>
    <d v="2011-11-21T00:00:00"/>
    <s v="First Class"/>
    <s v="RD-19900"/>
    <s v="Ruben Dartt"/>
    <x v="0"/>
    <x v="0"/>
    <s v="Philadelphia"/>
    <x v="9"/>
    <n v="19120"/>
    <x v="3"/>
    <s v="TEC-AC-10003023"/>
    <x v="2"/>
    <x v="11"/>
    <s v="Logitech G105 Gaming Keyboard"/>
    <n v="47.496000000000002"/>
    <n v="1"/>
    <n v="0.2"/>
    <n v="-1.187400000000002"/>
  </r>
  <r>
    <n v="8974"/>
    <s v="CA-2014-159226"/>
    <x v="3"/>
    <x v="1016"/>
    <d v="2014-04-28T00:00:00"/>
    <s v="Second Class"/>
    <s v="RL-19615"/>
    <s v="Rob Lucas"/>
    <x v="0"/>
    <x v="0"/>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x v="0"/>
    <s v="Dallas"/>
    <x v="5"/>
    <n v="75220"/>
    <x v="2"/>
    <s v="OFF-PA-10000477"/>
    <x v="1"/>
    <x v="10"/>
    <s v="Xerox 22"/>
    <n v="36.288000000000011"/>
    <n v="7"/>
    <n v="0.2"/>
    <n v="12.700800000000001"/>
  </r>
  <r>
    <n v="8976"/>
    <s v="CA-2014-156622"/>
    <x v="3"/>
    <x v="51"/>
    <d v="2014-11-27T00:00:00"/>
    <s v="First Class"/>
    <s v="JP-15460"/>
    <s v="Jennifer Patt"/>
    <x v="1"/>
    <x v="0"/>
    <s v="Dallas"/>
    <x v="5"/>
    <n v="75220"/>
    <x v="2"/>
    <s v="OFF-PA-10002923"/>
    <x v="1"/>
    <x v="10"/>
    <s v="Xerox 1942"/>
    <n v="78.304000000000002"/>
    <n v="2"/>
    <n v="0.2"/>
    <n v="29.363999999999997"/>
  </r>
  <r>
    <n v="8977"/>
    <s v="CA-2014-156622"/>
    <x v="3"/>
    <x v="51"/>
    <d v="2014-11-27T00:00:00"/>
    <s v="First Class"/>
    <s v="JP-15460"/>
    <s v="Jennifer Patt"/>
    <x v="1"/>
    <x v="0"/>
    <s v="Dallas"/>
    <x v="5"/>
    <n v="75220"/>
    <x v="2"/>
    <s v="FUR-TA-10003008"/>
    <x v="0"/>
    <x v="3"/>
    <s v="Lesro Round Back Collection Coffee Table, End Table"/>
    <n v="127.785"/>
    <n v="1"/>
    <n v="0.3"/>
    <n v="-31.033499999999989"/>
  </r>
  <r>
    <n v="8978"/>
    <s v="CA-2014-156622"/>
    <x v="3"/>
    <x v="51"/>
    <d v="2014-11-27T00:00:00"/>
    <s v="First Class"/>
    <s v="JP-15460"/>
    <s v="Jennifer Patt"/>
    <x v="1"/>
    <x v="0"/>
    <s v="Dallas"/>
    <x v="5"/>
    <n v="75220"/>
    <x v="2"/>
    <s v="OFF-BI-10003707"/>
    <x v="1"/>
    <x v="8"/>
    <s v="Aluminum Screw Posts"/>
    <n v="6.1039999999999983"/>
    <n v="2"/>
    <n v="0.8"/>
    <n v="-9.1560000000000006"/>
  </r>
  <r>
    <n v="8979"/>
    <s v="CA-2011-119529"/>
    <x v="2"/>
    <x v="935"/>
    <d v="2011-11-05T00:00:00"/>
    <s v="Second Class"/>
    <s v="DM-13345"/>
    <s v="Denise Monton"/>
    <x v="1"/>
    <x v="0"/>
    <s v="Orange"/>
    <x v="30"/>
    <n v="7050"/>
    <x v="3"/>
    <s v="OFF-BI-10000546"/>
    <x v="1"/>
    <x v="8"/>
    <s v="Avery Durable Binders"/>
    <n v="5.76"/>
    <n v="2"/>
    <n v="0"/>
    <n v="2.8224"/>
  </r>
  <r>
    <n v="8980"/>
    <s v="CA-2012-150413"/>
    <x v="1"/>
    <x v="324"/>
    <d v="2012-10-24T00:00:00"/>
    <s v="Second Class"/>
    <s v="CS-11860"/>
    <s v="Cari Schnelling"/>
    <x v="0"/>
    <x v="0"/>
    <s v="Dallas"/>
    <x v="5"/>
    <n v="75220"/>
    <x v="2"/>
    <s v="OFF-BI-10000404"/>
    <x v="1"/>
    <x v="8"/>
    <s v="Avery Printable Repositionable Plastic Tabs"/>
    <n v="1.7199999999999995"/>
    <n v="1"/>
    <n v="0.8"/>
    <n v="-2.8380000000000001"/>
  </r>
  <r>
    <n v="8981"/>
    <s v="CA-2011-108182"/>
    <x v="2"/>
    <x v="644"/>
    <d v="2011-02-11T00:00:00"/>
    <s v="Second Class"/>
    <s v="DL-13315"/>
    <s v="Delfina Latchford"/>
    <x v="0"/>
    <x v="0"/>
    <s v="Romeoville"/>
    <x v="10"/>
    <n v="60441"/>
    <x v="2"/>
    <s v="OFF-BI-10001196"/>
    <x v="1"/>
    <x v="8"/>
    <s v="Avery Flip-Chart Easel Binder, Black"/>
    <n v="8.9519999999999982"/>
    <n v="2"/>
    <n v="0.8"/>
    <n v="-14.770800000000001"/>
  </r>
  <r>
    <n v="8982"/>
    <s v="CA-2013-110898"/>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s v="Chicago"/>
    <x v="10"/>
    <n v="60623"/>
    <x v="2"/>
    <s v="OFF-BI-10004656"/>
    <x v="1"/>
    <x v="8"/>
    <s v="Peel &amp; Stick Add-On Corner Pockets"/>
    <n v="1.7279999999999998"/>
    <n v="4"/>
    <n v="0.8"/>
    <n v="-2.764800000000001"/>
  </r>
  <r>
    <n v="8984"/>
    <s v="CA-2013-110898"/>
    <x v="0"/>
    <x v="1193"/>
    <d v="2013-03-13T00:00:00"/>
    <s v="Standard Class"/>
    <s v="LC-16870"/>
    <s v="Lena Cacioppo"/>
    <x v="0"/>
    <x v="0"/>
    <s v="Chicago"/>
    <x v="10"/>
    <n v="60623"/>
    <x v="2"/>
    <s v="FUR-FU-10003773"/>
    <x v="0"/>
    <x v="5"/>
    <s v="Eldon Cleatmat Plus Chair Mats for High Pile Carpets"/>
    <n v="159.04"/>
    <n v="5"/>
    <n v="0.6"/>
    <n v="-194.82400000000001"/>
  </r>
  <r>
    <n v="8985"/>
    <s v="CA-2013-110898"/>
    <x v="0"/>
    <x v="1193"/>
    <d v="2013-03-13T00:00:00"/>
    <s v="Standard Class"/>
    <s v="LC-16870"/>
    <s v="Lena Cacioppo"/>
    <x v="0"/>
    <x v="0"/>
    <s v="Chicago"/>
    <x v="10"/>
    <n v="60623"/>
    <x v="2"/>
    <s v="FUR-TA-10000849"/>
    <x v="0"/>
    <x v="3"/>
    <s v="Bevis Rectangular Conference Tables"/>
    <n v="145.97999999999999"/>
    <n v="2"/>
    <n v="0.5"/>
    <n v="-99.266399999999976"/>
  </r>
  <r>
    <n v="8986"/>
    <s v="CA-2012-123092"/>
    <x v="1"/>
    <x v="155"/>
    <d v="2012-12-07T00:00:00"/>
    <s v="Standard Class"/>
    <s v="JG-15115"/>
    <s v="Jack Garza"/>
    <x v="0"/>
    <x v="0"/>
    <s v="Jacksonville"/>
    <x v="3"/>
    <n v="28540"/>
    <x v="0"/>
    <s v="FUR-FU-10000222"/>
    <x v="0"/>
    <x v="5"/>
    <s v="Seth Thomas 16&quot; Steel Case Clock"/>
    <n v="77.951999999999998"/>
    <n v="3"/>
    <n v="0.2"/>
    <n v="12.667199999999994"/>
  </r>
  <r>
    <n v="8987"/>
    <s v="CA-2012-123092"/>
    <x v="1"/>
    <x v="155"/>
    <d v="2012-12-07T00:00:00"/>
    <s v="Standard Class"/>
    <s v="JG-15115"/>
    <s v="Jack Garza"/>
    <x v="0"/>
    <x v="0"/>
    <s v="Jacksonville"/>
    <x v="3"/>
    <n v="28540"/>
    <x v="0"/>
    <s v="OFF-BI-10001718"/>
    <x v="1"/>
    <x v="8"/>
    <s v="GBC DocuBind P50 Personal Binding Machine"/>
    <n v="95.970000000000013"/>
    <n v="5"/>
    <n v="0.7"/>
    <n v="-73.57699999999997"/>
  </r>
  <r>
    <n v="8988"/>
    <s v="CA-2012-123092"/>
    <x v="1"/>
    <x v="155"/>
    <d v="2012-12-07T00:00:00"/>
    <s v="Standard Class"/>
    <s v="JG-15115"/>
    <s v="Jack Garza"/>
    <x v="0"/>
    <x v="0"/>
    <s v="Jacksonville"/>
    <x v="3"/>
    <n v="28540"/>
    <x v="0"/>
    <s v="TEC-PH-10001700"/>
    <x v="2"/>
    <x v="7"/>
    <s v="Panasonic KX-TG6844B Expandable Digital Cordless Telephone"/>
    <n v="105.584"/>
    <n v="2"/>
    <n v="0.2"/>
    <n v="9.2386000000000053"/>
  </r>
  <r>
    <n v="8989"/>
    <s v="CA-2012-123092"/>
    <x v="1"/>
    <x v="155"/>
    <d v="2012-12-07T00:00:00"/>
    <s v="Standard Class"/>
    <s v="JG-15115"/>
    <s v="Jack Garza"/>
    <x v="0"/>
    <x v="0"/>
    <s v="Jacksonville"/>
    <x v="3"/>
    <n v="28540"/>
    <x v="0"/>
    <s v="OFF-AR-10004078"/>
    <x v="1"/>
    <x v="6"/>
    <s v="Newell 312"/>
    <n v="9.3439999999999994"/>
    <n v="2"/>
    <n v="0.2"/>
    <n v="1.1679999999999997"/>
  </r>
  <r>
    <n v="8990"/>
    <s v="US-2012-128587"/>
    <x v="1"/>
    <x v="100"/>
    <d v="2012-12-30T00:00:00"/>
    <s v="Standard Class"/>
    <s v="HM-14860"/>
    <s v="Harry Marie"/>
    <x v="1"/>
    <x v="0"/>
    <s v="Springfield"/>
    <x v="25"/>
    <n v="65807"/>
    <x v="2"/>
    <s v="FUR-FU-10003026"/>
    <x v="0"/>
    <x v="5"/>
    <s v="Eldon Regeneration Recycled Desk Accessories, Black"/>
    <n v="9.68"/>
    <n v="2"/>
    <n v="0"/>
    <n v="3.7751999999999999"/>
  </r>
  <r>
    <n v="8991"/>
    <s v="US-2012-128587"/>
    <x v="1"/>
    <x v="100"/>
    <d v="2012-12-30T00:00:00"/>
    <s v="Standard Class"/>
    <s v="HM-14860"/>
    <s v="Harry Marie"/>
    <x v="1"/>
    <x v="0"/>
    <s v="Springfield"/>
    <x v="25"/>
    <n v="65807"/>
    <x v="2"/>
    <s v="TEC-CO-10003763"/>
    <x v="2"/>
    <x v="16"/>
    <s v="Canon PC1060 Personal Laser Copier"/>
    <n v="4899.93"/>
    <n v="7"/>
    <n v="0"/>
    <n v="2302.9670999999998"/>
  </r>
  <r>
    <n v="8992"/>
    <s v="US-2014-139577"/>
    <x v="3"/>
    <x v="172"/>
    <d v="2014-10-07T00:00:00"/>
    <s v="Standard Class"/>
    <s v="TN-21040"/>
    <s v="Tanja Norvell"/>
    <x v="2"/>
    <x v="0"/>
    <s v="San Francisco"/>
    <x v="1"/>
    <n v="94110"/>
    <x v="1"/>
    <s v="TEC-AC-10004708"/>
    <x v="2"/>
    <x v="11"/>
    <s v="Sony 32GB Class 10 Micro SDHC R40 Memory Card"/>
    <n v="104.75"/>
    <n v="5"/>
    <n v="0"/>
    <n v="21.997499999999999"/>
  </r>
  <r>
    <n v="8993"/>
    <s v="CA-2014-159100"/>
    <x v="3"/>
    <x v="524"/>
    <d v="2014-10-22T00:00:00"/>
    <s v="Standard Class"/>
    <s v="VP-21760"/>
    <s v="Victoria Pisteka"/>
    <x v="1"/>
    <x v="0"/>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x v="0"/>
    <s v="Columbia"/>
    <x v="18"/>
    <n v="38401"/>
    <x v="0"/>
    <s v="FUR-TA-10001950"/>
    <x v="0"/>
    <x v="3"/>
    <s v="Balt Solid Wood Round Tables"/>
    <n v="1875.258"/>
    <n v="7"/>
    <n v="0.4"/>
    <n v="-968.88329999999996"/>
  </r>
  <r>
    <n v="8995"/>
    <s v="CA-2011-109043"/>
    <x v="2"/>
    <x v="860"/>
    <d v="2011-08-17T00:00:00"/>
    <s v="First Class"/>
    <s v="CS-12355"/>
    <s v="Christine Sundaresam"/>
    <x v="0"/>
    <x v="0"/>
    <s v="Hollywood"/>
    <x v="2"/>
    <n v="33021"/>
    <x v="0"/>
    <s v="OFF-PA-10000312"/>
    <x v="1"/>
    <x v="10"/>
    <s v="Xerox 1955"/>
    <n v="91.360000000000014"/>
    <n v="5"/>
    <n v="0.2"/>
    <n v="29.691999999999993"/>
  </r>
  <r>
    <n v="8996"/>
    <s v="CA-2011-109043"/>
    <x v="2"/>
    <x v="860"/>
    <d v="2011-08-17T00:00:00"/>
    <s v="First Class"/>
    <s v="CS-12355"/>
    <s v="Christine Sundaresam"/>
    <x v="0"/>
    <x v="0"/>
    <s v="Hollywood"/>
    <x v="2"/>
    <n v="33021"/>
    <x v="0"/>
    <s v="OFF-AP-10004708"/>
    <x v="1"/>
    <x v="9"/>
    <s v="Fellowes Superior 10 Outlet Split Surge Protector"/>
    <n v="152.24"/>
    <n v="5"/>
    <n v="0.2"/>
    <n v="17.126999999999988"/>
  </r>
  <r>
    <n v="8997"/>
    <s v="US-2014-116491"/>
    <x v="3"/>
    <x v="343"/>
    <d v="2014-11-14T00:00:00"/>
    <s v="First Class"/>
    <s v="PG-18820"/>
    <s v="Patrick Gardner"/>
    <x v="0"/>
    <x v="0"/>
    <s v="Dallas"/>
    <x v="5"/>
    <n v="75081"/>
    <x v="2"/>
    <s v="TEC-PH-10004531"/>
    <x v="2"/>
    <x v="7"/>
    <s v="OtterBox Commuter Series Case - iPhone 5 &amp; 5s"/>
    <n v="35.183999999999997"/>
    <n v="2"/>
    <n v="0.2"/>
    <n v="12.314399999999999"/>
  </r>
  <r>
    <n v="8998"/>
    <s v="CA-2014-122763"/>
    <x v="3"/>
    <x v="177"/>
    <d v="2014-03-21T00:00:00"/>
    <s v="Same Day"/>
    <s v="HG-14845"/>
    <s v="Harry Greene"/>
    <x v="0"/>
    <x v="0"/>
    <s v="Houston"/>
    <x v="5"/>
    <n v="77041"/>
    <x v="2"/>
    <s v="OFF-PA-10000474"/>
    <x v="1"/>
    <x v="10"/>
    <s v="Staples"/>
    <n v="56.704000000000001"/>
    <n v="2"/>
    <n v="0.2"/>
    <n v="19.137599999999992"/>
  </r>
  <r>
    <n v="8999"/>
    <s v="CA-2014-122763"/>
    <x v="3"/>
    <x v="177"/>
    <d v="2014-03-21T00:00:00"/>
    <s v="Same Day"/>
    <s v="HG-14845"/>
    <s v="Harry Greene"/>
    <x v="0"/>
    <x v="0"/>
    <s v="Houston"/>
    <x v="5"/>
    <n v="77041"/>
    <x v="2"/>
    <s v="OFF-PA-10002377"/>
    <x v="1"/>
    <x v="10"/>
    <s v="Xerox 1916"/>
    <n v="274.06400000000002"/>
    <n v="7"/>
    <n v="0.2"/>
    <n v="102.77399999999999"/>
  </r>
  <r>
    <n v="9000"/>
    <s v="CA-2014-137785"/>
    <x v="3"/>
    <x v="726"/>
    <d v="2014-05-18T00:00:00"/>
    <s v="Standard Class"/>
    <s v="MH-18115"/>
    <s v="Mick Hernandez"/>
    <x v="2"/>
    <x v="0"/>
    <s v="Philadelphia"/>
    <x v="9"/>
    <n v="19140"/>
    <x v="3"/>
    <s v="FUR-CH-10001482"/>
    <x v="0"/>
    <x v="1"/>
    <s v="Office Star - Mesh Screen back chair with Vinyl seat"/>
    <n v="458.42999999999995"/>
    <n v="5"/>
    <n v="0.3"/>
    <n v="-124.431"/>
  </r>
  <r>
    <n v="9001"/>
    <s v="CA-2011-133389"/>
    <x v="2"/>
    <x v="169"/>
    <d v="2011-06-22T00:00:00"/>
    <s v="Same Day"/>
    <s v="TB-21280"/>
    <s v="Toby Braunhardt"/>
    <x v="0"/>
    <x v="0"/>
    <s v="Phoenix"/>
    <x v="16"/>
    <n v="85023"/>
    <x v="1"/>
    <s v="OFF-BI-10001553"/>
    <x v="1"/>
    <x v="8"/>
    <s v="SpineVue Locking Slant-D Ring Binders by Cardinal"/>
    <n v="8.2260000000000009"/>
    <n v="3"/>
    <n v="0.7"/>
    <n v="-6.0323999999999991"/>
  </r>
  <r>
    <n v="9002"/>
    <s v="CA-2011-103807"/>
    <x v="2"/>
    <x v="266"/>
    <d v="2011-12-09T00:00:00"/>
    <s v="Standard Class"/>
    <s v="EM-13825"/>
    <s v="Elizabeth Moffitt"/>
    <x v="1"/>
    <x v="0"/>
    <s v="Sandy Springs"/>
    <x v="32"/>
    <n v="30328"/>
    <x v="0"/>
    <s v="TEC-AC-10000199"/>
    <x v="2"/>
    <x v="11"/>
    <s v="Kingston Digital DataTraveler 8GB USB 2.0"/>
    <n v="5.95"/>
    <n v="1"/>
    <n v="0"/>
    <n v="0.83300000000000018"/>
  </r>
  <r>
    <n v="9003"/>
    <s v="CA-2011-103807"/>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x v="0"/>
    <s v="Spokane"/>
    <x v="4"/>
    <n v="99207"/>
    <x v="1"/>
    <s v="TEC-AC-10001767"/>
    <x v="2"/>
    <x v="11"/>
    <s v="SanDisk Ultra 64 GB MicroSDHC Class 10 Memory Card"/>
    <n v="239.94"/>
    <n v="6"/>
    <n v="0"/>
    <n v="26.393399999999986"/>
  </r>
  <r>
    <n v="9005"/>
    <s v="CA-2012-102855"/>
    <x v="1"/>
    <x v="57"/>
    <d v="2012-04-06T00:00:00"/>
    <s v="Same Day"/>
    <s v="JF-15415"/>
    <s v="Jennifer Ferguson"/>
    <x v="0"/>
    <x v="0"/>
    <s v="Spokane"/>
    <x v="4"/>
    <n v="99207"/>
    <x v="1"/>
    <s v="OFF-AR-10002467"/>
    <x v="1"/>
    <x v="6"/>
    <s v="Dixon Ticonderoga Pencils"/>
    <n v="23.84"/>
    <n v="8"/>
    <n v="0"/>
    <n v="6.4368000000000016"/>
  </r>
  <r>
    <n v="9006"/>
    <s v="CA-2014-107825"/>
    <x v="3"/>
    <x v="551"/>
    <d v="2014-11-19T00:00:00"/>
    <s v="Same Day"/>
    <s v="NB-18655"/>
    <s v="Nona Balk"/>
    <x v="1"/>
    <x v="0"/>
    <s v="Milwaukee"/>
    <x v="6"/>
    <n v="53209"/>
    <x v="2"/>
    <s v="OFF-ST-10001321"/>
    <x v="1"/>
    <x v="4"/>
    <s v="Decoflex Hanging Personal Folder File, Blue"/>
    <n v="92.52"/>
    <n v="6"/>
    <n v="0"/>
    <n v="24.980400000000007"/>
  </r>
  <r>
    <n v="9007"/>
    <s v="CA-2014-107825"/>
    <x v="3"/>
    <x v="551"/>
    <d v="2014-11-19T00:00:00"/>
    <s v="Same Day"/>
    <s v="NB-18655"/>
    <s v="Nona Balk"/>
    <x v="1"/>
    <x v="0"/>
    <s v="Milwaukee"/>
    <x v="6"/>
    <n v="53209"/>
    <x v="2"/>
    <s v="OFF-ST-10000777"/>
    <x v="1"/>
    <x v="4"/>
    <s v="Companion Letter/Legal File, Black"/>
    <n v="37.76"/>
    <n v="1"/>
    <n v="0"/>
    <n v="10.572800000000001"/>
  </r>
  <r>
    <n v="9008"/>
    <s v="CA-2014-107825"/>
    <x v="3"/>
    <x v="551"/>
    <d v="2014-11-19T00:00:00"/>
    <s v="Same Day"/>
    <s v="NB-18655"/>
    <s v="Nona Balk"/>
    <x v="1"/>
    <x v="0"/>
    <s v="Milwaukee"/>
    <x v="6"/>
    <n v="53209"/>
    <x v="2"/>
    <s v="OFF-LA-10003720"/>
    <x v="1"/>
    <x v="2"/>
    <s v="Avery 487"/>
    <n v="7.38"/>
    <n v="2"/>
    <n v="0"/>
    <n v="3.4685999999999999"/>
  </r>
  <r>
    <n v="9009"/>
    <s v="CA-2014-107825"/>
    <x v="3"/>
    <x v="551"/>
    <d v="2014-11-19T00:00:00"/>
    <s v="Same Day"/>
    <s v="NB-18655"/>
    <s v="Nona Balk"/>
    <x v="1"/>
    <x v="0"/>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x v="0"/>
    <s v="Huntsville"/>
    <x v="19"/>
    <n v="35810"/>
    <x v="0"/>
    <s v="OFF-BI-10001787"/>
    <x v="1"/>
    <x v="8"/>
    <s v="Wilson Jones Four-Pocket Poly Binders"/>
    <n v="26.16"/>
    <n v="4"/>
    <n v="0"/>
    <n v="12.8184"/>
  </r>
  <r>
    <n v="9012"/>
    <s v="CA-2012-137071"/>
    <x v="1"/>
    <x v="139"/>
    <d v="2012-12-21T00:00:00"/>
    <s v="First Class"/>
    <s v="ED-13885"/>
    <s v="Emily Ducich"/>
    <x v="2"/>
    <x v="0"/>
    <s v="Houston"/>
    <x v="5"/>
    <n v="77036"/>
    <x v="2"/>
    <s v="TEC-AC-10004353"/>
    <x v="2"/>
    <x v="11"/>
    <s v="Hypercom P1300 Pinpad"/>
    <n v="100.80000000000001"/>
    <n v="2"/>
    <n v="0.2"/>
    <n v="21.42"/>
  </r>
  <r>
    <n v="9013"/>
    <s v="CA-2013-121447"/>
    <x v="0"/>
    <x v="823"/>
    <d v="2013-02-22T00:00:00"/>
    <s v="First Class"/>
    <s v="EA-14035"/>
    <s v="Erin Ashbrook"/>
    <x v="1"/>
    <x v="0"/>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x v="0"/>
    <s v="Los Angeles"/>
    <x v="1"/>
    <n v="90008"/>
    <x v="1"/>
    <s v="OFF-AR-10002766"/>
    <x v="1"/>
    <x v="6"/>
    <s v="Prang Drawing Pencil Set"/>
    <n v="13.899999999999999"/>
    <n v="5"/>
    <n v="0"/>
    <n v="3.7529999999999997"/>
  </r>
  <r>
    <n v="9015"/>
    <s v="CA-2014-143084"/>
    <x v="3"/>
    <x v="257"/>
    <d v="2014-03-23T00:00:00"/>
    <s v="Standard Class"/>
    <s v="BP-11050"/>
    <s v="Barry Pond"/>
    <x v="1"/>
    <x v="0"/>
    <s v="Los Angeles"/>
    <x v="1"/>
    <n v="90008"/>
    <x v="1"/>
    <s v="OFF-EN-10003072"/>
    <x v="1"/>
    <x v="12"/>
    <s v="Peel &amp; Seel Envelopes"/>
    <n v="19.399999999999999"/>
    <n v="5"/>
    <n v="0"/>
    <n v="9.3120000000000012"/>
  </r>
  <r>
    <n v="9016"/>
    <s v="CA-2013-131639"/>
    <x v="0"/>
    <x v="907"/>
    <d v="2013-12-24T00:00:00"/>
    <s v="Standard Class"/>
    <s v="NS-18640"/>
    <s v="Noel Staavos"/>
    <x v="1"/>
    <x v="0"/>
    <s v="Carlsbad"/>
    <x v="27"/>
    <n v="88220"/>
    <x v="1"/>
    <s v="OFF-BI-10001636"/>
    <x v="1"/>
    <x v="8"/>
    <s v="Ibico Plastic and Wire Spiral Binding Combs"/>
    <n v="13.488"/>
    <n v="2"/>
    <n v="0.2"/>
    <n v="4.3835999999999995"/>
  </r>
  <r>
    <n v="9017"/>
    <s v="CA-2013-131639"/>
    <x v="0"/>
    <x v="907"/>
    <d v="2013-12-24T00:00:00"/>
    <s v="Standard Class"/>
    <s v="NS-18640"/>
    <s v="Noel Staavos"/>
    <x v="1"/>
    <x v="0"/>
    <s v="Carlsbad"/>
    <x v="27"/>
    <n v="88220"/>
    <x v="1"/>
    <s v="OFF-BI-10000948"/>
    <x v="1"/>
    <x v="8"/>
    <s v="GBC Laser Imprintable Binding System Covers, Desert Sand"/>
    <n v="11.416"/>
    <n v="1"/>
    <n v="0.2"/>
    <n v="3.8528999999999991"/>
  </r>
  <r>
    <n v="9018"/>
    <s v="CA-2013-161361"/>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s v="Pocatello"/>
    <x v="45"/>
    <n v="83201"/>
    <x v="1"/>
    <s v="OFF-BI-10002215"/>
    <x v="1"/>
    <x v="8"/>
    <s v="Wilson Jones Hanging View Binder, White, 1&quot;"/>
    <n v="17.04"/>
    <n v="3"/>
    <n v="0.2"/>
    <n v="5.5379999999999985"/>
  </r>
  <r>
    <n v="9020"/>
    <s v="CA-2011-100706"/>
    <x v="2"/>
    <x v="757"/>
    <d v="2011-12-18T00:00:00"/>
    <s v="Second Class"/>
    <s v="LE-16810"/>
    <s v="Laurel Elliston"/>
    <x v="0"/>
    <x v="0"/>
    <s v="Springfield"/>
    <x v="17"/>
    <n v="22153"/>
    <x v="0"/>
    <s v="TEC-AC-10001314"/>
    <x v="2"/>
    <x v="11"/>
    <s v="Case Logic 2.4GHz Wireless Keyboard"/>
    <n v="99.98"/>
    <n v="2"/>
    <n v="0"/>
    <n v="7.9983999999999895"/>
  </r>
  <r>
    <n v="9021"/>
    <s v="CA-2011-100706"/>
    <x v="2"/>
    <x v="757"/>
    <d v="2011-12-18T00:00:00"/>
    <s v="Second Class"/>
    <s v="LE-16810"/>
    <s v="Laurel Elliston"/>
    <x v="0"/>
    <x v="0"/>
    <s v="Springfield"/>
    <x v="17"/>
    <n v="22153"/>
    <x v="0"/>
    <s v="FUR-FU-10002268"/>
    <x v="0"/>
    <x v="5"/>
    <s v="Ultra Door Push Plate"/>
    <n v="29.46"/>
    <n v="6"/>
    <n v="0"/>
    <n v="9.7217999999999982"/>
  </r>
  <r>
    <n v="9022"/>
    <s v="CA-2012-129525"/>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x v="0"/>
    <s v="Fort Collins"/>
    <x v="22"/>
    <n v="80525"/>
    <x v="1"/>
    <s v="FUR-FU-10001979"/>
    <x v="0"/>
    <x v="5"/>
    <s v="Dana Halogen Swing-Arm Architect Lamp"/>
    <n v="98.328000000000003"/>
    <n v="3"/>
    <n v="0.2"/>
    <n v="9.832800000000006"/>
  </r>
  <r>
    <n v="9024"/>
    <s v="CA-2012-165799"/>
    <x v="1"/>
    <x v="685"/>
    <d v="2012-07-02T00:00:00"/>
    <s v="First Class"/>
    <s v="SG-20470"/>
    <s v="Sheri Gordon"/>
    <x v="0"/>
    <x v="0"/>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x v="0"/>
    <s v="New York City"/>
    <x v="15"/>
    <n v="10035"/>
    <x v="3"/>
    <s v="TEC-AC-10002018"/>
    <x v="2"/>
    <x v="11"/>
    <s v="AmazonBasics 3-Button USB Wired Mouse"/>
    <n v="20.97"/>
    <n v="3"/>
    <n v="0"/>
    <n v="9.017100000000001"/>
  </r>
  <r>
    <n v="9026"/>
    <s v="CA-2013-102127"/>
    <x v="0"/>
    <x v="190"/>
    <d v="2013-07-03T00:00:00"/>
    <s v="Standard Class"/>
    <s v="VP-21760"/>
    <s v="Victoria Pisteka"/>
    <x v="1"/>
    <x v="0"/>
    <s v="New York City"/>
    <x v="15"/>
    <n v="10035"/>
    <x v="3"/>
    <s v="TEC-AC-10000397"/>
    <x v="2"/>
    <x v="11"/>
    <s v="Perixx PERIBOARD-512B, Ergonomic Split Keyboard"/>
    <n v="139.96"/>
    <n v="4"/>
    <n v="0"/>
    <n v="9.7972000000000037"/>
  </r>
  <r>
    <n v="9027"/>
    <s v="CA-2013-102127"/>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x v="0"/>
    <s v="Marlborough"/>
    <x v="31"/>
    <n v="1752"/>
    <x v="3"/>
    <s v="FUR-FU-10002597"/>
    <x v="0"/>
    <x v="5"/>
    <s v="C-Line Magnetic Cubicle Keepers, Clear Polypropylene"/>
    <n v="14.82"/>
    <n v="3"/>
    <n v="0"/>
    <n v="6.224400000000001"/>
  </r>
  <r>
    <n v="9029"/>
    <s v="US-2013-152415"/>
    <x v="0"/>
    <x v="42"/>
    <d v="2013-09-23T00:00:00"/>
    <s v="Standard Class"/>
    <s v="PO-18865"/>
    <s v="Patrick O'Donnell"/>
    <x v="0"/>
    <x v="0"/>
    <s v="Marlborough"/>
    <x v="31"/>
    <n v="1752"/>
    <x v="3"/>
    <s v="FUR-FU-10004864"/>
    <x v="0"/>
    <x v="5"/>
    <s v="Howard Miller 14-1/2&quot; Diameter Chrome Round Wall Clock"/>
    <n v="191.82"/>
    <n v="3"/>
    <n v="0"/>
    <n v="61.382399999999997"/>
  </r>
  <r>
    <n v="9030"/>
    <s v="CA-2011-138198"/>
    <x v="2"/>
    <x v="667"/>
    <d v="2011-07-23T00:00:00"/>
    <s v="Standard Class"/>
    <s v="JL-15130"/>
    <s v="Jack Lebron"/>
    <x v="0"/>
    <x v="0"/>
    <s v="New Rochelle"/>
    <x v="15"/>
    <n v="10801"/>
    <x v="3"/>
    <s v="OFF-BI-10002103"/>
    <x v="1"/>
    <x v="8"/>
    <s v="Cardinal Slant-D Ring Binder, Heavy Gauge Vinyl"/>
    <n v="13.904"/>
    <n v="2"/>
    <n v="0.2"/>
    <n v="4.5187999999999997"/>
  </r>
  <r>
    <n v="9031"/>
    <s v="CA-2014-128041"/>
    <x v="3"/>
    <x v="853"/>
    <d v="2014-09-02T00:00:00"/>
    <s v="Same Day"/>
    <s v="RW-19540"/>
    <s v="Rick Wilson"/>
    <x v="1"/>
    <x v="0"/>
    <s v="Seattle"/>
    <x v="4"/>
    <n v="98103"/>
    <x v="1"/>
    <s v="OFF-AP-10001005"/>
    <x v="1"/>
    <x v="9"/>
    <s v="Honeywell Quietcare HEPA Air Cleaner"/>
    <n v="314.60000000000002"/>
    <n v="4"/>
    <n v="0"/>
    <n v="103.81799999999998"/>
  </r>
  <r>
    <n v="9032"/>
    <s v="CA-2014-128041"/>
    <x v="3"/>
    <x v="853"/>
    <d v="2014-09-02T00:00:00"/>
    <s v="Same Day"/>
    <s v="RW-19540"/>
    <s v="Rick Wilson"/>
    <x v="1"/>
    <x v="0"/>
    <s v="Seattle"/>
    <x v="4"/>
    <n v="98103"/>
    <x v="1"/>
    <s v="FUR-TA-10002607"/>
    <x v="0"/>
    <x v="3"/>
    <s v="KI Conference Tables"/>
    <n v="283.56"/>
    <n v="4"/>
    <n v="0"/>
    <n v="45.36960000000002"/>
  </r>
  <r>
    <n v="9033"/>
    <s v="CA-2014-105823"/>
    <x v="3"/>
    <x v="738"/>
    <d v="2014-06-27T00:00:00"/>
    <s v="Standard Class"/>
    <s v="RB-19465"/>
    <s v="Rick Bensley"/>
    <x v="2"/>
    <x v="0"/>
    <s v="Detroit"/>
    <x v="12"/>
    <n v="48227"/>
    <x v="2"/>
    <s v="FUR-CH-10000454"/>
    <x v="0"/>
    <x v="1"/>
    <s v="Hon Deluxe Fabric Upholstered Stacking Chairs, Rounded Back"/>
    <n v="487.96"/>
    <n v="2"/>
    <n v="0"/>
    <n v="146.38799999999998"/>
  </r>
  <r>
    <n v="9034"/>
    <s v="CA-2011-152268"/>
    <x v="2"/>
    <x v="814"/>
    <d v="2011-09-07T00:00:00"/>
    <s v="Standard Class"/>
    <s v="SC-20095"/>
    <s v="Sanjit Chand"/>
    <x v="0"/>
    <x v="0"/>
    <s v="Fayetteville"/>
    <x v="36"/>
    <n v="72701"/>
    <x v="0"/>
    <s v="OFF-BI-10001359"/>
    <x v="1"/>
    <x v="8"/>
    <s v="GBC DocuBind TL300 Electric Binding System"/>
    <n v="1793.98"/>
    <n v="2"/>
    <n v="0"/>
    <n v="843.17059999999992"/>
  </r>
  <r>
    <n v="9035"/>
    <s v="CA-2012-148873"/>
    <x v="1"/>
    <x v="486"/>
    <d v="2012-10-05T00:00:00"/>
    <s v="Standard Class"/>
    <s v="EM-13960"/>
    <s v="Eric Murdock"/>
    <x v="0"/>
    <x v="0"/>
    <s v="Quincy"/>
    <x v="10"/>
    <n v="62301"/>
    <x v="2"/>
    <s v="OFF-BI-10003196"/>
    <x v="1"/>
    <x v="8"/>
    <s v="Accohide Poly Flexible Ring Binders"/>
    <n v="2.9919999999999995"/>
    <n v="4"/>
    <n v="0.8"/>
    <n v="-4.4880000000000013"/>
  </r>
  <r>
    <n v="9036"/>
    <s v="CA-2012-148873"/>
    <x v="1"/>
    <x v="486"/>
    <d v="2012-10-05T00:00:00"/>
    <s v="Standard Class"/>
    <s v="EM-13960"/>
    <s v="Eric Murdock"/>
    <x v="0"/>
    <x v="0"/>
    <s v="Quincy"/>
    <x v="10"/>
    <n v="62301"/>
    <x v="2"/>
    <s v="TEC-AC-10003657"/>
    <x v="2"/>
    <x v="11"/>
    <s v="Lenovo 17-Key USB Numeric Keypad"/>
    <n v="108.76800000000001"/>
    <n v="4"/>
    <n v="0.2"/>
    <n v="2.7191999999999901"/>
  </r>
  <r>
    <n v="9037"/>
    <s v="CA-2012-166492"/>
    <x v="1"/>
    <x v="1003"/>
    <d v="2012-04-10T00:00:00"/>
    <s v="First Class"/>
    <s v="RP-19390"/>
    <s v="Resi Pölking"/>
    <x v="0"/>
    <x v="0"/>
    <s v="New York City"/>
    <x v="15"/>
    <n v="10035"/>
    <x v="3"/>
    <s v="OFF-PA-10002262"/>
    <x v="1"/>
    <x v="10"/>
    <s v="Xerox 192"/>
    <n v="25.92"/>
    <n v="4"/>
    <n v="0"/>
    <n v="12.441600000000001"/>
  </r>
  <r>
    <n v="9038"/>
    <s v="CA-2012-166492"/>
    <x v="1"/>
    <x v="1003"/>
    <d v="2012-04-10T00:00:00"/>
    <s v="First Class"/>
    <s v="RP-19390"/>
    <s v="Resi Pölking"/>
    <x v="0"/>
    <x v="0"/>
    <s v="New York City"/>
    <x v="15"/>
    <n v="10035"/>
    <x v="3"/>
    <s v="OFF-ST-10002214"/>
    <x v="1"/>
    <x v="4"/>
    <s v="X-Rack File for Hanging Folders"/>
    <n v="22.58"/>
    <n v="2"/>
    <n v="0"/>
    <n v="5.8707999999999991"/>
  </r>
  <r>
    <n v="9039"/>
    <s v="CA-2014-157420"/>
    <x v="3"/>
    <x v="610"/>
    <d v="2014-11-22T00:00:00"/>
    <s v="Same Day"/>
    <s v="HZ-14950"/>
    <s v="Henia Zydlo"/>
    <x v="0"/>
    <x v="0"/>
    <s v="Houston"/>
    <x v="5"/>
    <n v="77095"/>
    <x v="2"/>
    <s v="TEC-PH-10003555"/>
    <x v="2"/>
    <x v="7"/>
    <s v="Motorola HK250 Universal Bluetooth Headset"/>
    <n v="55.176000000000002"/>
    <n v="3"/>
    <n v="0.2"/>
    <n v="-12.414599999999997"/>
  </r>
  <r>
    <n v="9040"/>
    <s v="CA-2013-117121"/>
    <x v="0"/>
    <x v="907"/>
    <d v="2013-12-22T00:00:00"/>
    <s v="Standard Class"/>
    <s v="AB-10105"/>
    <s v="Adrian Barton"/>
    <x v="0"/>
    <x v="0"/>
    <s v="Detroit"/>
    <x v="12"/>
    <n v="48205"/>
    <x v="2"/>
    <s v="OFF-BI-10000545"/>
    <x v="1"/>
    <x v="8"/>
    <s v="GBC Ibimaster 500 Manual ProClick Binding System"/>
    <n v="9892.74"/>
    <n v="13"/>
    <n v="0"/>
    <n v="4946.37"/>
  </r>
  <r>
    <n v="9041"/>
    <s v="CA-2011-138177"/>
    <x v="2"/>
    <x v="111"/>
    <d v="2011-09-24T00:00:00"/>
    <s v="Standard Class"/>
    <s v="ND-18460"/>
    <s v="Neil Ducich"/>
    <x v="1"/>
    <x v="0"/>
    <s v="Chandler"/>
    <x v="16"/>
    <n v="85224"/>
    <x v="1"/>
    <s v="FUR-TA-10004607"/>
    <x v="0"/>
    <x v="3"/>
    <s v="Hon 2111 Invitation Series Straight Table"/>
    <n v="73.915000000000006"/>
    <n v="1"/>
    <n v="0.5"/>
    <n v="-45.827300000000008"/>
  </r>
  <r>
    <n v="9042"/>
    <s v="CA-2011-114335"/>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s v="Los Angeles"/>
    <x v="1"/>
    <n v="90049"/>
    <x v="1"/>
    <s v="OFF-AP-10004532"/>
    <x v="1"/>
    <x v="9"/>
    <s v="Kensington 6 Outlet Guardian Standard Surge Protector"/>
    <n v="61.44"/>
    <n v="3"/>
    <n v="0"/>
    <n v="16.588799999999999"/>
  </r>
  <r>
    <n v="9044"/>
    <s v="CA-2013-168830"/>
    <x v="0"/>
    <x v="77"/>
    <d v="2013-11-14T00:00:00"/>
    <s v="Standard Class"/>
    <s v="ML-17395"/>
    <s v="Marina Lichtenstein"/>
    <x v="1"/>
    <x v="0"/>
    <s v="San Francisco"/>
    <x v="1"/>
    <n v="94122"/>
    <x v="1"/>
    <s v="TEC-AC-10003911"/>
    <x v="2"/>
    <x v="11"/>
    <s v="NETGEAR AC1750 Dual Band Gigabit Smart WiFi Router"/>
    <n v="479.97"/>
    <n v="3"/>
    <n v="0"/>
    <n v="163.18979999999999"/>
  </r>
  <r>
    <n v="9045"/>
    <s v="CA-2014-137463"/>
    <x v="3"/>
    <x v="819"/>
    <d v="2014-12-21T00:00:00"/>
    <s v="Second Class"/>
    <s v="KM-16225"/>
    <s v="Kalyca Meade"/>
    <x v="1"/>
    <x v="0"/>
    <s v="Sunnyvale"/>
    <x v="1"/>
    <n v="94086"/>
    <x v="1"/>
    <s v="OFF-BI-10003196"/>
    <x v="1"/>
    <x v="8"/>
    <s v="Accohide Poly Flexible Ring Binders"/>
    <n v="5.9840000000000009"/>
    <n v="2"/>
    <n v="0.2"/>
    <n v="2.2439999999999998"/>
  </r>
  <r>
    <n v="9046"/>
    <s v="CA-2014-137463"/>
    <x v="3"/>
    <x v="819"/>
    <d v="2014-12-21T00:00:00"/>
    <s v="Second Class"/>
    <s v="KM-16225"/>
    <s v="Kalyca Meade"/>
    <x v="1"/>
    <x v="0"/>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x v="0"/>
    <s v="Sunnyvale"/>
    <x v="1"/>
    <n v="94086"/>
    <x v="1"/>
    <s v="TEC-AC-10000057"/>
    <x v="2"/>
    <x v="11"/>
    <s v="Microsoft Natural Ergonomic Keyboard 4000"/>
    <n v="149.94999999999999"/>
    <n v="5"/>
    <n v="0"/>
    <n v="31.489499999999992"/>
  </r>
  <r>
    <n v="9048"/>
    <s v="CA-2014-137463"/>
    <x v="3"/>
    <x v="819"/>
    <d v="2014-12-21T00:00:00"/>
    <s v="Second Class"/>
    <s v="KM-16225"/>
    <s v="Kalyca Meade"/>
    <x v="1"/>
    <x v="0"/>
    <s v="Sunnyvale"/>
    <x v="1"/>
    <n v="94086"/>
    <x v="1"/>
    <s v="OFF-AR-10001988"/>
    <x v="1"/>
    <x v="6"/>
    <s v="Bulldog Table or Wall-Mount Pencil Sharpener"/>
    <n v="29.950000000000003"/>
    <n v="5"/>
    <n v="0"/>
    <n v="8.6854999999999993"/>
  </r>
  <r>
    <n v="9049"/>
    <s v="CA-2014-137463"/>
    <x v="3"/>
    <x v="819"/>
    <d v="2014-12-21T00:00:00"/>
    <s v="Second Class"/>
    <s v="KM-16225"/>
    <s v="Kalyca Meade"/>
    <x v="1"/>
    <x v="0"/>
    <s v="Sunnyvale"/>
    <x v="1"/>
    <n v="94086"/>
    <x v="1"/>
    <s v="OFF-LA-10003498"/>
    <x v="1"/>
    <x v="2"/>
    <s v="Avery 475"/>
    <n v="44.400000000000006"/>
    <n v="3"/>
    <n v="0"/>
    <n v="22.200000000000003"/>
  </r>
  <r>
    <n v="9050"/>
    <s v="CA-2011-124513"/>
    <x v="2"/>
    <x v="158"/>
    <d v="2011-09-25T00:00:00"/>
    <s v="Standard Class"/>
    <s v="SL-20155"/>
    <s v="Sara Luxemburg"/>
    <x v="2"/>
    <x v="0"/>
    <s v="New York City"/>
    <x v="15"/>
    <n v="10011"/>
    <x v="3"/>
    <s v="OFF-AR-10002956"/>
    <x v="1"/>
    <x v="6"/>
    <s v="Boston 16801 Nautilus Battery Pencil Sharpener"/>
    <n v="66.03"/>
    <n v="3"/>
    <n v="0"/>
    <n v="17.1678"/>
  </r>
  <r>
    <n v="9051"/>
    <s v="CA-2012-165554"/>
    <x v="1"/>
    <x v="1211"/>
    <d v="2012-05-22T00:00:00"/>
    <s v="Standard Class"/>
    <s v="AJ-10780"/>
    <s v="Anthony Jacobs"/>
    <x v="1"/>
    <x v="0"/>
    <s v="Los Angeles"/>
    <x v="1"/>
    <n v="90004"/>
    <x v="1"/>
    <s v="OFF-PA-10003724"/>
    <x v="1"/>
    <x v="10"/>
    <s v="Wirebound Message Book, 4 per Page"/>
    <n v="10.86"/>
    <n v="2"/>
    <n v="0"/>
    <n v="5.3213999999999997"/>
  </r>
  <r>
    <n v="9052"/>
    <s v="CA-2011-141838"/>
    <x v="2"/>
    <x v="959"/>
    <d v="2011-03-31T00:00:00"/>
    <s v="Second Class"/>
    <s v="DK-12835"/>
    <s v="Damala Kotsonis"/>
    <x v="1"/>
    <x v="0"/>
    <s v="San Francisco"/>
    <x v="1"/>
    <n v="94122"/>
    <x v="1"/>
    <s v="OFF-AR-10004272"/>
    <x v="1"/>
    <x v="6"/>
    <s v="Newell 308"/>
    <n v="3.36"/>
    <n v="2"/>
    <n v="0"/>
    <n v="0.83999999999999986"/>
  </r>
  <r>
    <n v="9053"/>
    <s v="CA-2011-141838"/>
    <x v="2"/>
    <x v="959"/>
    <d v="2011-03-31T00:00:00"/>
    <s v="Second Class"/>
    <s v="DK-12835"/>
    <s v="Damala Kotsonis"/>
    <x v="1"/>
    <x v="0"/>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x v="0"/>
    <s v="San Francisco"/>
    <x v="1"/>
    <n v="94122"/>
    <x v="1"/>
    <s v="TEC-PH-10004100"/>
    <x v="2"/>
    <x v="7"/>
    <s v="Griffin GC17055 Auxiliary Audio Cable"/>
    <n v="28.783999999999999"/>
    <n v="2"/>
    <n v="0.2"/>
    <n v="2.878400000000001"/>
  </r>
  <r>
    <n v="9055"/>
    <s v="CA-2014-117009"/>
    <x v="3"/>
    <x v="585"/>
    <d v="2014-09-29T00:00:00"/>
    <s v="Standard Class"/>
    <s v="BK-11260"/>
    <s v="Berenike Kampe"/>
    <x v="0"/>
    <x v="0"/>
    <s v="Santa Ana"/>
    <x v="1"/>
    <n v="92704"/>
    <x v="1"/>
    <s v="OFF-SU-10001218"/>
    <x v="1"/>
    <x v="14"/>
    <s v="Fiskars Softgrip Scissors"/>
    <n v="21.96"/>
    <n v="2"/>
    <n v="0"/>
    <n v="6.1488000000000014"/>
  </r>
  <r>
    <n v="9056"/>
    <s v="CA-2012-128993"/>
    <x v="1"/>
    <x v="811"/>
    <d v="2012-09-17T00:00:00"/>
    <s v="Second Class"/>
    <s v="CC-12670"/>
    <s v="Craig Carreira"/>
    <x v="0"/>
    <x v="0"/>
    <s v="Seattle"/>
    <x v="4"/>
    <n v="98103"/>
    <x v="1"/>
    <s v="TEC-AC-10004209"/>
    <x v="2"/>
    <x v="11"/>
    <s v="Memorex Froggy Flash Drive 4 GB"/>
    <n v="21.98"/>
    <n v="2"/>
    <n v="0"/>
    <n v="8.5722000000000005"/>
  </r>
  <r>
    <n v="9057"/>
    <s v="CA-2012-160227"/>
    <x v="1"/>
    <x v="121"/>
    <d v="2012-11-04T00:00:00"/>
    <s v="First Class"/>
    <s v="ED-13885"/>
    <s v="Emily Ducich"/>
    <x v="2"/>
    <x v="0"/>
    <s v="New York City"/>
    <x v="15"/>
    <n v="10011"/>
    <x v="3"/>
    <s v="FUR-CH-10002073"/>
    <x v="0"/>
    <x v="1"/>
    <s v="Hon Olson Stacker Chairs"/>
    <n v="2621.3220000000001"/>
    <n v="11"/>
    <n v="0.1"/>
    <n v="553.39019999999982"/>
  </r>
  <r>
    <n v="9058"/>
    <s v="CA-2012-149097"/>
    <x v="1"/>
    <x v="1182"/>
    <d v="2012-10-24T00:00:00"/>
    <s v="Standard Class"/>
    <s v="SV-20785"/>
    <s v="Stewart Visinsky"/>
    <x v="0"/>
    <x v="0"/>
    <s v="Los Angeles"/>
    <x v="1"/>
    <n v="90045"/>
    <x v="1"/>
    <s v="FUR-FU-10003424"/>
    <x v="0"/>
    <x v="5"/>
    <s v="Nu-Dell Oak Frame"/>
    <n v="74.759999999999991"/>
    <n v="7"/>
    <n v="0"/>
    <n v="23.923199999999994"/>
  </r>
  <r>
    <n v="9059"/>
    <s v="CA-2012-149097"/>
    <x v="1"/>
    <x v="1182"/>
    <d v="2012-10-24T00:00:00"/>
    <s v="Standard Class"/>
    <s v="SV-20785"/>
    <s v="Stewart Visinsky"/>
    <x v="0"/>
    <x v="0"/>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x v="0"/>
    <s v="Seattle"/>
    <x v="4"/>
    <n v="98103"/>
    <x v="1"/>
    <s v="FUR-TA-10004619"/>
    <x v="0"/>
    <x v="3"/>
    <s v="Hon Non-Folding Utility Tables"/>
    <n v="1115.17"/>
    <n v="7"/>
    <n v="0"/>
    <n v="334.55099999999993"/>
  </r>
  <r>
    <n v="9061"/>
    <s v="CA-2012-136420"/>
    <x v="1"/>
    <x v="312"/>
    <d v="2012-11-21T00:00:00"/>
    <s v="First Class"/>
    <s v="CS-12250"/>
    <s v="Chris Selesnick"/>
    <x v="1"/>
    <x v="0"/>
    <s v="San Diego"/>
    <x v="1"/>
    <n v="92024"/>
    <x v="1"/>
    <s v="OFF-BI-10002854"/>
    <x v="1"/>
    <x v="8"/>
    <s v="Performers Binder/Pad Holder, Black"/>
    <n v="89.696000000000012"/>
    <n v="4"/>
    <n v="0.2"/>
    <n v="33.635999999999996"/>
  </r>
  <r>
    <n v="9062"/>
    <s v="CA-2012-136420"/>
    <x v="1"/>
    <x v="312"/>
    <d v="2012-11-21T00:00:00"/>
    <s v="First Class"/>
    <s v="CS-12250"/>
    <s v="Chris Selesnick"/>
    <x v="1"/>
    <x v="0"/>
    <s v="San Diego"/>
    <x v="1"/>
    <n v="92024"/>
    <x v="1"/>
    <s v="OFF-LA-10002762"/>
    <x v="1"/>
    <x v="2"/>
    <s v="Avery 485"/>
    <n v="50.12"/>
    <n v="4"/>
    <n v="0"/>
    <n v="23.556399999999996"/>
  </r>
  <r>
    <n v="9063"/>
    <s v="CA-2013-101623"/>
    <x v="0"/>
    <x v="1212"/>
    <d v="2013-03-07T00:00:00"/>
    <s v="Standard Class"/>
    <s v="RR-19525"/>
    <s v="Rick Reed"/>
    <x v="1"/>
    <x v="0"/>
    <s v="New York City"/>
    <x v="15"/>
    <n v="10035"/>
    <x v="3"/>
    <s v="OFF-FA-10003495"/>
    <x v="1"/>
    <x v="13"/>
    <s v="Staples"/>
    <n v="36.480000000000004"/>
    <n v="6"/>
    <n v="0"/>
    <n v="18.240000000000002"/>
  </r>
  <r>
    <n v="9064"/>
    <s v="US-2011-151015"/>
    <x v="2"/>
    <x v="1005"/>
    <d v="2011-10-20T00:00:00"/>
    <s v="Standard Class"/>
    <s v="BD-11500"/>
    <s v="Bradley Drucker"/>
    <x v="0"/>
    <x v="0"/>
    <s v="Chicago"/>
    <x v="10"/>
    <n v="60653"/>
    <x v="2"/>
    <s v="OFF-PA-10002581"/>
    <x v="1"/>
    <x v="10"/>
    <s v="Xerox 1951"/>
    <n v="322.19200000000001"/>
    <n v="13"/>
    <n v="0.2"/>
    <n v="100.68499999999997"/>
  </r>
  <r>
    <n v="9065"/>
    <s v="US-2011-151015"/>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x v="0"/>
    <s v="Chicago"/>
    <x v="10"/>
    <n v="60653"/>
    <x v="2"/>
    <s v="OFF-PA-10001184"/>
    <x v="1"/>
    <x v="10"/>
    <s v="Xerox 1903"/>
    <n v="19.136000000000003"/>
    <n v="4"/>
    <n v="0.2"/>
    <n v="6.9367999999999999"/>
  </r>
  <r>
    <n v="9067"/>
    <s v="CA-2014-152968"/>
    <x v="3"/>
    <x v="1143"/>
    <d v="2014-05-31T00:00:00"/>
    <s v="Standard Class"/>
    <s v="BM-11785"/>
    <s v="Bryan Mills"/>
    <x v="0"/>
    <x v="0"/>
    <s v="Harrisonburg"/>
    <x v="17"/>
    <n v="22801"/>
    <x v="0"/>
    <s v="TEC-AC-10000521"/>
    <x v="2"/>
    <x v="11"/>
    <s v="Verbatim Slim CD and DVD Storage Cases, 50/Pack"/>
    <n v="23.08"/>
    <n v="2"/>
    <n v="0"/>
    <n v="6.9239999999999995"/>
  </r>
  <r>
    <n v="9068"/>
    <s v="CA-2013-150077"/>
    <x v="0"/>
    <x v="1084"/>
    <d v="2013-02-10T00:00:00"/>
    <s v="Standard Class"/>
    <s v="MS-17365"/>
    <s v="Maribeth Schnelling"/>
    <x v="0"/>
    <x v="0"/>
    <s v="Rockville"/>
    <x v="39"/>
    <n v="20852"/>
    <x v="3"/>
    <s v="TEC-PH-10002890"/>
    <x v="2"/>
    <x v="7"/>
    <s v="AT&amp;T 17929 Lendline Telephone"/>
    <n v="90.48"/>
    <n v="2"/>
    <n v="0"/>
    <n v="23.524799999999999"/>
  </r>
  <r>
    <n v="9069"/>
    <s v="CA-2013-106278"/>
    <x v="0"/>
    <x v="476"/>
    <d v="2013-09-06T00:00:00"/>
    <s v="Second Class"/>
    <s v="BM-11140"/>
    <s v="Becky Martin"/>
    <x v="0"/>
    <x v="0"/>
    <s v="Des Moines"/>
    <x v="4"/>
    <n v="98198"/>
    <x v="1"/>
    <s v="FUR-CH-10003061"/>
    <x v="0"/>
    <x v="1"/>
    <s v="Global Leather Task Chair, Black"/>
    <n v="215.976"/>
    <n v="3"/>
    <n v="0.2"/>
    <n v="-2.6997000000000355"/>
  </r>
  <r>
    <n v="9070"/>
    <s v="CA-2013-106278"/>
    <x v="0"/>
    <x v="476"/>
    <d v="2013-09-06T00:00:00"/>
    <s v="Second Class"/>
    <s v="BM-11140"/>
    <s v="Becky Martin"/>
    <x v="0"/>
    <x v="0"/>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x v="0"/>
    <s v="Columbus"/>
    <x v="14"/>
    <n v="47201"/>
    <x v="2"/>
    <s v="OFF-ST-10002444"/>
    <x v="1"/>
    <x v="4"/>
    <s v="Recycled Eldon Regeneration Jumbo File"/>
    <n v="24.56"/>
    <n v="2"/>
    <n v="0"/>
    <n v="6.8767999999999994"/>
  </r>
  <r>
    <n v="9073"/>
    <s v="CA-2013-142524"/>
    <x v="0"/>
    <x v="913"/>
    <d v="2013-09-09T00:00:00"/>
    <s v="Standard Class"/>
    <s v="MB-18085"/>
    <s v="Mick Brown"/>
    <x v="0"/>
    <x v="0"/>
    <s v="Springfield"/>
    <x v="25"/>
    <n v="65807"/>
    <x v="2"/>
    <s v="OFF-EN-10003286"/>
    <x v="1"/>
    <x v="12"/>
    <s v="Staples"/>
    <n v="16.559999999999999"/>
    <n v="2"/>
    <n v="0"/>
    <n v="7.783199999999999"/>
  </r>
  <r>
    <n v="9074"/>
    <s v="CA-2013-142524"/>
    <x v="0"/>
    <x v="913"/>
    <d v="2013-09-09T00:00:00"/>
    <s v="Standard Class"/>
    <s v="MB-18085"/>
    <s v="Mick Brown"/>
    <x v="0"/>
    <x v="0"/>
    <s v="Springfield"/>
    <x v="25"/>
    <n v="65807"/>
    <x v="2"/>
    <s v="TEC-AC-10000109"/>
    <x v="2"/>
    <x v="11"/>
    <s v="Sony Micro Vault Click 16 GB USB 2.0 Flash Drive"/>
    <n v="279.95"/>
    <n v="5"/>
    <n v="0"/>
    <n v="67.188000000000017"/>
  </r>
  <r>
    <n v="9075"/>
    <s v="CA-2011-136336"/>
    <x v="2"/>
    <x v="419"/>
    <d v="2011-04-26T00:00:00"/>
    <s v="Standard Class"/>
    <s v="DB-13555"/>
    <s v="Dorothy Badders"/>
    <x v="1"/>
    <x v="0"/>
    <s v="Henderson"/>
    <x v="0"/>
    <n v="42420"/>
    <x v="0"/>
    <s v="OFF-ST-10002574"/>
    <x v="1"/>
    <x v="4"/>
    <s v="SAFCO Commercial Wire Shelving, Black"/>
    <n v="828.83999999999992"/>
    <n v="6"/>
    <n v="0"/>
    <n v="0"/>
  </r>
  <r>
    <n v="9076"/>
    <s v="US-2012-136259"/>
    <x v="1"/>
    <x v="599"/>
    <d v="2012-11-08T00:00:00"/>
    <s v="First Class"/>
    <s v="CB-12415"/>
    <s v="Christy Brittain"/>
    <x v="0"/>
    <x v="0"/>
    <s v="Lakewood"/>
    <x v="24"/>
    <n v="44107"/>
    <x v="3"/>
    <s v="OFF-BI-10000773"/>
    <x v="1"/>
    <x v="8"/>
    <s v="Insertable Tab Post Binder Dividers"/>
    <n v="7.218"/>
    <n v="3"/>
    <n v="0.7"/>
    <n v="-5.5338000000000012"/>
  </r>
  <r>
    <n v="9077"/>
    <s v="US-2012-136259"/>
    <x v="1"/>
    <x v="599"/>
    <d v="2012-11-08T00:00:00"/>
    <s v="First Class"/>
    <s v="CB-12415"/>
    <s v="Christy Brittain"/>
    <x v="0"/>
    <x v="0"/>
    <s v="Lakewood"/>
    <x v="24"/>
    <n v="44107"/>
    <x v="3"/>
    <s v="OFF-SU-10004661"/>
    <x v="1"/>
    <x v="14"/>
    <s v="Acme Titanium Bonded Scissors"/>
    <n v="27.200000000000003"/>
    <n v="4"/>
    <n v="0.2"/>
    <n v="2.0399999999999991"/>
  </r>
  <r>
    <n v="9078"/>
    <s v="US-2011-124625"/>
    <x v="2"/>
    <x v="935"/>
    <d v="2011-11-07T00:00:00"/>
    <s v="Standard Class"/>
    <s v="SP-20650"/>
    <s v="Stephanie Phelps"/>
    <x v="1"/>
    <x v="0"/>
    <s v="Omaha"/>
    <x v="8"/>
    <n v="68104"/>
    <x v="2"/>
    <s v="TEC-AC-10003280"/>
    <x v="2"/>
    <x v="11"/>
    <s v="Belkin F8E887 USB Wired Ergonomic Keyboard"/>
    <n v="89.97"/>
    <n v="3"/>
    <n v="0"/>
    <n v="18.893699999999995"/>
  </r>
  <r>
    <n v="9079"/>
    <s v="CA-2013-108105"/>
    <x v="0"/>
    <x v="595"/>
    <d v="2013-02-23T00:00:00"/>
    <s v="Standard Class"/>
    <s v="GW-14605"/>
    <s v="Giulietta Weimer"/>
    <x v="0"/>
    <x v="0"/>
    <s v="Henderson"/>
    <x v="0"/>
    <n v="42420"/>
    <x v="0"/>
    <s v="FUR-FU-10003773"/>
    <x v="0"/>
    <x v="5"/>
    <s v="Eldon Cleatmat Plus Chair Mats for High Pile Carpets"/>
    <n v="318.08"/>
    <n v="4"/>
    <n v="0"/>
    <n v="34.988799999999969"/>
  </r>
  <r>
    <n v="9080"/>
    <s v="CA-2013-108105"/>
    <x v="0"/>
    <x v="595"/>
    <d v="2013-02-23T00:00:00"/>
    <s v="Standard Class"/>
    <s v="GW-14605"/>
    <s v="Giulietta Weimer"/>
    <x v="0"/>
    <x v="0"/>
    <s v="Henderson"/>
    <x v="0"/>
    <n v="42420"/>
    <x v="0"/>
    <s v="OFF-BI-10002412"/>
    <x v="1"/>
    <x v="8"/>
    <s v="Wilson Jones “Snap” Scratch Pad Binder Tool for Ring Binders"/>
    <n v="5.8"/>
    <n v="1"/>
    <n v="0"/>
    <n v="2.61"/>
  </r>
  <r>
    <n v="9081"/>
    <s v="CA-2014-166898"/>
    <x v="3"/>
    <x v="220"/>
    <d v="2014-09-14T00:00:00"/>
    <s v="Second Class"/>
    <s v="KH-16630"/>
    <s v="Ken Heidel"/>
    <x v="1"/>
    <x v="0"/>
    <s v="Santa Ana"/>
    <x v="1"/>
    <n v="92704"/>
    <x v="1"/>
    <s v="TEC-PH-10002564"/>
    <x v="2"/>
    <x v="7"/>
    <s v="OtterBox Defender Series Case - Samsung Galaxy S4"/>
    <n v="143.952"/>
    <n v="6"/>
    <n v="0.2"/>
    <n v="17.993999999999978"/>
  </r>
  <r>
    <n v="9082"/>
    <s v="CA-2014-166898"/>
    <x v="3"/>
    <x v="220"/>
    <d v="2014-09-14T00:00:00"/>
    <s v="Second Class"/>
    <s v="KH-16630"/>
    <s v="Ken Heidel"/>
    <x v="1"/>
    <x v="0"/>
    <s v="Santa Ana"/>
    <x v="1"/>
    <n v="92704"/>
    <x v="1"/>
    <s v="OFF-PA-10002262"/>
    <x v="1"/>
    <x v="10"/>
    <s v="Xerox 192"/>
    <n v="19.440000000000001"/>
    <n v="3"/>
    <n v="0"/>
    <n v="9.3312000000000008"/>
  </r>
  <r>
    <n v="9083"/>
    <s v="CA-2014-169005"/>
    <x v="3"/>
    <x v="808"/>
    <d v="2014-11-07T00:00:00"/>
    <s v="Standard Class"/>
    <s v="BG-11035"/>
    <s v="Barry Gonzalez"/>
    <x v="0"/>
    <x v="0"/>
    <s v="Springfield"/>
    <x v="17"/>
    <n v="22153"/>
    <x v="0"/>
    <s v="OFF-AR-10000246"/>
    <x v="1"/>
    <x v="6"/>
    <s v="Newell 318"/>
    <n v="5.56"/>
    <n v="2"/>
    <n v="0"/>
    <n v="1.4455999999999998"/>
  </r>
  <r>
    <n v="9084"/>
    <s v="CA-2012-104038"/>
    <x v="1"/>
    <x v="525"/>
    <d v="2012-02-08T00:00:00"/>
    <s v="First Class"/>
    <s v="LO-17170"/>
    <s v="Lori Olson"/>
    <x v="1"/>
    <x v="0"/>
    <s v="Suffolk"/>
    <x v="17"/>
    <n v="23434"/>
    <x v="0"/>
    <s v="OFF-ST-10002554"/>
    <x v="1"/>
    <x v="4"/>
    <s v="Tennsco Industrial Shelving"/>
    <n v="146.72999999999999"/>
    <n v="3"/>
    <n v="0"/>
    <n v="2.9346000000000032"/>
  </r>
  <r>
    <n v="9085"/>
    <s v="CA-2012-104038"/>
    <x v="1"/>
    <x v="525"/>
    <d v="2012-02-08T00:00:00"/>
    <s v="First Class"/>
    <s v="LO-17170"/>
    <s v="Lori Olson"/>
    <x v="1"/>
    <x v="0"/>
    <s v="Suffolk"/>
    <x v="17"/>
    <n v="23434"/>
    <x v="0"/>
    <s v="OFF-PA-10002751"/>
    <x v="1"/>
    <x v="10"/>
    <s v="Xerox 1920"/>
    <n v="29.900000000000002"/>
    <n v="5"/>
    <n v="0"/>
    <n v="13.454999999999998"/>
  </r>
  <r>
    <n v="9086"/>
    <s v="CA-2013-126102"/>
    <x v="0"/>
    <x v="545"/>
    <d v="2013-09-13T00:00:00"/>
    <s v="Second Class"/>
    <s v="DV-13465"/>
    <s v="Dianna Vittorini"/>
    <x v="0"/>
    <x v="0"/>
    <s v="Los Angeles"/>
    <x v="1"/>
    <n v="90049"/>
    <x v="1"/>
    <s v="OFF-BI-10004318"/>
    <x v="1"/>
    <x v="8"/>
    <s v="Ibico EB-19 Dual Function Manual Binding System"/>
    <n v="276.78400000000005"/>
    <n v="2"/>
    <n v="0.2"/>
    <n v="89.954799999999992"/>
  </r>
  <r>
    <n v="9087"/>
    <s v="CA-2013-143406"/>
    <x v="0"/>
    <x v="182"/>
    <d v="2013-10-01T00:00:00"/>
    <s v="Standard Class"/>
    <s v="LR-17035"/>
    <s v="Lisa Ryan"/>
    <x v="1"/>
    <x v="0"/>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x v="0"/>
    <s v="Houston"/>
    <x v="5"/>
    <n v="77041"/>
    <x v="2"/>
    <s v="FUR-CH-10000513"/>
    <x v="0"/>
    <x v="1"/>
    <s v="High-Back Leather Manager's Chair"/>
    <n v="454.96499999999997"/>
    <n v="5"/>
    <n v="0.3"/>
    <n v="-136.48950000000002"/>
  </r>
  <r>
    <n v="9089"/>
    <s v="CA-2012-150308"/>
    <x v="1"/>
    <x v="83"/>
    <d v="2012-12-20T00:00:00"/>
    <s v="Standard Class"/>
    <s v="RR-19525"/>
    <s v="Rick Reed"/>
    <x v="1"/>
    <x v="0"/>
    <s v="Cary"/>
    <x v="3"/>
    <n v="27511"/>
    <x v="0"/>
    <s v="TEC-PH-10001433"/>
    <x v="2"/>
    <x v="7"/>
    <s v="Cisco Small Business SPA 502G VoIP phone"/>
    <n v="246.16800000000001"/>
    <n v="3"/>
    <n v="0.2"/>
    <n v="21.539699999999996"/>
  </r>
  <r>
    <n v="9090"/>
    <s v="CA-2013-131093"/>
    <x v="0"/>
    <x v="42"/>
    <d v="2013-09-21T00:00:00"/>
    <s v="Second Class"/>
    <s v="TS-21610"/>
    <s v="Troy Staebel"/>
    <x v="0"/>
    <x v="0"/>
    <s v="Springfield"/>
    <x v="24"/>
    <n v="45503"/>
    <x v="3"/>
    <s v="OFF-ST-10002790"/>
    <x v="1"/>
    <x v="4"/>
    <s v="Safco Industrial Shelving"/>
    <n v="295.39999999999998"/>
    <n v="5"/>
    <n v="0.2"/>
    <n v="-62.772499999999965"/>
  </r>
  <r>
    <n v="9091"/>
    <s v="US-2014-148831"/>
    <x v="3"/>
    <x v="119"/>
    <d v="2014-10-16T00:00:00"/>
    <s v="First Class"/>
    <s v="AH-10210"/>
    <s v="Alan Hwang"/>
    <x v="0"/>
    <x v="0"/>
    <s v="Louisville"/>
    <x v="0"/>
    <n v="40214"/>
    <x v="0"/>
    <s v="OFF-ST-10002974"/>
    <x v="1"/>
    <x v="4"/>
    <s v="Trav-L-File Heavy-Duty Shuttle II, Black"/>
    <n v="348.56"/>
    <n v="8"/>
    <n v="0"/>
    <n v="104.56799999999998"/>
  </r>
  <r>
    <n v="9092"/>
    <s v="CA-2012-162950"/>
    <x v="1"/>
    <x v="1141"/>
    <d v="2012-07-03T00:00:00"/>
    <s v="Second Class"/>
    <s v="DW-13585"/>
    <s v="Dorothy Wardle"/>
    <x v="1"/>
    <x v="0"/>
    <s v="Troy"/>
    <x v="24"/>
    <n v="45373"/>
    <x v="3"/>
    <s v="OFF-PA-10003177"/>
    <x v="1"/>
    <x v="10"/>
    <s v="Xerox 1999"/>
    <n v="15.552000000000003"/>
    <n v="3"/>
    <n v="0.2"/>
    <n v="5.4432"/>
  </r>
  <r>
    <n v="9093"/>
    <s v="CA-2012-162950"/>
    <x v="1"/>
    <x v="1141"/>
    <d v="2012-07-03T00:00:00"/>
    <s v="Second Class"/>
    <s v="DW-13585"/>
    <s v="Dorothy Wardle"/>
    <x v="1"/>
    <x v="0"/>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x v="0"/>
    <s v="Detroit"/>
    <x v="12"/>
    <n v="48227"/>
    <x v="2"/>
    <s v="TEC-PH-10001299"/>
    <x v="2"/>
    <x v="7"/>
    <s v="Polycom CX300 Desktop Phone USB VoIP phone"/>
    <n v="299.98"/>
    <n v="2"/>
    <n v="0"/>
    <n v="83.994400000000013"/>
  </r>
  <r>
    <n v="9095"/>
    <s v="US-2012-132836"/>
    <x v="1"/>
    <x v="932"/>
    <d v="2012-06-05T00:00:00"/>
    <s v="Standard Class"/>
    <s v="AJ-10945"/>
    <s v="Ashley Jarboe"/>
    <x v="0"/>
    <x v="0"/>
    <s v="Detroit"/>
    <x v="12"/>
    <n v="48227"/>
    <x v="2"/>
    <s v="OFF-BI-10004224"/>
    <x v="1"/>
    <x v="8"/>
    <s v="Catalog Binders with Expanding Posts"/>
    <n v="403.68"/>
    <n v="6"/>
    <n v="0"/>
    <n v="181.65599999999998"/>
  </r>
  <r>
    <n v="9096"/>
    <s v="US-2012-132836"/>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s v="Detroit"/>
    <x v="12"/>
    <n v="48227"/>
    <x v="2"/>
    <s v="OFF-LA-10004178"/>
    <x v="1"/>
    <x v="2"/>
    <s v="Avery 491"/>
    <n v="28.91"/>
    <n v="7"/>
    <n v="0"/>
    <n v="13.2986"/>
  </r>
  <r>
    <n v="9098"/>
    <s v="US-2011-158365"/>
    <x v="2"/>
    <x v="791"/>
    <d v="2011-04-17T00:00:00"/>
    <s v="Standard Class"/>
    <s v="SV-20785"/>
    <s v="Stewart Visinsky"/>
    <x v="0"/>
    <x v="0"/>
    <s v="Bloomington"/>
    <x v="14"/>
    <n v="47401"/>
    <x v="2"/>
    <s v="OFF-PA-10000289"/>
    <x v="1"/>
    <x v="10"/>
    <s v="Xerox 213"/>
    <n v="32.400000000000006"/>
    <n v="5"/>
    <n v="0"/>
    <n v="15.552000000000001"/>
  </r>
  <r>
    <n v="9099"/>
    <s v="CA-2014-152933"/>
    <x v="3"/>
    <x v="386"/>
    <d v="2014-10-17T00:00:00"/>
    <s v="Standard Class"/>
    <s v="MG-17650"/>
    <s v="Matthew Grinstein"/>
    <x v="2"/>
    <x v="0"/>
    <s v="Dallas"/>
    <x v="5"/>
    <n v="75081"/>
    <x v="2"/>
    <s v="TEC-PH-10002085"/>
    <x v="2"/>
    <x v="7"/>
    <s v="Clarity 53712"/>
    <n v="369.54399999999998"/>
    <n v="7"/>
    <n v="0.2"/>
    <n v="27.71580000000003"/>
  </r>
  <r>
    <n v="9100"/>
    <s v="CA-2014-152933"/>
    <x v="3"/>
    <x v="386"/>
    <d v="2014-10-17T00:00:00"/>
    <s v="Standard Class"/>
    <s v="MG-17650"/>
    <s v="Matthew Grinstein"/>
    <x v="2"/>
    <x v="0"/>
    <s v="Dallas"/>
    <x v="5"/>
    <n v="75081"/>
    <x v="2"/>
    <s v="OFF-PA-10001934"/>
    <x v="1"/>
    <x v="10"/>
    <s v="Xerox 1993"/>
    <n v="10.368000000000002"/>
    <n v="2"/>
    <n v="0.2"/>
    <n v="3.7584"/>
  </r>
  <r>
    <n v="9101"/>
    <s v="CA-2014-152933"/>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x v="0"/>
    <s v="Houston"/>
    <x v="5"/>
    <n v="77041"/>
    <x v="2"/>
    <s v="OFF-AR-10001683"/>
    <x v="1"/>
    <x v="6"/>
    <s v="Lumber Crayons"/>
    <n v="23.64"/>
    <n v="3"/>
    <n v="0.2"/>
    <n v="5.3190000000000008"/>
  </r>
  <r>
    <n v="9103"/>
    <s v="CA-2012-163181"/>
    <x v="1"/>
    <x v="209"/>
    <d v="2012-11-12T00:00:00"/>
    <s v="Standard Class"/>
    <s v="AB-10105"/>
    <s v="Adrian Barton"/>
    <x v="0"/>
    <x v="0"/>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x v="0"/>
    <s v="Houston"/>
    <x v="5"/>
    <n v="77041"/>
    <x v="2"/>
    <s v="FUR-FU-10000193"/>
    <x v="0"/>
    <x v="5"/>
    <s v="Tenex Chairmats For Use with Hard Floors"/>
    <n v="64.959999999999994"/>
    <n v="5"/>
    <n v="0.6"/>
    <n v="-84.447999999999993"/>
  </r>
  <r>
    <n v="9105"/>
    <s v="CA-2012-163181"/>
    <x v="1"/>
    <x v="209"/>
    <d v="2012-11-12T00:00:00"/>
    <s v="Standard Class"/>
    <s v="AB-10105"/>
    <s v="Adrian Barton"/>
    <x v="0"/>
    <x v="0"/>
    <s v="Houston"/>
    <x v="5"/>
    <n v="77041"/>
    <x v="2"/>
    <s v="OFF-BI-10000474"/>
    <x v="1"/>
    <x v="8"/>
    <s v="Avery Recycled Flexi-View Covers for Binding Systems"/>
    <n v="32.059999999999995"/>
    <n v="10"/>
    <n v="0.8"/>
    <n v="-51.296000000000006"/>
  </r>
  <r>
    <n v="9106"/>
    <s v="CA-2012-163181"/>
    <x v="1"/>
    <x v="209"/>
    <d v="2012-11-12T00:00:00"/>
    <s v="Standard Class"/>
    <s v="AB-10105"/>
    <s v="Adrian Barton"/>
    <x v="0"/>
    <x v="0"/>
    <s v="Houston"/>
    <x v="5"/>
    <n v="77041"/>
    <x v="2"/>
    <s v="OFF-ST-10000129"/>
    <x v="1"/>
    <x v="4"/>
    <s v="Fellowes Recycled Storage Drawers"/>
    <n v="177.64800000000002"/>
    <n v="2"/>
    <n v="0.2"/>
    <n v="-28.867800000000017"/>
  </r>
  <r>
    <n v="9107"/>
    <s v="CA-2012-163181"/>
    <x v="1"/>
    <x v="209"/>
    <d v="2012-11-12T00:00:00"/>
    <s v="Standard Class"/>
    <s v="AB-10105"/>
    <s v="Adrian Barton"/>
    <x v="0"/>
    <x v="0"/>
    <s v="Houston"/>
    <x v="5"/>
    <n v="77041"/>
    <x v="2"/>
    <s v="TEC-MA-10001016"/>
    <x v="2"/>
    <x v="15"/>
    <s v="Canon PC170 Desktop Personal Copier"/>
    <n v="287.90999999999997"/>
    <n v="3"/>
    <n v="0.4"/>
    <n v="33.589499999999987"/>
  </r>
  <r>
    <n v="9108"/>
    <s v="CA-2012-132941"/>
    <x v="1"/>
    <x v="442"/>
    <d v="2012-05-28T00:00:00"/>
    <s v="First Class"/>
    <s v="MM-18280"/>
    <s v="Muhammed MacIntyre"/>
    <x v="1"/>
    <x v="0"/>
    <s v="Haltom City"/>
    <x v="5"/>
    <n v="76117"/>
    <x v="2"/>
    <s v="OFF-SU-10002557"/>
    <x v="1"/>
    <x v="14"/>
    <s v="Fiskars Spring-Action Scissors"/>
    <n v="22.368000000000002"/>
    <n v="2"/>
    <n v="0.2"/>
    <n v="1.6776"/>
  </r>
  <r>
    <n v="9109"/>
    <s v="CA-2012-132941"/>
    <x v="1"/>
    <x v="442"/>
    <d v="2012-05-28T00:00:00"/>
    <s v="First Class"/>
    <s v="MM-18280"/>
    <s v="Muhammed MacIntyre"/>
    <x v="1"/>
    <x v="0"/>
    <s v="Haltom City"/>
    <x v="5"/>
    <n v="76117"/>
    <x v="2"/>
    <s v="OFF-PA-10002160"/>
    <x v="1"/>
    <x v="10"/>
    <s v="Xerox 1978"/>
    <n v="32.368000000000002"/>
    <n v="7"/>
    <n v="0.2"/>
    <n v="11.733400000000001"/>
  </r>
  <r>
    <n v="9110"/>
    <s v="CA-2012-132941"/>
    <x v="1"/>
    <x v="442"/>
    <d v="2012-05-28T00:00:00"/>
    <s v="First Class"/>
    <s v="MM-18280"/>
    <s v="Muhammed MacIntyre"/>
    <x v="1"/>
    <x v="0"/>
    <s v="Haltom City"/>
    <x v="5"/>
    <n v="76117"/>
    <x v="2"/>
    <s v="TEC-AC-10003095"/>
    <x v="2"/>
    <x v="11"/>
    <s v="Logitech G35 7.1-Channel Surround Sound Headset"/>
    <n v="207.98400000000004"/>
    <n v="2"/>
    <n v="0.2"/>
    <n v="36.397199999999998"/>
  </r>
  <r>
    <n v="9111"/>
    <s v="CA-2011-132010"/>
    <x v="2"/>
    <x v="303"/>
    <d v="2011-10-15T00:00:00"/>
    <s v="First Class"/>
    <s v="MA-17995"/>
    <s v="Michelle Arnett"/>
    <x v="2"/>
    <x v="0"/>
    <s v="Richmond"/>
    <x v="17"/>
    <n v="23223"/>
    <x v="0"/>
    <s v="OFF-EN-10003160"/>
    <x v="1"/>
    <x v="12"/>
    <s v="Pastel Pink Envelopes"/>
    <n v="36.4"/>
    <n v="5"/>
    <n v="0"/>
    <n v="17.472000000000001"/>
  </r>
  <r>
    <n v="9112"/>
    <s v="CA-2011-132010"/>
    <x v="2"/>
    <x v="303"/>
    <d v="2011-10-15T00:00:00"/>
    <s v="First Class"/>
    <s v="MA-17995"/>
    <s v="Michelle Arnett"/>
    <x v="2"/>
    <x v="0"/>
    <s v="Richmond"/>
    <x v="17"/>
    <n v="23223"/>
    <x v="0"/>
    <s v="TEC-AC-10001542"/>
    <x v="2"/>
    <x v="11"/>
    <s v="SanDisk Cruzer 16 GB USB Flash Drive"/>
    <n v="22.96"/>
    <n v="2"/>
    <n v="0"/>
    <n v="4.3623999999999974"/>
  </r>
  <r>
    <n v="9113"/>
    <s v="CA-2011-132010"/>
    <x v="2"/>
    <x v="303"/>
    <d v="2011-10-15T00:00:00"/>
    <s v="First Class"/>
    <s v="MA-17995"/>
    <s v="Michelle Arnett"/>
    <x v="2"/>
    <x v="0"/>
    <s v="Richmond"/>
    <x v="17"/>
    <n v="23223"/>
    <x v="0"/>
    <s v="OFF-ST-10003641"/>
    <x v="1"/>
    <x v="4"/>
    <s v="Space Solutions Industrial Galvanized Steel Shelving."/>
    <n v="315.2"/>
    <n v="4"/>
    <n v="0"/>
    <n v="6.3040000000000305"/>
  </r>
  <r>
    <n v="9114"/>
    <s v="CA-2011-132010"/>
    <x v="2"/>
    <x v="303"/>
    <d v="2011-10-15T00:00:00"/>
    <s v="First Class"/>
    <s v="MA-17995"/>
    <s v="Michelle Arnett"/>
    <x v="2"/>
    <x v="0"/>
    <s v="Richmond"/>
    <x v="17"/>
    <n v="23223"/>
    <x v="0"/>
    <s v="OFF-BI-10002432"/>
    <x v="1"/>
    <x v="8"/>
    <s v="Wilson Jones Standard D-Ring Binders"/>
    <n v="15.18"/>
    <n v="3"/>
    <n v="0"/>
    <n v="7.1345999999999989"/>
  </r>
  <r>
    <n v="9115"/>
    <s v="CA-2013-135461"/>
    <x v="0"/>
    <x v="569"/>
    <d v="2013-02-10T00:00:00"/>
    <s v="Second Class"/>
    <s v="EB-13975"/>
    <s v="Erica Bern"/>
    <x v="1"/>
    <x v="0"/>
    <s v="Los Angeles"/>
    <x v="1"/>
    <n v="90049"/>
    <x v="1"/>
    <s v="TEC-PH-10004094"/>
    <x v="2"/>
    <x v="7"/>
    <s v="Motorola L703CM"/>
    <n v="623.96"/>
    <n v="5"/>
    <n v="0.2"/>
    <n v="38.997500000000002"/>
  </r>
  <r>
    <n v="9116"/>
    <s v="CA-2014-153045"/>
    <x v="3"/>
    <x v="617"/>
    <d v="2014-01-25T00:00:00"/>
    <s v="Second Class"/>
    <s v="NS-18505"/>
    <s v="Neola Schneider"/>
    <x v="0"/>
    <x v="0"/>
    <s v="Philadelphia"/>
    <x v="9"/>
    <n v="19140"/>
    <x v="3"/>
    <s v="TEC-PH-10001817"/>
    <x v="2"/>
    <x v="7"/>
    <s v="Wilson Electronics DB Pro Signal Booster"/>
    <n v="429.59999999999997"/>
    <n v="2"/>
    <n v="0.4"/>
    <n v="-93.079999999999984"/>
  </r>
  <r>
    <n v="9117"/>
    <s v="CA-2014-153045"/>
    <x v="3"/>
    <x v="617"/>
    <d v="2014-01-25T00:00:00"/>
    <s v="Second Class"/>
    <s v="NS-18505"/>
    <s v="Neola Schneider"/>
    <x v="0"/>
    <x v="0"/>
    <s v="Philadelphia"/>
    <x v="9"/>
    <n v="19140"/>
    <x v="3"/>
    <s v="FUR-FU-10002759"/>
    <x v="0"/>
    <x v="5"/>
    <s v="12-1/2 Diameter Round Wall Clock"/>
    <n v="31.968000000000004"/>
    <n v="2"/>
    <n v="0.2"/>
    <n v="6.3935999999999993"/>
  </r>
  <r>
    <n v="9118"/>
    <s v="CA-2014-153045"/>
    <x v="3"/>
    <x v="617"/>
    <d v="2014-01-25T00:00:00"/>
    <s v="Second Class"/>
    <s v="NS-18505"/>
    <s v="Neola Schneider"/>
    <x v="0"/>
    <x v="0"/>
    <s v="Philadelphia"/>
    <x v="9"/>
    <n v="19140"/>
    <x v="3"/>
    <s v="FUR-CH-10000309"/>
    <x v="0"/>
    <x v="1"/>
    <s v="Global Comet Stacking Arm Chair"/>
    <n v="887.27099999999984"/>
    <n v="3"/>
    <n v="0.3"/>
    <n v="-63.376499999999965"/>
  </r>
  <r>
    <n v="9119"/>
    <s v="CA-2014-153045"/>
    <x v="3"/>
    <x v="617"/>
    <d v="2014-01-25T00:00:00"/>
    <s v="Second Class"/>
    <s v="NS-18505"/>
    <s v="Neola Schneider"/>
    <x v="0"/>
    <x v="0"/>
    <s v="Philadelphia"/>
    <x v="9"/>
    <n v="19140"/>
    <x v="3"/>
    <s v="OFF-PA-10003673"/>
    <x v="1"/>
    <x v="10"/>
    <s v="Strathmore Photo Mount Cards"/>
    <n v="21.696000000000002"/>
    <n v="4"/>
    <n v="0.2"/>
    <n v="7.0511999999999988"/>
  </r>
  <r>
    <n v="9120"/>
    <s v="US-2013-155971"/>
    <x v="0"/>
    <x v="112"/>
    <d v="2013-06-13T00:00:00"/>
    <s v="Standard Class"/>
    <s v="RB-19795"/>
    <s v="Ross Baird"/>
    <x v="2"/>
    <x v="0"/>
    <s v="Los Angeles"/>
    <x v="1"/>
    <n v="90036"/>
    <x v="1"/>
    <s v="OFF-LA-10000452"/>
    <x v="1"/>
    <x v="2"/>
    <s v="Avery 488"/>
    <n v="22.05"/>
    <n v="7"/>
    <n v="0"/>
    <n v="10.584"/>
  </r>
  <r>
    <n v="9121"/>
    <s v="US-2013-155971"/>
    <x v="0"/>
    <x v="112"/>
    <d v="2013-06-13T00:00:00"/>
    <s v="Standard Class"/>
    <s v="RB-19795"/>
    <s v="Ross Baird"/>
    <x v="2"/>
    <x v="0"/>
    <s v="Los Angeles"/>
    <x v="1"/>
    <n v="90036"/>
    <x v="1"/>
    <s v="OFF-PA-10000210"/>
    <x v="1"/>
    <x v="10"/>
    <s v="Xerox Blank Computer Paper"/>
    <n v="99.9"/>
    <n v="5"/>
    <n v="0"/>
    <n v="46.952999999999996"/>
  </r>
  <r>
    <n v="9122"/>
    <s v="CA-2014-122007"/>
    <x v="3"/>
    <x v="257"/>
    <d v="2014-03-21T00:00:00"/>
    <s v="Second Class"/>
    <s v="JK-15325"/>
    <s v="Jason Klamczynski"/>
    <x v="1"/>
    <x v="0"/>
    <s v="Los Angeles"/>
    <x v="1"/>
    <n v="90032"/>
    <x v="1"/>
    <s v="OFF-AP-10000358"/>
    <x v="1"/>
    <x v="9"/>
    <s v="Fellowes Basic Home/Office Series Surge Protectors"/>
    <n v="90.86"/>
    <n v="7"/>
    <n v="0"/>
    <n v="26.349399999999992"/>
  </r>
  <r>
    <n v="9123"/>
    <s v="CA-2014-162250"/>
    <x v="3"/>
    <x v="221"/>
    <d v="2014-11-25T00:00:00"/>
    <s v="Same Day"/>
    <s v="PR-18880"/>
    <s v="Patrick Ryan"/>
    <x v="0"/>
    <x v="0"/>
    <s v="San Francisco"/>
    <x v="1"/>
    <n v="94109"/>
    <x v="1"/>
    <s v="OFF-PA-10002137"/>
    <x v="1"/>
    <x v="10"/>
    <s v="Southworth 100% Résumé Paper, 24lb."/>
    <n v="7.78"/>
    <n v="1"/>
    <n v="0"/>
    <n v="3.5009999999999994"/>
  </r>
  <r>
    <n v="9124"/>
    <s v="US-2013-158288"/>
    <x v="0"/>
    <x v="491"/>
    <d v="2013-11-29T00:00:00"/>
    <s v="Second Class"/>
    <s v="EH-13945"/>
    <s v="Eric Hoffmann"/>
    <x v="0"/>
    <x v="0"/>
    <s v="Philadelphia"/>
    <x v="9"/>
    <n v="19120"/>
    <x v="3"/>
    <s v="OFF-BI-10003364"/>
    <x v="1"/>
    <x v="8"/>
    <s v="Binding Machine Supplies"/>
    <n v="78.759000000000015"/>
    <n v="9"/>
    <n v="0.7"/>
    <n v="-57.75660000000002"/>
  </r>
  <r>
    <n v="9125"/>
    <s v="CA-2013-128916"/>
    <x v="0"/>
    <x v="298"/>
    <d v="2013-08-21T00:00:00"/>
    <s v="Second Class"/>
    <s v="MA-17560"/>
    <s v="Matt Abelman"/>
    <x v="2"/>
    <x v="0"/>
    <s v="Houston"/>
    <x v="5"/>
    <n v="77070"/>
    <x v="2"/>
    <s v="FUR-FU-10001940"/>
    <x v="0"/>
    <x v="5"/>
    <s v="Staples"/>
    <n v="9.5519999999999996"/>
    <n v="3"/>
    <n v="0.6"/>
    <n v="-3.8207999999999984"/>
  </r>
  <r>
    <n v="9126"/>
    <s v="CA-2013-128916"/>
    <x v="0"/>
    <x v="298"/>
    <d v="2013-08-21T00:00:00"/>
    <s v="Second Class"/>
    <s v="MA-17560"/>
    <s v="Matt Abelman"/>
    <x v="2"/>
    <x v="0"/>
    <s v="Houston"/>
    <x v="5"/>
    <n v="77070"/>
    <x v="2"/>
    <s v="FUR-FU-10000320"/>
    <x v="0"/>
    <x v="5"/>
    <s v="OIC Stacking Trays"/>
    <n v="5.3440000000000003"/>
    <n v="4"/>
    <n v="0.6"/>
    <n v="-2.1375999999999991"/>
  </r>
  <r>
    <n v="9127"/>
    <s v="CA-2012-157028"/>
    <x v="1"/>
    <x v="109"/>
    <d v="2012-12-03T00:00:00"/>
    <s v="Standard Class"/>
    <s v="MA-17995"/>
    <s v="Michelle Arnett"/>
    <x v="2"/>
    <x v="0"/>
    <s v="Las Cruces"/>
    <x v="27"/>
    <n v="88001"/>
    <x v="1"/>
    <s v="OFF-AR-10004441"/>
    <x v="1"/>
    <x v="6"/>
    <s v="BIC Brite Liner Highlighters"/>
    <n v="8.2799999999999994"/>
    <n v="2"/>
    <n v="0"/>
    <n v="3.4775999999999998"/>
  </r>
  <r>
    <n v="9128"/>
    <s v="CA-2014-112473"/>
    <x v="3"/>
    <x v="1126"/>
    <d v="2014-06-02T00:00:00"/>
    <s v="Standard Class"/>
    <s v="JL-15505"/>
    <s v="Jeremy Lonsdale"/>
    <x v="0"/>
    <x v="0"/>
    <s v="Houston"/>
    <x v="5"/>
    <n v="77070"/>
    <x v="2"/>
    <s v="OFF-ST-10002182"/>
    <x v="1"/>
    <x v="4"/>
    <s v="Iris 3-Drawer Stacking Bin, Black"/>
    <n v="50.135999999999996"/>
    <n v="3"/>
    <n v="0.2"/>
    <n v="-11.2806"/>
  </r>
  <r>
    <n v="9129"/>
    <s v="US-2014-147655"/>
    <x v="3"/>
    <x v="507"/>
    <d v="2014-09-06T00:00:00"/>
    <s v="First Class"/>
    <s v="AS-10045"/>
    <s v="Aaron Smayling"/>
    <x v="1"/>
    <x v="0"/>
    <s v="Redmond"/>
    <x v="21"/>
    <n v="97756"/>
    <x v="1"/>
    <s v="OFF-BI-10002931"/>
    <x v="1"/>
    <x v="8"/>
    <s v="Avery Trapezoid Extra Heavy Duty 4&quot; Binders"/>
    <n v="88.074000000000012"/>
    <n v="7"/>
    <n v="0.7"/>
    <n v="-58.71599999999998"/>
  </r>
  <r>
    <n v="9130"/>
    <s v="CA-2013-130911"/>
    <x v="0"/>
    <x v="830"/>
    <d v="2013-03-27T00:00:00"/>
    <s v="Second Class"/>
    <s v="DC-12850"/>
    <s v="Dan Campbell"/>
    <x v="0"/>
    <x v="0"/>
    <s v="Cleveland"/>
    <x v="24"/>
    <n v="44105"/>
    <x v="3"/>
    <s v="FUR-BO-10004357"/>
    <x v="0"/>
    <x v="0"/>
    <s v="O'Sullivan Living Dimensions 3-Shelf Bookcases"/>
    <n v="301.46999999999997"/>
    <n v="3"/>
    <n v="0.5"/>
    <n v="-241.17600000000002"/>
  </r>
  <r>
    <n v="9131"/>
    <s v="CA-2013-130911"/>
    <x v="0"/>
    <x v="830"/>
    <d v="2013-03-27T00:00:00"/>
    <s v="Second Class"/>
    <s v="DC-12850"/>
    <s v="Dan Campbell"/>
    <x v="0"/>
    <x v="0"/>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x v="0"/>
    <s v="Laurel"/>
    <x v="39"/>
    <n v="20707"/>
    <x v="3"/>
    <s v="FUR-FU-10001473"/>
    <x v="0"/>
    <x v="5"/>
    <s v="DAX Wood Document Frame"/>
    <n v="27.46"/>
    <n v="2"/>
    <n v="0"/>
    <n v="9.8856000000000002"/>
  </r>
  <r>
    <n v="9133"/>
    <s v="CA-2014-100055"/>
    <x v="3"/>
    <x v="39"/>
    <d v="2014-06-02T00:00:00"/>
    <s v="Standard Class"/>
    <s v="MD-17860"/>
    <s v="Michael Dominguez"/>
    <x v="1"/>
    <x v="0"/>
    <s v="Laurel"/>
    <x v="39"/>
    <n v="20707"/>
    <x v="3"/>
    <s v="OFF-AP-10001469"/>
    <x v="1"/>
    <x v="9"/>
    <s v="Fellowes 8 Outlet Superior Workstation Surge Protector"/>
    <n v="125.13"/>
    <n v="3"/>
    <n v="0"/>
    <n v="36.287699999999987"/>
  </r>
  <r>
    <n v="9134"/>
    <s v="CA-2012-157805"/>
    <x v="1"/>
    <x v="284"/>
    <d v="2012-09-04T00:00:00"/>
    <s v="Standard Class"/>
    <s v="RH-19510"/>
    <s v="Rick Huthwaite"/>
    <x v="2"/>
    <x v="0"/>
    <s v="San Diego"/>
    <x v="1"/>
    <n v="92037"/>
    <x v="1"/>
    <s v="TEC-PH-10004447"/>
    <x v="2"/>
    <x v="7"/>
    <s v="Toshiba IPT2010-SD IP Telephone"/>
    <n v="555.96"/>
    <n v="5"/>
    <n v="0.2"/>
    <n v="41.697000000000003"/>
  </r>
  <r>
    <n v="9135"/>
    <s v="CA-2013-124254"/>
    <x v="0"/>
    <x v="408"/>
    <d v="2013-04-18T00:00:00"/>
    <s v="Standard Class"/>
    <s v="TB-21175"/>
    <s v="Thomas Boland"/>
    <x v="1"/>
    <x v="0"/>
    <s v="Wilson"/>
    <x v="3"/>
    <n v="27893"/>
    <x v="0"/>
    <s v="OFF-ST-10001469"/>
    <x v="1"/>
    <x v="4"/>
    <s v="Fellowes Bankers Box Recycled Super Stor/Drawer"/>
    <n v="129.55199999999999"/>
    <n v="3"/>
    <n v="0.2"/>
    <n v="-22.671600000000005"/>
  </r>
  <r>
    <n v="9136"/>
    <s v="CA-2013-124254"/>
    <x v="0"/>
    <x v="408"/>
    <d v="2013-04-18T00:00:00"/>
    <s v="Standard Class"/>
    <s v="TB-21175"/>
    <s v="Thomas Boland"/>
    <x v="1"/>
    <x v="0"/>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x v="0"/>
    <s v="Saint Petersburg"/>
    <x v="2"/>
    <n v="33710"/>
    <x v="0"/>
    <s v="OFF-BI-10000666"/>
    <x v="1"/>
    <x v="8"/>
    <s v="Surelock Post Binders"/>
    <n v="18.336000000000002"/>
    <n v="2"/>
    <n v="0.7"/>
    <n v="-12.224"/>
  </r>
  <r>
    <n v="9139"/>
    <s v="CA-2011-123400"/>
    <x v="2"/>
    <x v="563"/>
    <d v="2011-02-10T00:00:00"/>
    <s v="Standard Class"/>
    <s v="EB-13930"/>
    <s v="Eric Barreto"/>
    <x v="0"/>
    <x v="0"/>
    <s v="Saint Petersburg"/>
    <x v="2"/>
    <n v="33710"/>
    <x v="0"/>
    <s v="TEC-PH-10002890"/>
    <x v="2"/>
    <x v="7"/>
    <s v="AT&amp;T 17929 Lendline Telephone"/>
    <n v="180.96"/>
    <n v="5"/>
    <n v="0.2"/>
    <n v="13.571999999999996"/>
  </r>
  <r>
    <n v="9140"/>
    <s v="CA-2011-106971"/>
    <x v="2"/>
    <x v="814"/>
    <d v="2011-09-08T00:00:00"/>
    <s v="Standard Class"/>
    <s v="BM-11785"/>
    <s v="Bryan Mills"/>
    <x v="0"/>
    <x v="0"/>
    <s v="Buffalo Grove"/>
    <x v="10"/>
    <n v="60089"/>
    <x v="2"/>
    <s v="TEC-AC-10000844"/>
    <x v="2"/>
    <x v="11"/>
    <s v="Logitech Gaming G510s - Keyboard"/>
    <n v="475.94400000000002"/>
    <n v="7"/>
    <n v="0.2"/>
    <n v="95.188799999999972"/>
  </r>
  <r>
    <n v="9141"/>
    <s v="CA-2014-123029"/>
    <x v="3"/>
    <x v="1033"/>
    <d v="2014-10-03T00:00:00"/>
    <s v="Second Class"/>
    <s v="BT-11530"/>
    <s v="Bradley Talbott"/>
    <x v="2"/>
    <x v="0"/>
    <s v="Los Angeles"/>
    <x v="1"/>
    <n v="90049"/>
    <x v="1"/>
    <s v="TEC-AC-10002402"/>
    <x v="2"/>
    <x v="11"/>
    <s v="Razer Kraken PRO Over Ear PC and Music Headset"/>
    <n v="159.97999999999999"/>
    <n v="2"/>
    <n v="0"/>
    <n v="47.993999999999986"/>
  </r>
  <r>
    <n v="9142"/>
    <s v="CA-2013-139409"/>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s v="Las Vegas"/>
    <x v="33"/>
    <n v="89115"/>
    <x v="1"/>
    <s v="OFF-BI-10004040"/>
    <x v="1"/>
    <x v="8"/>
    <s v="Wilson Jones Impact Binders"/>
    <n v="8.2880000000000003"/>
    <n v="2"/>
    <n v="0.2"/>
    <n v="3.0043999999999995"/>
  </r>
  <r>
    <n v="9144"/>
    <s v="US-2014-166688"/>
    <x v="3"/>
    <x v="968"/>
    <d v="2014-05-27T00:00:00"/>
    <s v="Standard Class"/>
    <s v="RD-19480"/>
    <s v="Rick Duston"/>
    <x v="0"/>
    <x v="0"/>
    <s v="Las Vegas"/>
    <x v="33"/>
    <n v="89115"/>
    <x v="1"/>
    <s v="TEC-PH-10004094"/>
    <x v="2"/>
    <x v="7"/>
    <s v="Motorola L703CM"/>
    <n v="1123.1280000000002"/>
    <n v="9"/>
    <n v="0.2"/>
    <n v="70.195499999999981"/>
  </r>
  <r>
    <n v="9145"/>
    <s v="US-2014-166688"/>
    <x v="3"/>
    <x v="968"/>
    <d v="2014-05-27T00:00:00"/>
    <s v="Standard Class"/>
    <s v="RD-19480"/>
    <s v="Rick Duston"/>
    <x v="0"/>
    <x v="0"/>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x v="0"/>
    <s v="Naperville"/>
    <x v="10"/>
    <n v="60540"/>
    <x v="2"/>
    <s v="OFF-BI-10000138"/>
    <x v="1"/>
    <x v="8"/>
    <s v="Acco Translucent Poly Ring Binders"/>
    <n v="2.8079999999999989"/>
    <n v="3"/>
    <n v="0.8"/>
    <n v="-4.492799999999999"/>
  </r>
  <r>
    <n v="9147"/>
    <s v="US-2013-165505"/>
    <x v="0"/>
    <x v="1156"/>
    <d v="2013-01-27T00:00:00"/>
    <s v="Standard Class"/>
    <s v="CB-12535"/>
    <s v="Claudia Bergmann"/>
    <x v="1"/>
    <x v="0"/>
    <s v="Burlington"/>
    <x v="42"/>
    <s v="05408"/>
    <x v="3"/>
    <s v="TEC-AC-10002926"/>
    <x v="2"/>
    <x v="11"/>
    <s v="Logitech Wireless Marathon Mouse M705"/>
    <n v="99.98"/>
    <n v="2"/>
    <n v="0"/>
    <n v="42.991400000000006"/>
  </r>
  <r>
    <n v="9148"/>
    <s v="US-2013-165505"/>
    <x v="0"/>
    <x v="1156"/>
    <d v="2013-01-27T00:00:00"/>
    <s v="Standard Class"/>
    <s v="CB-12535"/>
    <s v="Claudia Bergmann"/>
    <x v="1"/>
    <x v="0"/>
    <s v="Burlington"/>
    <x v="42"/>
    <s v="05408"/>
    <x v="3"/>
    <s v="OFF-AR-10003477"/>
    <x v="1"/>
    <x v="6"/>
    <s v="4009 Highlighters"/>
    <n v="8.0400000000000009"/>
    <n v="6"/>
    <n v="0"/>
    <n v="2.7336"/>
  </r>
  <r>
    <n v="9149"/>
    <s v="US-2013-165505"/>
    <x v="0"/>
    <x v="1156"/>
    <d v="2013-01-27T00:00:00"/>
    <s v="Standard Class"/>
    <s v="CB-12535"/>
    <s v="Claudia Bergmann"/>
    <x v="1"/>
    <x v="0"/>
    <s v="Burlington"/>
    <x v="42"/>
    <s v="05408"/>
    <x v="3"/>
    <s v="OFF-ST-10001526"/>
    <x v="1"/>
    <x v="4"/>
    <s v="Iceberg Mobile Mega Data/Printer Cart "/>
    <n v="1564.29"/>
    <n v="13"/>
    <n v="0"/>
    <n v="406.71539999999993"/>
  </r>
  <r>
    <n v="9150"/>
    <s v="US-2011-157070"/>
    <x v="2"/>
    <x v="106"/>
    <d v="2011-06-06T00:00:00"/>
    <s v="Standard Class"/>
    <s v="QJ-19255"/>
    <s v="Quincy Jones"/>
    <x v="1"/>
    <x v="0"/>
    <s v="Detroit"/>
    <x v="12"/>
    <n v="48234"/>
    <x v="2"/>
    <s v="OFF-BI-10001765"/>
    <x v="1"/>
    <x v="8"/>
    <s v="Wilson Jones Heavy-Duty Casebound Ring Binders with Metal Hinges"/>
    <n v="138.56"/>
    <n v="4"/>
    <n v="0"/>
    <n v="66.508799999999994"/>
  </r>
  <r>
    <n v="9151"/>
    <s v="US-2011-157070"/>
    <x v="2"/>
    <x v="106"/>
    <d v="2011-06-06T00:00:00"/>
    <s v="Standard Class"/>
    <s v="QJ-19255"/>
    <s v="Quincy Jones"/>
    <x v="1"/>
    <x v="0"/>
    <s v="Detroit"/>
    <x v="12"/>
    <n v="48234"/>
    <x v="2"/>
    <s v="OFF-AP-10004859"/>
    <x v="1"/>
    <x v="9"/>
    <s v="Acco 6 Outlet Guardian Premium Surge Suppressor"/>
    <n v="65.52000000000001"/>
    <n v="5"/>
    <n v="0.1"/>
    <n v="12.376000000000001"/>
  </r>
  <r>
    <n v="9152"/>
    <s v="US-2012-106873"/>
    <x v="1"/>
    <x v="496"/>
    <d v="2012-09-29T00:00:00"/>
    <s v="Second Class"/>
    <s v="KM-16720"/>
    <s v="Kunst Miller"/>
    <x v="0"/>
    <x v="0"/>
    <s v="Avondale"/>
    <x v="16"/>
    <n v="85323"/>
    <x v="1"/>
    <s v="OFF-AR-10003179"/>
    <x v="1"/>
    <x v="6"/>
    <s v="Dixon Ticonderoga Core-Lock Colored Pencils"/>
    <n v="14.576000000000001"/>
    <n v="2"/>
    <n v="0.2"/>
    <n v="2.3685999999999989"/>
  </r>
  <r>
    <n v="9153"/>
    <s v="US-2012-106873"/>
    <x v="1"/>
    <x v="496"/>
    <d v="2012-09-29T00:00:00"/>
    <s v="Second Class"/>
    <s v="KM-16720"/>
    <s v="Kunst Miller"/>
    <x v="0"/>
    <x v="0"/>
    <s v="Avondale"/>
    <x v="16"/>
    <n v="85323"/>
    <x v="1"/>
    <s v="TEC-AC-10002345"/>
    <x v="2"/>
    <x v="11"/>
    <s v="HP Standard 104 key PS/2 Keyboard"/>
    <n v="23.200000000000003"/>
    <n v="2"/>
    <n v="0.2"/>
    <n v="1.4499999999999993"/>
  </r>
  <r>
    <n v="9154"/>
    <s v="US-2012-106873"/>
    <x v="1"/>
    <x v="496"/>
    <d v="2012-09-29T00:00:00"/>
    <s v="Second Class"/>
    <s v="KM-16720"/>
    <s v="Kunst Miller"/>
    <x v="0"/>
    <x v="0"/>
    <s v="Avondale"/>
    <x v="16"/>
    <n v="85323"/>
    <x v="1"/>
    <s v="OFF-AR-10001246"/>
    <x v="1"/>
    <x v="6"/>
    <s v="Newell 317"/>
    <n v="16.463999999999999"/>
    <n v="7"/>
    <n v="0.2"/>
    <n v="1.852199999999999"/>
  </r>
  <r>
    <n v="9155"/>
    <s v="CA-2013-132990"/>
    <x v="0"/>
    <x v="1147"/>
    <d v="2013-08-04T00:00:00"/>
    <s v="Second Class"/>
    <s v="KM-16660"/>
    <s v="Khloe Miller"/>
    <x v="0"/>
    <x v="0"/>
    <s v="Philadelphia"/>
    <x v="9"/>
    <n v="19140"/>
    <x v="3"/>
    <s v="FUR-FU-10004864"/>
    <x v="0"/>
    <x v="5"/>
    <s v="Eldon 500 Class Desk Accessories"/>
    <n v="19.312000000000001"/>
    <n v="2"/>
    <n v="0.2"/>
    <n v="3.1382000000000003"/>
  </r>
  <r>
    <n v="9156"/>
    <s v="CA-2011-102645"/>
    <x v="2"/>
    <x v="1213"/>
    <d v="2011-01-29T00:00:00"/>
    <s v="Standard Class"/>
    <s v="IM-15055"/>
    <s v="Ionia McGrath"/>
    <x v="0"/>
    <x v="0"/>
    <s v="Las Vegas"/>
    <x v="33"/>
    <n v="89115"/>
    <x v="1"/>
    <s v="OFF-PA-10001804"/>
    <x v="1"/>
    <x v="10"/>
    <s v="Xerox 195"/>
    <n v="40.08"/>
    <n v="6"/>
    <n v="0"/>
    <n v="19.238399999999999"/>
  </r>
  <r>
    <n v="9157"/>
    <s v="CA-2011-134215"/>
    <x v="2"/>
    <x v="472"/>
    <d v="2011-08-08T00:00:00"/>
    <s v="Standard Class"/>
    <s v="ML-17395"/>
    <s v="Marina Lichtenstein"/>
    <x v="1"/>
    <x v="0"/>
    <s v="Bangor"/>
    <x v="43"/>
    <n v="4401"/>
    <x v="3"/>
    <s v="OFF-AP-10001271"/>
    <x v="1"/>
    <x v="9"/>
    <s v="Eureka The Boss Cordless Rechargeable Stick Vac"/>
    <n v="101.96"/>
    <n v="2"/>
    <n v="0"/>
    <n v="27.529200000000003"/>
  </r>
  <r>
    <n v="9158"/>
    <s v="CA-2011-134215"/>
    <x v="2"/>
    <x v="472"/>
    <d v="2011-08-08T00:00:00"/>
    <s v="Standard Class"/>
    <s v="ML-17395"/>
    <s v="Marina Lichtenstein"/>
    <x v="1"/>
    <x v="0"/>
    <s v="Bangor"/>
    <x v="43"/>
    <n v="4401"/>
    <x v="3"/>
    <s v="OFF-PA-10004353"/>
    <x v="1"/>
    <x v="10"/>
    <s v="Southworth 25% Cotton Premium Laser Paper and Envelopes"/>
    <n v="259.74"/>
    <n v="13"/>
    <n v="0"/>
    <n v="124.6752"/>
  </r>
  <r>
    <n v="9159"/>
    <s v="CA-2011-134215"/>
    <x v="2"/>
    <x v="472"/>
    <d v="2011-08-08T00:00:00"/>
    <s v="Standard Class"/>
    <s v="ML-17395"/>
    <s v="Marina Lichtenstein"/>
    <x v="1"/>
    <x v="0"/>
    <s v="Bangor"/>
    <x v="43"/>
    <n v="4401"/>
    <x v="3"/>
    <s v="TEC-AC-10002473"/>
    <x v="2"/>
    <x v="11"/>
    <s v="Maxell 4.7GB DVD-R"/>
    <n v="255.42"/>
    <n v="9"/>
    <n v="0"/>
    <n v="104.7222"/>
  </r>
  <r>
    <n v="9160"/>
    <s v="CA-2013-118934"/>
    <x v="0"/>
    <x v="888"/>
    <d v="2013-08-15T00:00:00"/>
    <s v="Standard Class"/>
    <s v="GH-14410"/>
    <s v="Gary Hansen"/>
    <x v="2"/>
    <x v="0"/>
    <s v="Hendersonville"/>
    <x v="18"/>
    <n v="37075"/>
    <x v="0"/>
    <s v="OFF-BI-10003314"/>
    <x v="1"/>
    <x v="8"/>
    <s v="Tuff Stuff Recycled Round Ring Binders"/>
    <n v="4.338000000000001"/>
    <n v="3"/>
    <n v="0.7"/>
    <n v="-3.0366"/>
  </r>
  <r>
    <n v="9161"/>
    <s v="CA-2013-118934"/>
    <x v="0"/>
    <x v="888"/>
    <d v="2013-08-15T00:00:00"/>
    <s v="Standard Class"/>
    <s v="GH-14410"/>
    <s v="Gary Hansen"/>
    <x v="2"/>
    <x v="0"/>
    <s v="Hendersonville"/>
    <x v="18"/>
    <n v="37075"/>
    <x v="0"/>
    <s v="OFF-BI-10004465"/>
    <x v="1"/>
    <x v="8"/>
    <s v="Avery Durable Slant Ring Binders"/>
    <n v="11.880000000000003"/>
    <n v="5"/>
    <n v="0.7"/>
    <n v="-7.9199999999999982"/>
  </r>
  <r>
    <n v="9162"/>
    <s v="CA-2013-160108"/>
    <x v="0"/>
    <x v="16"/>
    <d v="2013-12-13T00:00:00"/>
    <s v="Standard Class"/>
    <s v="AG-10900"/>
    <s v="Arthur Gainer"/>
    <x v="0"/>
    <x v="0"/>
    <s v="Eau Claire"/>
    <x v="6"/>
    <n v="54703"/>
    <x v="2"/>
    <s v="FUR-BO-10003450"/>
    <x v="0"/>
    <x v="0"/>
    <s v="Bush Westfield Collection Bookcases, Dark Cherry Finish"/>
    <n v="405.85999999999996"/>
    <n v="7"/>
    <n v="0"/>
    <n v="32.46879999999998"/>
  </r>
  <r>
    <n v="9163"/>
    <s v="CA-2013-160108"/>
    <x v="0"/>
    <x v="16"/>
    <d v="2013-12-13T00:00:00"/>
    <s v="Standard Class"/>
    <s v="AG-10900"/>
    <s v="Arthur Gainer"/>
    <x v="0"/>
    <x v="0"/>
    <s v="Eau Claire"/>
    <x v="6"/>
    <n v="54703"/>
    <x v="2"/>
    <s v="FUR-CH-10002335"/>
    <x v="0"/>
    <x v="1"/>
    <s v="Hon GuestStacker Chair"/>
    <n v="680.01"/>
    <n v="3"/>
    <n v="0"/>
    <n v="176.80260000000001"/>
  </r>
  <r>
    <n v="9164"/>
    <s v="CA-2012-164007"/>
    <x v="1"/>
    <x v="1214"/>
    <d v="2012-06-12T00:00:00"/>
    <s v="Standard Class"/>
    <s v="MG-17695"/>
    <s v="Maureen Gnade"/>
    <x v="0"/>
    <x v="0"/>
    <s v="Chicago"/>
    <x v="10"/>
    <n v="60610"/>
    <x v="2"/>
    <s v="TEC-AC-10003433"/>
    <x v="2"/>
    <x v="11"/>
    <s v="Maxell 4.7GB DVD+R 5/Pack"/>
    <n v="2.3760000000000003"/>
    <n v="3"/>
    <n v="0.2"/>
    <n v="0.74249999999999994"/>
  </r>
  <r>
    <n v="9165"/>
    <s v="CA-2012-164007"/>
    <x v="1"/>
    <x v="1214"/>
    <d v="2012-06-12T00:00:00"/>
    <s v="Standard Class"/>
    <s v="MG-17695"/>
    <s v="Maureen Gnade"/>
    <x v="0"/>
    <x v="0"/>
    <s v="Chicago"/>
    <x v="10"/>
    <n v="60610"/>
    <x v="2"/>
    <s v="OFF-AP-10003849"/>
    <x v="1"/>
    <x v="9"/>
    <s v="Hoover Shoulder Vac Commercial Portable Vacuum"/>
    <n v="143.12799999999996"/>
    <n v="2"/>
    <n v="0.8"/>
    <n v="-393.60200000000009"/>
  </r>
  <r>
    <n v="9166"/>
    <s v="CA-2013-100300"/>
    <x v="0"/>
    <x v="890"/>
    <d v="2013-06-27T00:00:00"/>
    <s v="Second Class"/>
    <s v="MJ-17740"/>
    <s v="Max Jones"/>
    <x v="0"/>
    <x v="0"/>
    <s v="San Diego"/>
    <x v="1"/>
    <n v="92037"/>
    <x v="1"/>
    <s v="TEC-MA-10000984"/>
    <x v="2"/>
    <x v="15"/>
    <s v="Okidata MB760 Printer"/>
    <n v="4476.8"/>
    <n v="4"/>
    <n v="0.2"/>
    <n v="503.63999999999965"/>
  </r>
  <r>
    <n v="9167"/>
    <s v="CA-2013-100300"/>
    <x v="0"/>
    <x v="890"/>
    <d v="2013-06-27T00:00:00"/>
    <s v="Second Class"/>
    <s v="MJ-17740"/>
    <s v="Max Jones"/>
    <x v="0"/>
    <x v="0"/>
    <s v="San Diego"/>
    <x v="1"/>
    <n v="92037"/>
    <x v="1"/>
    <s v="OFF-PA-10000418"/>
    <x v="1"/>
    <x v="10"/>
    <s v="Xerox 189"/>
    <n v="104.85"/>
    <n v="1"/>
    <n v="0"/>
    <n v="50.327999999999996"/>
  </r>
  <r>
    <n v="9168"/>
    <s v="CA-2013-100300"/>
    <x v="0"/>
    <x v="890"/>
    <d v="2013-06-27T00:00:00"/>
    <s v="Second Class"/>
    <s v="MJ-17740"/>
    <s v="Max Jones"/>
    <x v="0"/>
    <x v="0"/>
    <s v="San Diego"/>
    <x v="1"/>
    <n v="92037"/>
    <x v="1"/>
    <s v="OFF-AP-10001242"/>
    <x v="1"/>
    <x v="9"/>
    <s v="APC 7 Outlet Network SurgeArrest Surge Protector"/>
    <n v="241.44"/>
    <n v="3"/>
    <n v="0"/>
    <n v="72.431999999999988"/>
  </r>
  <r>
    <n v="9169"/>
    <s v="CA-2013-140571"/>
    <x v="0"/>
    <x v="543"/>
    <d v="2013-03-20T00:00:00"/>
    <s v="Standard Class"/>
    <s v="SJ-20125"/>
    <s v="Sanjit Jacobs"/>
    <x v="2"/>
    <x v="0"/>
    <s v="Jackson"/>
    <x v="35"/>
    <n v="39212"/>
    <x v="0"/>
    <s v="OFF-PA-10001954"/>
    <x v="1"/>
    <x v="10"/>
    <s v="Xerox 1964"/>
    <n v="319.76"/>
    <n v="14"/>
    <n v="0"/>
    <n v="147.08959999999999"/>
  </r>
  <r>
    <n v="9170"/>
    <s v="CA-2013-140571"/>
    <x v="0"/>
    <x v="543"/>
    <d v="2013-03-20T00:00:00"/>
    <s v="Standard Class"/>
    <s v="SJ-20125"/>
    <s v="Sanjit Jacobs"/>
    <x v="2"/>
    <x v="0"/>
    <s v="Jackson"/>
    <x v="35"/>
    <n v="39212"/>
    <x v="0"/>
    <s v="OFF-PA-10001954"/>
    <x v="1"/>
    <x v="10"/>
    <s v="Xerox 1964"/>
    <n v="45.68"/>
    <n v="2"/>
    <n v="0"/>
    <n v="21.012799999999999"/>
  </r>
  <r>
    <n v="9171"/>
    <s v="US-2013-155768"/>
    <x v="0"/>
    <x v="49"/>
    <d v="2013-12-02T00:00:00"/>
    <s v="Same Day"/>
    <s v="LB-16795"/>
    <s v="Laurel Beltran"/>
    <x v="2"/>
    <x v="0"/>
    <s v="Oxnard"/>
    <x v="1"/>
    <n v="93030"/>
    <x v="1"/>
    <s v="FUR-FU-10000448"/>
    <x v="0"/>
    <x v="5"/>
    <s v="Tenex Chairmats For Use With Carpeted Floors"/>
    <n v="31.96"/>
    <n v="2"/>
    <n v="0"/>
    <n v="1.597999999999999"/>
  </r>
  <r>
    <n v="9172"/>
    <s v="US-2013-155768"/>
    <x v="0"/>
    <x v="49"/>
    <d v="2013-12-02T00:00:00"/>
    <s v="Same Day"/>
    <s v="LB-16795"/>
    <s v="Laurel Beltran"/>
    <x v="2"/>
    <x v="0"/>
    <s v="Oxnard"/>
    <x v="1"/>
    <n v="93030"/>
    <x v="1"/>
    <s v="OFF-PA-10001357"/>
    <x v="1"/>
    <x v="10"/>
    <s v="Xerox 1886"/>
    <n v="47.9"/>
    <n v="1"/>
    <n v="0"/>
    <n v="22.991999999999997"/>
  </r>
  <r>
    <n v="9173"/>
    <s v="US-2013-155768"/>
    <x v="0"/>
    <x v="49"/>
    <d v="2013-12-02T00:00:00"/>
    <s v="Same Day"/>
    <s v="LB-16795"/>
    <s v="Laurel Beltran"/>
    <x v="2"/>
    <x v="0"/>
    <s v="Oxnard"/>
    <x v="1"/>
    <n v="93030"/>
    <x v="1"/>
    <s v="OFF-ST-10002292"/>
    <x v="1"/>
    <x v="4"/>
    <s v="Sauder Facets Collection Locker/File Cabinet, Sky Alder Finish"/>
    <n v="1112.94"/>
    <n v="3"/>
    <n v="0"/>
    <n v="222.58799999999991"/>
  </r>
  <r>
    <n v="9174"/>
    <s v="US-2013-155768"/>
    <x v="0"/>
    <x v="49"/>
    <d v="2013-12-02T00:00:00"/>
    <s v="Same Day"/>
    <s v="LB-16795"/>
    <s v="Laurel Beltran"/>
    <x v="2"/>
    <x v="0"/>
    <s v="Oxnard"/>
    <x v="1"/>
    <n v="93030"/>
    <x v="1"/>
    <s v="OFF-EN-10001219"/>
    <x v="1"/>
    <x v="12"/>
    <s v="#10- 4 1/8&quot; x 9 1/2&quot; Security-Tint Envelopes"/>
    <n v="22.919999999999998"/>
    <n v="3"/>
    <n v="0"/>
    <n v="11.230799999999999"/>
  </r>
  <r>
    <n v="9175"/>
    <s v="CA-2014-119424"/>
    <x v="3"/>
    <x v="492"/>
    <d v="2014-06-15T00:00:00"/>
    <s v="Second Class"/>
    <s v="SB-20185"/>
    <s v="Sarah Brown"/>
    <x v="0"/>
    <x v="0"/>
    <s v="Kent"/>
    <x v="4"/>
    <n v="98031"/>
    <x v="1"/>
    <s v="TEC-PH-10002564"/>
    <x v="2"/>
    <x v="7"/>
    <s v="OtterBox Defender Series Case - Samsung Galaxy S4"/>
    <n v="71.975999999999999"/>
    <n v="3"/>
    <n v="0.2"/>
    <n v="8.9969999999999892"/>
  </r>
  <r>
    <n v="9176"/>
    <s v="CA-2014-119424"/>
    <x v="3"/>
    <x v="492"/>
    <d v="2014-06-15T00:00:00"/>
    <s v="Second Class"/>
    <s v="SB-20185"/>
    <s v="Sarah Brown"/>
    <x v="0"/>
    <x v="0"/>
    <s v="Kent"/>
    <x v="4"/>
    <n v="98031"/>
    <x v="1"/>
    <s v="OFF-PA-10001639"/>
    <x v="1"/>
    <x v="10"/>
    <s v="Xerox 203"/>
    <n v="19.440000000000001"/>
    <n v="3"/>
    <n v="0"/>
    <n v="9.3312000000000008"/>
  </r>
  <r>
    <n v="9177"/>
    <s v="CA-2013-118178"/>
    <x v="0"/>
    <x v="690"/>
    <d v="2013-03-25T00:00:00"/>
    <s v="Standard Class"/>
    <s v="CC-12610"/>
    <s v="Corey Catlett"/>
    <x v="1"/>
    <x v="0"/>
    <s v="Nashville"/>
    <x v="18"/>
    <n v="37211"/>
    <x v="0"/>
    <s v="OFF-BI-10001153"/>
    <x v="1"/>
    <x v="8"/>
    <s v="Ibico Recycled Grain-Textured Covers"/>
    <n v="31.086000000000006"/>
    <n v="3"/>
    <n v="0.7"/>
    <n v="-20.72399999999999"/>
  </r>
  <r>
    <n v="9178"/>
    <s v="CA-2013-166618"/>
    <x v="0"/>
    <x v="696"/>
    <d v="2013-11-19T00:00:00"/>
    <s v="Standard Class"/>
    <s v="DP-13000"/>
    <s v="Darren Powers"/>
    <x v="0"/>
    <x v="0"/>
    <s v="New York City"/>
    <x v="15"/>
    <n v="10035"/>
    <x v="3"/>
    <s v="TEC-PH-10003356"/>
    <x v="2"/>
    <x v="7"/>
    <s v="SmartStand Mobile Device Holder, Assorted Colors"/>
    <n v="13.98"/>
    <n v="2"/>
    <n v="0"/>
    <n v="3.9144000000000005"/>
  </r>
  <r>
    <n v="9179"/>
    <s v="CA-2013-166618"/>
    <x v="0"/>
    <x v="696"/>
    <d v="2013-11-19T00:00:00"/>
    <s v="Standard Class"/>
    <s v="DP-13000"/>
    <s v="Darren Powers"/>
    <x v="0"/>
    <x v="0"/>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x v="0"/>
    <s v="Westminster"/>
    <x v="1"/>
    <n v="92683"/>
    <x v="1"/>
    <s v="TEC-PH-10002415"/>
    <x v="2"/>
    <x v="7"/>
    <s v="Polycom VoiceStation 500 Conference phone"/>
    <n v="707.88"/>
    <n v="3"/>
    <n v="0.2"/>
    <n v="44.242500000000035"/>
  </r>
  <r>
    <n v="9181"/>
    <s v="CA-2014-156776"/>
    <x v="3"/>
    <x v="783"/>
    <d v="2014-08-12T00:00:00"/>
    <s v="Standard Class"/>
    <s v="JL-15505"/>
    <s v="Jeremy Lonsdale"/>
    <x v="0"/>
    <x v="0"/>
    <s v="Westminster"/>
    <x v="1"/>
    <n v="92683"/>
    <x v="1"/>
    <s v="OFF-BI-10003355"/>
    <x v="1"/>
    <x v="8"/>
    <s v="Cardinal Holdit Business Card Pockets"/>
    <n v="11.952000000000002"/>
    <n v="3"/>
    <n v="0.2"/>
    <n v="4.1832000000000003"/>
  </r>
  <r>
    <n v="9182"/>
    <s v="CA-2014-156776"/>
    <x v="3"/>
    <x v="783"/>
    <d v="2014-08-12T00:00:00"/>
    <s v="Standard Class"/>
    <s v="JL-15505"/>
    <s v="Jeremy Lonsdale"/>
    <x v="0"/>
    <x v="0"/>
    <s v="Westminster"/>
    <x v="1"/>
    <n v="92683"/>
    <x v="1"/>
    <s v="OFF-BI-10000216"/>
    <x v="1"/>
    <x v="8"/>
    <s v="Mead 1st Gear 2&quot; Zipper Binder, Asst. Colors"/>
    <n v="31.128000000000004"/>
    <n v="3"/>
    <n v="0.2"/>
    <n v="11.673000000000002"/>
  </r>
  <r>
    <n v="9183"/>
    <s v="CA-2014-156776"/>
    <x v="3"/>
    <x v="783"/>
    <d v="2014-08-12T00:00:00"/>
    <s v="Standard Class"/>
    <s v="JL-15505"/>
    <s v="Jeremy Lonsdale"/>
    <x v="0"/>
    <x v="0"/>
    <s v="Westminster"/>
    <x v="1"/>
    <n v="92683"/>
    <x v="1"/>
    <s v="TEC-AC-10004803"/>
    <x v="2"/>
    <x v="11"/>
    <s v="Sony Micro Vault Click 4 GB USB 2.0 Flash Drive"/>
    <n v="55.76"/>
    <n v="4"/>
    <n v="0"/>
    <n v="7.8064000000000036"/>
  </r>
  <r>
    <n v="9184"/>
    <s v="CA-2014-156776"/>
    <x v="3"/>
    <x v="783"/>
    <d v="2014-08-12T00:00:00"/>
    <s v="Standard Class"/>
    <s v="JL-15505"/>
    <s v="Jeremy Lonsdale"/>
    <x v="0"/>
    <x v="0"/>
    <s v="Westminster"/>
    <x v="1"/>
    <n v="92683"/>
    <x v="1"/>
    <s v="OFF-PA-10001970"/>
    <x v="1"/>
    <x v="10"/>
    <s v="Xerox 1881"/>
    <n v="24.56"/>
    <n v="2"/>
    <n v="0"/>
    <n v="11.543199999999999"/>
  </r>
  <r>
    <n v="9185"/>
    <s v="CA-2014-156776"/>
    <x v="3"/>
    <x v="783"/>
    <d v="2014-08-12T00:00:00"/>
    <s v="Standard Class"/>
    <s v="JL-15505"/>
    <s v="Jeremy Lonsdale"/>
    <x v="0"/>
    <x v="0"/>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x v="0"/>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x v="0"/>
    <s v="Westminster"/>
    <x v="1"/>
    <n v="92683"/>
    <x v="1"/>
    <s v="OFF-AP-10002534"/>
    <x v="1"/>
    <x v="9"/>
    <s v="3.6 Cubic Foot Counter Height Office Refrigerator"/>
    <n v="1473.1"/>
    <n v="5"/>
    <n v="0"/>
    <n v="412.46800000000007"/>
  </r>
  <r>
    <n v="9188"/>
    <s v="US-2012-130512"/>
    <x v="1"/>
    <x v="291"/>
    <d v="2012-08-25T00:00:00"/>
    <s v="Standard Class"/>
    <s v="SM-20320"/>
    <s v="Sean Miller"/>
    <x v="2"/>
    <x v="0"/>
    <s v="Allentown"/>
    <x v="9"/>
    <n v="18103"/>
    <x v="3"/>
    <s v="OFF-SU-10001935"/>
    <x v="1"/>
    <x v="14"/>
    <s v="Staples"/>
    <n v="3.4880000000000004"/>
    <n v="2"/>
    <n v="0.2"/>
    <n v="-0.69760000000000066"/>
  </r>
  <r>
    <n v="9189"/>
    <s v="US-2012-130512"/>
    <x v="1"/>
    <x v="291"/>
    <d v="2012-08-25T00:00:00"/>
    <s v="Standard Class"/>
    <s v="SM-20320"/>
    <s v="Sean Miller"/>
    <x v="2"/>
    <x v="0"/>
    <s v="Allentown"/>
    <x v="9"/>
    <n v="18103"/>
    <x v="3"/>
    <s v="TEC-AC-10000290"/>
    <x v="2"/>
    <x v="11"/>
    <s v="Sabrent 4-Port USB 2.0 Hub"/>
    <n v="21.728000000000002"/>
    <n v="4"/>
    <n v="0.2"/>
    <n v="3.8024000000000004"/>
  </r>
  <r>
    <n v="9190"/>
    <s v="US-2012-130512"/>
    <x v="1"/>
    <x v="291"/>
    <d v="2012-08-25T00:00:00"/>
    <s v="Standard Class"/>
    <s v="SM-20320"/>
    <s v="Sean Miller"/>
    <x v="2"/>
    <x v="0"/>
    <s v="Allentown"/>
    <x v="9"/>
    <n v="18103"/>
    <x v="3"/>
    <s v="OFF-ST-10002574"/>
    <x v="1"/>
    <x v="4"/>
    <s v="SAFCO Commercial Wire Shelving, Black"/>
    <n v="663.072"/>
    <n v="6"/>
    <n v="0.2"/>
    <n v="-165.768"/>
  </r>
  <r>
    <n v="9191"/>
    <s v="US-2012-130512"/>
    <x v="1"/>
    <x v="291"/>
    <d v="2012-08-25T00:00:00"/>
    <s v="Standard Class"/>
    <s v="SM-20320"/>
    <s v="Sean Miller"/>
    <x v="2"/>
    <x v="0"/>
    <s v="Allentown"/>
    <x v="9"/>
    <n v="18103"/>
    <x v="3"/>
    <s v="OFF-BI-10004519"/>
    <x v="1"/>
    <x v="8"/>
    <s v="GBC DocuBind P100 Manual Binding Machine"/>
    <n v="99.588000000000008"/>
    <n v="2"/>
    <n v="0.7"/>
    <n v="-82.989999999999981"/>
  </r>
  <r>
    <n v="9192"/>
    <s v="US-2012-130512"/>
    <x v="1"/>
    <x v="291"/>
    <d v="2012-08-25T00:00:00"/>
    <s v="Standard Class"/>
    <s v="SM-20320"/>
    <s v="Sean Miller"/>
    <x v="2"/>
    <x v="0"/>
    <s v="Allentown"/>
    <x v="9"/>
    <n v="18103"/>
    <x v="3"/>
    <s v="OFF-PA-10003625"/>
    <x v="1"/>
    <x v="10"/>
    <s v="Xerox 1979"/>
    <n v="49.568000000000005"/>
    <n v="2"/>
    <n v="0.2"/>
    <n v="15.489999999999997"/>
  </r>
  <r>
    <n v="9193"/>
    <s v="CA-2012-141810"/>
    <x v="1"/>
    <x v="121"/>
    <d v="2012-11-07T00:00:00"/>
    <s v="Standard Class"/>
    <s v="BB-10990"/>
    <s v="Barry Blumstein"/>
    <x v="1"/>
    <x v="0"/>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x v="0"/>
    <s v="San Antonio"/>
    <x v="5"/>
    <n v="78207"/>
    <x v="2"/>
    <s v="TEC-PH-10002200"/>
    <x v="2"/>
    <x v="7"/>
    <s v="Aastra 6757i CT Wireless VoIP phone"/>
    <n v="344.70400000000001"/>
    <n v="2"/>
    <n v="0.2"/>
    <n v="38.779199999999989"/>
  </r>
  <r>
    <n v="9195"/>
    <s v="CA-2011-146843"/>
    <x v="2"/>
    <x v="953"/>
    <d v="2011-12-06T00:00:00"/>
    <s v="Standard Class"/>
    <s v="PB-19150"/>
    <s v="Philip Brown"/>
    <x v="0"/>
    <x v="0"/>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x v="0"/>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x v="0"/>
    <s v="San Jose"/>
    <x v="1"/>
    <n v="95123"/>
    <x v="1"/>
    <s v="OFF-PA-10004353"/>
    <x v="1"/>
    <x v="10"/>
    <s v="Southworth 25% Cotton Premium Laser Paper and Envelopes"/>
    <n v="39.96"/>
    <n v="2"/>
    <n v="0"/>
    <n v="19.180800000000001"/>
  </r>
  <r>
    <n v="9198"/>
    <s v="CA-2011-103310"/>
    <x v="2"/>
    <x v="1025"/>
    <d v="2011-05-15T00:00:00"/>
    <s v="Standard Class"/>
    <s v="GM-14680"/>
    <s v="Greg Matthias"/>
    <x v="0"/>
    <x v="0"/>
    <s v="San Jose"/>
    <x v="1"/>
    <n v="95123"/>
    <x v="1"/>
    <s v="TEC-PH-10001817"/>
    <x v="2"/>
    <x v="7"/>
    <s v="Wilson Electronics DB Pro Signal Booster"/>
    <n v="1432.0000000000002"/>
    <n v="5"/>
    <n v="0.2"/>
    <n v="125.30000000000007"/>
  </r>
  <r>
    <n v="9199"/>
    <s v="CA-2011-103310"/>
    <x v="2"/>
    <x v="1025"/>
    <d v="2011-05-15T00:00:00"/>
    <s v="Standard Class"/>
    <s v="GM-14680"/>
    <s v="Greg Matthias"/>
    <x v="0"/>
    <x v="0"/>
    <s v="San Jose"/>
    <x v="1"/>
    <n v="95123"/>
    <x v="1"/>
    <s v="OFF-SU-10004737"/>
    <x v="1"/>
    <x v="14"/>
    <s v="Acme Design Stainless Steel Bent Scissors"/>
    <n v="41.04"/>
    <n v="6"/>
    <n v="0"/>
    <n v="11.0808"/>
  </r>
  <r>
    <n v="9200"/>
    <s v="CA-2011-103310"/>
    <x v="2"/>
    <x v="1025"/>
    <d v="2011-05-15T00:00:00"/>
    <s v="Standard Class"/>
    <s v="GM-14680"/>
    <s v="Greg Matthias"/>
    <x v="0"/>
    <x v="0"/>
    <s v="San Jose"/>
    <x v="1"/>
    <n v="95123"/>
    <x v="1"/>
    <s v="FUR-CH-10002320"/>
    <x v="0"/>
    <x v="1"/>
    <s v="Hon Pagoda Stacking Chairs"/>
    <n v="256.78400000000005"/>
    <n v="1"/>
    <n v="0.2"/>
    <n v="32.097999999999971"/>
  </r>
  <r>
    <n v="9201"/>
    <s v="CA-2013-152688"/>
    <x v="0"/>
    <x v="508"/>
    <d v="2013-10-21T00:00:00"/>
    <s v="First Class"/>
    <s v="NR-18550"/>
    <s v="Nick Radford"/>
    <x v="0"/>
    <x v="0"/>
    <s v="Perth Amboy"/>
    <x v="30"/>
    <n v="8861"/>
    <x v="3"/>
    <s v="FUR-BO-10001337"/>
    <x v="0"/>
    <x v="0"/>
    <s v="O'Sullivan Living Dimensions 2-Shelf Bookcases"/>
    <n v="120.98"/>
    <n v="1"/>
    <n v="0"/>
    <n v="12.097999999999999"/>
  </r>
  <r>
    <n v="9202"/>
    <s v="CA-2013-152688"/>
    <x v="0"/>
    <x v="508"/>
    <d v="2013-10-21T00:00:00"/>
    <s v="First Class"/>
    <s v="NR-18550"/>
    <s v="Nick Radford"/>
    <x v="0"/>
    <x v="0"/>
    <s v="Perth Amboy"/>
    <x v="30"/>
    <n v="8861"/>
    <x v="3"/>
    <s v="OFF-BI-10004584"/>
    <x v="1"/>
    <x v="8"/>
    <s v="GBC ProClick 150 Presentation Binding System"/>
    <n v="315.98"/>
    <n v="1"/>
    <n v="0"/>
    <n v="148.51060000000001"/>
  </r>
  <r>
    <n v="9203"/>
    <s v="CA-2013-153836"/>
    <x v="0"/>
    <x v="859"/>
    <d v="2013-11-04T00:00:00"/>
    <s v="Standard Class"/>
    <s v="EH-13765"/>
    <s v="Edward Hooks"/>
    <x v="1"/>
    <x v="0"/>
    <s v="New York City"/>
    <x v="15"/>
    <n v="10011"/>
    <x v="3"/>
    <s v="OFF-BI-10004817"/>
    <x v="1"/>
    <x v="8"/>
    <s v="GBC Personal VeloBind Strips"/>
    <n v="28.752000000000002"/>
    <n v="3"/>
    <n v="0.2"/>
    <n v="10.0632"/>
  </r>
  <r>
    <n v="9204"/>
    <s v="CA-2013-153836"/>
    <x v="0"/>
    <x v="859"/>
    <d v="2013-11-04T00:00:00"/>
    <s v="Standard Class"/>
    <s v="EH-13765"/>
    <s v="Edward Hooks"/>
    <x v="1"/>
    <x v="0"/>
    <s v="New York City"/>
    <x v="15"/>
    <n v="10011"/>
    <x v="3"/>
    <s v="OFF-AR-10004602"/>
    <x v="1"/>
    <x v="6"/>
    <s v="Boston KS Multi-Size Manual Pencil Sharpener"/>
    <n v="114.94999999999999"/>
    <n v="5"/>
    <n v="0"/>
    <n v="32.186000000000007"/>
  </r>
  <r>
    <n v="9205"/>
    <s v="CA-2013-104689"/>
    <x v="0"/>
    <x v="49"/>
    <d v="2013-12-06T00:00:00"/>
    <s v="Standard Class"/>
    <s v="FH-14365"/>
    <s v="Fred Hopkins"/>
    <x v="1"/>
    <x v="0"/>
    <s v="Los Angeles"/>
    <x v="1"/>
    <n v="90004"/>
    <x v="1"/>
    <s v="OFF-AR-10001149"/>
    <x v="1"/>
    <x v="6"/>
    <s v="Sanford Colorific Colored Pencils, 12/Box"/>
    <n v="23.04"/>
    <n v="8"/>
    <n v="0"/>
    <n v="6.911999999999999"/>
  </r>
  <r>
    <n v="9206"/>
    <s v="CA-2013-146423"/>
    <x v="0"/>
    <x v="438"/>
    <d v="2013-04-22T00:00:00"/>
    <s v="Same Day"/>
    <s v="BT-11680"/>
    <s v="Brian Thompson"/>
    <x v="0"/>
    <x v="0"/>
    <s v="Milford"/>
    <x v="29"/>
    <n v="6460"/>
    <x v="3"/>
    <s v="OFF-AR-10004817"/>
    <x v="1"/>
    <x v="6"/>
    <s v="Colorific Watercolor Pencils"/>
    <n v="15.48"/>
    <n v="3"/>
    <n v="0"/>
    <n v="4.4891999999999985"/>
  </r>
  <r>
    <n v="9207"/>
    <s v="CA-2013-146423"/>
    <x v="0"/>
    <x v="438"/>
    <d v="2013-04-22T00:00:00"/>
    <s v="Same Day"/>
    <s v="BT-11680"/>
    <s v="Brian Thompson"/>
    <x v="0"/>
    <x v="0"/>
    <s v="Milford"/>
    <x v="29"/>
    <n v="6460"/>
    <x v="3"/>
    <s v="OFF-PA-10003797"/>
    <x v="1"/>
    <x v="10"/>
    <s v="Xerox 209"/>
    <n v="51.84"/>
    <n v="8"/>
    <n v="0"/>
    <n v="24.883200000000002"/>
  </r>
  <r>
    <n v="9208"/>
    <s v="CA-2014-140781"/>
    <x v="3"/>
    <x v="646"/>
    <d v="2014-08-08T00:00:00"/>
    <s v="Standard Class"/>
    <s v="AB-10105"/>
    <s v="Adrian Barton"/>
    <x v="0"/>
    <x v="0"/>
    <s v="Bloomington"/>
    <x v="10"/>
    <n v="61701"/>
    <x v="2"/>
    <s v="TEC-AC-10000682"/>
    <x v="2"/>
    <x v="11"/>
    <s v="Kensington K72356US Mouse-in-a-Box USB Desktop Mouse"/>
    <n v="39.816000000000003"/>
    <n v="3"/>
    <n v="0.2"/>
    <n v="7.4654999999999987"/>
  </r>
  <r>
    <n v="9209"/>
    <s v="CA-2014-141747"/>
    <x v="3"/>
    <x v="646"/>
    <d v="2014-08-09T00:00:00"/>
    <s v="Second Class"/>
    <s v="SC-20230"/>
    <s v="Scot Coram"/>
    <x v="1"/>
    <x v="0"/>
    <s v="Seattle"/>
    <x v="4"/>
    <n v="98105"/>
    <x v="1"/>
    <s v="OFF-ST-10003996"/>
    <x v="1"/>
    <x v="4"/>
    <s v="Letter/Legal File Tote with Clear Snap-On Lid, Black Granite"/>
    <n v="16.059999999999999"/>
    <n v="1"/>
    <n v="0"/>
    <n v="4.1755999999999993"/>
  </r>
  <r>
    <n v="9210"/>
    <s v="CA-2014-142776"/>
    <x v="3"/>
    <x v="157"/>
    <d v="2014-12-15T00:00:00"/>
    <s v="Second Class"/>
    <s v="RS-19870"/>
    <s v="Roy Skaria"/>
    <x v="2"/>
    <x v="0"/>
    <s v="Burlington"/>
    <x v="23"/>
    <n v="52601"/>
    <x v="2"/>
    <s v="OFF-EN-10003160"/>
    <x v="1"/>
    <x v="12"/>
    <s v="Pastel Pink Envelopes"/>
    <n v="7.28"/>
    <n v="1"/>
    <n v="0"/>
    <n v="3.4944000000000002"/>
  </r>
  <r>
    <n v="9211"/>
    <s v="CA-2014-142776"/>
    <x v="3"/>
    <x v="157"/>
    <d v="2014-12-15T00:00:00"/>
    <s v="Second Class"/>
    <s v="RS-19870"/>
    <s v="Roy Skaria"/>
    <x v="2"/>
    <x v="0"/>
    <s v="Burlington"/>
    <x v="23"/>
    <n v="52601"/>
    <x v="2"/>
    <s v="OFF-BI-10002012"/>
    <x v="1"/>
    <x v="8"/>
    <s v="Wilson Jones Easy Flow II Sheet Lifters"/>
    <n v="5.4"/>
    <n v="3"/>
    <n v="0"/>
    <n v="2.5920000000000001"/>
  </r>
  <r>
    <n v="9212"/>
    <s v="CA-2012-167479"/>
    <x v="1"/>
    <x v="948"/>
    <d v="2012-03-19T00:00:00"/>
    <s v="Standard Class"/>
    <s v="AI-10855"/>
    <s v="Arianne Irving"/>
    <x v="0"/>
    <x v="0"/>
    <s v="Roseville"/>
    <x v="1"/>
    <n v="95661"/>
    <x v="1"/>
    <s v="OFF-PA-10002105"/>
    <x v="1"/>
    <x v="10"/>
    <s v="Xerox 223"/>
    <n v="19.440000000000001"/>
    <n v="3"/>
    <n v="0"/>
    <n v="9.3312000000000008"/>
  </r>
  <r>
    <n v="9213"/>
    <s v="CA-2011-144071"/>
    <x v="2"/>
    <x v="589"/>
    <d v="2011-12-15T00:00:00"/>
    <s v="Standard Class"/>
    <s v="DJ-13420"/>
    <s v="Denny Joy"/>
    <x v="1"/>
    <x v="0"/>
    <s v="San Francisco"/>
    <x v="1"/>
    <n v="94110"/>
    <x v="1"/>
    <s v="FUR-FU-10000397"/>
    <x v="0"/>
    <x v="5"/>
    <s v="Luxo Economy Swing Arm Lamp"/>
    <n v="39.880000000000003"/>
    <n v="2"/>
    <n v="0"/>
    <n v="11.166400000000003"/>
  </r>
  <r>
    <n v="9214"/>
    <s v="CA-2011-144071"/>
    <x v="2"/>
    <x v="589"/>
    <d v="2011-12-15T00:00:00"/>
    <s v="Standard Class"/>
    <s v="DJ-13420"/>
    <s v="Denny Joy"/>
    <x v="1"/>
    <x v="0"/>
    <s v="San Francisco"/>
    <x v="1"/>
    <n v="94110"/>
    <x v="1"/>
    <s v="FUR-FU-10000758"/>
    <x v="0"/>
    <x v="5"/>
    <s v="DAX Natural Wood-Tone Poster Frame"/>
    <n v="79.44"/>
    <n v="3"/>
    <n v="0"/>
    <n v="28.598399999999994"/>
  </r>
  <r>
    <n v="9215"/>
    <s v="US-2014-120908"/>
    <x v="3"/>
    <x v="1033"/>
    <d v="2014-10-03T00:00:00"/>
    <s v="First Class"/>
    <s v="BF-10975"/>
    <s v="Barbara Fisher"/>
    <x v="1"/>
    <x v="0"/>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x v="0"/>
    <s v="Los Angeles"/>
    <x v="1"/>
    <n v="90049"/>
    <x v="1"/>
    <s v="OFF-PA-10004451"/>
    <x v="1"/>
    <x v="10"/>
    <s v="Xerox 222"/>
    <n v="32.400000000000006"/>
    <n v="5"/>
    <n v="0"/>
    <n v="15.552000000000001"/>
  </r>
  <r>
    <n v="9217"/>
    <s v="CA-2014-103765"/>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x v="0"/>
    <s v="Minneapolis"/>
    <x v="11"/>
    <n v="55407"/>
    <x v="2"/>
    <s v="OFF-EN-10004459"/>
    <x v="1"/>
    <x v="12"/>
    <s v="Security-Tint Envelopes"/>
    <n v="15.28"/>
    <n v="2"/>
    <n v="0"/>
    <n v="7.4871999999999996"/>
  </r>
  <r>
    <n v="9219"/>
    <s v="US-2012-164238"/>
    <x v="1"/>
    <x v="748"/>
    <d v="2012-08-20T00:00:00"/>
    <s v="Standard Class"/>
    <s v="JW-15955"/>
    <s v="Joni Wasserman"/>
    <x v="0"/>
    <x v="0"/>
    <s v="Philadelphia"/>
    <x v="9"/>
    <n v="19120"/>
    <x v="3"/>
    <s v="OFF-ST-10002352"/>
    <x v="1"/>
    <x v="4"/>
    <s v="Iris Project Case"/>
    <n v="44.688000000000002"/>
    <n v="7"/>
    <n v="0.2"/>
    <n v="3.3515999999999977"/>
  </r>
  <r>
    <n v="9220"/>
    <s v="US-2012-164238"/>
    <x v="1"/>
    <x v="748"/>
    <d v="2012-08-20T00:00:00"/>
    <s v="Standard Class"/>
    <s v="JW-15955"/>
    <s v="Joni Wasserman"/>
    <x v="0"/>
    <x v="0"/>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x v="0"/>
    <s v="Lafayette"/>
    <x v="28"/>
    <n v="70506"/>
    <x v="0"/>
    <s v="OFF-LA-10000248"/>
    <x v="1"/>
    <x v="2"/>
    <s v="Avery 52"/>
    <n v="11.07"/>
    <n v="3"/>
    <n v="0"/>
    <n v="5.2028999999999996"/>
  </r>
  <r>
    <n v="9222"/>
    <s v="CA-2014-103212"/>
    <x v="3"/>
    <x v="119"/>
    <d v="2014-10-15T00:00:00"/>
    <s v="First Class"/>
    <s v="MH-18025"/>
    <s v="Michelle Huthwaite"/>
    <x v="0"/>
    <x v="0"/>
    <s v="Lafayette"/>
    <x v="28"/>
    <n v="70506"/>
    <x v="0"/>
    <s v="FUR-TA-10003473"/>
    <x v="0"/>
    <x v="3"/>
    <s v="Bretford Rectangular Conference Table Tops"/>
    <n v="1504.52"/>
    <n v="4"/>
    <n v="0"/>
    <n v="346.03960000000006"/>
  </r>
  <r>
    <n v="9223"/>
    <s v="CA-2014-103212"/>
    <x v="3"/>
    <x v="119"/>
    <d v="2014-10-15T00:00:00"/>
    <s v="First Class"/>
    <s v="MH-18025"/>
    <s v="Michelle Huthwaite"/>
    <x v="0"/>
    <x v="0"/>
    <s v="Lafayette"/>
    <x v="28"/>
    <n v="70506"/>
    <x v="0"/>
    <s v="OFF-PA-10004355"/>
    <x v="1"/>
    <x v="10"/>
    <s v="Xerox 231"/>
    <n v="25.92"/>
    <n v="4"/>
    <n v="0"/>
    <n v="12.441600000000001"/>
  </r>
  <r>
    <n v="9224"/>
    <s v="CA-2014-121160"/>
    <x v="3"/>
    <x v="259"/>
    <d v="2014-11-05T00:00:00"/>
    <s v="Same Day"/>
    <s v="FM-14290"/>
    <s v="Frank Merwin"/>
    <x v="2"/>
    <x v="0"/>
    <s v="Bryan"/>
    <x v="5"/>
    <n v="77803"/>
    <x v="2"/>
    <s v="OFF-BI-10001308"/>
    <x v="1"/>
    <x v="8"/>
    <s v="GBC Standard Plastic Binding Systems' Combs"/>
    <n v="7.5359999999999987"/>
    <n v="6"/>
    <n v="0.8"/>
    <n v="-13.188000000000009"/>
  </r>
  <r>
    <n v="9225"/>
    <s v="CA-2014-121160"/>
    <x v="3"/>
    <x v="259"/>
    <d v="2014-11-05T00:00:00"/>
    <s v="Same Day"/>
    <s v="FM-14290"/>
    <s v="Frank Merwin"/>
    <x v="2"/>
    <x v="0"/>
    <s v="Bryan"/>
    <x v="5"/>
    <n v="77803"/>
    <x v="2"/>
    <s v="OFF-BI-10003094"/>
    <x v="1"/>
    <x v="8"/>
    <s v="Self-Adhesive Ring Binder Labels"/>
    <n v="1.4079999999999997"/>
    <n v="2"/>
    <n v="0.8"/>
    <n v="-2.3232000000000008"/>
  </r>
  <r>
    <n v="9226"/>
    <s v="CA-2014-121160"/>
    <x v="3"/>
    <x v="259"/>
    <d v="2014-11-05T00:00:00"/>
    <s v="Same Day"/>
    <s v="FM-14290"/>
    <s v="Frank Merwin"/>
    <x v="2"/>
    <x v="0"/>
    <s v="Bryan"/>
    <x v="5"/>
    <n v="77803"/>
    <x v="2"/>
    <s v="OFF-BI-10004040"/>
    <x v="1"/>
    <x v="8"/>
    <s v="Wilson Jones Impact Binders"/>
    <n v="4.1439999999999992"/>
    <n v="4"/>
    <n v="0.8"/>
    <n v="-6.4232000000000014"/>
  </r>
  <r>
    <n v="9227"/>
    <s v="CA-2014-121160"/>
    <x v="3"/>
    <x v="259"/>
    <d v="2014-11-05T00:00:00"/>
    <s v="Same Day"/>
    <s v="FM-14290"/>
    <s v="Frank Merwin"/>
    <x v="2"/>
    <x v="0"/>
    <s v="Bryan"/>
    <x v="5"/>
    <n v="77803"/>
    <x v="2"/>
    <s v="OFF-ST-10002485"/>
    <x v="1"/>
    <x v="4"/>
    <s v="Rogers Deluxe File Chest"/>
    <n v="52.751999999999995"/>
    <n v="3"/>
    <n v="0.2"/>
    <n v="-12.528600000000001"/>
  </r>
  <r>
    <n v="9228"/>
    <s v="CA-2014-140515"/>
    <x v="3"/>
    <x v="498"/>
    <d v="2014-03-25T00:00:00"/>
    <s v="Standard Class"/>
    <s v="GZ-14545"/>
    <s v="George Zrebassa"/>
    <x v="1"/>
    <x v="0"/>
    <s v="Los Angeles"/>
    <x v="1"/>
    <n v="90008"/>
    <x v="1"/>
    <s v="OFF-AP-10001205"/>
    <x v="1"/>
    <x v="9"/>
    <s v="Belkin 5 Outlet SurgeMaster Power Centers"/>
    <n v="381.35999999999996"/>
    <n v="7"/>
    <n v="0"/>
    <n v="106.78080000000003"/>
  </r>
  <r>
    <n v="9229"/>
    <s v="CA-2011-153619"/>
    <x v="2"/>
    <x v="935"/>
    <d v="2011-11-03T00:00:00"/>
    <s v="Same Day"/>
    <s v="TC-21535"/>
    <s v="Tracy Collins"/>
    <x v="2"/>
    <x v="0"/>
    <s v="Los Angeles"/>
    <x v="1"/>
    <n v="90049"/>
    <x v="1"/>
    <s v="OFF-AR-10001868"/>
    <x v="1"/>
    <x v="6"/>
    <s v="Prang Dustless Chalk Sticks"/>
    <n v="6.72"/>
    <n v="4"/>
    <n v="0"/>
    <n v="3.36"/>
  </r>
  <r>
    <n v="9230"/>
    <s v="CA-2014-133718"/>
    <x v="3"/>
    <x v="283"/>
    <d v="2014-07-27T00:00:00"/>
    <s v="First Class"/>
    <s v="TB-21520"/>
    <s v="Tracy Blumstein"/>
    <x v="0"/>
    <x v="0"/>
    <s v="Los Angeles"/>
    <x v="1"/>
    <n v="90045"/>
    <x v="1"/>
    <s v="OFF-BI-10003429"/>
    <x v="1"/>
    <x v="8"/>
    <s v="Cardinal HOLDit! Binder Insert Strips,Extra Strips"/>
    <n v="15.192"/>
    <n v="3"/>
    <n v="0.2"/>
    <n v="5.5070999999999994"/>
  </r>
  <r>
    <n v="9231"/>
    <s v="CA-2014-133718"/>
    <x v="3"/>
    <x v="283"/>
    <d v="2014-07-27T00:00:00"/>
    <s v="First Class"/>
    <s v="TB-21520"/>
    <s v="Tracy Blumstein"/>
    <x v="0"/>
    <x v="0"/>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x v="0"/>
    <s v="Phoenix"/>
    <x v="16"/>
    <n v="85023"/>
    <x v="1"/>
    <s v="OFF-BI-10003650"/>
    <x v="1"/>
    <x v="8"/>
    <s v="GBC DocuBind 300 Electric Binding Machine"/>
    <n v="946.76400000000024"/>
    <n v="6"/>
    <n v="0.7"/>
    <n v="-694.29359999999997"/>
  </r>
  <r>
    <n v="9233"/>
    <s v="CA-2013-126732"/>
    <x v="0"/>
    <x v="476"/>
    <d v="2013-09-07T00:00:00"/>
    <s v="Standard Class"/>
    <s v="LR-16915"/>
    <s v="Lena Radford"/>
    <x v="0"/>
    <x v="0"/>
    <s v="Los Angeles"/>
    <x v="1"/>
    <n v="90036"/>
    <x v="1"/>
    <s v="FUR-FU-10001889"/>
    <x v="0"/>
    <x v="5"/>
    <s v="Ultra Door Pull Handle"/>
    <n v="94.679999999999993"/>
    <n v="9"/>
    <n v="0"/>
    <n v="31.244399999999995"/>
  </r>
  <r>
    <n v="9234"/>
    <s v="CA-2013-126732"/>
    <x v="0"/>
    <x v="476"/>
    <d v="2013-09-07T00:00:00"/>
    <s v="Standard Class"/>
    <s v="LR-16915"/>
    <s v="Lena Radford"/>
    <x v="0"/>
    <x v="0"/>
    <s v="Los Angeles"/>
    <x v="1"/>
    <n v="90036"/>
    <x v="1"/>
    <s v="OFF-ST-10000321"/>
    <x v="1"/>
    <x v="4"/>
    <s v="Akro Stacking Bins"/>
    <n v="23.669999999999998"/>
    <n v="3"/>
    <n v="0"/>
    <n v="0.94679999999999698"/>
  </r>
  <r>
    <n v="9235"/>
    <s v="CA-2013-126732"/>
    <x v="0"/>
    <x v="476"/>
    <d v="2013-09-07T00:00:00"/>
    <s v="Standard Class"/>
    <s v="LR-16915"/>
    <s v="Lena Radford"/>
    <x v="0"/>
    <x v="0"/>
    <s v="Los Angeles"/>
    <x v="1"/>
    <n v="90036"/>
    <x v="1"/>
    <s v="TEC-PH-10001530"/>
    <x v="2"/>
    <x v="7"/>
    <s v="Cisco Unified IP Phone 7945G VoIP phone"/>
    <n v="1091.1680000000001"/>
    <n v="4"/>
    <n v="0.2"/>
    <n v="68.197999999999979"/>
  </r>
  <r>
    <n v="9236"/>
    <s v="CA-2013-126732"/>
    <x v="0"/>
    <x v="476"/>
    <d v="2013-09-07T00:00:00"/>
    <s v="Standard Class"/>
    <s v="LR-16915"/>
    <s v="Lena Radford"/>
    <x v="0"/>
    <x v="0"/>
    <s v="Los Angeles"/>
    <x v="1"/>
    <n v="90036"/>
    <x v="1"/>
    <s v="OFF-AR-10004752"/>
    <x v="1"/>
    <x v="6"/>
    <s v="Blackstonian Pencils"/>
    <n v="18.689999999999998"/>
    <n v="7"/>
    <n v="0"/>
    <n v="5.2332000000000001"/>
  </r>
  <r>
    <n v="9237"/>
    <s v="CA-2013-126732"/>
    <x v="0"/>
    <x v="476"/>
    <d v="2013-09-07T00:00:00"/>
    <s v="Standard Class"/>
    <s v="LR-16915"/>
    <s v="Lena Radford"/>
    <x v="0"/>
    <x v="0"/>
    <s v="Los Angeles"/>
    <x v="1"/>
    <n v="90036"/>
    <x v="1"/>
    <s v="FUR-TA-10001539"/>
    <x v="0"/>
    <x v="3"/>
    <s v="Chromcraft Rectangular Conference Tables"/>
    <n v="568.72800000000007"/>
    <n v="3"/>
    <n v="0.2"/>
    <n v="28.436399999999935"/>
  </r>
  <r>
    <n v="9238"/>
    <s v="CA-2013-126732"/>
    <x v="0"/>
    <x v="476"/>
    <d v="2013-09-07T00:00:00"/>
    <s v="Standard Class"/>
    <s v="LR-16915"/>
    <s v="Lena Radford"/>
    <x v="0"/>
    <x v="0"/>
    <s v="Los Angeles"/>
    <x v="1"/>
    <n v="90036"/>
    <x v="1"/>
    <s v="OFF-BI-10001553"/>
    <x v="1"/>
    <x v="8"/>
    <s v="SpineVue Locking Slant-D Ring Binders by Cardinal"/>
    <n v="7.3120000000000012"/>
    <n v="1"/>
    <n v="0.2"/>
    <n v="2.5591999999999997"/>
  </r>
  <r>
    <n v="9239"/>
    <s v="CA-2014-138156"/>
    <x v="3"/>
    <x v="512"/>
    <d v="2014-02-15T00:00:00"/>
    <s v="First Class"/>
    <s v="MM-17260"/>
    <s v="Magdelene Morse"/>
    <x v="0"/>
    <x v="0"/>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x v="0"/>
    <s v="Tallahassee"/>
    <x v="2"/>
    <n v="32303"/>
    <x v="0"/>
    <s v="OFF-PA-10001685"/>
    <x v="1"/>
    <x v="10"/>
    <s v="Staples"/>
    <n v="56.783999999999999"/>
    <n v="7"/>
    <n v="0.2"/>
    <n v="20.584200000000003"/>
  </r>
  <r>
    <n v="9241"/>
    <s v="CA-2014-110310"/>
    <x v="3"/>
    <x v="855"/>
    <d v="2014-11-03T00:00:00"/>
    <s v="Standard Class"/>
    <s v="NB-18655"/>
    <s v="Nona Balk"/>
    <x v="1"/>
    <x v="0"/>
    <s v="Tallahassee"/>
    <x v="2"/>
    <n v="32303"/>
    <x v="0"/>
    <s v="OFF-BI-10001097"/>
    <x v="1"/>
    <x v="8"/>
    <s v="Avery Hole Reinforcements"/>
    <n v="5.6070000000000011"/>
    <n v="3"/>
    <n v="0.7"/>
    <n v="-3.9248999999999974"/>
  </r>
  <r>
    <n v="9242"/>
    <s v="CA-2014-110310"/>
    <x v="3"/>
    <x v="855"/>
    <d v="2014-11-03T00:00:00"/>
    <s v="Standard Class"/>
    <s v="NB-18655"/>
    <s v="Nona Balk"/>
    <x v="1"/>
    <x v="0"/>
    <s v="Tallahassee"/>
    <x v="2"/>
    <n v="32303"/>
    <x v="0"/>
    <s v="OFF-AR-10001662"/>
    <x v="1"/>
    <x v="6"/>
    <s v="Rogers Handheld Barrel Pencil Sharpener"/>
    <n v="6.5760000000000005"/>
    <n v="3"/>
    <n v="0.2"/>
    <n v="0.57540000000000058"/>
  </r>
  <r>
    <n v="9243"/>
    <s v="CA-2011-113271"/>
    <x v="2"/>
    <x v="868"/>
    <d v="2011-07-14T00:00:00"/>
    <s v="Standard Class"/>
    <s v="DS-13030"/>
    <s v="Darrin Sayre"/>
    <x v="2"/>
    <x v="0"/>
    <s v="San Francisco"/>
    <x v="1"/>
    <n v="94122"/>
    <x v="1"/>
    <s v="OFF-BI-10002609"/>
    <x v="1"/>
    <x v="8"/>
    <s v="Avery Hidden Tab Dividers for Binding Systems"/>
    <n v="14.303999999999998"/>
    <n v="6"/>
    <n v="0.2"/>
    <n v="4.6487999999999987"/>
  </r>
  <r>
    <n v="9244"/>
    <s v="CA-2011-113271"/>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s v="San Francisco"/>
    <x v="1"/>
    <n v="94122"/>
    <x v="1"/>
    <s v="OFF-AR-10003251"/>
    <x v="1"/>
    <x v="6"/>
    <s v="Prang Drawing Pencil Set"/>
    <n v="5.56"/>
    <n v="2"/>
    <n v="0"/>
    <n v="2.2239999999999998"/>
  </r>
  <r>
    <n v="9246"/>
    <s v="CA-2011-113271"/>
    <x v="2"/>
    <x v="868"/>
    <d v="2011-07-14T00:00:00"/>
    <s v="Standard Class"/>
    <s v="DS-13030"/>
    <s v="Darrin Sayre"/>
    <x v="2"/>
    <x v="0"/>
    <s v="San Francisco"/>
    <x v="1"/>
    <n v="94122"/>
    <x v="1"/>
    <s v="OFF-PA-10002365"/>
    <x v="1"/>
    <x v="10"/>
    <s v="Xerox 1967"/>
    <n v="32.400000000000006"/>
    <n v="5"/>
    <n v="0"/>
    <n v="15.552000000000001"/>
  </r>
  <r>
    <n v="9247"/>
    <s v="CA-2014-130106"/>
    <x v="3"/>
    <x v="1053"/>
    <d v="2014-05-27T00:00:00"/>
    <s v="Standard Class"/>
    <s v="VF-21715"/>
    <s v="Vicky Freymann"/>
    <x v="2"/>
    <x v="0"/>
    <s v="San Francisco"/>
    <x v="1"/>
    <n v="94109"/>
    <x v="1"/>
    <s v="OFF-AR-10003651"/>
    <x v="1"/>
    <x v="6"/>
    <s v="Newell 350"/>
    <n v="9.84"/>
    <n v="3"/>
    <n v="0"/>
    <n v="2.8535999999999988"/>
  </r>
  <r>
    <n v="9248"/>
    <s v="CA-2014-130106"/>
    <x v="3"/>
    <x v="1053"/>
    <d v="2014-05-27T00:00:00"/>
    <s v="Standard Class"/>
    <s v="VF-21715"/>
    <s v="Vicky Freymann"/>
    <x v="2"/>
    <x v="0"/>
    <s v="San Francisco"/>
    <x v="1"/>
    <n v="94109"/>
    <x v="1"/>
    <s v="OFF-AR-10003732"/>
    <x v="1"/>
    <x v="6"/>
    <s v="Newell 333"/>
    <n v="2.78"/>
    <n v="1"/>
    <n v="0"/>
    <n v="0.72279999999999989"/>
  </r>
  <r>
    <n v="9249"/>
    <s v="CA-2013-127761"/>
    <x v="0"/>
    <x v="338"/>
    <d v="2013-11-15T00:00:00"/>
    <s v="Standard Class"/>
    <s v="SW-20275"/>
    <s v="Scott Williamson"/>
    <x v="0"/>
    <x v="0"/>
    <s v="New York City"/>
    <x v="15"/>
    <n v="10009"/>
    <x v="3"/>
    <s v="OFF-BI-10002557"/>
    <x v="1"/>
    <x v="8"/>
    <s v="Presstex Flexible Ring Binders"/>
    <n v="3.64"/>
    <n v="1"/>
    <n v="0.2"/>
    <n v="1.3649999999999998"/>
  </r>
  <r>
    <n v="9250"/>
    <s v="CA-2013-127761"/>
    <x v="0"/>
    <x v="338"/>
    <d v="2013-11-15T00:00:00"/>
    <s v="Standard Class"/>
    <s v="SW-20275"/>
    <s v="Scott Williamson"/>
    <x v="0"/>
    <x v="0"/>
    <s v="New York City"/>
    <x v="15"/>
    <n v="10009"/>
    <x v="3"/>
    <s v="TEC-PH-10003691"/>
    <x v="2"/>
    <x v="7"/>
    <s v="BlackBerry Q10"/>
    <n v="881.93"/>
    <n v="7"/>
    <n v="0"/>
    <n v="220.48250000000002"/>
  </r>
  <r>
    <n v="9251"/>
    <s v="CA-2013-105354"/>
    <x v="0"/>
    <x v="499"/>
    <d v="2013-12-07T00:00:00"/>
    <s v="Standard Class"/>
    <s v="PW-19030"/>
    <s v="Pauline Webber"/>
    <x v="1"/>
    <x v="0"/>
    <s v="Marion"/>
    <x v="23"/>
    <n v="52302"/>
    <x v="2"/>
    <s v="OFF-BI-10001107"/>
    <x v="1"/>
    <x v="8"/>
    <s v="GBC White Gloss Covers, Plain Front"/>
    <n v="115.84"/>
    <n v="8"/>
    <n v="0"/>
    <n v="54.444800000000001"/>
  </r>
  <r>
    <n v="9252"/>
    <s v="CA-2014-155712"/>
    <x v="3"/>
    <x v="580"/>
    <d v="2014-03-09T00:00:00"/>
    <s v="Standard Class"/>
    <s v="KD-16615"/>
    <s v="Ken Dana"/>
    <x v="1"/>
    <x v="0"/>
    <s v="Los Angeles"/>
    <x v="1"/>
    <n v="90008"/>
    <x v="1"/>
    <s v="OFF-BI-10004224"/>
    <x v="1"/>
    <x v="8"/>
    <s v="Catalog Binders with Expanding Posts"/>
    <n v="107.64800000000001"/>
    <n v="2"/>
    <n v="0.2"/>
    <n v="33.639999999999986"/>
  </r>
  <r>
    <n v="9253"/>
    <s v="CA-2014-102309"/>
    <x v="3"/>
    <x v="397"/>
    <d v="2014-09-26T00:00:00"/>
    <s v="Second Class"/>
    <s v="DO-13645"/>
    <s v="Doug O'Connell"/>
    <x v="0"/>
    <x v="0"/>
    <s v="Pine Bluff"/>
    <x v="36"/>
    <n v="71603"/>
    <x v="0"/>
    <s v="TEC-AC-10001114"/>
    <x v="2"/>
    <x v="11"/>
    <s v="Microsoft Wireless Mobile Mouse 4000"/>
    <n v="199.95000000000002"/>
    <n v="5"/>
    <n v="0"/>
    <n v="63.983999999999988"/>
  </r>
  <r>
    <n v="9254"/>
    <s v="CA-2014-102309"/>
    <x v="3"/>
    <x v="397"/>
    <d v="2014-09-26T00:00:00"/>
    <s v="Second Class"/>
    <s v="DO-13645"/>
    <s v="Doug O'Connell"/>
    <x v="0"/>
    <x v="0"/>
    <s v="Pine Bluff"/>
    <x v="36"/>
    <n v="71603"/>
    <x v="0"/>
    <s v="OFF-PA-10002005"/>
    <x v="1"/>
    <x v="10"/>
    <s v="Xerox 225"/>
    <n v="12.96"/>
    <n v="2"/>
    <n v="0"/>
    <n v="6.2208000000000006"/>
  </r>
  <r>
    <n v="9255"/>
    <s v="CA-2011-168368"/>
    <x v="2"/>
    <x v="1058"/>
    <d v="2011-02-16T00:00:00"/>
    <s v="Second Class"/>
    <s v="GA-14725"/>
    <s v="Guy Armstrong"/>
    <x v="0"/>
    <x v="0"/>
    <s v="Columbia"/>
    <x v="25"/>
    <n v="65203"/>
    <x v="2"/>
    <s v="FUR-CH-10001146"/>
    <x v="0"/>
    <x v="1"/>
    <s v="Global Value Mid-Back Manager's Chair, Gray"/>
    <n v="60.89"/>
    <n v="1"/>
    <n v="0"/>
    <n v="15.222499999999997"/>
  </r>
  <r>
    <n v="9256"/>
    <s v="CA-2011-168368"/>
    <x v="2"/>
    <x v="1058"/>
    <d v="2011-02-16T00:00:00"/>
    <s v="Second Class"/>
    <s v="GA-14725"/>
    <s v="Guy Armstrong"/>
    <x v="0"/>
    <x v="0"/>
    <s v="Columbia"/>
    <x v="25"/>
    <n v="65203"/>
    <x v="2"/>
    <s v="OFF-LA-10004853"/>
    <x v="1"/>
    <x v="2"/>
    <s v="Avery 483"/>
    <n v="14.940000000000001"/>
    <n v="3"/>
    <n v="0"/>
    <n v="6.8723999999999998"/>
  </r>
  <r>
    <n v="9257"/>
    <s v="CA-2011-168368"/>
    <x v="2"/>
    <x v="1058"/>
    <d v="2011-02-16T00:00:00"/>
    <s v="Second Class"/>
    <s v="GA-14725"/>
    <s v="Guy Armstrong"/>
    <x v="0"/>
    <x v="0"/>
    <s v="Columbia"/>
    <x v="25"/>
    <n v="65203"/>
    <x v="2"/>
    <s v="OFF-BI-10004728"/>
    <x v="1"/>
    <x v="8"/>
    <s v="Wilson Jones Turn Tabs Binder Tool for Ring Binders"/>
    <n v="9.64"/>
    <n v="2"/>
    <n v="0"/>
    <n v="4.4344000000000001"/>
  </r>
  <r>
    <n v="9258"/>
    <s v="CA-2011-168368"/>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s v="Columbia"/>
    <x v="25"/>
    <n v="65203"/>
    <x v="2"/>
    <s v="OFF-BI-10004654"/>
    <x v="1"/>
    <x v="8"/>
    <s v="VariCap6 Expandable Binder"/>
    <n v="51.900000000000006"/>
    <n v="3"/>
    <n v="0"/>
    <n v="24.393000000000001"/>
  </r>
  <r>
    <n v="9260"/>
    <s v="CA-2011-168368"/>
    <x v="2"/>
    <x v="1058"/>
    <d v="2011-02-16T00:00:00"/>
    <s v="Second Class"/>
    <s v="GA-14725"/>
    <s v="Guy Armstrong"/>
    <x v="0"/>
    <x v="0"/>
    <s v="Columbia"/>
    <x v="25"/>
    <n v="65203"/>
    <x v="2"/>
    <s v="OFF-ST-10002583"/>
    <x v="1"/>
    <x v="4"/>
    <s v="Fellowes Neat Ideas Storage Cubes"/>
    <n v="64.959999999999994"/>
    <n v="2"/>
    <n v="0"/>
    <n v="2.598399999999998"/>
  </r>
  <r>
    <n v="9261"/>
    <s v="CA-2014-167976"/>
    <x v="3"/>
    <x v="343"/>
    <d v="2014-11-15T00:00:00"/>
    <s v="Second Class"/>
    <s v="JL-15505"/>
    <s v="Jeremy Lonsdale"/>
    <x v="0"/>
    <x v="0"/>
    <s v="Aberdeen"/>
    <x v="44"/>
    <n v="57401"/>
    <x v="2"/>
    <s v="OFF-SU-10004661"/>
    <x v="1"/>
    <x v="14"/>
    <s v="Acme Titanium Bonded Scissors"/>
    <n v="25.5"/>
    <n v="3"/>
    <n v="0"/>
    <n v="6.63"/>
  </r>
  <r>
    <n v="9262"/>
    <s v="CA-2014-111388"/>
    <x v="3"/>
    <x v="264"/>
    <d v="2014-09-03T00:00:00"/>
    <s v="Same Day"/>
    <s v="SU-20665"/>
    <s v="Stephanie Ulpright"/>
    <x v="2"/>
    <x v="0"/>
    <s v="Seattle"/>
    <x v="4"/>
    <n v="98103"/>
    <x v="1"/>
    <s v="FUR-CH-10003061"/>
    <x v="0"/>
    <x v="1"/>
    <s v="Global Leather Task Chair, Black"/>
    <n v="215.976"/>
    <n v="3"/>
    <n v="0.2"/>
    <n v="-2.6997000000000355"/>
  </r>
  <r>
    <n v="9263"/>
    <s v="CA-2012-124499"/>
    <x v="1"/>
    <x v="330"/>
    <d v="2012-10-13T00:00:00"/>
    <s v="Standard Class"/>
    <s v="FM-14380"/>
    <s v="Fred McMath"/>
    <x v="0"/>
    <x v="0"/>
    <s v="Detroit"/>
    <x v="12"/>
    <n v="48227"/>
    <x v="2"/>
    <s v="FUR-CH-10000513"/>
    <x v="0"/>
    <x v="1"/>
    <s v="High-Back Leather Manager's Chair"/>
    <n v="389.97"/>
    <n v="3"/>
    <n v="0"/>
    <n v="35.097300000000004"/>
  </r>
  <r>
    <n v="9264"/>
    <s v="CA-2012-124499"/>
    <x v="1"/>
    <x v="330"/>
    <d v="2012-10-13T00:00:00"/>
    <s v="Standard Class"/>
    <s v="FM-14380"/>
    <s v="Fred McMath"/>
    <x v="0"/>
    <x v="0"/>
    <s v="Detroit"/>
    <x v="12"/>
    <n v="48227"/>
    <x v="2"/>
    <s v="OFF-AP-10002191"/>
    <x v="1"/>
    <x v="9"/>
    <s v="Belkin 8 Outlet SurgeMaster II Gold Surge Protector"/>
    <n v="269.90999999999997"/>
    <n v="5"/>
    <n v="0.1"/>
    <n v="53.982000000000006"/>
  </r>
  <r>
    <n v="9265"/>
    <s v="US-2014-128118"/>
    <x v="3"/>
    <x v="221"/>
    <d v="2014-12-02T00:00:00"/>
    <s v="Standard Class"/>
    <s v="MY-17380"/>
    <s v="Maribeth Yedwab"/>
    <x v="1"/>
    <x v="0"/>
    <s v="Memphis"/>
    <x v="18"/>
    <n v="38109"/>
    <x v="0"/>
    <s v="OFF-BI-10000216"/>
    <x v="1"/>
    <x v="8"/>
    <s v="Mead 1st Gear 2&quot; Zipper Binder, Asst. Colors"/>
    <n v="11.673000000000002"/>
    <n v="3"/>
    <n v="0.7"/>
    <n v="-7.782"/>
  </r>
  <r>
    <n v="9266"/>
    <s v="US-2014-128118"/>
    <x v="3"/>
    <x v="221"/>
    <d v="2014-12-02T00:00:00"/>
    <s v="Standard Class"/>
    <s v="MY-17380"/>
    <s v="Maribeth Yedwab"/>
    <x v="1"/>
    <x v="0"/>
    <s v="Memphis"/>
    <x v="18"/>
    <n v="38109"/>
    <x v="0"/>
    <s v="OFF-EN-10003448"/>
    <x v="1"/>
    <x v="12"/>
    <s v="Peel &amp; Seel Recycled Catalog Envelopes, Brown"/>
    <n v="64.848000000000013"/>
    <n v="7"/>
    <n v="0.2"/>
    <n v="24.317999999999998"/>
  </r>
  <r>
    <n v="9267"/>
    <s v="CA-2011-125759"/>
    <x v="2"/>
    <x v="1215"/>
    <d v="2011-02-10T00:00:00"/>
    <s v="First Class"/>
    <s v="NM-18445"/>
    <s v="Nathan Mautz"/>
    <x v="2"/>
    <x v="0"/>
    <s v="North Las Vegas"/>
    <x v="33"/>
    <n v="89031"/>
    <x v="1"/>
    <s v="FUR-FU-10002111"/>
    <x v="0"/>
    <x v="5"/>
    <s v="Master Caster Door Stop, Large Brown"/>
    <n v="14.56"/>
    <n v="2"/>
    <n v="0"/>
    <n v="5.5327999999999999"/>
  </r>
  <r>
    <n v="9268"/>
    <s v="CA-2012-151869"/>
    <x v="1"/>
    <x v="12"/>
    <d v="2012-09-25T00:00:00"/>
    <s v="Same Day"/>
    <s v="CS-11950"/>
    <s v="Carlos Soltero"/>
    <x v="0"/>
    <x v="0"/>
    <s v="Freeport"/>
    <x v="15"/>
    <n v="11520"/>
    <x v="3"/>
    <s v="FUR-CH-10001545"/>
    <x v="0"/>
    <x v="1"/>
    <s v="Hon Comfortask Task/Swivel Chairs"/>
    <n v="102.58200000000001"/>
    <n v="1"/>
    <n v="0.1"/>
    <n v="6.8388000000000009"/>
  </r>
  <r>
    <n v="9269"/>
    <s v="CA-2012-151869"/>
    <x v="1"/>
    <x v="12"/>
    <d v="2012-09-25T00:00:00"/>
    <s v="Same Day"/>
    <s v="CS-11950"/>
    <s v="Carlos Soltero"/>
    <x v="0"/>
    <x v="0"/>
    <s v="Freeport"/>
    <x v="15"/>
    <n v="11520"/>
    <x v="3"/>
    <s v="OFF-PA-10002947"/>
    <x v="1"/>
    <x v="10"/>
    <s v="Xerox 1923"/>
    <n v="20.04"/>
    <n v="3"/>
    <n v="0"/>
    <n v="9.6191999999999993"/>
  </r>
  <r>
    <n v="9270"/>
    <s v="US-2014-102183"/>
    <x v="3"/>
    <x v="170"/>
    <d v="2014-08-29T00:00:00"/>
    <s v="Standard Class"/>
    <s v="PK-19075"/>
    <s v="Pete Kriz"/>
    <x v="0"/>
    <x v="0"/>
    <s v="New York City"/>
    <x v="15"/>
    <n v="10035"/>
    <x v="3"/>
    <s v="OFF-BI-10003476"/>
    <x v="1"/>
    <x v="8"/>
    <s v="Avery Metallic Poly Binders"/>
    <n v="32.088000000000001"/>
    <n v="7"/>
    <n v="0.2"/>
    <n v="11.2308"/>
  </r>
  <r>
    <n v="9271"/>
    <s v="US-2014-102183"/>
    <x v="3"/>
    <x v="170"/>
    <d v="2014-08-29T00:00:00"/>
    <s v="Standard Class"/>
    <s v="PK-19075"/>
    <s v="Pete Kriz"/>
    <x v="0"/>
    <x v="0"/>
    <s v="New York City"/>
    <x v="15"/>
    <n v="10035"/>
    <x v="3"/>
    <s v="OFF-BI-10001359"/>
    <x v="1"/>
    <x v="8"/>
    <s v="GBC DocuBind TL300 Electric Binding System"/>
    <n v="4305.5520000000006"/>
    <n v="6"/>
    <n v="0.2"/>
    <n v="1453.1237999999996"/>
  </r>
  <r>
    <n v="9272"/>
    <s v="CA-2013-100510"/>
    <x v="0"/>
    <x v="536"/>
    <d v="2013-05-18T00:00:00"/>
    <s v="Standard Class"/>
    <s v="HM-14860"/>
    <s v="Harry Marie"/>
    <x v="1"/>
    <x v="0"/>
    <s v="New York City"/>
    <x v="15"/>
    <n v="10024"/>
    <x v="3"/>
    <s v="FUR-FU-10000320"/>
    <x v="0"/>
    <x v="5"/>
    <s v="OIC Stacking Trays"/>
    <n v="10.02"/>
    <n v="3"/>
    <n v="0"/>
    <n v="4.4088000000000012"/>
  </r>
  <r>
    <n v="9273"/>
    <s v="CA-2013-100510"/>
    <x v="0"/>
    <x v="536"/>
    <d v="2013-05-18T00:00:00"/>
    <s v="Standard Class"/>
    <s v="HM-14860"/>
    <s v="Harry Marie"/>
    <x v="1"/>
    <x v="0"/>
    <s v="New York City"/>
    <x v="15"/>
    <n v="10024"/>
    <x v="3"/>
    <s v="TEC-PH-10001835"/>
    <x v="2"/>
    <x v="7"/>
    <s v="Jawbone JAMBOX Wireless Bluetooth Speaker"/>
    <n v="631.96"/>
    <n v="4"/>
    <n v="0"/>
    <n v="303.3408"/>
  </r>
  <r>
    <n v="9274"/>
    <s v="CA-2014-146983"/>
    <x v="3"/>
    <x v="264"/>
    <d v="2014-09-07T00:00:00"/>
    <s v="Standard Class"/>
    <s v="AH-10210"/>
    <s v="Alan Hwang"/>
    <x v="0"/>
    <x v="0"/>
    <s v="Henderson"/>
    <x v="0"/>
    <n v="42420"/>
    <x v="0"/>
    <s v="OFF-BI-10003650"/>
    <x v="1"/>
    <x v="8"/>
    <s v="GBC DocuBind 300 Electric Binding Machine"/>
    <n v="1577.94"/>
    <n v="3"/>
    <n v="0"/>
    <n v="757.41120000000001"/>
  </r>
  <r>
    <n v="9275"/>
    <s v="US-2011-134054"/>
    <x v="2"/>
    <x v="982"/>
    <d v="2011-10-10T00:00:00"/>
    <s v="Same Day"/>
    <s v="FC-14335"/>
    <s v="Fred Chung"/>
    <x v="1"/>
    <x v="0"/>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x v="0"/>
    <s v="Delray Beach"/>
    <x v="2"/>
    <n v="33445"/>
    <x v="0"/>
    <s v="OFF-ST-10000532"/>
    <x v="1"/>
    <x v="4"/>
    <s v="Advantus Rolling Drawer Organizers"/>
    <n v="184.70400000000001"/>
    <n v="6"/>
    <n v="0.2"/>
    <n v="13.852799999999995"/>
  </r>
  <r>
    <n v="9277"/>
    <s v="CA-2013-113236"/>
    <x v="0"/>
    <x v="439"/>
    <d v="2013-05-30T00:00:00"/>
    <s v="Second Class"/>
    <s v="CP-12085"/>
    <s v="Cathy Prescott"/>
    <x v="1"/>
    <x v="0"/>
    <s v="Delray Beach"/>
    <x v="2"/>
    <n v="33445"/>
    <x v="0"/>
    <s v="TEC-AC-10001267"/>
    <x v="2"/>
    <x v="11"/>
    <s v="Imation 32GB Pocket Pro USB 3.0 Flash Drive - 32 GB - Black - 1 P ..."/>
    <n v="47.92"/>
    <n v="2"/>
    <n v="0.2"/>
    <n v="11.98"/>
  </r>
  <r>
    <n v="9278"/>
    <s v="CA-2014-122539"/>
    <x v="3"/>
    <x v="96"/>
    <d v="2014-12-06T00:00:00"/>
    <s v="Standard Class"/>
    <s v="SC-20305"/>
    <s v="Sean Christensen"/>
    <x v="0"/>
    <x v="0"/>
    <s v="Philadelphia"/>
    <x v="9"/>
    <n v="19140"/>
    <x v="3"/>
    <s v="OFF-LA-10004853"/>
    <x v="1"/>
    <x v="2"/>
    <s v="Avery 483"/>
    <n v="15.936000000000002"/>
    <n v="4"/>
    <n v="0.2"/>
    <n v="5.1791999999999998"/>
  </r>
  <r>
    <n v="9279"/>
    <s v="CA-2014-122539"/>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x v="0"/>
    <s v="Philadelphia"/>
    <x v="9"/>
    <n v="19140"/>
    <x v="3"/>
    <s v="FUR-CH-10003379"/>
    <x v="0"/>
    <x v="1"/>
    <s v="Global Commerce Series High-Back Swivel/Tilt Chairs"/>
    <n v="398.97199999999998"/>
    <n v="2"/>
    <n v="0.3"/>
    <n v="-28.49799999999999"/>
  </r>
  <r>
    <n v="9281"/>
    <s v="CA-2013-166772"/>
    <x v="0"/>
    <x v="873"/>
    <d v="2013-09-25T00:00:00"/>
    <s v="Standard Class"/>
    <s v="HJ-14875"/>
    <s v="Heather Jas"/>
    <x v="2"/>
    <x v="0"/>
    <s v="Seattle"/>
    <x v="4"/>
    <n v="98105"/>
    <x v="1"/>
    <s v="FUR-BO-10002853"/>
    <x v="0"/>
    <x v="0"/>
    <s v="O'Sullivan 5-Shelf Heavy-Duty Bookcases"/>
    <n v="163.88"/>
    <n v="2"/>
    <n v="0"/>
    <n v="40.97"/>
  </r>
  <r>
    <n v="9282"/>
    <s v="US-2014-152898"/>
    <x v="3"/>
    <x v="220"/>
    <d v="2014-09-16T00:00:00"/>
    <s v="Standard Class"/>
    <s v="CB-12025"/>
    <s v="Cassandra Brandow"/>
    <x v="0"/>
    <x v="0"/>
    <s v="Richmond"/>
    <x v="17"/>
    <n v="23223"/>
    <x v="0"/>
    <s v="OFF-AP-10000027"/>
    <x v="1"/>
    <x v="9"/>
    <s v="Hoover Commercial SteamVac"/>
    <n v="67.900000000000006"/>
    <n v="5"/>
    <n v="0"/>
    <n v="20.369999999999997"/>
  </r>
  <r>
    <n v="9283"/>
    <s v="CA-2013-160486"/>
    <x v="0"/>
    <x v="945"/>
    <d v="2014-01-05T00:00:00"/>
    <s v="Standard Class"/>
    <s v="EH-14185"/>
    <s v="Evan Henry"/>
    <x v="0"/>
    <x v="0"/>
    <s v="West Palm Beach"/>
    <x v="2"/>
    <n v="33407"/>
    <x v="0"/>
    <s v="OFF-PA-10002421"/>
    <x v="1"/>
    <x v="10"/>
    <s v="Embossed Ink Jet Note Cards"/>
    <n v="72.224000000000004"/>
    <n v="4"/>
    <n v="0.2"/>
    <n v="25.278400000000001"/>
  </r>
  <r>
    <n v="9284"/>
    <s v="CA-2014-102218"/>
    <x v="3"/>
    <x v="264"/>
    <d v="2014-09-05T00:00:00"/>
    <s v="Second Class"/>
    <s v="LW-17215"/>
    <s v="Luke Weiss"/>
    <x v="0"/>
    <x v="0"/>
    <s v="Fort Collins"/>
    <x v="22"/>
    <n v="80525"/>
    <x v="1"/>
    <s v="OFF-LA-10002475"/>
    <x v="1"/>
    <x v="2"/>
    <s v="Avery 519"/>
    <n v="11.696"/>
    <n v="2"/>
    <n v="0.2"/>
    <n v="3.9473999999999996"/>
  </r>
  <r>
    <n v="9285"/>
    <s v="CA-2011-161032"/>
    <x v="2"/>
    <x v="728"/>
    <d v="2011-11-23T00:00:00"/>
    <s v="Standard Class"/>
    <s v="MK-17905"/>
    <s v="Michael Kennedy"/>
    <x v="1"/>
    <x v="0"/>
    <s v="Franklin"/>
    <x v="6"/>
    <n v="53132"/>
    <x v="2"/>
    <s v="FUR-CH-10001482"/>
    <x v="0"/>
    <x v="1"/>
    <s v="Office Star - Mesh Screen back chair with Vinyl seat"/>
    <n v="392.93999999999994"/>
    <n v="3"/>
    <n v="0"/>
    <n v="43.223399999999984"/>
  </r>
  <r>
    <n v="9286"/>
    <s v="CA-2012-102778"/>
    <x v="1"/>
    <x v="82"/>
    <d v="2012-11-24T00:00:00"/>
    <s v="First Class"/>
    <s v="JH-15820"/>
    <s v="John Huston"/>
    <x v="0"/>
    <x v="0"/>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x v="0"/>
    <s v="Dallas"/>
    <x v="5"/>
    <n v="75081"/>
    <x v="2"/>
    <s v="OFF-BI-10003166"/>
    <x v="1"/>
    <x v="8"/>
    <s v="GBC Plasticlear Binding Covers"/>
    <n v="6.8879999999999981"/>
    <n v="3"/>
    <n v="0.8"/>
    <n v="-11.020800000000005"/>
  </r>
  <r>
    <n v="9288"/>
    <s v="CA-2014-154011"/>
    <x v="3"/>
    <x v="249"/>
    <d v="2014-06-27T00:00:00"/>
    <s v="Standard Class"/>
    <s v="DB-13270"/>
    <s v="Deborah Brumfield"/>
    <x v="2"/>
    <x v="0"/>
    <s v="Dallas"/>
    <x v="5"/>
    <n v="75081"/>
    <x v="2"/>
    <s v="FUR-TA-10000688"/>
    <x v="0"/>
    <x v="3"/>
    <s v="Chromcraft Bull-Nose Wood Round Conference Table Top, Wood Base"/>
    <n v="457.4849999999999"/>
    <n v="3"/>
    <n v="0.3"/>
    <n v="-84.961500000000029"/>
  </r>
  <r>
    <n v="9289"/>
    <s v="US-2014-165456"/>
    <x v="3"/>
    <x v="329"/>
    <d v="2014-12-04T00:00:00"/>
    <s v="First Class"/>
    <s v="TB-21625"/>
    <s v="Trudy Brown"/>
    <x v="0"/>
    <x v="0"/>
    <s v="Philadelphia"/>
    <x v="9"/>
    <n v="19134"/>
    <x v="3"/>
    <s v="FUR-CH-10003981"/>
    <x v="0"/>
    <x v="1"/>
    <s v="Global Commerce Series Low-Back Swivel/Tilt Chairs"/>
    <n v="1079.316"/>
    <n v="6"/>
    <n v="0.3"/>
    <n v="-15.418800000000203"/>
  </r>
  <r>
    <n v="9290"/>
    <s v="CA-2011-111857"/>
    <x v="2"/>
    <x v="488"/>
    <d v="2011-04-26T00:00:00"/>
    <s v="Second Class"/>
    <s v="NM-18445"/>
    <s v="Nathan Mautz"/>
    <x v="2"/>
    <x v="0"/>
    <s v="San Francisco"/>
    <x v="1"/>
    <n v="94109"/>
    <x v="1"/>
    <s v="OFF-PA-10001878"/>
    <x v="1"/>
    <x v="10"/>
    <s v="Xerox 1891"/>
    <n v="48.91"/>
    <n v="1"/>
    <n v="0"/>
    <n v="22.987699999999997"/>
  </r>
  <r>
    <n v="9291"/>
    <s v="CA-2011-163650"/>
    <x v="2"/>
    <x v="865"/>
    <d v="2011-09-25T00:00:00"/>
    <s v="First Class"/>
    <s v="TT-21220"/>
    <s v="Thomas Thornton"/>
    <x v="0"/>
    <x v="0"/>
    <s v="Dover"/>
    <x v="13"/>
    <n v="19901"/>
    <x v="3"/>
    <s v="OFF-AR-10002375"/>
    <x v="1"/>
    <x v="6"/>
    <s v="Newell 351"/>
    <n v="9.84"/>
    <n v="3"/>
    <n v="0"/>
    <n v="2.8535999999999988"/>
  </r>
  <r>
    <n v="9292"/>
    <s v="CA-2011-163650"/>
    <x v="2"/>
    <x v="865"/>
    <d v="2011-09-25T00:00:00"/>
    <s v="First Class"/>
    <s v="TT-21220"/>
    <s v="Thomas Thornton"/>
    <x v="0"/>
    <x v="0"/>
    <s v="Dover"/>
    <x v="13"/>
    <n v="19901"/>
    <x v="3"/>
    <s v="OFF-BI-10004965"/>
    <x v="1"/>
    <x v="8"/>
    <s v="Ibico Covers for Plastic or Wire Binding Elements"/>
    <n v="34.5"/>
    <n v="3"/>
    <n v="0"/>
    <n v="15.524999999999999"/>
  </r>
  <r>
    <n v="9293"/>
    <s v="CA-2014-124114"/>
    <x v="3"/>
    <x v="580"/>
    <d v="2014-03-03T00:00:00"/>
    <s v="Same Day"/>
    <s v="RS-19765"/>
    <s v="Roland Schwarz"/>
    <x v="1"/>
    <x v="0"/>
    <s v="Waco"/>
    <x v="5"/>
    <n v="76706"/>
    <x v="2"/>
    <s v="OFF-BI-10004022"/>
    <x v="1"/>
    <x v="8"/>
    <s v="Acco Suede Grain Vinyl Round Ring Binder"/>
    <n v="0.55599999999999983"/>
    <n v="1"/>
    <n v="0.8"/>
    <n v="-0.94520000000000004"/>
  </r>
  <r>
    <n v="9294"/>
    <s v="US-2014-116505"/>
    <x v="3"/>
    <x v="701"/>
    <d v="2014-11-22T00:00:00"/>
    <s v="Second Class"/>
    <s v="TB-21625"/>
    <s v="Trudy Brown"/>
    <x v="0"/>
    <x v="0"/>
    <s v="Hagerstown"/>
    <x v="39"/>
    <n v="21740"/>
    <x v="3"/>
    <s v="OFF-BI-10000050"/>
    <x v="1"/>
    <x v="8"/>
    <s v="Angle-D Binders with Locking Rings, Label Holders"/>
    <n v="43.8"/>
    <n v="6"/>
    <n v="0"/>
    <n v="20.585999999999999"/>
  </r>
  <r>
    <n v="9295"/>
    <s v="CA-2014-161340"/>
    <x v="3"/>
    <x v="39"/>
    <d v="2014-06-02T00:00:00"/>
    <s v="Standard Class"/>
    <s v="AM-10360"/>
    <s v="Alice McCarthy"/>
    <x v="1"/>
    <x v="0"/>
    <s v="Cleveland"/>
    <x v="24"/>
    <n v="44105"/>
    <x v="3"/>
    <s v="OFF-PA-10002464"/>
    <x v="1"/>
    <x v="10"/>
    <s v="HP Office Recycled Paper (20Lb. and 87 Bright)"/>
    <n v="13.872000000000002"/>
    <n v="3"/>
    <n v="0.2"/>
    <n v="5.0286000000000008"/>
  </r>
  <r>
    <n v="9296"/>
    <s v="CA-2014-161340"/>
    <x v="3"/>
    <x v="39"/>
    <d v="2014-06-02T00:00:00"/>
    <s v="Standard Class"/>
    <s v="AM-10360"/>
    <s v="Alice McCarthy"/>
    <x v="1"/>
    <x v="0"/>
    <s v="Cleveland"/>
    <x v="24"/>
    <n v="44105"/>
    <x v="3"/>
    <s v="FUR-BO-10004709"/>
    <x v="0"/>
    <x v="0"/>
    <s v="Bush Westfield Collection Bookcases, Medium Cherry Finish"/>
    <n v="115.96"/>
    <n v="4"/>
    <n v="0.5"/>
    <n v="-64.937599999999989"/>
  </r>
  <r>
    <n v="9297"/>
    <s v="US-2012-163433"/>
    <x v="1"/>
    <x v="24"/>
    <d v="2012-04-22T00:00:00"/>
    <s v="Second Class"/>
    <s v="MP-17965"/>
    <s v="Michael Paige"/>
    <x v="1"/>
    <x v="0"/>
    <s v="Mcallen"/>
    <x v="5"/>
    <n v="78501"/>
    <x v="2"/>
    <s v="TEC-AC-10003590"/>
    <x v="2"/>
    <x v="11"/>
    <s v="TRENDnet 56K USB 2.0 Phone, Internet and Fax Modem"/>
    <n v="41.424000000000007"/>
    <n v="2"/>
    <n v="0.2"/>
    <n v="8.2847999999999971"/>
  </r>
  <r>
    <n v="9298"/>
    <s v="US-2012-163433"/>
    <x v="1"/>
    <x v="24"/>
    <d v="2012-04-22T00:00:00"/>
    <s v="Second Class"/>
    <s v="MP-17965"/>
    <s v="Michael Paige"/>
    <x v="1"/>
    <x v="0"/>
    <s v="Mcallen"/>
    <x v="5"/>
    <n v="78501"/>
    <x v="2"/>
    <s v="TEC-PH-10003357"/>
    <x v="2"/>
    <x v="7"/>
    <s v="Grandstream GXP2100 Mainstream Business Phone"/>
    <n v="244.768"/>
    <n v="4"/>
    <n v="0.2"/>
    <n v="24.476800000000004"/>
  </r>
  <r>
    <n v="9299"/>
    <s v="US-2012-163433"/>
    <x v="1"/>
    <x v="24"/>
    <d v="2012-04-22T00:00:00"/>
    <s v="Second Class"/>
    <s v="MP-17965"/>
    <s v="Michael Paige"/>
    <x v="1"/>
    <x v="0"/>
    <s v="Mcallen"/>
    <x v="5"/>
    <n v="78501"/>
    <x v="2"/>
    <s v="OFF-AR-10003373"/>
    <x v="1"/>
    <x v="6"/>
    <s v="Boston School Pro Electric Pencil Sharpener, 1670"/>
    <n v="74.352000000000004"/>
    <n v="3"/>
    <n v="0.2"/>
    <n v="6.5057999999999971"/>
  </r>
  <r>
    <n v="9300"/>
    <s v="US-2012-163433"/>
    <x v="1"/>
    <x v="24"/>
    <d v="2012-04-22T00:00:00"/>
    <s v="Second Class"/>
    <s v="MP-17965"/>
    <s v="Michael Paige"/>
    <x v="1"/>
    <x v="0"/>
    <s v="Mcallen"/>
    <x v="5"/>
    <n v="78501"/>
    <x v="2"/>
    <s v="OFF-BI-10003676"/>
    <x v="1"/>
    <x v="8"/>
    <s v="GBC Standard Recycled Report Covers, Clear Plastic Sheets"/>
    <n v="4.3119999999999985"/>
    <n v="2"/>
    <n v="0.8"/>
    <n v="-6.8992000000000022"/>
  </r>
  <r>
    <n v="9301"/>
    <s v="US-2012-163433"/>
    <x v="1"/>
    <x v="24"/>
    <d v="2012-04-22T00:00:00"/>
    <s v="Second Class"/>
    <s v="MP-17965"/>
    <s v="Michael Paige"/>
    <x v="1"/>
    <x v="0"/>
    <s v="Mcallen"/>
    <x v="5"/>
    <n v="78501"/>
    <x v="2"/>
    <s v="FUR-CH-10000225"/>
    <x v="0"/>
    <x v="1"/>
    <s v="Global Geo Office Task Chair, Gray"/>
    <n v="56.686"/>
    <n v="1"/>
    <n v="0.3"/>
    <n v="-20.245000000000008"/>
  </r>
  <r>
    <n v="9302"/>
    <s v="US-2012-163433"/>
    <x v="1"/>
    <x v="24"/>
    <d v="2012-04-22T00:00:00"/>
    <s v="Second Class"/>
    <s v="MP-17965"/>
    <s v="Michael Paige"/>
    <x v="1"/>
    <x v="0"/>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x v="0"/>
    <s v="Mcallen"/>
    <x v="5"/>
    <n v="78501"/>
    <x v="2"/>
    <s v="OFF-AR-10003481"/>
    <x v="1"/>
    <x v="6"/>
    <s v="Newell 348"/>
    <n v="7.8719999999999999"/>
    <n v="3"/>
    <n v="0.2"/>
    <n v="0.88559999999999883"/>
  </r>
  <r>
    <n v="9304"/>
    <s v="US-2012-163433"/>
    <x v="1"/>
    <x v="24"/>
    <d v="2012-04-22T00:00:00"/>
    <s v="Second Class"/>
    <s v="MP-17965"/>
    <s v="Michael Paige"/>
    <x v="1"/>
    <x v="0"/>
    <s v="Mcallen"/>
    <x v="5"/>
    <n v="78501"/>
    <x v="2"/>
    <s v="OFF-PA-10003936"/>
    <x v="1"/>
    <x v="10"/>
    <s v="Xerox 1994"/>
    <n v="15.552000000000003"/>
    <n v="3"/>
    <n v="0.2"/>
    <n v="5.4432"/>
  </r>
  <r>
    <n v="9305"/>
    <s v="US-2012-163433"/>
    <x v="1"/>
    <x v="24"/>
    <d v="2012-04-22T00:00:00"/>
    <s v="Second Class"/>
    <s v="MP-17965"/>
    <s v="Michael Paige"/>
    <x v="1"/>
    <x v="0"/>
    <s v="Mcallen"/>
    <x v="5"/>
    <n v="78501"/>
    <x v="2"/>
    <s v="OFF-BI-10000320"/>
    <x v="1"/>
    <x v="8"/>
    <s v="GBC Plastic Binding Combs"/>
    <n v="1.4759999999999998"/>
    <n v="1"/>
    <n v="0.8"/>
    <n v="-2.2877999999999998"/>
  </r>
  <r>
    <n v="9306"/>
    <s v="CA-2012-137603"/>
    <x v="1"/>
    <x v="444"/>
    <d v="2012-09-24T00:00:00"/>
    <s v="Standard Class"/>
    <s v="MH-17290"/>
    <s v="Marc Harrigan"/>
    <x v="2"/>
    <x v="0"/>
    <s v="Santa Fe"/>
    <x v="27"/>
    <n v="87505"/>
    <x v="1"/>
    <s v="OFF-AR-10001972"/>
    <x v="1"/>
    <x v="6"/>
    <s v="Newell 323"/>
    <n v="8.4"/>
    <n v="5"/>
    <n v="0"/>
    <n v="2.1840000000000002"/>
  </r>
  <r>
    <n v="9307"/>
    <s v="CA-2011-128237"/>
    <x v="2"/>
    <x v="727"/>
    <d v="2011-03-30T00:00:00"/>
    <s v="Standard Class"/>
    <s v="CA-12265"/>
    <s v="Christina Anderson"/>
    <x v="0"/>
    <x v="0"/>
    <s v="San Francisco"/>
    <x v="1"/>
    <n v="94110"/>
    <x v="1"/>
    <s v="OFF-AR-10003829"/>
    <x v="1"/>
    <x v="6"/>
    <s v="Newell 35"/>
    <n v="6.56"/>
    <n v="2"/>
    <n v="0"/>
    <n v="1.9023999999999992"/>
  </r>
  <r>
    <n v="9308"/>
    <s v="CA-2011-128237"/>
    <x v="2"/>
    <x v="727"/>
    <d v="2011-03-30T00:00:00"/>
    <s v="Standard Class"/>
    <s v="CA-12265"/>
    <s v="Christina Anderson"/>
    <x v="0"/>
    <x v="0"/>
    <s v="San Francisco"/>
    <x v="1"/>
    <n v="94110"/>
    <x v="1"/>
    <s v="OFF-AR-10003338"/>
    <x v="1"/>
    <x v="6"/>
    <s v="Eberhard Faber 3 1/2&quot; Golf Pencils"/>
    <n v="14.88"/>
    <n v="2"/>
    <n v="0"/>
    <n v="3.7200000000000006"/>
  </r>
  <r>
    <n v="9309"/>
    <s v="CA-2011-128237"/>
    <x v="2"/>
    <x v="727"/>
    <d v="2011-03-30T00:00:00"/>
    <s v="Standard Class"/>
    <s v="CA-12265"/>
    <s v="Christina Anderson"/>
    <x v="0"/>
    <x v="0"/>
    <s v="San Francisco"/>
    <x v="1"/>
    <n v="94110"/>
    <x v="1"/>
    <s v="TEC-AC-10002558"/>
    <x v="2"/>
    <x v="11"/>
    <s v="Imation Swivel Flash Drive USB flash drive - 8 GB"/>
    <n v="45.48"/>
    <n v="4"/>
    <n v="0"/>
    <n v="15.917999999999999"/>
  </r>
  <r>
    <n v="9310"/>
    <s v="CA-2011-128237"/>
    <x v="2"/>
    <x v="727"/>
    <d v="2011-03-30T00:00:00"/>
    <s v="Standard Class"/>
    <s v="CA-12265"/>
    <s v="Christina Anderson"/>
    <x v="0"/>
    <x v="0"/>
    <s v="San Francisco"/>
    <x v="1"/>
    <n v="94110"/>
    <x v="1"/>
    <s v="OFF-AR-10000034"/>
    <x v="1"/>
    <x v="6"/>
    <s v="BIC Brite Liner Grip Highlighters, Assorted, 5/Pack"/>
    <n v="25.44"/>
    <n v="6"/>
    <n v="0"/>
    <n v="9.9215999999999998"/>
  </r>
  <r>
    <n v="9311"/>
    <s v="US-2013-102141"/>
    <x v="0"/>
    <x v="370"/>
    <d v="2013-09-01T00:00:00"/>
    <s v="Standard Class"/>
    <s v="KD-16615"/>
    <s v="Ken Dana"/>
    <x v="1"/>
    <x v="0"/>
    <s v="New York City"/>
    <x v="15"/>
    <n v="10024"/>
    <x v="3"/>
    <s v="OFF-BI-10001510"/>
    <x v="1"/>
    <x v="8"/>
    <s v="Deluxe Heavy-Duty Vinyl Round Ring Binder"/>
    <n v="146.68800000000002"/>
    <n v="8"/>
    <n v="0.2"/>
    <n v="45.839999999999996"/>
  </r>
  <r>
    <n v="9312"/>
    <s v="CA-2014-148642"/>
    <x v="3"/>
    <x v="904"/>
    <d v="2014-03-13T00:00:00"/>
    <s v="Standard Class"/>
    <s v="DW-13540"/>
    <s v="Don Weiss"/>
    <x v="0"/>
    <x v="0"/>
    <s v="Dallas"/>
    <x v="5"/>
    <n v="75220"/>
    <x v="2"/>
    <s v="OFF-LA-10000134"/>
    <x v="1"/>
    <x v="2"/>
    <s v="Avery 511"/>
    <n v="4.9280000000000008"/>
    <n v="2"/>
    <n v="0.2"/>
    <n v="1.7247999999999997"/>
  </r>
  <r>
    <n v="9313"/>
    <s v="CA-2014-148642"/>
    <x v="3"/>
    <x v="904"/>
    <d v="2014-03-13T00:00:00"/>
    <s v="Standard Class"/>
    <s v="DW-13540"/>
    <s v="Don Weiss"/>
    <x v="0"/>
    <x v="0"/>
    <s v="Dallas"/>
    <x v="5"/>
    <n v="75220"/>
    <x v="2"/>
    <s v="OFF-AR-10000588"/>
    <x v="1"/>
    <x v="6"/>
    <s v="Newell 345"/>
    <n v="63.488"/>
    <n v="4"/>
    <n v="0.2"/>
    <n v="4.7616000000000014"/>
  </r>
  <r>
    <n v="9314"/>
    <s v="CA-2012-111948"/>
    <x v="1"/>
    <x v="1216"/>
    <d v="2012-11-11T00:00:00"/>
    <s v="Same Day"/>
    <s v="AG-10495"/>
    <s v="Andrew Gjertsen"/>
    <x v="1"/>
    <x v="0"/>
    <s v="Detroit"/>
    <x v="12"/>
    <n v="48234"/>
    <x v="2"/>
    <s v="OFF-ST-10003282"/>
    <x v="1"/>
    <x v="4"/>
    <s v="Advantus 10-Drawer Portable Organizer, Chrome Metal Frame, Smoke Drawers"/>
    <n v="418.32"/>
    <n v="7"/>
    <n v="0"/>
    <n v="117.12960000000004"/>
  </r>
  <r>
    <n v="9315"/>
    <s v="CA-2012-111948"/>
    <x v="1"/>
    <x v="1216"/>
    <d v="2012-11-11T00:00:00"/>
    <s v="Same Day"/>
    <s v="AG-10495"/>
    <s v="Andrew Gjertsen"/>
    <x v="1"/>
    <x v="0"/>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x v="0"/>
    <s v="Philadelphia"/>
    <x v="9"/>
    <n v="19140"/>
    <x v="3"/>
    <s v="TEC-PH-10000141"/>
    <x v="2"/>
    <x v="7"/>
    <s v="Clearsounds A400"/>
    <n v="118.78199999999998"/>
    <n v="3"/>
    <n v="0.4"/>
    <n v="-27.715799999999994"/>
  </r>
  <r>
    <n v="9317"/>
    <s v="CA-2013-161907"/>
    <x v="0"/>
    <x v="41"/>
    <d v="2013-04-10T00:00:00"/>
    <s v="Standard Class"/>
    <s v="JH-16180"/>
    <s v="Justin Hirsh"/>
    <x v="0"/>
    <x v="0"/>
    <s v="Philadelphia"/>
    <x v="9"/>
    <n v="19140"/>
    <x v="3"/>
    <s v="OFF-SU-10000646"/>
    <x v="1"/>
    <x v="14"/>
    <s v="Premier Automatic Letter Opener"/>
    <n v="769.18400000000008"/>
    <n v="4"/>
    <n v="0.2"/>
    <n v="-163.45159999999996"/>
  </r>
  <r>
    <n v="9318"/>
    <s v="CA-2014-124940"/>
    <x v="3"/>
    <x v="1217"/>
    <d v="2014-02-27T00:00:00"/>
    <s v="Standard Class"/>
    <s v="DK-13090"/>
    <s v="Dave Kipp"/>
    <x v="0"/>
    <x v="0"/>
    <s v="Carrollton"/>
    <x v="5"/>
    <n v="75007"/>
    <x v="2"/>
    <s v="TEC-AC-10002076"/>
    <x v="2"/>
    <x v="11"/>
    <s v="Microsoft Natural Keyboard Elite"/>
    <n v="47.904000000000003"/>
    <n v="1"/>
    <n v="0.2"/>
    <n v="-2.9940000000000015"/>
  </r>
  <r>
    <n v="9319"/>
    <s v="US-2014-108343"/>
    <x v="3"/>
    <x v="228"/>
    <d v="2014-07-26T00:00:00"/>
    <s v="Standard Class"/>
    <s v="AR-10825"/>
    <s v="Anthony Rawles"/>
    <x v="1"/>
    <x v="0"/>
    <s v="New York City"/>
    <x v="15"/>
    <n v="10009"/>
    <x v="3"/>
    <s v="OFF-PA-10000743"/>
    <x v="1"/>
    <x v="10"/>
    <s v="Xerox 1977"/>
    <n v="13.36"/>
    <n v="2"/>
    <n v="0"/>
    <n v="6.4127999999999998"/>
  </r>
  <r>
    <n v="9320"/>
    <s v="US-2014-108343"/>
    <x v="3"/>
    <x v="228"/>
    <d v="2014-07-26T00:00:00"/>
    <s v="Standard Class"/>
    <s v="AR-10825"/>
    <s v="Anthony Rawles"/>
    <x v="1"/>
    <x v="0"/>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x v="0"/>
    <s v="New York City"/>
    <x v="15"/>
    <n v="10009"/>
    <x v="3"/>
    <s v="FUR-FU-10000747"/>
    <x v="0"/>
    <x v="5"/>
    <s v="Tenex B1-RE Series Chair Mats for Low Pile Carpets"/>
    <n v="183.92"/>
    <n v="4"/>
    <n v="0"/>
    <n v="31.266399999999976"/>
  </r>
  <r>
    <n v="9322"/>
    <s v="US-2013-111563"/>
    <x v="0"/>
    <x v="254"/>
    <d v="2013-11-09T00:00:00"/>
    <s v="Standard Class"/>
    <s v="SM-20005"/>
    <s v="Sally Matthias"/>
    <x v="0"/>
    <x v="0"/>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x v="0"/>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x v="0"/>
    <s v="Los Angeles"/>
    <x v="1"/>
    <n v="90036"/>
    <x v="1"/>
    <s v="OFF-PA-10003641"/>
    <x v="1"/>
    <x v="10"/>
    <s v="Xerox 1909"/>
    <n v="211.04"/>
    <n v="8"/>
    <n v="0"/>
    <n v="97.078399999999988"/>
  </r>
  <r>
    <n v="9325"/>
    <s v="CA-2014-121853"/>
    <x v="3"/>
    <x v="397"/>
    <d v="2014-09-30T00:00:00"/>
    <s v="Standard Class"/>
    <s v="DB-13660"/>
    <s v="Duane Benoit"/>
    <x v="0"/>
    <x v="0"/>
    <s v="Los Angeles"/>
    <x v="1"/>
    <n v="90036"/>
    <x v="1"/>
    <s v="FUR-CH-10003973"/>
    <x v="0"/>
    <x v="1"/>
    <s v="GuestStacker Chair with Chrome Finish Legs"/>
    <n v="594.81600000000003"/>
    <n v="2"/>
    <n v="0.2"/>
    <n v="59.481600000000014"/>
  </r>
  <r>
    <n v="9326"/>
    <s v="CA-2014-121853"/>
    <x v="3"/>
    <x v="397"/>
    <d v="2014-09-30T00:00:00"/>
    <s v="Standard Class"/>
    <s v="DB-13660"/>
    <s v="Duane Benoit"/>
    <x v="0"/>
    <x v="0"/>
    <s v="Los Angeles"/>
    <x v="1"/>
    <n v="90036"/>
    <x v="1"/>
    <s v="OFF-BI-10000977"/>
    <x v="1"/>
    <x v="8"/>
    <s v="Ibico Plastic Spiral Binding Combs"/>
    <n v="72.960000000000008"/>
    <n v="3"/>
    <n v="0.2"/>
    <n v="23.711999999999996"/>
  </r>
  <r>
    <n v="9327"/>
    <s v="US-2014-130687"/>
    <x v="3"/>
    <x v="210"/>
    <d v="2014-09-11T00:00:00"/>
    <s v="First Class"/>
    <s v="PF-19225"/>
    <s v="Phillip Flathmann"/>
    <x v="0"/>
    <x v="0"/>
    <s v="Edmonds"/>
    <x v="4"/>
    <n v="98026"/>
    <x v="1"/>
    <s v="FUR-FU-10004053"/>
    <x v="0"/>
    <x v="5"/>
    <s v="DAX Two-Tone Silver Metal Document Frame"/>
    <n v="80.959999999999994"/>
    <n v="4"/>
    <n v="0"/>
    <n v="34.812800000000003"/>
  </r>
  <r>
    <n v="9328"/>
    <s v="US-2014-130687"/>
    <x v="3"/>
    <x v="210"/>
    <d v="2014-09-11T00:00:00"/>
    <s v="First Class"/>
    <s v="PF-19225"/>
    <s v="Phillip Flathmann"/>
    <x v="0"/>
    <x v="0"/>
    <s v="Edmonds"/>
    <x v="4"/>
    <n v="98026"/>
    <x v="1"/>
    <s v="TEC-PH-10002033"/>
    <x v="2"/>
    <x v="7"/>
    <s v="Konftel 250 Conference phone - Charcoal black"/>
    <n v="455.71199999999999"/>
    <n v="2"/>
    <n v="0.2"/>
    <n v="34.178400000000011"/>
  </r>
  <r>
    <n v="9329"/>
    <s v="US-2014-130687"/>
    <x v="3"/>
    <x v="210"/>
    <d v="2014-09-11T00:00:00"/>
    <s v="First Class"/>
    <s v="PF-19225"/>
    <s v="Phillip Flathmann"/>
    <x v="0"/>
    <x v="0"/>
    <s v="Edmonds"/>
    <x v="4"/>
    <n v="98026"/>
    <x v="1"/>
    <s v="OFF-AR-10004260"/>
    <x v="1"/>
    <x v="6"/>
    <s v="Boston 1799 Powerhouse Electric Pencil Sharpener"/>
    <n v="25.98"/>
    <n v="1"/>
    <n v="0"/>
    <n v="7.2744"/>
  </r>
  <r>
    <n v="9330"/>
    <s v="CA-2012-164497"/>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s v="New York City"/>
    <x v="15"/>
    <n v="10035"/>
    <x v="3"/>
    <s v="OFF-EN-10001539"/>
    <x v="1"/>
    <x v="12"/>
    <s v="Staples"/>
    <n v="15.56"/>
    <n v="2"/>
    <n v="0"/>
    <n v="7.3132000000000001"/>
  </r>
  <r>
    <n v="9332"/>
    <s v="CA-2013-108056"/>
    <x v="0"/>
    <x v="321"/>
    <d v="2013-10-04T00:00:00"/>
    <s v="Standard Class"/>
    <s v="ES-14080"/>
    <s v="Erin Smith"/>
    <x v="1"/>
    <x v="0"/>
    <s v="Springfield"/>
    <x v="21"/>
    <n v="97477"/>
    <x v="1"/>
    <s v="TEC-PH-10001817"/>
    <x v="2"/>
    <x v="7"/>
    <s v="Wilson Electronics DB Pro Signal Booster"/>
    <n v="859.2"/>
    <n v="3"/>
    <n v="0.2"/>
    <n v="75.180000000000064"/>
  </r>
  <r>
    <n v="9333"/>
    <s v="CA-2014-127726"/>
    <x v="3"/>
    <x v="220"/>
    <d v="2014-09-14T00:00:00"/>
    <s v="Second Class"/>
    <s v="SS-20410"/>
    <s v="Shahid Shariari"/>
    <x v="0"/>
    <x v="0"/>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x v="0"/>
    <s v="Georgetown"/>
    <x v="0"/>
    <n v="40324"/>
    <x v="0"/>
    <s v="OFF-FA-10000992"/>
    <x v="1"/>
    <x v="13"/>
    <s v="Acco Clips to Go Binder Clips, 24 Clips in Two Sizes"/>
    <n v="14.2"/>
    <n v="4"/>
    <n v="0"/>
    <n v="6.6739999999999995"/>
  </r>
  <r>
    <n v="9335"/>
    <s v="CA-2014-110198"/>
    <x v="3"/>
    <x v="927"/>
    <d v="2014-05-03T00:00:00"/>
    <s v="First Class"/>
    <s v="AG-10900"/>
    <s v="Arthur Gainer"/>
    <x v="0"/>
    <x v="0"/>
    <s v="Coral Springs"/>
    <x v="2"/>
    <n v="33065"/>
    <x v="0"/>
    <s v="FUR-BO-10001798"/>
    <x v="0"/>
    <x v="0"/>
    <s v="Bush Somerset Collection Bookcase"/>
    <n v="314.35199999999998"/>
    <n v="3"/>
    <n v="0.2"/>
    <n v="-15.71759999999999"/>
  </r>
  <r>
    <n v="9336"/>
    <s v="CA-2014-110198"/>
    <x v="3"/>
    <x v="927"/>
    <d v="2014-05-03T00:00:00"/>
    <s v="First Class"/>
    <s v="AG-10900"/>
    <s v="Arthur Gainer"/>
    <x v="0"/>
    <x v="0"/>
    <s v="Coral Springs"/>
    <x v="2"/>
    <n v="33065"/>
    <x v="0"/>
    <s v="OFF-LA-10004409"/>
    <x v="1"/>
    <x v="2"/>
    <s v="Avery 492"/>
    <n v="4.6079999999999997"/>
    <n v="2"/>
    <n v="0.2"/>
    <n v="1.4975999999999996"/>
  </r>
  <r>
    <n v="9337"/>
    <s v="CA-2014-130715"/>
    <x v="3"/>
    <x v="118"/>
    <d v="2014-09-21T00:00:00"/>
    <s v="Standard Class"/>
    <s v="CY-12745"/>
    <s v="Craig Yedwab"/>
    <x v="1"/>
    <x v="0"/>
    <s v="San Francisco"/>
    <x v="1"/>
    <n v="94110"/>
    <x v="1"/>
    <s v="OFF-FA-10000621"/>
    <x v="1"/>
    <x v="13"/>
    <s v="OIC Colored Binder Clips, Assorted Sizes"/>
    <n v="17.899999999999999"/>
    <n v="5"/>
    <n v="0"/>
    <n v="8.7710000000000008"/>
  </r>
  <r>
    <n v="9338"/>
    <s v="CA-2011-155264"/>
    <x v="2"/>
    <x v="538"/>
    <d v="2011-10-22T00:00:00"/>
    <s v="Second Class"/>
    <s v="RP-19270"/>
    <s v="Rachel Payne"/>
    <x v="1"/>
    <x v="0"/>
    <s v="San Francisco"/>
    <x v="1"/>
    <n v="94110"/>
    <x v="1"/>
    <s v="OFF-BI-10003196"/>
    <x v="1"/>
    <x v="8"/>
    <s v="Accohide Poly Flexible Ring Binders"/>
    <n v="2.9920000000000004"/>
    <n v="1"/>
    <n v="0.2"/>
    <n v="1.1219999999999999"/>
  </r>
  <r>
    <n v="9339"/>
    <s v="CA-2011-155264"/>
    <x v="2"/>
    <x v="538"/>
    <d v="2011-10-22T00:00:00"/>
    <s v="Second Class"/>
    <s v="RP-19270"/>
    <s v="Rachel Payne"/>
    <x v="1"/>
    <x v="0"/>
    <s v="San Francisco"/>
    <x v="1"/>
    <n v="94110"/>
    <x v="1"/>
    <s v="OFF-BI-10003727"/>
    <x v="1"/>
    <x v="8"/>
    <s v="Avery Durable Slant Ring Binders With Label Holder"/>
    <n v="20.064"/>
    <n v="6"/>
    <n v="0.2"/>
    <n v="7.0223999999999993"/>
  </r>
  <r>
    <n v="9340"/>
    <s v="CA-2011-155264"/>
    <x v="2"/>
    <x v="538"/>
    <d v="2011-10-22T00:00:00"/>
    <s v="Second Class"/>
    <s v="RP-19270"/>
    <s v="Rachel Payne"/>
    <x v="1"/>
    <x v="0"/>
    <s v="San Francisco"/>
    <x v="1"/>
    <n v="94110"/>
    <x v="1"/>
    <s v="OFF-PA-10003228"/>
    <x v="1"/>
    <x v="10"/>
    <s v="Xerox 1917"/>
    <n v="146.72999999999999"/>
    <n v="3"/>
    <n v="0"/>
    <n v="68.963099999999997"/>
  </r>
  <r>
    <n v="9341"/>
    <s v="CA-2011-155264"/>
    <x v="2"/>
    <x v="538"/>
    <d v="2011-10-22T00:00:00"/>
    <s v="Second Class"/>
    <s v="RP-19270"/>
    <s v="Rachel Payne"/>
    <x v="1"/>
    <x v="0"/>
    <s v="San Francisco"/>
    <x v="1"/>
    <n v="94110"/>
    <x v="1"/>
    <s v="OFF-LA-10002787"/>
    <x v="1"/>
    <x v="2"/>
    <s v="Avery 480"/>
    <n v="18.75"/>
    <n v="5"/>
    <n v="0"/>
    <n v="9"/>
  </r>
  <r>
    <n v="9342"/>
    <s v="CA-2011-155264"/>
    <x v="2"/>
    <x v="538"/>
    <d v="2011-10-22T00:00:00"/>
    <s v="Second Class"/>
    <s v="RP-19270"/>
    <s v="Rachel Payne"/>
    <x v="1"/>
    <x v="0"/>
    <s v="San Francisco"/>
    <x v="1"/>
    <n v="94110"/>
    <x v="1"/>
    <s v="TEC-PH-10001305"/>
    <x v="2"/>
    <x v="7"/>
    <s v="Panasonic KX TS208W Corded phone"/>
    <n v="117.57600000000002"/>
    <n v="3"/>
    <n v="0.2"/>
    <n v="11.757600000000011"/>
  </r>
  <r>
    <n v="9343"/>
    <s v="CA-2013-119123"/>
    <x v="0"/>
    <x v="69"/>
    <d v="2013-03-19T00:00:00"/>
    <s v="Standard Class"/>
    <s v="DB-13360"/>
    <s v="Dennis Bolton"/>
    <x v="2"/>
    <x v="0"/>
    <s v="Riverside"/>
    <x v="1"/>
    <n v="92503"/>
    <x v="1"/>
    <s v="OFF-BI-10001036"/>
    <x v="1"/>
    <x v="8"/>
    <s v="Cardinal EasyOpen D-Ring Binders"/>
    <n v="51.184000000000012"/>
    <n v="7"/>
    <n v="0.2"/>
    <n v="19.193999999999999"/>
  </r>
  <r>
    <n v="9344"/>
    <s v="CA-2014-109085"/>
    <x v="3"/>
    <x v="922"/>
    <d v="2014-02-21T00:00:00"/>
    <s v="First Class"/>
    <s v="CK-12325"/>
    <s v="Christine Kargatis"/>
    <x v="2"/>
    <x v="0"/>
    <s v="Troy"/>
    <x v="24"/>
    <n v="45373"/>
    <x v="3"/>
    <s v="FUR-TA-10001086"/>
    <x v="0"/>
    <x v="3"/>
    <s v="SAFCO PlanMaster Boards, 60w x 37-1/2d, White Melamine"/>
    <n v="455.97"/>
    <n v="5"/>
    <n v="0.4"/>
    <n v="-106.39299999999997"/>
  </r>
  <r>
    <n v="9345"/>
    <s v="CA-2014-109085"/>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s v="Troy"/>
    <x v="24"/>
    <n v="45373"/>
    <x v="3"/>
    <s v="TEC-PH-10000526"/>
    <x v="2"/>
    <x v="7"/>
    <s v="Vtech CS6719"/>
    <n v="57.593999999999994"/>
    <n v="1"/>
    <n v="0.4"/>
    <n v="-11.518799999999999"/>
  </r>
  <r>
    <n v="9347"/>
    <s v="CA-2014-109085"/>
    <x v="3"/>
    <x v="922"/>
    <d v="2014-02-21T00:00:00"/>
    <s v="First Class"/>
    <s v="CK-12325"/>
    <s v="Christine Kargatis"/>
    <x v="2"/>
    <x v="0"/>
    <s v="Troy"/>
    <x v="24"/>
    <n v="45373"/>
    <x v="3"/>
    <s v="FUR-FU-10004973"/>
    <x v="0"/>
    <x v="5"/>
    <s v="Flat Face Poster Frame"/>
    <n v="30.144000000000002"/>
    <n v="2"/>
    <n v="0.2"/>
    <n v="8.2896000000000001"/>
  </r>
  <r>
    <n v="9348"/>
    <s v="CA-2014-109085"/>
    <x v="3"/>
    <x v="922"/>
    <d v="2014-02-21T00:00:00"/>
    <s v="First Class"/>
    <s v="CK-12325"/>
    <s v="Christine Kargatis"/>
    <x v="2"/>
    <x v="0"/>
    <s v="Troy"/>
    <x v="24"/>
    <n v="45373"/>
    <x v="3"/>
    <s v="FUR-CH-10003981"/>
    <x v="0"/>
    <x v="1"/>
    <s v="Global Commerce Series Low-Back Swivel/Tilt Chairs"/>
    <n v="899.43"/>
    <n v="5"/>
    <n v="0.3"/>
    <n v="-12.84900000000016"/>
  </r>
  <r>
    <n v="9349"/>
    <s v="CA-2013-114860"/>
    <x v="0"/>
    <x v="596"/>
    <d v="2013-12-29T00:00:00"/>
    <s v="Standard Class"/>
    <s v="DN-13690"/>
    <s v="Duane Noonan"/>
    <x v="0"/>
    <x v="0"/>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x v="0"/>
    <s v="Moreno Valley"/>
    <x v="1"/>
    <n v="92553"/>
    <x v="1"/>
    <s v="FUR-FU-10001934"/>
    <x v="0"/>
    <x v="5"/>
    <s v="Magnifier Swing Arm Lamp"/>
    <n v="41.96"/>
    <n v="2"/>
    <n v="0"/>
    <n v="10.909600000000001"/>
  </r>
  <r>
    <n v="9351"/>
    <s v="CA-2013-159009"/>
    <x v="0"/>
    <x v="713"/>
    <d v="2013-09-28T00:00:00"/>
    <s v="Standard Class"/>
    <s v="DP-13105"/>
    <s v="Dave Poirier"/>
    <x v="1"/>
    <x v="0"/>
    <s v="Seattle"/>
    <x v="4"/>
    <n v="98115"/>
    <x v="1"/>
    <s v="OFF-BI-10004970"/>
    <x v="1"/>
    <x v="8"/>
    <s v="ACCOHIDE 3-Ring Binder, Blue, 1&quot;"/>
    <n v="13.216000000000001"/>
    <n v="4"/>
    <n v="0.2"/>
    <n v="4.4603999999999999"/>
  </r>
  <r>
    <n v="9352"/>
    <s v="CA-2013-159009"/>
    <x v="0"/>
    <x v="713"/>
    <d v="2013-09-28T00:00:00"/>
    <s v="Standard Class"/>
    <s v="DP-13105"/>
    <s v="Dave Poirier"/>
    <x v="1"/>
    <x v="0"/>
    <s v="Seattle"/>
    <x v="4"/>
    <n v="98115"/>
    <x v="1"/>
    <s v="FUR-CH-10003396"/>
    <x v="0"/>
    <x v="1"/>
    <s v="Global Deluxe Steno Chair"/>
    <n v="184.75200000000001"/>
    <n v="3"/>
    <n v="0.2"/>
    <n v="-20.784600000000012"/>
  </r>
  <r>
    <n v="9353"/>
    <s v="CA-2014-148411"/>
    <x v="3"/>
    <x v="241"/>
    <d v="2014-09-27T00:00:00"/>
    <s v="First Class"/>
    <s v="RO-19780"/>
    <s v="Rose O'Brian"/>
    <x v="0"/>
    <x v="0"/>
    <s v="Chicago"/>
    <x v="10"/>
    <n v="60623"/>
    <x v="2"/>
    <s v="FUR-CH-10003973"/>
    <x v="0"/>
    <x v="1"/>
    <s v="GuestStacker Chair with Chrome Finish Legs"/>
    <n v="520.46399999999994"/>
    <n v="2"/>
    <n v="0.3"/>
    <n v="-14.870399999999961"/>
  </r>
  <r>
    <n v="9354"/>
    <s v="CA-2014-148411"/>
    <x v="3"/>
    <x v="241"/>
    <d v="2014-09-27T00:00:00"/>
    <s v="First Class"/>
    <s v="RO-19780"/>
    <s v="Rose O'Brian"/>
    <x v="0"/>
    <x v="0"/>
    <s v="Chicago"/>
    <x v="10"/>
    <n v="60623"/>
    <x v="2"/>
    <s v="OFF-PA-10002109"/>
    <x v="1"/>
    <x v="10"/>
    <s v="Wirebound Voice Message Log Book"/>
    <n v="11.423999999999999"/>
    <n v="3"/>
    <n v="0.2"/>
    <n v="3.7127999999999988"/>
  </r>
  <r>
    <n v="9355"/>
    <s v="CA-2012-110324"/>
    <x v="1"/>
    <x v="494"/>
    <d v="2012-12-05T00:00:00"/>
    <s v="Standard Class"/>
    <s v="MA-17560"/>
    <s v="Matt Abelman"/>
    <x v="2"/>
    <x v="0"/>
    <s v="Jackson"/>
    <x v="12"/>
    <n v="49201"/>
    <x v="2"/>
    <s v="OFF-PA-10001826"/>
    <x v="1"/>
    <x v="10"/>
    <s v="Xerox 207"/>
    <n v="19.440000000000001"/>
    <n v="3"/>
    <n v="0"/>
    <n v="9.3312000000000008"/>
  </r>
  <r>
    <n v="9356"/>
    <s v="CA-2012-110324"/>
    <x v="1"/>
    <x v="494"/>
    <d v="2012-12-05T00:00:00"/>
    <s v="Standard Class"/>
    <s v="MA-17560"/>
    <s v="Matt Abelman"/>
    <x v="2"/>
    <x v="0"/>
    <s v="Jackson"/>
    <x v="12"/>
    <n v="49201"/>
    <x v="2"/>
    <s v="OFF-AR-10000823"/>
    <x v="1"/>
    <x v="6"/>
    <s v="Newell 307"/>
    <n v="3.64"/>
    <n v="2"/>
    <n v="0"/>
    <n v="1.0192000000000001"/>
  </r>
  <r>
    <n v="9357"/>
    <s v="CA-2012-110324"/>
    <x v="1"/>
    <x v="494"/>
    <d v="2012-12-05T00:00:00"/>
    <s v="Standard Class"/>
    <s v="MA-17560"/>
    <s v="Matt Abelman"/>
    <x v="2"/>
    <x v="0"/>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x v="0"/>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x v="0"/>
    <s v="New York City"/>
    <x v="15"/>
    <n v="10024"/>
    <x v="3"/>
    <s v="FUR-TA-10001095"/>
    <x v="0"/>
    <x v="3"/>
    <s v="Chromcraft Round Conference Tables"/>
    <n v="313.72199999999998"/>
    <n v="3"/>
    <n v="0.4"/>
    <n v="-99.34529999999998"/>
  </r>
  <r>
    <n v="9360"/>
    <s v="CA-2013-168046"/>
    <x v="0"/>
    <x v="967"/>
    <d v="2013-01-28T00:00:00"/>
    <s v="Second Class"/>
    <s v="JD-15895"/>
    <s v="Jonathan Doherty"/>
    <x v="1"/>
    <x v="0"/>
    <s v="New York City"/>
    <x v="15"/>
    <n v="10024"/>
    <x v="3"/>
    <s v="FUR-FU-10000747"/>
    <x v="0"/>
    <x v="5"/>
    <s v="Tenex B1-RE Series Chair Mats for Low Pile Carpets"/>
    <n v="45.98"/>
    <n v="1"/>
    <n v="0"/>
    <n v="7.816599999999994"/>
  </r>
  <r>
    <n v="9361"/>
    <s v="CA-2013-168046"/>
    <x v="0"/>
    <x v="967"/>
    <d v="2013-01-28T00:00:00"/>
    <s v="Second Class"/>
    <s v="JD-15895"/>
    <s v="Jonathan Doherty"/>
    <x v="1"/>
    <x v="0"/>
    <s v="New York City"/>
    <x v="15"/>
    <n v="10024"/>
    <x v="3"/>
    <s v="OFF-ST-10004337"/>
    <x v="1"/>
    <x v="4"/>
    <s v="SAFCO Commercial Wire Shelving, 72h"/>
    <n v="428.68"/>
    <n v="7"/>
    <n v="0"/>
    <n v="0"/>
  </r>
  <r>
    <n v="9362"/>
    <s v="CA-2014-111591"/>
    <x v="3"/>
    <x v="708"/>
    <d v="2014-03-26T00:00:00"/>
    <s v="Standard Class"/>
    <s v="PS-18970"/>
    <s v="Paul Stevenson"/>
    <x v="2"/>
    <x v="0"/>
    <s v="Seattle"/>
    <x v="4"/>
    <n v="98105"/>
    <x v="1"/>
    <s v="OFF-BI-10004410"/>
    <x v="1"/>
    <x v="8"/>
    <s v="C-Line Peel &amp; Stick Add-On Filing Pockets, 8-3/4 x 5-1/8, 10/Pack"/>
    <n v="30.576000000000001"/>
    <n v="6"/>
    <n v="0.2"/>
    <n v="10.3194"/>
  </r>
  <r>
    <n v="9363"/>
    <s v="CA-2014-111591"/>
    <x v="3"/>
    <x v="708"/>
    <d v="2014-03-26T00:00:00"/>
    <s v="Standard Class"/>
    <s v="PS-18970"/>
    <s v="Paul Stevenson"/>
    <x v="2"/>
    <x v="0"/>
    <s v="Seattle"/>
    <x v="4"/>
    <n v="98105"/>
    <x v="1"/>
    <s v="OFF-FA-10004838"/>
    <x v="1"/>
    <x v="13"/>
    <s v="Super Bands, 12/Pack"/>
    <n v="13.020000000000001"/>
    <n v="7"/>
    <n v="0"/>
    <n v="0.3906000000000005"/>
  </r>
  <r>
    <n v="9364"/>
    <s v="CA-2014-111591"/>
    <x v="3"/>
    <x v="708"/>
    <d v="2014-03-26T00:00:00"/>
    <s v="Standard Class"/>
    <s v="PS-18970"/>
    <s v="Paul Stevenson"/>
    <x v="2"/>
    <x v="0"/>
    <s v="Seattle"/>
    <x v="4"/>
    <n v="98105"/>
    <x v="1"/>
    <s v="FUR-FU-10002364"/>
    <x v="0"/>
    <x v="5"/>
    <s v="Eldon Expressions Wood Desk Accessories, Oak"/>
    <n v="22.14"/>
    <n v="3"/>
    <n v="0"/>
    <n v="6.4205999999999976"/>
  </r>
  <r>
    <n v="9365"/>
    <s v="CA-2014-111591"/>
    <x v="3"/>
    <x v="708"/>
    <d v="2014-03-26T00:00:00"/>
    <s v="Standard Class"/>
    <s v="PS-18970"/>
    <s v="Paul Stevenson"/>
    <x v="2"/>
    <x v="0"/>
    <s v="Seattle"/>
    <x v="4"/>
    <n v="98105"/>
    <x v="1"/>
    <s v="OFF-ST-10001809"/>
    <x v="1"/>
    <x v="4"/>
    <s v="Fellowes Officeware Wire Shelving"/>
    <n v="359.32"/>
    <n v="4"/>
    <n v="0"/>
    <n v="7.1863999999999919"/>
  </r>
  <r>
    <n v="9366"/>
    <s v="US-2011-166828"/>
    <x v="2"/>
    <x v="963"/>
    <d v="2011-08-25T00:00:00"/>
    <s v="First Class"/>
    <s v="JF-15415"/>
    <s v="Jennifer Ferguson"/>
    <x v="0"/>
    <x v="0"/>
    <s v="Saint Charles"/>
    <x v="25"/>
    <n v="63301"/>
    <x v="2"/>
    <s v="OFF-PA-10001846"/>
    <x v="1"/>
    <x v="10"/>
    <s v="Xerox 1899"/>
    <n v="11.56"/>
    <n v="2"/>
    <n v="0"/>
    <n v="5.6644000000000005"/>
  </r>
  <r>
    <n v="9367"/>
    <s v="CA-2011-108147"/>
    <x v="2"/>
    <x v="785"/>
    <d v="2011-06-13T00:00:00"/>
    <s v="Standard Class"/>
    <s v="RD-19480"/>
    <s v="Rick Duston"/>
    <x v="0"/>
    <x v="0"/>
    <s v="Long Beach"/>
    <x v="15"/>
    <n v="11561"/>
    <x v="3"/>
    <s v="OFF-BI-10003876"/>
    <x v="1"/>
    <x v="8"/>
    <s v="Green Canvas Binder for 8-1/2&quot; x 14&quot; Sheets"/>
    <n v="68.48"/>
    <n v="2"/>
    <n v="0.2"/>
    <n v="25.679999999999996"/>
  </r>
  <r>
    <n v="9368"/>
    <s v="CA-2011-108147"/>
    <x v="2"/>
    <x v="785"/>
    <d v="2011-06-13T00:00:00"/>
    <s v="Standard Class"/>
    <s v="RD-19480"/>
    <s v="Rick Duston"/>
    <x v="0"/>
    <x v="0"/>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x v="0"/>
    <s v="Lakewood"/>
    <x v="30"/>
    <n v="8701"/>
    <x v="3"/>
    <s v="OFF-PA-10004243"/>
    <x v="1"/>
    <x v="10"/>
    <s v="Xerox 1939"/>
    <n v="37.94"/>
    <n v="2"/>
    <n v="0"/>
    <n v="18.211199999999998"/>
  </r>
  <r>
    <n v="9370"/>
    <s v="CA-2014-113460"/>
    <x v="3"/>
    <x v="659"/>
    <d v="2014-11-10T00:00:00"/>
    <s v="Second Class"/>
    <s v="KN-16390"/>
    <s v="Katherine Nockton"/>
    <x v="1"/>
    <x v="0"/>
    <s v="Clinton"/>
    <x v="39"/>
    <n v="20735"/>
    <x v="3"/>
    <s v="FUR-CH-10000422"/>
    <x v="0"/>
    <x v="1"/>
    <s v="Global Highback Leather Tilter in Burgundy"/>
    <n v="272.96999999999997"/>
    <n v="3"/>
    <n v="0"/>
    <n v="43.675200000000018"/>
  </r>
  <r>
    <n v="9371"/>
    <s v="CA-2012-111339"/>
    <x v="1"/>
    <x v="352"/>
    <d v="2012-05-31T00:00:00"/>
    <s v="First Class"/>
    <s v="VP-21760"/>
    <s v="Victoria Pisteka"/>
    <x v="1"/>
    <x v="0"/>
    <s v="Columbus"/>
    <x v="24"/>
    <n v="43229"/>
    <x v="3"/>
    <s v="FUR-FU-10002506"/>
    <x v="0"/>
    <x v="5"/>
    <s v="Tensor &quot;Hersey Kiss&quot; Styled Floor Lamp"/>
    <n v="41.568000000000005"/>
    <n v="4"/>
    <n v="0.2"/>
    <n v="-4.1568000000000023"/>
  </r>
  <r>
    <n v="9372"/>
    <s v="CA-2012-111339"/>
    <x v="1"/>
    <x v="352"/>
    <d v="2012-05-31T00:00:00"/>
    <s v="First Class"/>
    <s v="VP-21760"/>
    <s v="Victoria Pisteka"/>
    <x v="1"/>
    <x v="0"/>
    <s v="Columbus"/>
    <x v="24"/>
    <n v="43229"/>
    <x v="3"/>
    <s v="FUR-CH-10000863"/>
    <x v="0"/>
    <x v="1"/>
    <s v="Novimex Swivel Fabric Task Chair"/>
    <n v="317.05799999999999"/>
    <n v="3"/>
    <n v="0.3"/>
    <n v="-86.058600000000013"/>
  </r>
  <r>
    <n v="9373"/>
    <s v="CA-2012-111339"/>
    <x v="1"/>
    <x v="352"/>
    <d v="2012-05-31T00:00:00"/>
    <s v="First Class"/>
    <s v="VP-21760"/>
    <s v="Victoria Pisteka"/>
    <x v="1"/>
    <x v="0"/>
    <s v="Columbus"/>
    <x v="24"/>
    <n v="43229"/>
    <x v="3"/>
    <s v="OFF-FA-10002988"/>
    <x v="1"/>
    <x v="13"/>
    <s v="Ideal Clamps"/>
    <n v="8.0399999999999991"/>
    <n v="5"/>
    <n v="0.2"/>
    <n v="2.9144999999999994"/>
  </r>
  <r>
    <n v="9374"/>
    <s v="CA-2014-102820"/>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x v="0"/>
    <s v="Seattle"/>
    <x v="4"/>
    <n v="98105"/>
    <x v="1"/>
    <s v="OFF-SU-10002537"/>
    <x v="1"/>
    <x v="14"/>
    <s v="Acme Box Cutter Scissors"/>
    <n v="61.38"/>
    <n v="6"/>
    <n v="0"/>
    <n v="15.958800000000004"/>
  </r>
  <r>
    <n v="9376"/>
    <s v="CA-2012-126347"/>
    <x v="1"/>
    <x v="639"/>
    <d v="2012-12-19T00:00:00"/>
    <s v="Second Class"/>
    <s v="AJ-10945"/>
    <s v="Ashley Jarboe"/>
    <x v="0"/>
    <x v="0"/>
    <s v="Los Angeles"/>
    <x v="1"/>
    <n v="90045"/>
    <x v="1"/>
    <s v="TEC-AC-10003063"/>
    <x v="2"/>
    <x v="11"/>
    <s v="Micro Innovations USB RF Wireless Keyboard with Mouse"/>
    <n v="50"/>
    <n v="2"/>
    <n v="0"/>
    <n v="10.5"/>
  </r>
  <r>
    <n v="9377"/>
    <s v="CA-2014-108756"/>
    <x v="3"/>
    <x v="53"/>
    <d v="2014-12-30T00:00:00"/>
    <s v="Standard Class"/>
    <s v="PO-18865"/>
    <s v="Patrick O'Donnell"/>
    <x v="0"/>
    <x v="0"/>
    <s v="East Orange"/>
    <x v="30"/>
    <n v="7017"/>
    <x v="3"/>
    <s v="TEC-AC-10003237"/>
    <x v="2"/>
    <x v="11"/>
    <s v="Memorex Micro Travel Drive 4 GB"/>
    <n v="31.799999999999997"/>
    <n v="3"/>
    <n v="0"/>
    <n v="13.674000000000003"/>
  </r>
  <r>
    <n v="9378"/>
    <s v="CA-2014-155362"/>
    <x v="3"/>
    <x v="94"/>
    <d v="2014-12-22T00:00:00"/>
    <s v="Standard Class"/>
    <s v="DP-13105"/>
    <s v="Dave Poirier"/>
    <x v="1"/>
    <x v="0"/>
    <s v="Eau Claire"/>
    <x v="6"/>
    <n v="54703"/>
    <x v="2"/>
    <s v="OFF-ST-10001031"/>
    <x v="1"/>
    <x v="4"/>
    <s v="Adjustable Personal File Tote"/>
    <n v="32.56"/>
    <n v="2"/>
    <n v="0"/>
    <n v="8.465600000000002"/>
  </r>
  <r>
    <n v="9379"/>
    <s v="CA-2013-117625"/>
    <x v="0"/>
    <x v="1120"/>
    <d v="2013-05-16T00:00:00"/>
    <s v="Standard Class"/>
    <s v="GM-14500"/>
    <s v="Gene McClure"/>
    <x v="0"/>
    <x v="0"/>
    <s v="Chicago"/>
    <x v="10"/>
    <n v="60610"/>
    <x v="2"/>
    <s v="OFF-EN-10001535"/>
    <x v="1"/>
    <x v="12"/>
    <s v="Grip Seal Envelopes"/>
    <n v="7.0720000000000001"/>
    <n v="2"/>
    <n v="0.2"/>
    <n v="2.3868"/>
  </r>
  <r>
    <n v="9380"/>
    <s v="CA-2011-154158"/>
    <x v="2"/>
    <x v="851"/>
    <d v="2011-12-27T00:00:00"/>
    <s v="Second Class"/>
    <s v="CC-12670"/>
    <s v="Craig Carreira"/>
    <x v="0"/>
    <x v="0"/>
    <s v="Tampa"/>
    <x v="2"/>
    <n v="33614"/>
    <x v="0"/>
    <s v="OFF-PA-10001295"/>
    <x v="1"/>
    <x v="10"/>
    <s v="Computer Printout Paper with Letter-Trim Perforations"/>
    <n v="45.527999999999999"/>
    <n v="3"/>
    <n v="0.2"/>
    <n v="15.934799999999997"/>
  </r>
  <r>
    <n v="9381"/>
    <s v="CA-2011-154158"/>
    <x v="2"/>
    <x v="851"/>
    <d v="2011-12-27T00:00:00"/>
    <s v="Second Class"/>
    <s v="CC-12670"/>
    <s v="Craig Carreira"/>
    <x v="0"/>
    <x v="0"/>
    <s v="Tampa"/>
    <x v="2"/>
    <n v="33614"/>
    <x v="0"/>
    <s v="FUR-CH-10004698"/>
    <x v="0"/>
    <x v="1"/>
    <s v="Padded Folding Chairs, Black, 4/Carton"/>
    <n v="64.784000000000006"/>
    <n v="1"/>
    <n v="0.2"/>
    <n v="6.4784000000000042"/>
  </r>
  <r>
    <n v="9382"/>
    <s v="CA-2011-154158"/>
    <x v="2"/>
    <x v="851"/>
    <d v="2011-12-27T00:00:00"/>
    <s v="Second Class"/>
    <s v="CC-12670"/>
    <s v="Craig Carreira"/>
    <x v="0"/>
    <x v="0"/>
    <s v="Tampa"/>
    <x v="2"/>
    <n v="33614"/>
    <x v="0"/>
    <s v="OFF-ST-10000078"/>
    <x v="1"/>
    <x v="4"/>
    <s v="Tennsco 6- and 18-Compartment Lockers"/>
    <n v="424.27200000000005"/>
    <n v="2"/>
    <n v="0.2"/>
    <n v="-10.60680000000005"/>
  </r>
  <r>
    <n v="9383"/>
    <s v="CA-2011-154158"/>
    <x v="2"/>
    <x v="851"/>
    <d v="2011-12-27T00:00:00"/>
    <s v="Second Class"/>
    <s v="CC-12670"/>
    <s v="Craig Carreira"/>
    <x v="0"/>
    <x v="0"/>
    <s v="Tampa"/>
    <x v="2"/>
    <n v="33614"/>
    <x v="0"/>
    <s v="OFF-AR-10001868"/>
    <x v="1"/>
    <x v="6"/>
    <s v="Prang Dustless Chalk Sticks"/>
    <n v="1.3440000000000001"/>
    <n v="1"/>
    <n v="0.2"/>
    <n v="0.504"/>
  </r>
  <r>
    <n v="9384"/>
    <s v="CA-2011-154158"/>
    <x v="2"/>
    <x v="851"/>
    <d v="2011-12-27T00:00:00"/>
    <s v="Second Class"/>
    <s v="CC-12670"/>
    <s v="Craig Carreira"/>
    <x v="0"/>
    <x v="0"/>
    <s v="Tampa"/>
    <x v="2"/>
    <n v="33614"/>
    <x v="0"/>
    <s v="OFF-ST-10004950"/>
    <x v="1"/>
    <x v="4"/>
    <s v="Acco Perma 3000 Stacking Storage Drawers"/>
    <n v="83.920000000000016"/>
    <n v="5"/>
    <n v="0.2"/>
    <n v="-1.049000000000003"/>
  </r>
  <r>
    <n v="9385"/>
    <s v="CA-2014-100433"/>
    <x v="3"/>
    <x v="938"/>
    <d v="2014-08-17T00:00:00"/>
    <s v="Standard Class"/>
    <s v="SJ-20125"/>
    <s v="Sanjit Jacobs"/>
    <x v="2"/>
    <x v="0"/>
    <s v="New York City"/>
    <x v="15"/>
    <n v="10009"/>
    <x v="3"/>
    <s v="OFF-PA-10003441"/>
    <x v="1"/>
    <x v="10"/>
    <s v="Xerox 226"/>
    <n v="25.92"/>
    <n v="4"/>
    <n v="0"/>
    <n v="12.441600000000001"/>
  </r>
  <r>
    <n v="9386"/>
    <s v="CA-2014-163097"/>
    <x v="3"/>
    <x v="151"/>
    <d v="2014-09-01T00:00:00"/>
    <s v="Standard Class"/>
    <s v="SF-20200"/>
    <s v="Sarah Foster"/>
    <x v="0"/>
    <x v="0"/>
    <s v="Mesa"/>
    <x v="16"/>
    <n v="85204"/>
    <x v="1"/>
    <s v="FUR-FU-10004973"/>
    <x v="0"/>
    <x v="5"/>
    <s v="Flat Face Poster Frame"/>
    <n v="120.57600000000001"/>
    <n v="8"/>
    <n v="0.2"/>
    <n v="33.1584"/>
  </r>
  <r>
    <n v="9387"/>
    <s v="US-2014-127292"/>
    <x v="3"/>
    <x v="617"/>
    <d v="2014-01-24T00:00:00"/>
    <s v="Standard Class"/>
    <s v="RM-19375"/>
    <s v="Raymond Messe"/>
    <x v="0"/>
    <x v="0"/>
    <s v="Burlington"/>
    <x v="42"/>
    <s v="05408"/>
    <x v="3"/>
    <s v="OFF-PA-10000157"/>
    <x v="1"/>
    <x v="10"/>
    <s v="Xerox 191"/>
    <n v="79.92"/>
    <n v="4"/>
    <n v="0"/>
    <n v="37.562399999999997"/>
  </r>
  <r>
    <n v="9388"/>
    <s v="US-2014-127292"/>
    <x v="3"/>
    <x v="617"/>
    <d v="2014-01-24T00:00:00"/>
    <s v="Standard Class"/>
    <s v="RM-19375"/>
    <s v="Raymond Messe"/>
    <x v="0"/>
    <x v="0"/>
    <s v="Burlington"/>
    <x v="42"/>
    <s v="05408"/>
    <x v="3"/>
    <s v="OFF-PA-10001970"/>
    <x v="1"/>
    <x v="10"/>
    <s v="Xerox 1881"/>
    <n v="12.28"/>
    <n v="1"/>
    <n v="0"/>
    <n v="5.7715999999999994"/>
  </r>
  <r>
    <n v="9389"/>
    <s v="US-2014-127292"/>
    <x v="3"/>
    <x v="617"/>
    <d v="2014-01-24T00:00:00"/>
    <s v="Standard Class"/>
    <s v="RM-19375"/>
    <s v="Raymond Messe"/>
    <x v="0"/>
    <x v="0"/>
    <s v="Burlington"/>
    <x v="42"/>
    <s v="05408"/>
    <x v="3"/>
    <s v="OFF-AP-10000828"/>
    <x v="1"/>
    <x v="9"/>
    <s v="Avanti 4.4 Cu. Ft. Refrigerator"/>
    <n v="542.93999999999994"/>
    <n v="3"/>
    <n v="0"/>
    <n v="152.02319999999997"/>
  </r>
  <r>
    <n v="9390"/>
    <s v="US-2014-127292"/>
    <x v="3"/>
    <x v="617"/>
    <d v="2014-01-24T00:00:00"/>
    <s v="Standard Class"/>
    <s v="RM-19375"/>
    <s v="Raymond Messe"/>
    <x v="0"/>
    <x v="0"/>
    <s v="Burlington"/>
    <x v="42"/>
    <s v="05408"/>
    <x v="3"/>
    <s v="OFF-EN-10001509"/>
    <x v="1"/>
    <x v="12"/>
    <s v="Poly String Tie Envelopes"/>
    <n v="2.04"/>
    <n v="1"/>
    <n v="0"/>
    <n v="0.95879999999999987"/>
  </r>
  <r>
    <n v="9391"/>
    <s v="CA-2012-163734"/>
    <x v="1"/>
    <x v="974"/>
    <d v="2012-06-24T00:00:00"/>
    <s v="Standard Class"/>
    <s v="KM-16375"/>
    <s v="Katherine Murray"/>
    <x v="2"/>
    <x v="0"/>
    <s v="Houston"/>
    <x v="5"/>
    <n v="77070"/>
    <x v="2"/>
    <s v="OFF-ST-10003692"/>
    <x v="1"/>
    <x v="4"/>
    <s v="Recycled Steel Personal File for Hanging File Folders"/>
    <n v="228.92"/>
    <n v="5"/>
    <n v="0.2"/>
    <n v="14.307499999999997"/>
  </r>
  <r>
    <n v="9392"/>
    <s v="CA-2014-162474"/>
    <x v="3"/>
    <x v="677"/>
    <d v="2014-03-17T00:00:00"/>
    <s v="First Class"/>
    <s v="FH-14275"/>
    <s v="Frank Hawley"/>
    <x v="1"/>
    <x v="0"/>
    <s v="Aurora"/>
    <x v="10"/>
    <n v="60505"/>
    <x v="2"/>
    <s v="TEC-PH-10004700"/>
    <x v="2"/>
    <x v="7"/>
    <s v="PowerGen Dual USB Car Charger"/>
    <n v="7.9920000000000009"/>
    <n v="1"/>
    <n v="0.2"/>
    <n v="2.5973999999999995"/>
  </r>
  <r>
    <n v="9393"/>
    <s v="CA-2012-130848"/>
    <x v="1"/>
    <x v="969"/>
    <d v="2012-10-25T00:00:00"/>
    <s v="Same Day"/>
    <s v="DG-13300"/>
    <s v="Deirdre Greer"/>
    <x v="1"/>
    <x v="0"/>
    <s v="Denver"/>
    <x v="22"/>
    <n v="80219"/>
    <x v="1"/>
    <s v="FUR-CH-10000422"/>
    <x v="0"/>
    <x v="1"/>
    <s v="Global Highback Leather Tilter in Burgundy"/>
    <n v="582.33600000000001"/>
    <n v="8"/>
    <n v="0.2"/>
    <n v="-29.116799999999955"/>
  </r>
  <r>
    <n v="9394"/>
    <s v="CA-2011-125997"/>
    <x v="2"/>
    <x v="59"/>
    <d v="2011-09-23T00:00:00"/>
    <s v="First Class"/>
    <s v="MW-18220"/>
    <s v="Mitch Webber"/>
    <x v="0"/>
    <x v="0"/>
    <s v="New York City"/>
    <x v="15"/>
    <n v="10011"/>
    <x v="3"/>
    <s v="TEC-PH-10003484"/>
    <x v="2"/>
    <x v="7"/>
    <s v="Ooma Telo VoIP Home Phone System"/>
    <n v="629.94999999999993"/>
    <n v="5"/>
    <n v="0"/>
    <n v="157.48750000000001"/>
  </r>
  <r>
    <n v="9395"/>
    <s v="CA-2011-125997"/>
    <x v="2"/>
    <x v="59"/>
    <d v="2011-09-23T00:00:00"/>
    <s v="First Class"/>
    <s v="MW-18220"/>
    <s v="Mitch Webber"/>
    <x v="0"/>
    <x v="0"/>
    <s v="New York City"/>
    <x v="15"/>
    <n v="10011"/>
    <x v="3"/>
    <s v="FUR-CH-10001394"/>
    <x v="0"/>
    <x v="1"/>
    <s v="Global Leather Executive Chair"/>
    <n v="631.78200000000004"/>
    <n v="2"/>
    <n v="0.1"/>
    <n v="140.39599999999993"/>
  </r>
  <r>
    <n v="9396"/>
    <s v="CA-2011-125997"/>
    <x v="2"/>
    <x v="59"/>
    <d v="2011-09-23T00:00:00"/>
    <s v="First Class"/>
    <s v="MW-18220"/>
    <s v="Mitch Webber"/>
    <x v="0"/>
    <x v="0"/>
    <s v="New York City"/>
    <x v="15"/>
    <n v="10011"/>
    <x v="3"/>
    <s v="FUR-BO-10002213"/>
    <x v="0"/>
    <x v="0"/>
    <s v="DMI Eclipse Executive Suite Bookcases"/>
    <n v="801.5680000000001"/>
    <n v="2"/>
    <n v="0.2"/>
    <n v="-10.019600000000054"/>
  </r>
  <r>
    <n v="9397"/>
    <s v="CA-2011-125997"/>
    <x v="2"/>
    <x v="59"/>
    <d v="2011-09-23T00:00:00"/>
    <s v="First Class"/>
    <s v="MW-18220"/>
    <s v="Mitch Webber"/>
    <x v="0"/>
    <x v="0"/>
    <s v="New York City"/>
    <x v="15"/>
    <n v="10011"/>
    <x v="3"/>
    <s v="OFF-LA-10002762"/>
    <x v="1"/>
    <x v="2"/>
    <s v="Avery 485"/>
    <n v="75.179999999999993"/>
    <n v="6"/>
    <n v="0"/>
    <n v="35.334599999999995"/>
  </r>
  <r>
    <n v="9398"/>
    <s v="CA-2011-125997"/>
    <x v="2"/>
    <x v="59"/>
    <d v="2011-09-23T00:00:00"/>
    <s v="First Class"/>
    <s v="MW-18220"/>
    <s v="Mitch Webber"/>
    <x v="0"/>
    <x v="0"/>
    <s v="New York City"/>
    <x v="15"/>
    <n v="10011"/>
    <x v="3"/>
    <s v="OFF-AP-10003842"/>
    <x v="1"/>
    <x v="9"/>
    <s v="Euro-Pro Shark Turbo Vacuum"/>
    <n v="30.98"/>
    <n v="1"/>
    <n v="0"/>
    <n v="8.0548000000000002"/>
  </r>
  <r>
    <n v="9399"/>
    <s v="CA-2011-125997"/>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s v="Arlington Heights"/>
    <x v="10"/>
    <n v="60004"/>
    <x v="2"/>
    <s v="OFF-AR-10003394"/>
    <x v="1"/>
    <x v="6"/>
    <s v="Newell 332"/>
    <n v="14.111999999999998"/>
    <n v="6"/>
    <n v="0.2"/>
    <n v="1.2348000000000008"/>
  </r>
  <r>
    <n v="9401"/>
    <s v="CA-2012-167696"/>
    <x v="1"/>
    <x v="1218"/>
    <d v="2012-09-21T00:00:00"/>
    <s v="Standard Class"/>
    <s v="BD-11500"/>
    <s v="Bradley Drucker"/>
    <x v="0"/>
    <x v="0"/>
    <s v="Newport News"/>
    <x v="17"/>
    <n v="23602"/>
    <x v="0"/>
    <s v="OFF-EN-10001539"/>
    <x v="1"/>
    <x v="12"/>
    <s v="Staples"/>
    <n v="31.12"/>
    <n v="4"/>
    <n v="0"/>
    <n v="14.6264"/>
  </r>
  <r>
    <n v="9402"/>
    <s v="CA-2011-159814"/>
    <x v="2"/>
    <x v="1219"/>
    <d v="2011-06-28T00:00:00"/>
    <s v="Standard Class"/>
    <s v="LP-17080"/>
    <s v="Liz Pelletier"/>
    <x v="0"/>
    <x v="0"/>
    <s v="Tucson"/>
    <x v="16"/>
    <n v="85705"/>
    <x v="1"/>
    <s v="FUR-FU-10001731"/>
    <x v="0"/>
    <x v="5"/>
    <s v="Acrylic Self-Standing Desk Frames"/>
    <n v="4.2720000000000002"/>
    <n v="2"/>
    <n v="0.2"/>
    <n v="0.96119999999999983"/>
  </r>
  <r>
    <n v="9403"/>
    <s v="CA-2013-105459"/>
    <x v="0"/>
    <x v="399"/>
    <d v="2013-08-18T00:00:00"/>
    <s v="Second Class"/>
    <s v="NP-18700"/>
    <s v="Nora Preis"/>
    <x v="0"/>
    <x v="0"/>
    <s v="New York City"/>
    <x v="15"/>
    <n v="10024"/>
    <x v="3"/>
    <s v="FUR-TA-10001095"/>
    <x v="0"/>
    <x v="3"/>
    <s v="Chromcraft Round Conference Tables"/>
    <n v="209.148"/>
    <n v="2"/>
    <n v="0.4"/>
    <n v="-66.230199999999996"/>
  </r>
  <r>
    <n v="9404"/>
    <s v="CA-2013-105459"/>
    <x v="0"/>
    <x v="399"/>
    <d v="2013-08-18T00:00:00"/>
    <s v="Second Class"/>
    <s v="NP-18700"/>
    <s v="Nora Preis"/>
    <x v="0"/>
    <x v="0"/>
    <s v="New York City"/>
    <x v="15"/>
    <n v="10024"/>
    <x v="3"/>
    <s v="OFF-ST-10000078"/>
    <x v="1"/>
    <x v="4"/>
    <s v="Tennsco 6- and 18-Compartment Lockers"/>
    <n v="1591.02"/>
    <n v="6"/>
    <n v="0"/>
    <n v="286.38359999999989"/>
  </r>
  <r>
    <n v="9405"/>
    <s v="CA-2014-141663"/>
    <x v="3"/>
    <x v="669"/>
    <d v="2014-04-18T00:00:00"/>
    <s v="Standard Class"/>
    <s v="DP-13105"/>
    <s v="Dave Poirier"/>
    <x v="1"/>
    <x v="0"/>
    <s v="Philadelphia"/>
    <x v="9"/>
    <n v="19134"/>
    <x v="3"/>
    <s v="OFF-FA-10004076"/>
    <x v="1"/>
    <x v="13"/>
    <s v="Translucent Push Pins by OIC"/>
    <n v="7.92"/>
    <n v="5"/>
    <n v="0.2"/>
    <n v="1.6829999999999994"/>
  </r>
  <r>
    <n v="9406"/>
    <s v="CA-2011-152618"/>
    <x v="2"/>
    <x v="619"/>
    <d v="2011-03-17T00:00:00"/>
    <s v="First Class"/>
    <s v="RB-19465"/>
    <s v="Rick Bensley"/>
    <x v="2"/>
    <x v="0"/>
    <s v="Chicago"/>
    <x v="10"/>
    <n v="60653"/>
    <x v="2"/>
    <s v="TEC-MA-10003626"/>
    <x v="2"/>
    <x v="15"/>
    <s v="Hewlett-Packard Deskjet 6540 Color Inkjet Printer"/>
    <n v="574.91"/>
    <n v="2"/>
    <n v="0.3"/>
    <n v="156.04699999999997"/>
  </r>
  <r>
    <n v="9407"/>
    <s v="CA-2011-152618"/>
    <x v="2"/>
    <x v="619"/>
    <d v="2011-03-17T00:00:00"/>
    <s v="First Class"/>
    <s v="RB-19465"/>
    <s v="Rick Bensley"/>
    <x v="2"/>
    <x v="0"/>
    <s v="Chicago"/>
    <x v="10"/>
    <n v="60653"/>
    <x v="2"/>
    <s v="OFF-PA-10001215"/>
    <x v="1"/>
    <x v="10"/>
    <s v="Xerox 1963"/>
    <n v="8.4480000000000004"/>
    <n v="2"/>
    <n v="0.2"/>
    <n v="2.6399999999999997"/>
  </r>
  <r>
    <n v="9408"/>
    <s v="CA-2014-162789"/>
    <x v="3"/>
    <x v="585"/>
    <d v="2014-09-25T00:00:00"/>
    <s v="Second Class"/>
    <s v="LC-17140"/>
    <s v="Logan Currie"/>
    <x v="0"/>
    <x v="0"/>
    <s v="New York City"/>
    <x v="15"/>
    <n v="10035"/>
    <x v="3"/>
    <s v="TEC-AC-10002842"/>
    <x v="2"/>
    <x v="11"/>
    <s v="WD My Passport Ultra 2TB Portable External Hard Drive"/>
    <n v="1071"/>
    <n v="9"/>
    <n v="0"/>
    <n v="171.36000000000007"/>
  </r>
  <r>
    <n v="9409"/>
    <s v="CA-2014-162789"/>
    <x v="3"/>
    <x v="585"/>
    <d v="2014-09-25T00:00:00"/>
    <s v="Second Class"/>
    <s v="LC-17140"/>
    <s v="Logan Currie"/>
    <x v="0"/>
    <x v="0"/>
    <s v="New York City"/>
    <x v="15"/>
    <n v="10035"/>
    <x v="3"/>
    <s v="FUR-FU-10004864"/>
    <x v="0"/>
    <x v="5"/>
    <s v="Eldon 500 Class Desk Accessories"/>
    <n v="12.07"/>
    <n v="1"/>
    <n v="0"/>
    <n v="3.9831000000000003"/>
  </r>
  <r>
    <n v="9410"/>
    <s v="US-2014-110149"/>
    <x v="3"/>
    <x v="389"/>
    <d v="2014-12-14T00:00:00"/>
    <s v="First Class"/>
    <s v="WB-21850"/>
    <s v="William Brown"/>
    <x v="0"/>
    <x v="0"/>
    <s v="Philadelphia"/>
    <x v="9"/>
    <n v="19143"/>
    <x v="3"/>
    <s v="OFF-BI-10000014"/>
    <x v="1"/>
    <x v="8"/>
    <s v="Heavy-Duty E-Z-D Binders"/>
    <n v="3.2730000000000006"/>
    <n v="1"/>
    <n v="0.7"/>
    <n v="-2.5092999999999996"/>
  </r>
  <r>
    <n v="9411"/>
    <s v="US-2014-110149"/>
    <x v="3"/>
    <x v="389"/>
    <d v="2014-12-14T00:00:00"/>
    <s v="First Class"/>
    <s v="WB-21850"/>
    <s v="William Brown"/>
    <x v="0"/>
    <x v="0"/>
    <s v="Philadelphia"/>
    <x v="9"/>
    <n v="19143"/>
    <x v="3"/>
    <s v="FUR-FU-10001475"/>
    <x v="0"/>
    <x v="5"/>
    <s v="Contract Clock, 14&quot;, Brown"/>
    <n v="87.92"/>
    <n v="5"/>
    <n v="0.2"/>
    <n v="15.385999999999999"/>
  </r>
  <r>
    <n v="9412"/>
    <s v="CA-2013-108959"/>
    <x v="0"/>
    <x v="612"/>
    <d v="2013-03-15T00:00:00"/>
    <s v="Second Class"/>
    <s v="MH-17785"/>
    <s v="Maya Herman"/>
    <x v="1"/>
    <x v="0"/>
    <s v="Glendale"/>
    <x v="16"/>
    <n v="85301"/>
    <x v="1"/>
    <s v="OFF-ST-10001272"/>
    <x v="1"/>
    <x v="4"/>
    <s v="Mini 13-1/2 Capacity Data Binder Rack, Pearl"/>
    <n v="104.69600000000001"/>
    <n v="1"/>
    <n v="0.2"/>
    <n v="6.5434999999999981"/>
  </r>
  <r>
    <n v="9413"/>
    <s v="CA-2012-164777"/>
    <x v="1"/>
    <x v="746"/>
    <d v="2012-01-29T00:00:00"/>
    <s v="First Class"/>
    <s v="SC-20305"/>
    <s v="Sean Christensen"/>
    <x v="0"/>
    <x v="0"/>
    <s v="Los Angeles"/>
    <x v="1"/>
    <n v="90036"/>
    <x v="1"/>
    <s v="FUR-CH-10002024"/>
    <x v="0"/>
    <x v="1"/>
    <s v="HON 5400 Series Task Chairs for Big and Tall"/>
    <n v="2803.92"/>
    <n v="5"/>
    <n v="0.2"/>
    <n v="0"/>
  </r>
  <r>
    <n v="9414"/>
    <s v="CA-2013-132017"/>
    <x v="0"/>
    <x v="182"/>
    <d v="2013-09-28T00:00:00"/>
    <s v="First Class"/>
    <s v="MH-17620"/>
    <s v="Matt Hagelstein"/>
    <x v="1"/>
    <x v="0"/>
    <s v="Houston"/>
    <x v="5"/>
    <n v="77041"/>
    <x v="2"/>
    <s v="OFF-BI-10004001"/>
    <x v="1"/>
    <x v="8"/>
    <s v="GBC Recycled VeloBinder Covers"/>
    <n v="6.8159999999999981"/>
    <n v="2"/>
    <n v="0.8"/>
    <n v="-11.587200000000003"/>
  </r>
  <r>
    <n v="9415"/>
    <s v="CA-2012-127824"/>
    <x v="1"/>
    <x v="1090"/>
    <d v="2012-10-22T00:00:00"/>
    <s v="Standard Class"/>
    <s v="JC-15775"/>
    <s v="John Castell"/>
    <x v="0"/>
    <x v="0"/>
    <s v="Seattle"/>
    <x v="4"/>
    <n v="98115"/>
    <x v="1"/>
    <s v="TEC-PH-10004094"/>
    <x v="2"/>
    <x v="7"/>
    <s v="Motorola L703CM"/>
    <n v="249.58400000000003"/>
    <n v="2"/>
    <n v="0.2"/>
    <n v="15.598999999999997"/>
  </r>
  <r>
    <n v="9416"/>
    <s v="CA-2012-127824"/>
    <x v="1"/>
    <x v="1090"/>
    <d v="2012-10-22T00:00:00"/>
    <s v="Standard Class"/>
    <s v="JC-15775"/>
    <s v="John Castell"/>
    <x v="0"/>
    <x v="0"/>
    <s v="Seattle"/>
    <x v="4"/>
    <n v="98115"/>
    <x v="1"/>
    <s v="OFF-PA-10001184"/>
    <x v="1"/>
    <x v="10"/>
    <s v="Xerox 1903"/>
    <n v="17.940000000000001"/>
    <n v="3"/>
    <n v="0"/>
    <n v="8.7906000000000013"/>
  </r>
  <r>
    <n v="9417"/>
    <s v="CA-2012-127824"/>
    <x v="1"/>
    <x v="1090"/>
    <d v="2012-10-22T00:00:00"/>
    <s v="Standard Class"/>
    <s v="JC-15775"/>
    <s v="John Castell"/>
    <x v="0"/>
    <x v="0"/>
    <s v="Seattle"/>
    <x v="4"/>
    <n v="98115"/>
    <x v="1"/>
    <s v="FUR-FU-10002505"/>
    <x v="0"/>
    <x v="5"/>
    <s v="Eldon 100 Class Desk Accessories"/>
    <n v="10.11"/>
    <n v="3"/>
    <n v="0"/>
    <n v="3.2351999999999994"/>
  </r>
  <r>
    <n v="9418"/>
    <s v="CA-2011-148285"/>
    <x v="2"/>
    <x v="1220"/>
    <d v="2011-11-01T00:00:00"/>
    <s v="Standard Class"/>
    <s v="RD-19810"/>
    <s v="Ross DeVincentis"/>
    <x v="2"/>
    <x v="0"/>
    <s v="Fayetteville"/>
    <x v="3"/>
    <n v="28314"/>
    <x v="0"/>
    <s v="OFF-PA-10001166"/>
    <x v="1"/>
    <x v="10"/>
    <s v="Xerox 2"/>
    <n v="10.368000000000002"/>
    <n v="2"/>
    <n v="0.2"/>
    <n v="3.6288"/>
  </r>
  <r>
    <n v="9419"/>
    <s v="CA-2011-148285"/>
    <x v="2"/>
    <x v="1220"/>
    <d v="2011-11-01T00:00:00"/>
    <s v="Standard Class"/>
    <s v="RD-19810"/>
    <s v="Ross DeVincentis"/>
    <x v="2"/>
    <x v="0"/>
    <s v="Fayetteville"/>
    <x v="3"/>
    <n v="28314"/>
    <x v="0"/>
    <s v="OFF-PA-10000349"/>
    <x v="1"/>
    <x v="10"/>
    <s v="Staples"/>
    <n v="11.952000000000002"/>
    <n v="3"/>
    <n v="0.2"/>
    <n v="4.0338000000000003"/>
  </r>
  <r>
    <n v="9420"/>
    <s v="CA-2014-152926"/>
    <x v="3"/>
    <x v="280"/>
    <d v="2014-10-05T00:00:00"/>
    <s v="Second Class"/>
    <s v="SC-20695"/>
    <s v="Steve Chapman"/>
    <x v="1"/>
    <x v="0"/>
    <s v="Houston"/>
    <x v="5"/>
    <n v="77041"/>
    <x v="2"/>
    <s v="OFF-AP-10004708"/>
    <x v="1"/>
    <x v="9"/>
    <s v="Fellowes Superior 10 Outlet Split Surge Protector"/>
    <n v="15.223999999999997"/>
    <n v="2"/>
    <n v="0.8"/>
    <n v="-38.821200000000012"/>
  </r>
  <r>
    <n v="9421"/>
    <s v="CA-2014-152926"/>
    <x v="3"/>
    <x v="280"/>
    <d v="2014-10-05T00:00:00"/>
    <s v="Second Class"/>
    <s v="SC-20695"/>
    <s v="Steve Chapman"/>
    <x v="1"/>
    <x v="0"/>
    <s v="Houston"/>
    <x v="5"/>
    <n v="77041"/>
    <x v="2"/>
    <s v="OFF-AP-10001947"/>
    <x v="1"/>
    <x v="9"/>
    <s v="Acco 6 Outlet Guardian Premium Plus Surge Suppressor"/>
    <n v="21.983999999999995"/>
    <n v="6"/>
    <n v="0.8"/>
    <n v="-56.059200000000011"/>
  </r>
  <r>
    <n v="9422"/>
    <s v="CA-2011-145254"/>
    <x v="2"/>
    <x v="149"/>
    <d v="2011-07-27T00:00:00"/>
    <s v="Standard Class"/>
    <s v="NC-18535"/>
    <s v="Nick Crebassa"/>
    <x v="1"/>
    <x v="0"/>
    <s v="San Francisco"/>
    <x v="1"/>
    <n v="94122"/>
    <x v="1"/>
    <s v="TEC-PH-10000441"/>
    <x v="2"/>
    <x v="7"/>
    <s v="VTech DS6151"/>
    <n v="604.75199999999995"/>
    <n v="6"/>
    <n v="0.2"/>
    <n v="60.475200000000058"/>
  </r>
  <r>
    <n v="9423"/>
    <s v="CA-2011-145254"/>
    <x v="2"/>
    <x v="149"/>
    <d v="2011-07-27T00:00:00"/>
    <s v="Standard Class"/>
    <s v="NC-18535"/>
    <s v="Nick Crebassa"/>
    <x v="1"/>
    <x v="0"/>
    <s v="San Francisco"/>
    <x v="1"/>
    <n v="94122"/>
    <x v="1"/>
    <s v="OFF-SU-10004664"/>
    <x v="1"/>
    <x v="14"/>
    <s v="Acme Softgrip Scissors"/>
    <n v="40.700000000000003"/>
    <n v="5"/>
    <n v="0"/>
    <n v="11.802999999999999"/>
  </r>
  <r>
    <n v="9424"/>
    <s v="CA-2011-145254"/>
    <x v="2"/>
    <x v="149"/>
    <d v="2011-07-27T00:00:00"/>
    <s v="Standard Class"/>
    <s v="NC-18535"/>
    <s v="Nick Crebassa"/>
    <x v="1"/>
    <x v="0"/>
    <s v="San Francisco"/>
    <x v="1"/>
    <n v="94122"/>
    <x v="1"/>
    <s v="TEC-PH-10004531"/>
    <x v="2"/>
    <x v="7"/>
    <s v="AT&amp;T CL2909"/>
    <n v="302.37599999999998"/>
    <n v="3"/>
    <n v="0.2"/>
    <n v="37.796999999999997"/>
  </r>
  <r>
    <n v="9425"/>
    <s v="CA-2011-145254"/>
    <x v="2"/>
    <x v="149"/>
    <d v="2011-07-27T00:00:00"/>
    <s v="Standard Class"/>
    <s v="NC-18535"/>
    <s v="Nick Crebassa"/>
    <x v="1"/>
    <x v="0"/>
    <s v="San Francisco"/>
    <x v="1"/>
    <n v="94122"/>
    <x v="1"/>
    <s v="TEC-AC-10002167"/>
    <x v="2"/>
    <x v="11"/>
    <s v="Imation 8gb Micro Traveldrive Usb 2.0 Flash Drive"/>
    <n v="45"/>
    <n v="3"/>
    <n v="0"/>
    <n v="4.9500000000000011"/>
  </r>
  <r>
    <n v="9426"/>
    <s v="CA-2011-116246"/>
    <x v="2"/>
    <x v="171"/>
    <d v="2011-09-17T00:00:00"/>
    <s v="Second Class"/>
    <s v="LW-17215"/>
    <s v="Luke Weiss"/>
    <x v="0"/>
    <x v="0"/>
    <s v="New York City"/>
    <x v="15"/>
    <n v="10035"/>
    <x v="3"/>
    <s v="FUR-CH-10002024"/>
    <x v="0"/>
    <x v="1"/>
    <s v="HON 5400 Series Task Chairs for Big and Tall"/>
    <n v="3785.2920000000004"/>
    <n v="6"/>
    <n v="0.1"/>
    <n v="420.58800000000019"/>
  </r>
  <r>
    <n v="9427"/>
    <s v="CA-2013-160479"/>
    <x v="0"/>
    <x v="306"/>
    <d v="2013-09-21T00:00:00"/>
    <s v="Standard Class"/>
    <s v="AH-10585"/>
    <s v="Angele Hood"/>
    <x v="0"/>
    <x v="0"/>
    <s v="Seattle"/>
    <x v="4"/>
    <n v="98105"/>
    <x v="1"/>
    <s v="OFF-AR-10002445"/>
    <x v="1"/>
    <x v="6"/>
    <s v="SANFORD Major Accent Highlighters"/>
    <n v="35.4"/>
    <n v="5"/>
    <n v="0"/>
    <n v="13.452000000000002"/>
  </r>
  <r>
    <n v="9428"/>
    <s v="CA-2011-167486"/>
    <x v="2"/>
    <x v="501"/>
    <d v="2011-12-01T00:00:00"/>
    <s v="Standard Class"/>
    <s v="JO-15145"/>
    <s v="Jack O'Briant"/>
    <x v="1"/>
    <x v="0"/>
    <s v="Buffalo"/>
    <x v="15"/>
    <n v="14215"/>
    <x v="3"/>
    <s v="FUR-FU-10003268"/>
    <x v="0"/>
    <x v="5"/>
    <s v="Eldon Radial Chair Mat for Low to Medium Pile Carpets"/>
    <n v="199.89999999999998"/>
    <n v="5"/>
    <n v="0"/>
    <n v="39.97999999999999"/>
  </r>
  <r>
    <n v="9429"/>
    <s v="CA-2011-152100"/>
    <x v="2"/>
    <x v="218"/>
    <d v="2011-05-16T00:00:00"/>
    <s v="Standard Class"/>
    <s v="VW-21775"/>
    <s v="Victoria Wilson"/>
    <x v="1"/>
    <x v="0"/>
    <s v="Huntsville"/>
    <x v="5"/>
    <n v="77340"/>
    <x v="2"/>
    <s v="FUR-CH-10000015"/>
    <x v="0"/>
    <x v="1"/>
    <s v="Hon Multipurpose Stacking Arm Chairs"/>
    <n v="1212.9599999999998"/>
    <n v="8"/>
    <n v="0.3"/>
    <n v="-69.311999999999898"/>
  </r>
  <r>
    <n v="9430"/>
    <s v="CA-2012-166219"/>
    <x v="1"/>
    <x v="834"/>
    <d v="2012-09-01T00:00:00"/>
    <s v="Standard Class"/>
    <s v="BP-11185"/>
    <s v="Ben Peterman"/>
    <x v="1"/>
    <x v="0"/>
    <s v="Dallas"/>
    <x v="5"/>
    <n v="75081"/>
    <x v="2"/>
    <s v="TEC-PH-10004165"/>
    <x v="2"/>
    <x v="7"/>
    <s v="Mitel MiVoice 5330e IP Phone"/>
    <n v="1099.96"/>
    <n v="5"/>
    <n v="0.2"/>
    <n v="82.496999999999957"/>
  </r>
  <r>
    <n v="9431"/>
    <s v="CA-2012-166219"/>
    <x v="1"/>
    <x v="834"/>
    <d v="2012-09-01T00:00:00"/>
    <s v="Standard Class"/>
    <s v="BP-11185"/>
    <s v="Ben Peterman"/>
    <x v="1"/>
    <x v="0"/>
    <s v="Dallas"/>
    <x v="5"/>
    <n v="75081"/>
    <x v="2"/>
    <s v="FUR-TA-10004607"/>
    <x v="0"/>
    <x v="3"/>
    <s v="Hon 2111 Invitation Series Straight Table"/>
    <n v="103.48100000000001"/>
    <n v="1"/>
    <n v="0.3"/>
    <n v="-16.261300000000006"/>
  </r>
  <r>
    <n v="9432"/>
    <s v="CA-2012-111864"/>
    <x v="1"/>
    <x v="974"/>
    <d v="2012-06-19T00:00:00"/>
    <s v="Same Day"/>
    <s v="PP-18955"/>
    <s v="Paul Prost"/>
    <x v="2"/>
    <x v="0"/>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x v="0"/>
    <s v="Peoria"/>
    <x v="16"/>
    <n v="85345"/>
    <x v="1"/>
    <s v="TEC-AC-10002217"/>
    <x v="2"/>
    <x v="11"/>
    <s v="Imation Clip USB flash drive - 8 GB"/>
    <n v="30.080000000000002"/>
    <n v="2"/>
    <n v="0.2"/>
    <n v="-5.2640000000000002"/>
  </r>
  <r>
    <n v="9434"/>
    <s v="CA-2012-119627"/>
    <x v="1"/>
    <x v="493"/>
    <d v="2012-08-23T00:00:00"/>
    <s v="Standard Class"/>
    <s v="SC-20725"/>
    <s v="Steven Cartwright"/>
    <x v="0"/>
    <x v="0"/>
    <s v="Peoria"/>
    <x v="16"/>
    <n v="85345"/>
    <x v="1"/>
    <s v="OFF-PA-10001937"/>
    <x v="1"/>
    <x v="10"/>
    <s v="Xerox 21"/>
    <n v="36.288000000000011"/>
    <n v="7"/>
    <n v="0.2"/>
    <n v="12.700800000000001"/>
  </r>
  <r>
    <n v="9435"/>
    <s v="CA-2012-119627"/>
    <x v="1"/>
    <x v="493"/>
    <d v="2012-08-23T00:00:00"/>
    <s v="Standard Class"/>
    <s v="SC-20725"/>
    <s v="Steven Cartwright"/>
    <x v="0"/>
    <x v="0"/>
    <s v="Peoria"/>
    <x v="16"/>
    <n v="85345"/>
    <x v="1"/>
    <s v="OFF-AR-10000203"/>
    <x v="1"/>
    <x v="6"/>
    <s v="Newell 336"/>
    <n v="10.272000000000002"/>
    <n v="3"/>
    <n v="0.2"/>
    <n v="1.1555999999999984"/>
  </r>
  <r>
    <n v="9436"/>
    <s v="CA-2012-119627"/>
    <x v="1"/>
    <x v="493"/>
    <d v="2012-08-23T00:00:00"/>
    <s v="Standard Class"/>
    <s v="SC-20725"/>
    <s v="Steven Cartwright"/>
    <x v="0"/>
    <x v="0"/>
    <s v="Peoria"/>
    <x v="16"/>
    <n v="85345"/>
    <x v="1"/>
    <s v="TEC-AC-10001142"/>
    <x v="2"/>
    <x v="11"/>
    <s v="First Data FD10 PIN Pad"/>
    <n v="252.8"/>
    <n v="4"/>
    <n v="0.2"/>
    <n v="-31.600000000000037"/>
  </r>
  <r>
    <n v="9437"/>
    <s v="CA-2012-160787"/>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x v="0"/>
    <s v="Oceanside"/>
    <x v="1"/>
    <n v="92054"/>
    <x v="1"/>
    <s v="OFF-PA-10000520"/>
    <x v="1"/>
    <x v="10"/>
    <s v="Xerox 201"/>
    <n v="12.96"/>
    <n v="2"/>
    <n v="0"/>
    <n v="6.2208000000000006"/>
  </r>
  <r>
    <n v="9439"/>
    <s v="CA-2014-126144"/>
    <x v="3"/>
    <x v="689"/>
    <d v="2014-08-06T00:00:00"/>
    <s v="Standard Class"/>
    <s v="GM-14680"/>
    <s v="Greg Matthias"/>
    <x v="0"/>
    <x v="0"/>
    <s v="Philadelphia"/>
    <x v="9"/>
    <n v="19134"/>
    <x v="3"/>
    <s v="TEC-PH-10001079"/>
    <x v="2"/>
    <x v="7"/>
    <s v="Polycom SoundPoint Pro SE-225 Corded phone"/>
    <n v="285.57599999999996"/>
    <n v="4"/>
    <n v="0.4"/>
    <n v="-57.115200000000016"/>
  </r>
  <r>
    <n v="9440"/>
    <s v="US-2011-154655"/>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s v="New York City"/>
    <x v="15"/>
    <n v="10035"/>
    <x v="3"/>
    <s v="OFF-PA-10001471"/>
    <x v="1"/>
    <x v="10"/>
    <s v="Strathmore Photo Frame Cards"/>
    <n v="14.62"/>
    <n v="2"/>
    <n v="0"/>
    <n v="6.7251999999999992"/>
  </r>
  <r>
    <n v="9442"/>
    <s v="CA-2011-165477"/>
    <x v="2"/>
    <x v="282"/>
    <d v="2011-12-31T00:00:00"/>
    <s v="Second Class"/>
    <s v="RE-19405"/>
    <s v="Ricardo Emerson"/>
    <x v="0"/>
    <x v="0"/>
    <s v="Kent"/>
    <x v="24"/>
    <n v="44240"/>
    <x v="3"/>
    <s v="OFF-AP-10003281"/>
    <x v="1"/>
    <x v="9"/>
    <s v="Acco 6 Outlet Guardian Standard Surge Suppressor"/>
    <n v="48.36"/>
    <n v="5"/>
    <n v="0.2"/>
    <n v="6.0449999999999946"/>
  </r>
  <r>
    <n v="9443"/>
    <s v="CA-2014-165904"/>
    <x v="3"/>
    <x v="104"/>
    <d v="2014-04-12T00:00:00"/>
    <s v="Standard Class"/>
    <s v="HR-14770"/>
    <s v="Hallie Redmond"/>
    <x v="2"/>
    <x v="0"/>
    <s v="Jacksonville"/>
    <x v="2"/>
    <n v="32216"/>
    <x v="0"/>
    <s v="OFF-AR-10003156"/>
    <x v="1"/>
    <x v="6"/>
    <s v="50 Colored Long Pencils"/>
    <n v="16.256"/>
    <n v="2"/>
    <n v="0.2"/>
    <n v="1.2192000000000007"/>
  </r>
  <r>
    <n v="9444"/>
    <s v="CA-2014-165904"/>
    <x v="3"/>
    <x v="104"/>
    <d v="2014-04-12T00:00:00"/>
    <s v="Standard Class"/>
    <s v="HR-14770"/>
    <s v="Hallie Redmond"/>
    <x v="2"/>
    <x v="0"/>
    <s v="Jacksonville"/>
    <x v="2"/>
    <n v="32216"/>
    <x v="0"/>
    <s v="TEC-PH-10000576"/>
    <x v="2"/>
    <x v="7"/>
    <s v="AT&amp;T 1080 Corded phone"/>
    <n v="219.18400000000003"/>
    <n v="2"/>
    <n v="0.2"/>
    <n v="19.178600000000003"/>
  </r>
  <r>
    <n v="9445"/>
    <s v="CA-2012-104052"/>
    <x v="1"/>
    <x v="1201"/>
    <d v="2012-03-02T00:00:00"/>
    <s v="First Class"/>
    <s v="TP-21565"/>
    <s v="Tracy Poddar"/>
    <x v="1"/>
    <x v="0"/>
    <s v="Coppell"/>
    <x v="5"/>
    <n v="75019"/>
    <x v="2"/>
    <s v="TEC-PH-10003215"/>
    <x v="2"/>
    <x v="7"/>
    <s v="Jackery Bar Premium Fast-charging Portable Charger"/>
    <n v="95.84"/>
    <n v="4"/>
    <n v="0.2"/>
    <n v="34.741999999999997"/>
  </r>
  <r>
    <n v="9446"/>
    <s v="CA-2012-168277"/>
    <x v="1"/>
    <x v="352"/>
    <d v="2012-06-03T00:00:00"/>
    <s v="Standard Class"/>
    <s v="KB-16315"/>
    <s v="Karl Braun"/>
    <x v="0"/>
    <x v="0"/>
    <s v="Indianapolis"/>
    <x v="14"/>
    <n v="46203"/>
    <x v="2"/>
    <s v="OFF-LA-10004484"/>
    <x v="1"/>
    <x v="2"/>
    <s v="Avery 476"/>
    <n v="12.39"/>
    <n v="3"/>
    <n v="0"/>
    <n v="5.6993999999999998"/>
  </r>
  <r>
    <n v="9447"/>
    <s v="CA-2013-158617"/>
    <x v="0"/>
    <x v="897"/>
    <d v="2013-09-29T00:00:00"/>
    <s v="Standard Class"/>
    <s v="AC-10660"/>
    <s v="Anna Chung"/>
    <x v="0"/>
    <x v="0"/>
    <s v="Lawrence"/>
    <x v="14"/>
    <n v="46226"/>
    <x v="2"/>
    <s v="OFF-PA-10002245"/>
    <x v="1"/>
    <x v="10"/>
    <s v="Xerox 1895"/>
    <n v="35.880000000000003"/>
    <n v="6"/>
    <n v="0"/>
    <n v="16.146000000000001"/>
  </r>
  <r>
    <n v="9448"/>
    <s v="CA-2014-136882"/>
    <x v="3"/>
    <x v="837"/>
    <d v="2014-06-04T00:00:00"/>
    <s v="Standard Class"/>
    <s v="DN-13690"/>
    <s v="Duane Noonan"/>
    <x v="0"/>
    <x v="0"/>
    <s v="Tulsa"/>
    <x v="26"/>
    <n v="74133"/>
    <x v="2"/>
    <s v="FUR-FU-10003664"/>
    <x v="0"/>
    <x v="5"/>
    <s v="Electrix Architect's Clamp-On Swing Arm Lamp, Black"/>
    <n v="477.29999999999995"/>
    <n v="5"/>
    <n v="0"/>
    <n v="138.41699999999997"/>
  </r>
  <r>
    <n v="9449"/>
    <s v="US-2013-148957"/>
    <x v="0"/>
    <x v="42"/>
    <d v="2013-09-24T00:00:00"/>
    <s v="Standard Class"/>
    <s v="CC-12430"/>
    <s v="Chuck Clark"/>
    <x v="2"/>
    <x v="0"/>
    <s v="Redmond"/>
    <x v="4"/>
    <n v="98052"/>
    <x v="1"/>
    <s v="OFF-LA-10002195"/>
    <x v="1"/>
    <x v="2"/>
    <s v="Avery 481"/>
    <n v="12.32"/>
    <n v="4"/>
    <n v="0"/>
    <n v="5.9135999999999997"/>
  </r>
  <r>
    <n v="9450"/>
    <s v="CA-2011-140032"/>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x v="0"/>
    <s v="Spokane"/>
    <x v="4"/>
    <n v="99207"/>
    <x v="1"/>
    <s v="OFF-ST-10004963"/>
    <x v="1"/>
    <x v="4"/>
    <s v="Eldon Gobal File Keepers"/>
    <n v="136.26"/>
    <n v="9"/>
    <n v="0"/>
    <n v="5.4503999999999913"/>
  </r>
  <r>
    <n v="9452"/>
    <s v="CA-2012-129546"/>
    <x v="1"/>
    <x v="694"/>
    <d v="2012-10-05T00:00:00"/>
    <s v="Standard Class"/>
    <s v="RP-19855"/>
    <s v="Roy Phan"/>
    <x v="1"/>
    <x v="0"/>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x v="0"/>
    <s v="Los Angeles"/>
    <x v="1"/>
    <n v="90032"/>
    <x v="1"/>
    <s v="OFF-BI-10004001"/>
    <x v="1"/>
    <x v="8"/>
    <s v="GBC Recycled VeloBinder Covers"/>
    <n v="81.792000000000002"/>
    <n v="6"/>
    <n v="0.2"/>
    <n v="26.582399999999986"/>
  </r>
  <r>
    <n v="9454"/>
    <s v="CA-2012-129546"/>
    <x v="1"/>
    <x v="694"/>
    <d v="2012-10-05T00:00:00"/>
    <s v="Standard Class"/>
    <s v="RP-19855"/>
    <s v="Roy Phan"/>
    <x v="1"/>
    <x v="0"/>
    <s v="Los Angeles"/>
    <x v="1"/>
    <n v="90032"/>
    <x v="1"/>
    <s v="OFF-SU-10004884"/>
    <x v="1"/>
    <x v="14"/>
    <s v="Acme Galleria Hot Forged Steel Scissors with Colored Handles"/>
    <n v="47.19"/>
    <n v="3"/>
    <n v="0"/>
    <n v="13.685099999999995"/>
  </r>
  <r>
    <n v="9455"/>
    <s v="CA-2012-129546"/>
    <x v="1"/>
    <x v="694"/>
    <d v="2012-10-05T00:00:00"/>
    <s v="Standard Class"/>
    <s v="RP-19855"/>
    <s v="Roy Phan"/>
    <x v="1"/>
    <x v="0"/>
    <s v="Los Angeles"/>
    <x v="1"/>
    <n v="90032"/>
    <x v="1"/>
    <s v="TEC-PH-10003555"/>
    <x v="2"/>
    <x v="7"/>
    <s v="Motorola HK250 Universal Bluetooth Headset"/>
    <n v="36.783999999999999"/>
    <n v="2"/>
    <n v="0.2"/>
    <n v="-8.2763999999999971"/>
  </r>
  <r>
    <n v="9456"/>
    <s v="CA-2013-140977"/>
    <x v="0"/>
    <x v="950"/>
    <d v="2013-06-20T00:00:00"/>
    <s v="Second Class"/>
    <s v="JL-15175"/>
    <s v="James Lanier"/>
    <x v="2"/>
    <x v="0"/>
    <s v="Chattanooga"/>
    <x v="18"/>
    <n v="37421"/>
    <x v="0"/>
    <s v="TEC-MA-10003493"/>
    <x v="2"/>
    <x v="15"/>
    <s v="Penpower WorldCard Pro Card Scanner"/>
    <n v="91.474999999999994"/>
    <n v="1"/>
    <n v="0.5"/>
    <n v="-1.8294999999999959"/>
  </r>
  <r>
    <n v="9457"/>
    <s v="CA-2014-151855"/>
    <x v="3"/>
    <x v="837"/>
    <d v="2014-06-04T00:00:00"/>
    <s v="Standard Class"/>
    <s v="BW-11110"/>
    <s v="Bart Watters"/>
    <x v="1"/>
    <x v="0"/>
    <s v="Greensboro"/>
    <x v="3"/>
    <n v="27405"/>
    <x v="0"/>
    <s v="TEC-AC-10002380"/>
    <x v="2"/>
    <x v="11"/>
    <s v="Sony 8GB Class 10 Micro SDHC R40 Memory Card"/>
    <n v="27.192"/>
    <n v="3"/>
    <n v="0.2"/>
    <n v="0.33989999999999654"/>
  </r>
  <r>
    <n v="9458"/>
    <s v="CA-2014-151855"/>
    <x v="3"/>
    <x v="837"/>
    <d v="2014-06-04T00:00:00"/>
    <s v="Standard Class"/>
    <s v="BW-11110"/>
    <s v="Bart Watters"/>
    <x v="1"/>
    <x v="0"/>
    <s v="Greensboro"/>
    <x v="3"/>
    <n v="27405"/>
    <x v="0"/>
    <s v="OFF-BI-10004209"/>
    <x v="1"/>
    <x v="8"/>
    <s v="Fellowes Twister Kit, Gray/Clear, 3/pkg"/>
    <n v="12.059999999999999"/>
    <n v="5"/>
    <n v="0.7"/>
    <n v="-10.050000000000001"/>
  </r>
  <r>
    <n v="9459"/>
    <s v="CA-2011-138240"/>
    <x v="2"/>
    <x v="1148"/>
    <d v="2011-10-14T00:00:00"/>
    <s v="Standard Class"/>
    <s v="SJ-20500"/>
    <s v="Shirley Jackson"/>
    <x v="0"/>
    <x v="0"/>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x v="0"/>
    <s v="San Francisco"/>
    <x v="1"/>
    <n v="94122"/>
    <x v="1"/>
    <s v="TEC-PH-10002583"/>
    <x v="2"/>
    <x v="7"/>
    <s v="iOttie HLCRIO102 Car Mount"/>
    <n v="15.991999999999999"/>
    <n v="1"/>
    <n v="0.2"/>
    <n v="-2.9985000000000022"/>
  </r>
  <r>
    <n v="9461"/>
    <s v="CA-2011-101833"/>
    <x v="2"/>
    <x v="664"/>
    <d v="2011-11-22T00:00:00"/>
    <s v="Second Class"/>
    <s v="FG-14260"/>
    <s v="Frank Gastineau"/>
    <x v="2"/>
    <x v="0"/>
    <s v="New York City"/>
    <x v="15"/>
    <n v="10024"/>
    <x v="3"/>
    <s v="OFF-PA-10003591"/>
    <x v="1"/>
    <x v="10"/>
    <s v="Southworth 100% Cotton The Best Paper"/>
    <n v="34.44"/>
    <n v="3"/>
    <n v="0"/>
    <n v="17.22"/>
  </r>
  <r>
    <n v="9462"/>
    <s v="CA-2011-100867"/>
    <x v="2"/>
    <x v="538"/>
    <d v="2011-10-24T00:00:00"/>
    <s v="Standard Class"/>
    <s v="EH-14125"/>
    <s v="Eugene Hildebrand"/>
    <x v="2"/>
    <x v="0"/>
    <s v="Lakewood"/>
    <x v="1"/>
    <n v="90712"/>
    <x v="1"/>
    <s v="TEC-PH-10004922"/>
    <x v="2"/>
    <x v="7"/>
    <s v="RCA Visys Integrated PBX 8-Line Router"/>
    <n v="321.55200000000002"/>
    <n v="6"/>
    <n v="0.2"/>
    <n v="20.097000000000008"/>
  </r>
  <r>
    <n v="9463"/>
    <s v="US-2014-109610"/>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x v="0"/>
    <s v="Columbus"/>
    <x v="24"/>
    <n v="43229"/>
    <x v="3"/>
    <s v="OFF-AR-10003560"/>
    <x v="1"/>
    <x v="6"/>
    <s v="Zebra Zazzle Fluorescent Highlighters"/>
    <n v="19.456000000000003"/>
    <n v="4"/>
    <n v="0.2"/>
    <n v="3.4047999999999981"/>
  </r>
  <r>
    <n v="9465"/>
    <s v="CA-2011-109127"/>
    <x v="2"/>
    <x v="1059"/>
    <d v="2011-12-25T00:00:00"/>
    <s v="Standard Class"/>
    <s v="JC-15775"/>
    <s v="John Castell"/>
    <x v="0"/>
    <x v="0"/>
    <s v="Newark"/>
    <x v="13"/>
    <n v="19711"/>
    <x v="3"/>
    <s v="OFF-LA-10004409"/>
    <x v="1"/>
    <x v="2"/>
    <s v="Avery 492"/>
    <n v="17.28"/>
    <n v="6"/>
    <n v="0"/>
    <n v="7.9487999999999985"/>
  </r>
  <r>
    <n v="9466"/>
    <s v="CA-2013-126858"/>
    <x v="0"/>
    <x v="258"/>
    <d v="2013-11-24T00:00:00"/>
    <s v="Standard Class"/>
    <s v="JM-15265"/>
    <s v="Janet Molinari"/>
    <x v="1"/>
    <x v="0"/>
    <s v="Seattle"/>
    <x v="4"/>
    <n v="98115"/>
    <x v="1"/>
    <s v="FUR-FU-10000448"/>
    <x v="0"/>
    <x v="5"/>
    <s v="Tenex Chairmats For Use With Carpeted Floors"/>
    <n v="31.96"/>
    <n v="2"/>
    <n v="0"/>
    <n v="1.597999999999999"/>
  </r>
  <r>
    <n v="9467"/>
    <s v="CA-2014-102925"/>
    <x v="3"/>
    <x v="60"/>
    <d v="2014-11-11T00:00:00"/>
    <s v="Second Class"/>
    <s v="CD-12280"/>
    <s v="Christina DeMoss"/>
    <x v="0"/>
    <x v="0"/>
    <s v="New York City"/>
    <x v="15"/>
    <n v="10024"/>
    <x v="3"/>
    <s v="OFF-BI-10002735"/>
    <x v="1"/>
    <x v="8"/>
    <s v="GBC Prestige Therm-A-Bind Covers"/>
    <n v="164.68800000000002"/>
    <n v="6"/>
    <n v="0.2"/>
    <n v="55.582200000000007"/>
  </r>
  <r>
    <n v="9468"/>
    <s v="CA-2014-102925"/>
    <x v="3"/>
    <x v="60"/>
    <d v="2014-11-11T00:00:00"/>
    <s v="Second Class"/>
    <s v="CD-12280"/>
    <s v="Christina DeMoss"/>
    <x v="0"/>
    <x v="0"/>
    <s v="New York City"/>
    <x v="15"/>
    <n v="10024"/>
    <x v="3"/>
    <s v="FUR-TA-10003469"/>
    <x v="0"/>
    <x v="3"/>
    <s v="Balt Split Level Computer Training Table"/>
    <n v="166.5"/>
    <n v="2"/>
    <n v="0.4"/>
    <n v="-66.599999999999994"/>
  </r>
  <r>
    <n v="9469"/>
    <s v="CA-2014-102925"/>
    <x v="3"/>
    <x v="60"/>
    <d v="2014-11-11T00:00:00"/>
    <s v="Second Class"/>
    <s v="CD-12280"/>
    <s v="Christina DeMoss"/>
    <x v="0"/>
    <x v="0"/>
    <s v="New York City"/>
    <x v="15"/>
    <n v="10024"/>
    <x v="3"/>
    <s v="OFF-PA-10001870"/>
    <x v="1"/>
    <x v="10"/>
    <s v="Xerox 202"/>
    <n v="12.96"/>
    <n v="2"/>
    <n v="0"/>
    <n v="6.2208000000000006"/>
  </r>
  <r>
    <n v="9470"/>
    <s v="CA-2014-102925"/>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x v="0"/>
    <s v="New York City"/>
    <x v="15"/>
    <n v="10024"/>
    <x v="3"/>
    <s v="TEC-PH-10001448"/>
    <x v="2"/>
    <x v="7"/>
    <s v="Anker Astro 15000mAh USB Portable Charger"/>
    <n v="99.98"/>
    <n v="2"/>
    <n v="0"/>
    <n v="3.9991999999999877"/>
  </r>
  <r>
    <n v="9472"/>
    <s v="CA-2014-102925"/>
    <x v="3"/>
    <x v="60"/>
    <d v="2014-11-11T00:00:00"/>
    <s v="Second Class"/>
    <s v="CD-12280"/>
    <s v="Christina DeMoss"/>
    <x v="0"/>
    <x v="0"/>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x v="0"/>
    <s v="New York City"/>
    <x v="15"/>
    <n v="10024"/>
    <x v="3"/>
    <s v="FUR-CH-10004875"/>
    <x v="0"/>
    <x v="1"/>
    <s v="Harbour Creations 67200 Series Stacking Chairs"/>
    <n v="128.12400000000002"/>
    <n v="2"/>
    <n v="0.1"/>
    <n v="24.2012"/>
  </r>
  <r>
    <n v="9474"/>
    <s v="CA-2014-102925"/>
    <x v="3"/>
    <x v="60"/>
    <d v="2014-11-11T00:00:00"/>
    <s v="Second Class"/>
    <s v="CD-12280"/>
    <s v="Christina DeMoss"/>
    <x v="0"/>
    <x v="0"/>
    <s v="New York City"/>
    <x v="15"/>
    <n v="10024"/>
    <x v="3"/>
    <s v="FUR-FU-10004245"/>
    <x v="0"/>
    <x v="5"/>
    <s v="Career Cubicle Clock, 8 1/4&quot;, Black"/>
    <n v="101.4"/>
    <n v="5"/>
    <n v="0"/>
    <n v="38.532000000000004"/>
  </r>
  <r>
    <n v="9475"/>
    <s v="CA-2012-100818"/>
    <x v="1"/>
    <x v="70"/>
    <d v="2012-06-05T00:00:00"/>
    <s v="Second Class"/>
    <s v="JM-15265"/>
    <s v="Janet Molinari"/>
    <x v="1"/>
    <x v="0"/>
    <s v="Chicago"/>
    <x v="10"/>
    <n v="60653"/>
    <x v="2"/>
    <s v="OFF-LA-10000443"/>
    <x v="1"/>
    <x v="2"/>
    <s v="Avery 501"/>
    <n v="5.9039999999999999"/>
    <n v="2"/>
    <n v="0.2"/>
    <n v="1.9925999999999999"/>
  </r>
  <r>
    <n v="9476"/>
    <s v="CA-2012-100818"/>
    <x v="1"/>
    <x v="70"/>
    <d v="2012-06-05T00:00:00"/>
    <s v="Second Class"/>
    <s v="JM-15265"/>
    <s v="Janet Molinari"/>
    <x v="1"/>
    <x v="0"/>
    <s v="Chicago"/>
    <x v="10"/>
    <n v="60653"/>
    <x v="2"/>
    <s v="OFF-PA-10001125"/>
    <x v="1"/>
    <x v="10"/>
    <s v="Xerox 1988"/>
    <n v="173.48800000000003"/>
    <n v="7"/>
    <n v="0.2"/>
    <n v="54.214999999999982"/>
  </r>
  <r>
    <n v="9477"/>
    <s v="CA-2012-100818"/>
    <x v="1"/>
    <x v="70"/>
    <d v="2012-06-05T00:00:00"/>
    <s v="Second Class"/>
    <s v="JM-15265"/>
    <s v="Janet Molinari"/>
    <x v="1"/>
    <x v="0"/>
    <s v="Chicago"/>
    <x v="10"/>
    <n v="60653"/>
    <x v="2"/>
    <s v="FUR-FU-10002703"/>
    <x v="0"/>
    <x v="5"/>
    <s v="Tenex Traditional Chairmats for Hard Floors, Average Lip, 36&quot; x 48&quot;"/>
    <n v="51.56"/>
    <n v="2"/>
    <n v="0.6"/>
    <n v="-61.872"/>
  </r>
  <r>
    <n v="9478"/>
    <s v="CA-2012-100818"/>
    <x v="1"/>
    <x v="70"/>
    <d v="2012-06-05T00:00:00"/>
    <s v="Second Class"/>
    <s v="JM-15265"/>
    <s v="Janet Molinari"/>
    <x v="1"/>
    <x v="0"/>
    <s v="Chicago"/>
    <x v="10"/>
    <n v="60653"/>
    <x v="2"/>
    <s v="OFF-BI-10004364"/>
    <x v="1"/>
    <x v="8"/>
    <s v="Storex Dura Pro Binders"/>
    <n v="3.5639999999999992"/>
    <n v="3"/>
    <n v="0.8"/>
    <n v="-6.2370000000000019"/>
  </r>
  <r>
    <n v="9479"/>
    <s v="CA-2011-126193"/>
    <x v="2"/>
    <x v="557"/>
    <d v="2011-09-14T00:00:00"/>
    <s v="Standard Class"/>
    <s v="SS-20410"/>
    <s v="Shahid Shariari"/>
    <x v="0"/>
    <x v="0"/>
    <s v="Oswego"/>
    <x v="10"/>
    <n v="60543"/>
    <x v="2"/>
    <s v="OFF-FA-10000936"/>
    <x v="1"/>
    <x v="13"/>
    <s v="Acco Hot Clips Clips to Go"/>
    <n v="13.16"/>
    <n v="5"/>
    <n v="0.2"/>
    <n v="4.1124999999999998"/>
  </r>
  <r>
    <n v="9480"/>
    <s v="CA-2011-126193"/>
    <x v="2"/>
    <x v="557"/>
    <d v="2011-09-14T00:00:00"/>
    <s v="Standard Class"/>
    <s v="SS-20410"/>
    <s v="Shahid Shariari"/>
    <x v="0"/>
    <x v="0"/>
    <s v="Oswego"/>
    <x v="10"/>
    <n v="60543"/>
    <x v="2"/>
    <s v="OFF-BI-10001249"/>
    <x v="1"/>
    <x v="8"/>
    <s v="Avery Heavy-Duty EZD View Binder with Locking Rings"/>
    <n v="3.8279999999999994"/>
    <n v="3"/>
    <n v="0.8"/>
    <n v="-6.5076000000000018"/>
  </r>
  <r>
    <n v="9481"/>
    <s v="CA-2011-126193"/>
    <x v="2"/>
    <x v="557"/>
    <d v="2011-09-14T00:00:00"/>
    <s v="Standard Class"/>
    <s v="SS-20410"/>
    <s v="Shahid Shariari"/>
    <x v="0"/>
    <x v="0"/>
    <s v="Oswego"/>
    <x v="10"/>
    <n v="60543"/>
    <x v="2"/>
    <s v="OFF-BI-10004632"/>
    <x v="1"/>
    <x v="8"/>
    <s v="Ibico Hi-Tech Manual Binding System"/>
    <n v="304.98999999999995"/>
    <n v="5"/>
    <n v="0.8"/>
    <n v="-533.73250000000007"/>
  </r>
  <r>
    <n v="9482"/>
    <s v="CA-2014-150504"/>
    <x v="3"/>
    <x v="44"/>
    <d v="2014-11-13T00:00:00"/>
    <s v="Standard Class"/>
    <s v="HG-14845"/>
    <s v="Harry Greene"/>
    <x v="0"/>
    <x v="0"/>
    <s v="Dallas"/>
    <x v="5"/>
    <n v="75220"/>
    <x v="2"/>
    <s v="OFF-ST-10000615"/>
    <x v="1"/>
    <x v="4"/>
    <s v="SimpliFile Personal File, Black Granite, 15w x 6-15/16d x 11-1/4h"/>
    <n v="18.16"/>
    <n v="2"/>
    <n v="0.2"/>
    <n v="1.8160000000000016"/>
  </r>
  <r>
    <n v="9483"/>
    <s v="CA-2012-158351"/>
    <x v="1"/>
    <x v="782"/>
    <d v="2012-06-24T00:00:00"/>
    <s v="Second Class"/>
    <s v="BC-11125"/>
    <s v="Becky Castell"/>
    <x v="2"/>
    <x v="0"/>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x v="0"/>
    <s v="Los Angeles"/>
    <x v="1"/>
    <n v="90008"/>
    <x v="1"/>
    <s v="OFF-AR-10004757"/>
    <x v="1"/>
    <x v="6"/>
    <s v="Crayola Colored Pencils"/>
    <n v="19.68"/>
    <n v="6"/>
    <n v="0"/>
    <n v="6.4943999999999988"/>
  </r>
  <r>
    <n v="9485"/>
    <s v="CA-2013-164770"/>
    <x v="0"/>
    <x v="499"/>
    <d v="2013-12-05T00:00:00"/>
    <s v="Second Class"/>
    <s v="MY-18295"/>
    <s v="Muhammed Yedwab"/>
    <x v="1"/>
    <x v="0"/>
    <s v="Houston"/>
    <x v="5"/>
    <n v="77036"/>
    <x v="2"/>
    <s v="FUR-BO-10003893"/>
    <x v="0"/>
    <x v="0"/>
    <s v="Sauder Camden County Collection Library"/>
    <n v="781.86399999999992"/>
    <n v="10"/>
    <n v="0.32"/>
    <n v="-137.97600000000008"/>
  </r>
  <r>
    <n v="9486"/>
    <s v="CA-2013-164770"/>
    <x v="0"/>
    <x v="499"/>
    <d v="2013-12-05T00:00:00"/>
    <s v="Second Class"/>
    <s v="MY-18295"/>
    <s v="Muhammed Yedwab"/>
    <x v="1"/>
    <x v="0"/>
    <s v="Houston"/>
    <x v="5"/>
    <n v="77036"/>
    <x v="2"/>
    <s v="OFF-PA-10003893"/>
    <x v="1"/>
    <x v="10"/>
    <s v="Xerox 1962"/>
    <n v="30.816000000000003"/>
    <n v="9"/>
    <n v="0.2"/>
    <n v="9.6299999999999955"/>
  </r>
  <r>
    <n v="9487"/>
    <s v="CA-2014-130505"/>
    <x v="3"/>
    <x v="386"/>
    <d v="2014-10-13T00:00:00"/>
    <s v="Same Day"/>
    <s v="NF-18385"/>
    <s v="Natalie Fritzler"/>
    <x v="0"/>
    <x v="0"/>
    <s v="Wheeling"/>
    <x v="48"/>
    <n v="26003"/>
    <x v="3"/>
    <s v="FUR-TA-10001932"/>
    <x v="0"/>
    <x v="3"/>
    <s v="Chromcraft 48&quot; x 96&quot; Racetrack Double Pedestal Table"/>
    <n v="673.34399999999994"/>
    <n v="3"/>
    <n v="0.3"/>
    <n v="-76.953599999999994"/>
  </r>
  <r>
    <n v="9488"/>
    <s v="US-2014-125213"/>
    <x v="3"/>
    <x v="157"/>
    <d v="2014-12-14T00:00:00"/>
    <s v="First Class"/>
    <s v="NB-18655"/>
    <s v="Nona Balk"/>
    <x v="1"/>
    <x v="0"/>
    <s v="Paterson"/>
    <x v="30"/>
    <n v="7501"/>
    <x v="3"/>
    <s v="OFF-FA-10001561"/>
    <x v="1"/>
    <x v="13"/>
    <s v="Stockwell Push Pins"/>
    <n v="6.5400000000000009"/>
    <n v="3"/>
    <n v="0"/>
    <n v="2.1581999999999999"/>
  </r>
  <r>
    <n v="9489"/>
    <s v="CA-2012-156566"/>
    <x v="1"/>
    <x v="486"/>
    <d v="2012-10-04T00:00:00"/>
    <s v="First Class"/>
    <s v="EM-13960"/>
    <s v="Eric Murdock"/>
    <x v="0"/>
    <x v="0"/>
    <s v="Portland"/>
    <x v="21"/>
    <n v="97206"/>
    <x v="1"/>
    <s v="TEC-PH-10001817"/>
    <x v="2"/>
    <x v="7"/>
    <s v="Wilson Electronics DB Pro Signal Booster"/>
    <n v="572.80000000000007"/>
    <n v="2"/>
    <n v="0.2"/>
    <n v="50.120000000000033"/>
  </r>
  <r>
    <n v="9490"/>
    <s v="US-2013-102232"/>
    <x v="0"/>
    <x v="1222"/>
    <d v="2013-08-12T00:00:00"/>
    <s v="Standard Class"/>
    <s v="MF-17665"/>
    <s v="Maureen Fritzler"/>
    <x v="1"/>
    <x v="0"/>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x v="0"/>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x v="0"/>
    <s v="San Francisco"/>
    <x v="1"/>
    <n v="94110"/>
    <x v="1"/>
    <s v="OFF-AR-10000817"/>
    <x v="1"/>
    <x v="6"/>
    <s v="Manco Dry-Lighter Erasable Highlighter"/>
    <n v="9.120000000000001"/>
    <n v="3"/>
    <n v="0"/>
    <n v="3.1007999999999996"/>
  </r>
  <r>
    <n v="9493"/>
    <s v="CA-2014-163188"/>
    <x v="3"/>
    <x v="659"/>
    <d v="2014-11-08T00:00:00"/>
    <s v="Same Day"/>
    <s v="EC-14050"/>
    <s v="Erin Creighton"/>
    <x v="0"/>
    <x v="0"/>
    <s v="Oklahoma City"/>
    <x v="26"/>
    <n v="73120"/>
    <x v="2"/>
    <s v="OFF-BI-10000756"/>
    <x v="1"/>
    <x v="8"/>
    <s v="Storex DuraTech Recycled Plastic Frosted Binders"/>
    <n v="38.160000000000004"/>
    <n v="9"/>
    <n v="0"/>
    <n v="19.080000000000002"/>
  </r>
  <r>
    <n v="9494"/>
    <s v="CA-2013-105207"/>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x v="0"/>
    <s v="Broken Arrow"/>
    <x v="26"/>
    <n v="74012"/>
    <x v="2"/>
    <s v="OFF-BI-10004364"/>
    <x v="1"/>
    <x v="8"/>
    <s v="Storex Dura Pro Binders"/>
    <n v="11.88"/>
    <n v="2"/>
    <n v="0"/>
    <n v="5.3460000000000001"/>
  </r>
  <r>
    <n v="9496"/>
    <s v="US-2013-123610"/>
    <x v="0"/>
    <x v="536"/>
    <d v="2013-05-17T00:00:00"/>
    <s v="Standard Class"/>
    <s v="VM-21835"/>
    <s v="Vivian Mathis"/>
    <x v="0"/>
    <x v="0"/>
    <s v="Mission Viejo"/>
    <x v="1"/>
    <n v="92691"/>
    <x v="1"/>
    <s v="TEC-AC-10004518"/>
    <x v="2"/>
    <x v="11"/>
    <s v="Memorex Mini Travel Drive 32 GB USB 2.0 Flash Drive"/>
    <n v="120"/>
    <n v="6"/>
    <n v="0"/>
    <n v="46.800000000000004"/>
  </r>
  <r>
    <n v="9497"/>
    <s v="US-2013-123610"/>
    <x v="0"/>
    <x v="536"/>
    <d v="2013-05-17T00:00:00"/>
    <s v="Standard Class"/>
    <s v="VM-21835"/>
    <s v="Vivian Mathis"/>
    <x v="0"/>
    <x v="0"/>
    <s v="Mission Viejo"/>
    <x v="1"/>
    <n v="92691"/>
    <x v="1"/>
    <s v="OFF-AP-10002222"/>
    <x v="1"/>
    <x v="9"/>
    <s v="Staples"/>
    <n v="8.67"/>
    <n v="1"/>
    <n v="0"/>
    <n v="2.3409000000000004"/>
  </r>
  <r>
    <n v="9498"/>
    <s v="CA-2014-118213"/>
    <x v="3"/>
    <x v="60"/>
    <d v="2014-11-08T00:00:00"/>
    <s v="First Class"/>
    <s v="AB-10060"/>
    <s v="Adam Bellavance"/>
    <x v="2"/>
    <x v="0"/>
    <s v="Greenwood"/>
    <x v="14"/>
    <n v="46142"/>
    <x v="2"/>
    <s v="OFF-PA-10002615"/>
    <x v="1"/>
    <x v="10"/>
    <s v="Ampad Gold Fibre Wirebound Steno Books, 6&quot; x 9&quot;, Gregg Ruled"/>
    <n v="4.41"/>
    <n v="1"/>
    <n v="0"/>
    <n v="2.0286"/>
  </r>
  <r>
    <n v="9499"/>
    <s v="CA-2014-118213"/>
    <x v="3"/>
    <x v="60"/>
    <d v="2014-11-08T00:00:00"/>
    <s v="First Class"/>
    <s v="AB-10060"/>
    <s v="Adam Bellavance"/>
    <x v="2"/>
    <x v="0"/>
    <s v="Greenwood"/>
    <x v="14"/>
    <n v="46142"/>
    <x v="2"/>
    <s v="OFF-PA-10000565"/>
    <x v="1"/>
    <x v="10"/>
    <s v="Staples"/>
    <n v="167.94"/>
    <n v="3"/>
    <n v="0"/>
    <n v="82.290599999999998"/>
  </r>
  <r>
    <n v="9500"/>
    <s v="CA-2014-118213"/>
    <x v="3"/>
    <x v="60"/>
    <d v="2014-11-08T00:00:00"/>
    <s v="First Class"/>
    <s v="AB-10060"/>
    <s v="Adam Bellavance"/>
    <x v="2"/>
    <x v="0"/>
    <s v="Greenwood"/>
    <x v="14"/>
    <n v="46142"/>
    <x v="2"/>
    <s v="OFF-PA-10003673"/>
    <x v="1"/>
    <x v="10"/>
    <s v="Strathmore Photo Mount Cards"/>
    <n v="67.8"/>
    <n v="10"/>
    <n v="0"/>
    <n v="31.187999999999999"/>
  </r>
  <r>
    <n v="9501"/>
    <s v="CA-2013-149237"/>
    <x v="0"/>
    <x v="439"/>
    <d v="2013-05-31T00:00:00"/>
    <s v="Standard Class"/>
    <s v="CM-12235"/>
    <s v="Chris McAfee"/>
    <x v="0"/>
    <x v="0"/>
    <s v="Milwaukee"/>
    <x v="6"/>
    <n v="53209"/>
    <x v="2"/>
    <s v="FUR-FU-10002088"/>
    <x v="0"/>
    <x v="5"/>
    <s v="Nu-Dell Float Frame 11 x 14 1/2"/>
    <n v="26.94"/>
    <n v="3"/>
    <n v="0"/>
    <n v="11.314800000000002"/>
  </r>
  <r>
    <n v="9502"/>
    <s v="US-2012-158589"/>
    <x v="1"/>
    <x v="312"/>
    <d v="2012-11-24T00:00:00"/>
    <s v="Standard Class"/>
    <s v="KW-16570"/>
    <s v="Kelly Williams"/>
    <x v="0"/>
    <x v="0"/>
    <s v="San Francisco"/>
    <x v="1"/>
    <n v="94109"/>
    <x v="1"/>
    <s v="FUR-FU-10001546"/>
    <x v="0"/>
    <x v="5"/>
    <s v="Dana Swing-Arm Lamps"/>
    <n v="32.04"/>
    <n v="3"/>
    <n v="0"/>
    <n v="8.01"/>
  </r>
  <r>
    <n v="9503"/>
    <s v="CA-2013-101329"/>
    <x v="0"/>
    <x v="183"/>
    <d v="2013-04-30T00:00:00"/>
    <s v="Standard Class"/>
    <s v="MM-17920"/>
    <s v="Michael Moore"/>
    <x v="0"/>
    <x v="0"/>
    <s v="Rome"/>
    <x v="15"/>
    <n v="13440"/>
    <x v="3"/>
    <s v="OFF-AR-10000614"/>
    <x v="1"/>
    <x v="6"/>
    <s v="Barrel Sharpener"/>
    <n v="32.129999999999995"/>
    <n v="9"/>
    <n v="0"/>
    <n v="8.3537999999999997"/>
  </r>
  <r>
    <n v="9504"/>
    <s v="CA-2013-101329"/>
    <x v="0"/>
    <x v="183"/>
    <d v="2013-04-30T00:00:00"/>
    <s v="Standard Class"/>
    <s v="MM-17920"/>
    <s v="Michael Moore"/>
    <x v="0"/>
    <x v="0"/>
    <s v="Rome"/>
    <x v="15"/>
    <n v="13440"/>
    <x v="3"/>
    <s v="OFF-AR-10003190"/>
    <x v="1"/>
    <x v="6"/>
    <s v="Newell 32"/>
    <n v="2.88"/>
    <n v="1"/>
    <n v="0"/>
    <n v="0.80640000000000001"/>
  </r>
  <r>
    <n v="9505"/>
    <s v="CA-2013-113607"/>
    <x v="0"/>
    <x v="500"/>
    <d v="2013-10-19T00:00:00"/>
    <s v="Standard Class"/>
    <s v="PW-19030"/>
    <s v="Pauline Webber"/>
    <x v="1"/>
    <x v="0"/>
    <s v="New York City"/>
    <x v="15"/>
    <n v="10009"/>
    <x v="3"/>
    <s v="TEC-PH-10004094"/>
    <x v="2"/>
    <x v="7"/>
    <s v="Motorola L703CM"/>
    <n v="1091.93"/>
    <n v="7"/>
    <n v="0"/>
    <n v="272.98250000000002"/>
  </r>
  <r>
    <n v="9506"/>
    <s v="CA-2013-113607"/>
    <x v="0"/>
    <x v="500"/>
    <d v="2013-10-19T00:00:00"/>
    <s v="Standard Class"/>
    <s v="PW-19030"/>
    <s v="Pauline Webber"/>
    <x v="1"/>
    <x v="0"/>
    <s v="New York City"/>
    <x v="15"/>
    <n v="10009"/>
    <x v="3"/>
    <s v="OFF-PA-10001970"/>
    <x v="1"/>
    <x v="10"/>
    <s v="Xerox 1908"/>
    <n v="111.96"/>
    <n v="2"/>
    <n v="0"/>
    <n v="54.860399999999998"/>
  </r>
  <r>
    <n v="9507"/>
    <s v="CA-2011-149104"/>
    <x v="2"/>
    <x v="267"/>
    <d v="2011-04-07T00:00:00"/>
    <s v="Second Class"/>
    <s v="RD-19900"/>
    <s v="Ruben Dartt"/>
    <x v="0"/>
    <x v="0"/>
    <s v="Dearborn Heights"/>
    <x v="12"/>
    <n v="48127"/>
    <x v="2"/>
    <s v="OFF-AR-10002952"/>
    <x v="1"/>
    <x v="6"/>
    <s v="Stanley Contemporary Battery Pencil Sharpeners"/>
    <n v="26.7"/>
    <n v="2"/>
    <n v="0"/>
    <n v="7.4759999999999991"/>
  </r>
  <r>
    <n v="9508"/>
    <s v="CA-2011-149104"/>
    <x v="2"/>
    <x v="267"/>
    <d v="2011-04-07T00:00:00"/>
    <s v="Second Class"/>
    <s v="RD-19900"/>
    <s v="Ruben Dartt"/>
    <x v="0"/>
    <x v="0"/>
    <s v="Dearborn Heights"/>
    <x v="12"/>
    <n v="48127"/>
    <x v="2"/>
    <s v="OFF-BI-10004209"/>
    <x v="1"/>
    <x v="8"/>
    <s v="Fellowes Twister Kit, Gray/Clear, 3/pkg"/>
    <n v="40.199999999999996"/>
    <n v="5"/>
    <n v="0"/>
    <n v="18.089999999999996"/>
  </r>
  <r>
    <n v="9509"/>
    <s v="CA-2011-149104"/>
    <x v="2"/>
    <x v="267"/>
    <d v="2011-04-07T00:00:00"/>
    <s v="Second Class"/>
    <s v="RD-19900"/>
    <s v="Ruben Dartt"/>
    <x v="0"/>
    <x v="0"/>
    <s v="Dearborn Heights"/>
    <x v="12"/>
    <n v="48127"/>
    <x v="2"/>
    <s v="OFF-AR-10004685"/>
    <x v="1"/>
    <x v="6"/>
    <s v="Binney &amp; Smith Crayola Metallic Colored Pencils, 8-Color Set"/>
    <n v="13.89"/>
    <n v="3"/>
    <n v="0"/>
    <n v="4.5836999999999994"/>
  </r>
  <r>
    <n v="9510"/>
    <s v="CA-2011-149104"/>
    <x v="2"/>
    <x v="267"/>
    <d v="2011-04-07T00:00:00"/>
    <s v="Second Class"/>
    <s v="RD-19900"/>
    <s v="Ruben Dartt"/>
    <x v="0"/>
    <x v="0"/>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x v="0"/>
    <s v="New York City"/>
    <x v="15"/>
    <n v="10024"/>
    <x v="3"/>
    <s v="OFF-AR-10002399"/>
    <x v="1"/>
    <x v="6"/>
    <s v="Dixon Prang Watercolor Pencils, 10-Color Set with Brush"/>
    <n v="38.339999999999996"/>
    <n v="9"/>
    <n v="0"/>
    <n v="15.7194"/>
  </r>
  <r>
    <n v="9512"/>
    <s v="CA-2011-130575"/>
    <x v="2"/>
    <x v="637"/>
    <d v="2011-12-16T00:00:00"/>
    <s v="First Class"/>
    <s v="CS-11845"/>
    <s v="Cari Sayre"/>
    <x v="1"/>
    <x v="0"/>
    <s v="Chicago"/>
    <x v="10"/>
    <n v="60623"/>
    <x v="2"/>
    <s v="OFF-BI-10002353"/>
    <x v="1"/>
    <x v="8"/>
    <s v="GBC VeloBind Cover Sets"/>
    <n v="9.2639999999999976"/>
    <n v="3"/>
    <n v="0.8"/>
    <n v="-13.895999999999997"/>
  </r>
  <r>
    <n v="9513"/>
    <s v="CA-2014-142461"/>
    <x v="3"/>
    <x v="1109"/>
    <d v="2014-06-04T00:00:00"/>
    <s v="Second Class"/>
    <s v="KT-16480"/>
    <s v="Kean Thornton"/>
    <x v="0"/>
    <x v="0"/>
    <s v="Dallas"/>
    <x v="5"/>
    <n v="75217"/>
    <x v="2"/>
    <s v="FUR-BO-10001811"/>
    <x v="0"/>
    <x v="0"/>
    <s v="Atlantic Metals Mobile 5-Shelf Bookcases, Custom Colors"/>
    <n v="204.66639999999998"/>
    <n v="1"/>
    <n v="0.32"/>
    <n v="-6.0196000000000254"/>
  </r>
  <r>
    <n v="9514"/>
    <s v="CA-2013-125220"/>
    <x v="0"/>
    <x v="500"/>
    <d v="2013-10-20T00:00:00"/>
    <s v="Standard Class"/>
    <s v="BE-11410"/>
    <s v="Bobby Elias"/>
    <x v="0"/>
    <x v="0"/>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x v="0"/>
    <s v="Jacksonville"/>
    <x v="2"/>
    <n v="32216"/>
    <x v="0"/>
    <s v="OFF-PA-10000176"/>
    <x v="1"/>
    <x v="10"/>
    <s v="Xerox 1887"/>
    <n v="91.055999999999997"/>
    <n v="6"/>
    <n v="0.2"/>
    <n v="31.869599999999995"/>
  </r>
  <r>
    <n v="9516"/>
    <s v="CA-2011-154165"/>
    <x v="2"/>
    <x v="1223"/>
    <d v="2011-02-25T00:00:00"/>
    <s v="Standard Class"/>
    <s v="DL-13315"/>
    <s v="Delfina Latchford"/>
    <x v="0"/>
    <x v="0"/>
    <s v="Chicago"/>
    <x v="10"/>
    <n v="60653"/>
    <x v="2"/>
    <s v="OFF-AR-10003631"/>
    <x v="1"/>
    <x v="6"/>
    <s v="Staples"/>
    <n v="54.207999999999998"/>
    <n v="14"/>
    <n v="0.2"/>
    <n v="8.808799999999998"/>
  </r>
  <r>
    <n v="9517"/>
    <s v="CA-2012-123939"/>
    <x v="1"/>
    <x v="252"/>
    <d v="2012-08-26T00:00:00"/>
    <s v="Second Class"/>
    <s v="MS-17710"/>
    <s v="Maurice Satty"/>
    <x v="0"/>
    <x v="0"/>
    <s v="Bowling Green"/>
    <x v="24"/>
    <n v="43402"/>
    <x v="3"/>
    <s v="TEC-PH-10000923"/>
    <x v="2"/>
    <x v="7"/>
    <s v="Belkin SportFit Armband For iPhone 5s/5c, Fuchsia"/>
    <n v="26.981999999999999"/>
    <n v="3"/>
    <n v="0.4"/>
    <n v="4.0472999999999999"/>
  </r>
  <r>
    <n v="9518"/>
    <s v="CA-2012-123939"/>
    <x v="1"/>
    <x v="252"/>
    <d v="2012-08-26T00:00:00"/>
    <s v="Second Class"/>
    <s v="MS-17710"/>
    <s v="Maurice Satty"/>
    <x v="0"/>
    <x v="0"/>
    <s v="Bowling Green"/>
    <x v="24"/>
    <n v="43402"/>
    <x v="3"/>
    <s v="OFF-LA-10003190"/>
    <x v="1"/>
    <x v="2"/>
    <s v="Avery 474"/>
    <n v="6.911999999999999"/>
    <n v="3"/>
    <n v="0.2"/>
    <n v="2.5056000000000003"/>
  </r>
  <r>
    <n v="9519"/>
    <s v="CA-2012-123939"/>
    <x v="1"/>
    <x v="252"/>
    <d v="2012-08-26T00:00:00"/>
    <s v="Second Class"/>
    <s v="MS-17710"/>
    <s v="Maurice Satty"/>
    <x v="0"/>
    <x v="0"/>
    <s v="Bowling Green"/>
    <x v="24"/>
    <n v="43402"/>
    <x v="3"/>
    <s v="OFF-ST-10003208"/>
    <x v="1"/>
    <x v="4"/>
    <s v="Adjustable Depth Letter/Legal Cart"/>
    <n v="435.50400000000002"/>
    <n v="3"/>
    <n v="0.2"/>
    <n v="48.994199999999921"/>
  </r>
  <r>
    <n v="9520"/>
    <s v="US-2014-104451"/>
    <x v="3"/>
    <x v="540"/>
    <d v="2014-05-13T00:00:00"/>
    <s v="Second Class"/>
    <s v="MM-18055"/>
    <s v="Michelle Moray"/>
    <x v="0"/>
    <x v="0"/>
    <s v="San Francisco"/>
    <x v="1"/>
    <n v="94110"/>
    <x v="1"/>
    <s v="OFF-AP-10000692"/>
    <x v="1"/>
    <x v="9"/>
    <s v="Fellowes Mighty 8 Compact Surge Protector"/>
    <n v="81.08"/>
    <n v="4"/>
    <n v="0"/>
    <n v="22.702400000000004"/>
  </r>
  <r>
    <n v="9521"/>
    <s v="CA-2013-101189"/>
    <x v="0"/>
    <x v="1084"/>
    <d v="2013-02-09T00:00:00"/>
    <s v="Standard Class"/>
    <s v="JB-15400"/>
    <s v="Jennifer Braxton"/>
    <x v="1"/>
    <x v="0"/>
    <s v="Los Angeles"/>
    <x v="1"/>
    <n v="90049"/>
    <x v="1"/>
    <s v="OFF-ST-10004180"/>
    <x v="1"/>
    <x v="4"/>
    <s v="Safco Commercial Shelving"/>
    <n v="93.02"/>
    <n v="2"/>
    <n v="0"/>
    <n v="3.720799999999997"/>
  </r>
  <r>
    <n v="9522"/>
    <s v="CA-2011-169446"/>
    <x v="2"/>
    <x v="174"/>
    <d v="2011-12-25T00:00:00"/>
    <s v="Standard Class"/>
    <s v="SG-20605"/>
    <s v="Speros Goranitis"/>
    <x v="0"/>
    <x v="0"/>
    <s v="Chicago"/>
    <x v="10"/>
    <n v="60623"/>
    <x v="2"/>
    <s v="TEC-PH-10002817"/>
    <x v="2"/>
    <x v="7"/>
    <s v="RCA ViSYS 25425RE1 Corded phone"/>
    <n v="323.97600000000006"/>
    <n v="3"/>
    <n v="0.2"/>
    <n v="36.44729999999997"/>
  </r>
  <r>
    <n v="9523"/>
    <s v="CA-2011-169446"/>
    <x v="2"/>
    <x v="174"/>
    <d v="2011-12-25T00:00:00"/>
    <s v="Standard Class"/>
    <s v="SG-20605"/>
    <s v="Speros Goranitis"/>
    <x v="0"/>
    <x v="0"/>
    <s v="Chicago"/>
    <x v="10"/>
    <n v="60623"/>
    <x v="2"/>
    <s v="OFF-PA-10000295"/>
    <x v="1"/>
    <x v="10"/>
    <s v="Xerox 229"/>
    <n v="15.552000000000003"/>
    <n v="3"/>
    <n v="0.2"/>
    <n v="5.4432"/>
  </r>
  <r>
    <n v="9524"/>
    <s v="CA-2011-169446"/>
    <x v="2"/>
    <x v="174"/>
    <d v="2011-12-25T00:00:00"/>
    <s v="Standard Class"/>
    <s v="SG-20605"/>
    <s v="Speros Goranitis"/>
    <x v="0"/>
    <x v="0"/>
    <s v="Chicago"/>
    <x v="10"/>
    <n v="60623"/>
    <x v="2"/>
    <s v="OFF-ST-10000419"/>
    <x v="1"/>
    <x v="4"/>
    <s v="Rogers Jumbo File, Granite"/>
    <n v="32.591999999999999"/>
    <n v="3"/>
    <n v="0.2"/>
    <n v="-7.7406000000000006"/>
  </r>
  <r>
    <n v="9525"/>
    <s v="CA-2014-156958"/>
    <x v="3"/>
    <x v="256"/>
    <d v="2014-12-07T00:00:00"/>
    <s v="First Class"/>
    <s v="PB-18805"/>
    <s v="Patrick Bzostek"/>
    <x v="2"/>
    <x v="0"/>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x v="0"/>
    <s v="Seattle"/>
    <x v="4"/>
    <n v="98115"/>
    <x v="1"/>
    <s v="FUR-FU-10003268"/>
    <x v="0"/>
    <x v="5"/>
    <s v="Eldon Radial Chair Mat for Low to Medium Pile Carpets"/>
    <n v="199.89999999999998"/>
    <n v="5"/>
    <n v="0"/>
    <n v="39.97999999999999"/>
  </r>
  <r>
    <n v="9527"/>
    <s v="CA-2014-156958"/>
    <x v="3"/>
    <x v="256"/>
    <d v="2014-12-07T00:00:00"/>
    <s v="First Class"/>
    <s v="PB-18805"/>
    <s v="Patrick Bzostek"/>
    <x v="2"/>
    <x v="0"/>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x v="0"/>
    <s v="Seattle"/>
    <x v="4"/>
    <n v="98115"/>
    <x v="1"/>
    <s v="OFF-BI-10001543"/>
    <x v="1"/>
    <x v="8"/>
    <s v="GBC VeloBinder Manual Binding System"/>
    <n v="172.75200000000001"/>
    <n v="6"/>
    <n v="0.2"/>
    <n v="60.463200000000015"/>
  </r>
  <r>
    <n v="9529"/>
    <s v="CA-2014-156958"/>
    <x v="3"/>
    <x v="256"/>
    <d v="2014-12-07T00:00:00"/>
    <s v="First Class"/>
    <s v="PB-18805"/>
    <s v="Patrick Bzostek"/>
    <x v="2"/>
    <x v="0"/>
    <s v="Seattle"/>
    <x v="4"/>
    <n v="98115"/>
    <x v="1"/>
    <s v="OFF-BI-10002071"/>
    <x v="1"/>
    <x v="8"/>
    <s v="Fellowes Black Plastic Comb Bindings"/>
    <n v="9.2959999999999994"/>
    <n v="2"/>
    <n v="0.2"/>
    <n v="3.0211999999999994"/>
  </r>
  <r>
    <n v="9530"/>
    <s v="CA-2014-101637"/>
    <x v="3"/>
    <x v="668"/>
    <d v="2014-03-26T00:00:00"/>
    <s v="Same Day"/>
    <s v="AC-10615"/>
    <s v="Ann Chong"/>
    <x v="1"/>
    <x v="0"/>
    <s v="Beaumont"/>
    <x v="5"/>
    <n v="77705"/>
    <x v="2"/>
    <s v="OFF-ST-10002352"/>
    <x v="1"/>
    <x v="4"/>
    <s v="Iris Project Case"/>
    <n v="12.768000000000001"/>
    <n v="2"/>
    <n v="0.2"/>
    <n v="0.95759999999999934"/>
  </r>
  <r>
    <n v="9531"/>
    <s v="CA-2014-111759"/>
    <x v="3"/>
    <x v="141"/>
    <d v="2014-07-13T00:00:00"/>
    <s v="Standard Class"/>
    <s v="MR-17545"/>
    <s v="Mathew Reese"/>
    <x v="2"/>
    <x v="0"/>
    <s v="Seattle"/>
    <x v="4"/>
    <n v="98103"/>
    <x v="1"/>
    <s v="OFF-PA-10003127"/>
    <x v="1"/>
    <x v="10"/>
    <s v="Staples"/>
    <n v="52.76"/>
    <n v="2"/>
    <n v="0"/>
    <n v="24.269599999999997"/>
  </r>
  <r>
    <n v="9532"/>
    <s v="CA-2014-102729"/>
    <x v="3"/>
    <x v="40"/>
    <d v="2014-11-01T00:00:00"/>
    <s v="Standard Class"/>
    <s v="BF-11215"/>
    <s v="Benjamin Farhat"/>
    <x v="2"/>
    <x v="0"/>
    <s v="Dallas"/>
    <x v="5"/>
    <n v="75217"/>
    <x v="2"/>
    <s v="OFF-ST-10000464"/>
    <x v="1"/>
    <x v="4"/>
    <s v="Multi-Use Personal File Cart and Caster Set, Three Stacking Bins"/>
    <n v="55.616"/>
    <n v="2"/>
    <n v="0.2"/>
    <n v="5.5616000000000021"/>
  </r>
  <r>
    <n v="9533"/>
    <s v="CA-2013-116596"/>
    <x v="0"/>
    <x v="189"/>
    <d v="2013-11-01T00:00:00"/>
    <s v="Standard Class"/>
    <s v="BW-11200"/>
    <s v="Ben Wallace"/>
    <x v="0"/>
    <x v="0"/>
    <s v="New York City"/>
    <x v="15"/>
    <n v="10011"/>
    <x v="3"/>
    <s v="FUR-CH-10000553"/>
    <x v="0"/>
    <x v="1"/>
    <s v="Metal Folding Chairs, Beige, 4/Carton"/>
    <n v="427.64400000000001"/>
    <n v="14"/>
    <n v="0.1"/>
    <n v="80.777199999999979"/>
  </r>
  <r>
    <n v="9534"/>
    <s v="CA-2013-116596"/>
    <x v="0"/>
    <x v="189"/>
    <d v="2013-11-01T00:00:00"/>
    <s v="Standard Class"/>
    <s v="BW-11200"/>
    <s v="Ben Wallace"/>
    <x v="0"/>
    <x v="0"/>
    <s v="New York City"/>
    <x v="15"/>
    <n v="10011"/>
    <x v="3"/>
    <s v="OFF-FA-10000134"/>
    <x v="1"/>
    <x v="13"/>
    <s v="Advantus Push Pins, Aluminum Head"/>
    <n v="40.669999999999995"/>
    <n v="7"/>
    <n v="0"/>
    <n v="12.607699999999999"/>
  </r>
  <r>
    <n v="9535"/>
    <s v="CA-2013-116596"/>
    <x v="0"/>
    <x v="189"/>
    <d v="2013-11-01T00:00:00"/>
    <s v="Standard Class"/>
    <s v="BW-11200"/>
    <s v="Ben Wallace"/>
    <x v="0"/>
    <x v="0"/>
    <s v="New York City"/>
    <x v="15"/>
    <n v="10011"/>
    <x v="3"/>
    <s v="OFF-ST-10000636"/>
    <x v="1"/>
    <x v="4"/>
    <s v="Rogers Profile Extra Capacity Storage Tub"/>
    <n v="33.479999999999997"/>
    <n v="2"/>
    <n v="0"/>
    <n v="1.3391999999999982"/>
  </r>
  <r>
    <n v="9536"/>
    <s v="CA-2013-116596"/>
    <x v="0"/>
    <x v="189"/>
    <d v="2013-11-01T00:00:00"/>
    <s v="Standard Class"/>
    <s v="BW-11200"/>
    <s v="Ben Wallace"/>
    <x v="0"/>
    <x v="0"/>
    <s v="New York City"/>
    <x v="15"/>
    <n v="10011"/>
    <x v="3"/>
    <s v="OFF-BI-10002949"/>
    <x v="1"/>
    <x v="8"/>
    <s v="Prestige Round Ring Binders"/>
    <n v="9.7280000000000015"/>
    <n v="2"/>
    <n v="0.2"/>
    <n v="3.283199999999999"/>
  </r>
  <r>
    <n v="9537"/>
    <s v="CA-2014-124191"/>
    <x v="3"/>
    <x v="492"/>
    <d v="2014-06-15T00:00:00"/>
    <s v="Second Class"/>
    <s v="TS-21610"/>
    <s v="Troy Staebel"/>
    <x v="0"/>
    <x v="0"/>
    <s v="Chicago"/>
    <x v="10"/>
    <n v="60610"/>
    <x v="2"/>
    <s v="FUR-FU-10002364"/>
    <x v="0"/>
    <x v="5"/>
    <s v="Eldon Expressions Wood Desk Accessories, Oak"/>
    <n v="8.8559999999999999"/>
    <n v="3"/>
    <n v="0.6"/>
    <n v="-6.8634000000000013"/>
  </r>
  <r>
    <n v="9538"/>
    <s v="CA-2013-148747"/>
    <x v="0"/>
    <x v="477"/>
    <d v="2013-09-28T00:00:00"/>
    <s v="First Class"/>
    <s v="AS-10045"/>
    <s v="Aaron Smayling"/>
    <x v="1"/>
    <x v="0"/>
    <s v="San Francisco"/>
    <x v="1"/>
    <n v="94110"/>
    <x v="1"/>
    <s v="FUR-BO-10002613"/>
    <x v="0"/>
    <x v="0"/>
    <s v="Atlantic Metals Mobile 4-Shelf Bookcases, Custom Colors"/>
    <n v="477.666"/>
    <n v="2"/>
    <n v="0.15"/>
    <n v="84.293999999999969"/>
  </r>
  <r>
    <n v="9539"/>
    <s v="US-2014-169488"/>
    <x v="3"/>
    <x v="210"/>
    <d v="2014-09-10T00:00:00"/>
    <s v="First Class"/>
    <s v="AA-10375"/>
    <s v="Allen Armold"/>
    <x v="0"/>
    <x v="0"/>
    <s v="Providence"/>
    <x v="34"/>
    <n v="2908"/>
    <x v="3"/>
    <s v="OFF-PA-10002659"/>
    <x v="1"/>
    <x v="10"/>
    <s v="Avoid Verbal Orders Carbonless Minifold Book"/>
    <n v="16.899999999999999"/>
    <n v="5"/>
    <n v="0"/>
    <n v="7.7739999999999991"/>
  </r>
  <r>
    <n v="9540"/>
    <s v="US-2014-169488"/>
    <x v="3"/>
    <x v="210"/>
    <d v="2014-09-10T00:00:00"/>
    <s v="First Class"/>
    <s v="AA-10375"/>
    <s v="Allen Armold"/>
    <x v="0"/>
    <x v="0"/>
    <s v="Providence"/>
    <x v="34"/>
    <n v="2908"/>
    <x v="3"/>
    <s v="OFF-PA-10000157"/>
    <x v="1"/>
    <x v="10"/>
    <s v="Xerox 191"/>
    <n v="39.96"/>
    <n v="2"/>
    <n v="0"/>
    <n v="18.781199999999998"/>
  </r>
  <r>
    <n v="9541"/>
    <s v="CA-2012-135727"/>
    <x v="1"/>
    <x v="1224"/>
    <d v="2012-05-16T00:00:00"/>
    <s v="Second Class"/>
    <s v="PS-18970"/>
    <s v="Paul Stevenson"/>
    <x v="2"/>
    <x v="0"/>
    <s v="Phoenix"/>
    <x v="16"/>
    <n v="85023"/>
    <x v="1"/>
    <s v="FUR-CH-10004540"/>
    <x v="0"/>
    <x v="1"/>
    <s v="Global Chrome Stack Chair"/>
    <n v="191.96800000000002"/>
    <n v="7"/>
    <n v="0.2"/>
    <n v="16.797200000000004"/>
  </r>
  <r>
    <n v="9542"/>
    <s v="CA-2012-135251"/>
    <x v="1"/>
    <x v="705"/>
    <d v="2012-08-10T00:00:00"/>
    <s v="Standard Class"/>
    <s v="RP-19270"/>
    <s v="Rachel Payne"/>
    <x v="1"/>
    <x v="0"/>
    <s v="Houston"/>
    <x v="5"/>
    <n v="77095"/>
    <x v="2"/>
    <s v="OFF-LA-10004544"/>
    <x v="1"/>
    <x v="2"/>
    <s v="Avery 505"/>
    <n v="35.520000000000003"/>
    <n v="3"/>
    <n v="0.2"/>
    <n v="13.320000000000002"/>
  </r>
  <r>
    <n v="9543"/>
    <s v="CA-2012-135251"/>
    <x v="1"/>
    <x v="705"/>
    <d v="2012-08-10T00:00:00"/>
    <s v="Standard Class"/>
    <s v="RP-19270"/>
    <s v="Rachel Payne"/>
    <x v="1"/>
    <x v="0"/>
    <s v="Houston"/>
    <x v="5"/>
    <n v="77095"/>
    <x v="2"/>
    <s v="OFF-BI-10001097"/>
    <x v="1"/>
    <x v="8"/>
    <s v="Avery Hole Reinforcements"/>
    <n v="6.2299999999999986"/>
    <n v="5"/>
    <n v="0.8"/>
    <n v="-9.6565000000000047"/>
  </r>
  <r>
    <n v="9544"/>
    <s v="CA-2012-135251"/>
    <x v="1"/>
    <x v="705"/>
    <d v="2012-08-10T00:00:00"/>
    <s v="Standard Class"/>
    <s v="RP-19270"/>
    <s v="Rachel Payne"/>
    <x v="1"/>
    <x v="0"/>
    <s v="Houston"/>
    <x v="5"/>
    <n v="77095"/>
    <x v="2"/>
    <s v="OFF-PA-10003302"/>
    <x v="1"/>
    <x v="10"/>
    <s v="Xerox 1906"/>
    <n v="56.704000000000001"/>
    <n v="2"/>
    <n v="0.2"/>
    <n v="19.137599999999992"/>
  </r>
  <r>
    <n v="9545"/>
    <s v="CA-2012-135251"/>
    <x v="1"/>
    <x v="705"/>
    <d v="2012-08-10T00:00:00"/>
    <s v="Standard Class"/>
    <s v="RP-19270"/>
    <s v="Rachel Payne"/>
    <x v="1"/>
    <x v="0"/>
    <s v="Houston"/>
    <x v="5"/>
    <n v="77095"/>
    <x v="2"/>
    <s v="FUR-BO-10003965"/>
    <x v="0"/>
    <x v="0"/>
    <s v="O'Sullivan Manor Hill 2-Door Library in Brianna Oak"/>
    <n v="369.19919999999996"/>
    <n v="3"/>
    <n v="0.32"/>
    <n v="-114.01739999999995"/>
  </r>
  <r>
    <n v="9546"/>
    <s v="CA-2011-166590"/>
    <x v="2"/>
    <x v="194"/>
    <d v="2011-11-02T00:00:00"/>
    <s v="Standard Class"/>
    <s v="NC-18625"/>
    <s v="Noah Childs"/>
    <x v="1"/>
    <x v="0"/>
    <s v="Columbus"/>
    <x v="14"/>
    <n v="47201"/>
    <x v="2"/>
    <s v="TEC-AC-10003433"/>
    <x v="2"/>
    <x v="11"/>
    <s v="Maxell 4.7GB DVD+R 5/Pack"/>
    <n v="1.98"/>
    <n v="2"/>
    <n v="0"/>
    <n v="0.89100000000000001"/>
  </r>
  <r>
    <n v="9547"/>
    <s v="CA-2011-166590"/>
    <x v="2"/>
    <x v="194"/>
    <d v="2011-11-02T00:00:00"/>
    <s v="Standard Class"/>
    <s v="NC-18625"/>
    <s v="Noah Childs"/>
    <x v="1"/>
    <x v="0"/>
    <s v="Columbus"/>
    <x v="14"/>
    <n v="47201"/>
    <x v="2"/>
    <s v="OFF-PA-10000482"/>
    <x v="1"/>
    <x v="10"/>
    <s v="Snap-A-Way Black Print Carbonless Ruled Speed Letter, Triplicate"/>
    <n v="75.88"/>
    <n v="2"/>
    <n v="0"/>
    <n v="35.663599999999995"/>
  </r>
  <r>
    <n v="9548"/>
    <s v="CA-2013-131744"/>
    <x v="0"/>
    <x v="1133"/>
    <d v="2013-06-21T00:00:00"/>
    <s v="Second Class"/>
    <s v="SC-20770"/>
    <s v="Stewart Carmichael"/>
    <x v="1"/>
    <x v="0"/>
    <s v="Philadelphia"/>
    <x v="9"/>
    <n v="19134"/>
    <x v="3"/>
    <s v="OFF-PA-10004610"/>
    <x v="1"/>
    <x v="10"/>
    <s v="Xerox 1900"/>
    <n v="6.8480000000000008"/>
    <n v="2"/>
    <n v="0.2"/>
    <n v="2.1399999999999992"/>
  </r>
  <r>
    <n v="9549"/>
    <s v="CA-2013-131744"/>
    <x v="0"/>
    <x v="1133"/>
    <d v="2013-06-21T00:00:00"/>
    <s v="Second Class"/>
    <s v="SC-20770"/>
    <s v="Stewart Carmichael"/>
    <x v="1"/>
    <x v="0"/>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x v="0"/>
    <s v="Philadelphia"/>
    <x v="9"/>
    <n v="19134"/>
    <x v="3"/>
    <s v="OFF-AP-10001394"/>
    <x v="1"/>
    <x v="9"/>
    <s v="Harmony Air Purifier"/>
    <n v="453.6"/>
    <n v="3"/>
    <n v="0.2"/>
    <n v="90.71999999999997"/>
  </r>
  <r>
    <n v="9551"/>
    <s v="CA-2012-160864"/>
    <x v="1"/>
    <x v="910"/>
    <d v="2012-05-06T00:00:00"/>
    <s v="First Class"/>
    <s v="NF-18595"/>
    <s v="Nicole Fjeld"/>
    <x v="2"/>
    <x v="0"/>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x v="0"/>
    <s v="Philadelphia"/>
    <x v="9"/>
    <n v="19140"/>
    <x v="3"/>
    <s v="OFF-ST-10001526"/>
    <x v="1"/>
    <x v="4"/>
    <s v="Iceberg Mobile Mega Data/Printer Cart "/>
    <n v="577.58400000000006"/>
    <n v="6"/>
    <n v="0.2"/>
    <n v="43.318799999999953"/>
  </r>
  <r>
    <n v="9553"/>
    <s v="CA-2012-163923"/>
    <x v="1"/>
    <x v="1051"/>
    <d v="2012-06-03T00:00:00"/>
    <s v="Standard Class"/>
    <s v="BD-11560"/>
    <s v="Brendan Dodson"/>
    <x v="2"/>
    <x v="0"/>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x v="0"/>
    <s v="Broomfield"/>
    <x v="22"/>
    <n v="80020"/>
    <x v="1"/>
    <s v="FUR-FU-10000246"/>
    <x v="0"/>
    <x v="5"/>
    <s v="Aluminum Document Frame"/>
    <n v="68.432000000000016"/>
    <n v="7"/>
    <n v="0.2"/>
    <n v="8.5539999999999878"/>
  </r>
  <r>
    <n v="9555"/>
    <s v="CA-2012-111612"/>
    <x v="1"/>
    <x v="109"/>
    <d v="2012-12-02T00:00:00"/>
    <s v="Standard Class"/>
    <s v="EB-14110"/>
    <s v="Eugene Barchas"/>
    <x v="0"/>
    <x v="0"/>
    <s v="Columbus"/>
    <x v="24"/>
    <n v="43229"/>
    <x v="3"/>
    <s v="FUR-FU-10003799"/>
    <x v="0"/>
    <x v="5"/>
    <s v="Seth Thomas 13 1/2&quot; Wall Clock"/>
    <n v="71.12"/>
    <n v="5"/>
    <n v="0.2"/>
    <n v="9.7789999999999964"/>
  </r>
  <r>
    <n v="9556"/>
    <s v="CA-2012-111612"/>
    <x v="1"/>
    <x v="109"/>
    <d v="2012-12-02T00:00:00"/>
    <s v="Standard Class"/>
    <s v="EB-14110"/>
    <s v="Eugene Barchas"/>
    <x v="0"/>
    <x v="0"/>
    <s v="Columbus"/>
    <x v="24"/>
    <n v="43229"/>
    <x v="3"/>
    <s v="OFF-FA-10003021"/>
    <x v="1"/>
    <x v="13"/>
    <s v="Staples"/>
    <n v="3.008"/>
    <n v="2"/>
    <n v="0.2"/>
    <n v="0.56399999999999983"/>
  </r>
  <r>
    <n v="9557"/>
    <s v="CA-2012-156853"/>
    <x v="1"/>
    <x v="155"/>
    <d v="2012-12-05T00:00:00"/>
    <s v="Second Class"/>
    <s v="HP-14815"/>
    <s v="Harold Pawlan"/>
    <x v="2"/>
    <x v="0"/>
    <s v="Concord"/>
    <x v="38"/>
    <n v="3301"/>
    <x v="3"/>
    <s v="OFF-PA-10003656"/>
    <x v="1"/>
    <x v="10"/>
    <s v="Xerox 1935"/>
    <n v="184.66"/>
    <n v="7"/>
    <n v="0"/>
    <n v="84.943599999999989"/>
  </r>
  <r>
    <n v="9558"/>
    <s v="CA-2011-103086"/>
    <x v="2"/>
    <x v="1136"/>
    <d v="2011-10-19T00:00:00"/>
    <s v="Second Class"/>
    <s v="EB-14170"/>
    <s v="Evan Bailliet"/>
    <x v="0"/>
    <x v="0"/>
    <s v="Houston"/>
    <x v="5"/>
    <n v="77095"/>
    <x v="2"/>
    <s v="FUR-FU-10004586"/>
    <x v="0"/>
    <x v="5"/>
    <s v="G.E. Longer-Life Indoor Recessed Floodlight Bulbs"/>
    <n v="5.3120000000000003"/>
    <n v="2"/>
    <n v="0.6"/>
    <n v="-1.5935999999999995"/>
  </r>
  <r>
    <n v="9559"/>
    <s v="CA-2013-129280"/>
    <x v="0"/>
    <x v="973"/>
    <d v="2013-05-06T00:00:00"/>
    <s v="First Class"/>
    <s v="SM-20905"/>
    <s v="Susan MacKendrick"/>
    <x v="0"/>
    <x v="0"/>
    <s v="Newark"/>
    <x v="24"/>
    <n v="43055"/>
    <x v="3"/>
    <s v="TEC-AC-10003832"/>
    <x v="2"/>
    <x v="11"/>
    <s v="Imation 16GB Mini TravelDrive USB 2.0 Flash Drive"/>
    <n v="132.52000000000004"/>
    <n v="5"/>
    <n v="0.2"/>
    <n v="34.786500000000004"/>
  </r>
  <r>
    <n v="9560"/>
    <s v="CA-2013-129280"/>
    <x v="0"/>
    <x v="973"/>
    <d v="2013-05-06T00:00:00"/>
    <s v="First Class"/>
    <s v="SM-20905"/>
    <s v="Susan MacKendrick"/>
    <x v="0"/>
    <x v="0"/>
    <s v="Newark"/>
    <x v="24"/>
    <n v="43055"/>
    <x v="3"/>
    <s v="OFF-ST-10002554"/>
    <x v="1"/>
    <x v="4"/>
    <s v="Tennsco Industrial Shelving"/>
    <n v="195.64"/>
    <n v="5"/>
    <n v="0.2"/>
    <n v="-44.018999999999991"/>
  </r>
  <r>
    <n v="9561"/>
    <s v="CA-2013-129280"/>
    <x v="0"/>
    <x v="973"/>
    <d v="2013-05-06T00:00:00"/>
    <s v="First Class"/>
    <s v="SM-20905"/>
    <s v="Susan MacKendrick"/>
    <x v="0"/>
    <x v="0"/>
    <s v="Newark"/>
    <x v="24"/>
    <n v="43055"/>
    <x v="3"/>
    <s v="FUR-FU-10001876"/>
    <x v="0"/>
    <x v="5"/>
    <s v="Computer Room Manger, 14&quot;"/>
    <n v="51.967999999999996"/>
    <n v="2"/>
    <n v="0.2"/>
    <n v="10.393599999999998"/>
  </r>
  <r>
    <n v="9562"/>
    <s v="CA-2013-129280"/>
    <x v="0"/>
    <x v="973"/>
    <d v="2013-05-06T00:00:00"/>
    <s v="First Class"/>
    <s v="SM-20905"/>
    <s v="Susan MacKendrick"/>
    <x v="0"/>
    <x v="0"/>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x v="0"/>
    <s v="Newark"/>
    <x v="24"/>
    <n v="43055"/>
    <x v="3"/>
    <s v="TEC-MA-10003589"/>
    <x v="2"/>
    <x v="15"/>
    <s v="Cisco 8961 IP Phone Charcoal"/>
    <n v="224.93700000000004"/>
    <n v="3"/>
    <n v="0.7"/>
    <n v="-164.9538"/>
  </r>
  <r>
    <n v="9564"/>
    <s v="CA-2013-129280"/>
    <x v="0"/>
    <x v="973"/>
    <d v="2013-05-06T00:00:00"/>
    <s v="First Class"/>
    <s v="SM-20905"/>
    <s v="Susan MacKendrick"/>
    <x v="0"/>
    <x v="0"/>
    <s v="Newark"/>
    <x v="24"/>
    <n v="43055"/>
    <x v="3"/>
    <s v="OFF-LA-10000081"/>
    <x v="1"/>
    <x v="2"/>
    <s v="Avery 496"/>
    <n v="6"/>
    <n v="2"/>
    <n v="0.2"/>
    <n v="2.0999999999999996"/>
  </r>
  <r>
    <n v="9565"/>
    <s v="CA-2012-161242"/>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x v="0"/>
    <s v="Tampa"/>
    <x v="2"/>
    <n v="33614"/>
    <x v="0"/>
    <s v="OFF-BI-10001636"/>
    <x v="1"/>
    <x v="8"/>
    <s v="Ibico Plastic and Wire Spiral Binding Combs"/>
    <n v="12.645000000000001"/>
    <n v="5"/>
    <n v="0.7"/>
    <n v="-10.116"/>
  </r>
  <r>
    <n v="9568"/>
    <s v="CA-2011-130428"/>
    <x v="2"/>
    <x v="691"/>
    <d v="2011-03-31T00:00:00"/>
    <s v="Same Day"/>
    <s v="TG-21640"/>
    <s v="Trudy Glocke"/>
    <x v="0"/>
    <x v="0"/>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x v="0"/>
    <s v="Columbus"/>
    <x v="24"/>
    <n v="43229"/>
    <x v="3"/>
    <s v="OFF-BI-10003196"/>
    <x v="1"/>
    <x v="8"/>
    <s v="Accohide Poly Flexible Ring Binders"/>
    <n v="6.732000000000002"/>
    <n v="6"/>
    <n v="0.7"/>
    <n v="-4.4879999999999978"/>
  </r>
  <r>
    <n v="9571"/>
    <s v="CA-2012-113131"/>
    <x v="1"/>
    <x v="496"/>
    <d v="2012-09-24T00:00:00"/>
    <s v="Same Day"/>
    <s v="MB-17305"/>
    <s v="Maria Bertelson"/>
    <x v="0"/>
    <x v="0"/>
    <s v="Columbus"/>
    <x v="24"/>
    <n v="43229"/>
    <x v="3"/>
    <s v="OFF-ST-10001172"/>
    <x v="1"/>
    <x v="4"/>
    <s v="Tennsco Lockers, Sand"/>
    <n v="33.568000000000005"/>
    <n v="2"/>
    <n v="0.2"/>
    <n v="1.6783999999999981"/>
  </r>
  <r>
    <n v="9572"/>
    <s v="CA-2012-113131"/>
    <x v="1"/>
    <x v="496"/>
    <d v="2012-09-24T00:00:00"/>
    <s v="Same Day"/>
    <s v="MB-17305"/>
    <s v="Maria Bertelson"/>
    <x v="0"/>
    <x v="0"/>
    <s v="Columbus"/>
    <x v="24"/>
    <n v="43229"/>
    <x v="3"/>
    <s v="OFF-EN-10003068"/>
    <x v="1"/>
    <x v="12"/>
    <s v="#6 3/4 Gummed Flap White Envelopes"/>
    <n v="15.840000000000002"/>
    <n v="2"/>
    <n v="0.2"/>
    <n v="5.5439999999999987"/>
  </r>
  <r>
    <n v="9573"/>
    <s v="CA-2012-113131"/>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s v="Columbus"/>
    <x v="24"/>
    <n v="43229"/>
    <x v="3"/>
    <s v="OFF-AR-10003504"/>
    <x v="1"/>
    <x v="6"/>
    <s v="Newell 347"/>
    <n v="17.12"/>
    <n v="5"/>
    <n v="0.2"/>
    <n v="1.9259999999999975"/>
  </r>
  <r>
    <n v="9575"/>
    <s v="CA-2012-148495"/>
    <x v="1"/>
    <x v="863"/>
    <d v="2012-08-13T00:00:00"/>
    <s v="Same Day"/>
    <s v="SF-20065"/>
    <s v="Sandra Flanagan"/>
    <x v="0"/>
    <x v="0"/>
    <s v="Pomona"/>
    <x v="1"/>
    <n v="91767"/>
    <x v="1"/>
    <s v="FUR-FU-10001889"/>
    <x v="0"/>
    <x v="5"/>
    <s v="Ultra Door Pull Handle"/>
    <n v="31.56"/>
    <n v="3"/>
    <n v="0"/>
    <n v="10.4148"/>
  </r>
  <r>
    <n v="9576"/>
    <s v="CA-2012-143147"/>
    <x v="1"/>
    <x v="989"/>
    <d v="2012-05-28T00:00:00"/>
    <s v="Second Class"/>
    <s v="PS-18760"/>
    <s v="Pamela Stobb"/>
    <x v="0"/>
    <x v="0"/>
    <s v="San Antonio"/>
    <x v="5"/>
    <n v="78207"/>
    <x v="2"/>
    <s v="FUR-CH-10000863"/>
    <x v="0"/>
    <x v="1"/>
    <s v="Novimex Swivel Fabric Task Chair"/>
    <n v="105.68599999999999"/>
    <n v="1"/>
    <n v="0.3"/>
    <n v="-28.686199999999999"/>
  </r>
  <r>
    <n v="9577"/>
    <s v="CA-2012-143147"/>
    <x v="1"/>
    <x v="989"/>
    <d v="2012-05-28T00:00:00"/>
    <s v="Second Class"/>
    <s v="PS-18760"/>
    <s v="Pamela Stobb"/>
    <x v="0"/>
    <x v="0"/>
    <s v="San Antonio"/>
    <x v="5"/>
    <n v="78207"/>
    <x v="2"/>
    <s v="TEC-MA-10004679"/>
    <x v="2"/>
    <x v="15"/>
    <s v="StarTech.com 10/100 VDSL2 Ethernet Extender Kit"/>
    <n v="399.53999999999996"/>
    <n v="2"/>
    <n v="0.4"/>
    <n v="-79.908000000000015"/>
  </r>
  <r>
    <n v="9578"/>
    <s v="CA-2012-143147"/>
    <x v="1"/>
    <x v="989"/>
    <d v="2012-05-28T00:00:00"/>
    <s v="Second Class"/>
    <s v="PS-18760"/>
    <s v="Pamela Stobb"/>
    <x v="0"/>
    <x v="0"/>
    <s v="San Antonio"/>
    <x v="5"/>
    <n v="78207"/>
    <x v="2"/>
    <s v="FUR-CH-10004754"/>
    <x v="0"/>
    <x v="1"/>
    <s v="Global Stack Chair with Arms, Black"/>
    <n v="104.93"/>
    <n v="5"/>
    <n v="0.3"/>
    <n v="-4.4969999999999999"/>
  </r>
  <r>
    <n v="9579"/>
    <s v="CA-2014-152975"/>
    <x v="3"/>
    <x v="32"/>
    <d v="2014-09-17T00:00:00"/>
    <s v="First Class"/>
    <s v="RB-19705"/>
    <s v="Roger Barcio"/>
    <x v="2"/>
    <x v="0"/>
    <s v="New York City"/>
    <x v="15"/>
    <n v="10035"/>
    <x v="3"/>
    <s v="TEC-PH-10004586"/>
    <x v="2"/>
    <x v="7"/>
    <s v="Wilson SignalBoost 841262 DB PRO Amplifier Kit"/>
    <n v="1079.8499999999999"/>
    <n v="3"/>
    <n v="0"/>
    <n v="323.95499999999993"/>
  </r>
  <r>
    <n v="9580"/>
    <s v="CA-2014-152975"/>
    <x v="3"/>
    <x v="32"/>
    <d v="2014-09-17T00:00:00"/>
    <s v="First Class"/>
    <s v="RB-19705"/>
    <s v="Roger Barcio"/>
    <x v="2"/>
    <x v="0"/>
    <s v="New York City"/>
    <x v="15"/>
    <n v="10035"/>
    <x v="3"/>
    <s v="OFF-ST-10001370"/>
    <x v="1"/>
    <x v="4"/>
    <s v="Sensible Storage WireTech Storage Systems"/>
    <n v="70.98"/>
    <n v="1"/>
    <n v="0"/>
    <n v="3.5489999999999924"/>
  </r>
  <r>
    <n v="9581"/>
    <s v="CA-2014-152975"/>
    <x v="3"/>
    <x v="32"/>
    <d v="2014-09-17T00:00:00"/>
    <s v="First Class"/>
    <s v="RB-19705"/>
    <s v="Roger Barcio"/>
    <x v="2"/>
    <x v="0"/>
    <s v="New York City"/>
    <x v="15"/>
    <n v="10035"/>
    <x v="3"/>
    <s v="OFF-AR-10001988"/>
    <x v="1"/>
    <x v="6"/>
    <s v="Bulldog Table or Wall-Mount Pencil Sharpener"/>
    <n v="29.950000000000003"/>
    <n v="5"/>
    <n v="0"/>
    <n v="8.6854999999999993"/>
  </r>
  <r>
    <n v="9582"/>
    <s v="CA-2014-152975"/>
    <x v="3"/>
    <x v="32"/>
    <d v="2014-09-17T00:00:00"/>
    <s v="First Class"/>
    <s v="RB-19705"/>
    <s v="Roger Barcio"/>
    <x v="2"/>
    <x v="0"/>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x v="0"/>
    <s v="Philadelphia"/>
    <x v="9"/>
    <n v="19120"/>
    <x v="3"/>
    <s v="OFF-FA-10002988"/>
    <x v="1"/>
    <x v="13"/>
    <s v="Ideal Clamps"/>
    <n v="9.6479999999999997"/>
    <n v="6"/>
    <n v="0.2"/>
    <n v="3.4973999999999998"/>
  </r>
  <r>
    <n v="9584"/>
    <s v="CA-2014-116127"/>
    <x v="3"/>
    <x v="643"/>
    <d v="2014-06-28T00:00:00"/>
    <s v="Second Class"/>
    <s v="SB-20185"/>
    <s v="Sarah Brown"/>
    <x v="0"/>
    <x v="0"/>
    <s v="New York City"/>
    <x v="15"/>
    <n v="10024"/>
    <x v="3"/>
    <s v="FUR-BO-10002213"/>
    <x v="0"/>
    <x v="0"/>
    <s v="DMI Eclipse Executive Suite Bookcases"/>
    <n v="400.78400000000005"/>
    <n v="1"/>
    <n v="0.2"/>
    <n v="-5.0098000000000269"/>
  </r>
  <r>
    <n v="9585"/>
    <s v="CA-2014-132584"/>
    <x v="3"/>
    <x v="775"/>
    <d v="2014-08-28T00:00:00"/>
    <s v="First Class"/>
    <s v="HJ-14875"/>
    <s v="Heather Jas"/>
    <x v="2"/>
    <x v="0"/>
    <s v="Detroit"/>
    <x v="12"/>
    <n v="48234"/>
    <x v="2"/>
    <s v="OFF-ST-10000344"/>
    <x v="1"/>
    <x v="4"/>
    <s v="Neat Ideas Personal Hanging Folder Files, Black"/>
    <n v="53.72"/>
    <n v="4"/>
    <n v="0"/>
    <n v="13.967199999999998"/>
  </r>
  <r>
    <n v="9586"/>
    <s v="CA-2013-160598"/>
    <x v="0"/>
    <x v="370"/>
    <d v="2013-08-29T00:00:00"/>
    <s v="First Class"/>
    <s v="SV-20815"/>
    <s v="Stuart Van"/>
    <x v="1"/>
    <x v="0"/>
    <s v="Miami"/>
    <x v="2"/>
    <n v="33142"/>
    <x v="0"/>
    <s v="OFF-PA-10002319"/>
    <x v="1"/>
    <x v="10"/>
    <s v="Xerox 1944"/>
    <n v="31.007999999999999"/>
    <n v="1"/>
    <n v="0.2"/>
    <n v="11.240400000000001"/>
  </r>
  <r>
    <n v="9587"/>
    <s v="CA-2013-108630"/>
    <x v="0"/>
    <x v="741"/>
    <d v="2013-11-19T00:00:00"/>
    <s v="Same Day"/>
    <s v="BE-11410"/>
    <s v="Bobby Elias"/>
    <x v="0"/>
    <x v="0"/>
    <s v="Concord"/>
    <x v="1"/>
    <n v="94521"/>
    <x v="1"/>
    <s v="OFF-BI-10002437"/>
    <x v="1"/>
    <x v="8"/>
    <s v="Recycled Premium Regency Composition Covers"/>
    <n v="61.120000000000005"/>
    <n v="5"/>
    <n v="0.2"/>
    <n v="22.155999999999999"/>
  </r>
  <r>
    <n v="9588"/>
    <s v="US-2014-129203"/>
    <x v="3"/>
    <x v="827"/>
    <d v="2014-04-23T00:00:00"/>
    <s v="Standard Class"/>
    <s v="BM-11575"/>
    <s v="Brendan Murry"/>
    <x v="1"/>
    <x v="0"/>
    <s v="Chicago"/>
    <x v="10"/>
    <n v="60653"/>
    <x v="2"/>
    <s v="OFF-ST-10001418"/>
    <x v="1"/>
    <x v="4"/>
    <s v="Carina Media Storage Towers in Natural &amp; Black"/>
    <n v="195.136"/>
    <n v="4"/>
    <n v="0.2"/>
    <n v="-43.9056"/>
  </r>
  <r>
    <n v="9589"/>
    <s v="CA-2014-110940"/>
    <x v="3"/>
    <x v="283"/>
    <d v="2014-07-29T00:00:00"/>
    <s v="Standard Class"/>
    <s v="AZ-10750"/>
    <s v="Annie Zypern"/>
    <x v="0"/>
    <x v="0"/>
    <s v="Wheeling"/>
    <x v="10"/>
    <n v="60090"/>
    <x v="2"/>
    <s v="OFF-AR-10000380"/>
    <x v="1"/>
    <x v="6"/>
    <s v="Hunt PowerHouse Electric Pencil Sharpener, Blue"/>
    <n v="121.536"/>
    <n v="4"/>
    <n v="0.2"/>
    <n v="15.191999999999979"/>
  </r>
  <r>
    <n v="9590"/>
    <s v="CA-2011-119172"/>
    <x v="2"/>
    <x v="218"/>
    <d v="2011-05-15T00:00:00"/>
    <s v="Standard Class"/>
    <s v="HD-14785"/>
    <s v="Harold Dahlen"/>
    <x v="2"/>
    <x v="0"/>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x v="0"/>
    <s v="Chicago"/>
    <x v="10"/>
    <n v="60610"/>
    <x v="2"/>
    <s v="OFF-BI-10002026"/>
    <x v="1"/>
    <x v="8"/>
    <s v="Avery Arch Ring Binders"/>
    <n v="104.57999999999998"/>
    <n v="9"/>
    <n v="0.8"/>
    <n v="-172.55700000000007"/>
  </r>
  <r>
    <n v="9592"/>
    <s v="US-2013-105452"/>
    <x v="0"/>
    <x v="1062"/>
    <d v="2013-08-02T00:00:00"/>
    <s v="Standard Class"/>
    <s v="BF-11005"/>
    <s v="Barry Franz"/>
    <x v="2"/>
    <x v="0"/>
    <s v="Pasadena"/>
    <x v="5"/>
    <n v="77506"/>
    <x v="2"/>
    <s v="FUR-FU-10003691"/>
    <x v="0"/>
    <x v="5"/>
    <s v="Eldon Image Series Desk Accessories, Ebony"/>
    <n v="24.700000000000003"/>
    <n v="5"/>
    <n v="0.6"/>
    <n v="-9.8799999999999955"/>
  </r>
  <r>
    <n v="9593"/>
    <s v="US-2013-105452"/>
    <x v="0"/>
    <x v="1062"/>
    <d v="2013-08-02T00:00:00"/>
    <s v="Standard Class"/>
    <s v="BF-11005"/>
    <s v="Barry Franz"/>
    <x v="2"/>
    <x v="0"/>
    <s v="Pasadena"/>
    <x v="5"/>
    <n v="77506"/>
    <x v="2"/>
    <s v="FUR-FU-10003806"/>
    <x v="0"/>
    <x v="5"/>
    <s v="Tenex Chairmat w/ Average Lip, 45&quot; x 53&quot;"/>
    <n v="302.72000000000003"/>
    <n v="5"/>
    <n v="0.6"/>
    <n v="-378.40000000000009"/>
  </r>
  <r>
    <n v="9594"/>
    <s v="CA-2014-108931"/>
    <x v="3"/>
    <x v="32"/>
    <d v="2014-09-20T00:00:00"/>
    <s v="Standard Class"/>
    <s v="HZ-14950"/>
    <s v="Henia Zydlo"/>
    <x v="0"/>
    <x v="0"/>
    <s v="New York City"/>
    <x v="15"/>
    <n v="10024"/>
    <x v="3"/>
    <s v="OFF-PA-10002741"/>
    <x v="1"/>
    <x v="10"/>
    <s v="Xerox 1980"/>
    <n v="8.56"/>
    <n v="2"/>
    <n v="0"/>
    <n v="3.8519999999999994"/>
  </r>
  <r>
    <n v="9595"/>
    <s v="CA-2014-108931"/>
    <x v="3"/>
    <x v="32"/>
    <d v="2014-09-20T00:00:00"/>
    <s v="Standard Class"/>
    <s v="HZ-14950"/>
    <s v="Henia Zydlo"/>
    <x v="0"/>
    <x v="0"/>
    <s v="New York City"/>
    <x v="15"/>
    <n v="10024"/>
    <x v="3"/>
    <s v="OFF-PA-10003845"/>
    <x v="1"/>
    <x v="10"/>
    <s v="Xerox 1987"/>
    <n v="11.56"/>
    <n v="2"/>
    <n v="0"/>
    <n v="5.6644000000000005"/>
  </r>
  <r>
    <n v="9596"/>
    <s v="CA-2014-104619"/>
    <x v="3"/>
    <x v="714"/>
    <d v="2014-01-30T00:00:00"/>
    <s v="Standard Class"/>
    <s v="KD-16495"/>
    <s v="Keith Dawkins"/>
    <x v="1"/>
    <x v="0"/>
    <s v="San Jose"/>
    <x v="1"/>
    <n v="95123"/>
    <x v="1"/>
    <s v="OFF-AP-10001492"/>
    <x v="1"/>
    <x v="9"/>
    <s v="Acco Six-Outlet Power Strip, 4' Cord Length"/>
    <n v="25.86"/>
    <n v="3"/>
    <n v="0"/>
    <n v="6.7236000000000002"/>
  </r>
  <r>
    <n v="9597"/>
    <s v="CA-2014-104619"/>
    <x v="3"/>
    <x v="714"/>
    <d v="2014-01-30T00:00:00"/>
    <s v="Standard Class"/>
    <s v="KD-16495"/>
    <s v="Keith Dawkins"/>
    <x v="1"/>
    <x v="0"/>
    <s v="San Jose"/>
    <x v="1"/>
    <n v="95123"/>
    <x v="1"/>
    <s v="OFF-BI-10004318"/>
    <x v="1"/>
    <x v="8"/>
    <s v="Ibico EB-19 Dual Function Manual Binding System"/>
    <n v="276.78400000000005"/>
    <n v="2"/>
    <n v="0.2"/>
    <n v="89.954799999999992"/>
  </r>
  <r>
    <n v="9598"/>
    <s v="CA-2014-104619"/>
    <x v="3"/>
    <x v="714"/>
    <d v="2014-01-30T00:00:00"/>
    <s v="Standard Class"/>
    <s v="KD-16495"/>
    <s v="Keith Dawkins"/>
    <x v="1"/>
    <x v="0"/>
    <s v="San Jose"/>
    <x v="1"/>
    <n v="95123"/>
    <x v="1"/>
    <s v="TEC-PH-10000193"/>
    <x v="2"/>
    <x v="7"/>
    <s v="Jensen SMPS-640 - speaker phone"/>
    <n v="110.352"/>
    <n v="3"/>
    <n v="0.2"/>
    <n v="8.2763999999999953"/>
  </r>
  <r>
    <n v="9599"/>
    <s v="CA-2012-149517"/>
    <x v="1"/>
    <x v="444"/>
    <d v="2012-09-23T00:00:00"/>
    <s v="Standard Class"/>
    <s v="FC-14245"/>
    <s v="Frank Carlisle"/>
    <x v="2"/>
    <x v="0"/>
    <s v="Sacramento"/>
    <x v="1"/>
    <n v="95823"/>
    <x v="1"/>
    <s v="FUR-FU-10003464"/>
    <x v="0"/>
    <x v="5"/>
    <s v="Seth Thomas 8 1/2&quot; Cubicle Clock"/>
    <n v="60.84"/>
    <n v="3"/>
    <n v="0"/>
    <n v="19.468799999999998"/>
  </r>
  <r>
    <n v="9600"/>
    <s v="CA-2012-116841"/>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x v="0"/>
    <s v="Mansfield"/>
    <x v="5"/>
    <n v="76063"/>
    <x v="2"/>
    <s v="OFF-PA-10003848"/>
    <x v="1"/>
    <x v="10"/>
    <s v="Xerox 1997"/>
    <n v="41.472000000000008"/>
    <n v="8"/>
    <n v="0.2"/>
    <n v="14.5152"/>
  </r>
  <r>
    <n v="9602"/>
    <s v="CA-2013-117604"/>
    <x v="0"/>
    <x v="913"/>
    <d v="2013-09-10T00:00:00"/>
    <s v="Standard Class"/>
    <s v="JP-15520"/>
    <s v="Jeremy Pistek"/>
    <x v="0"/>
    <x v="0"/>
    <s v="Jonesboro"/>
    <x v="36"/>
    <n v="72401"/>
    <x v="0"/>
    <s v="OFF-PA-10001357"/>
    <x v="1"/>
    <x v="10"/>
    <s v="Xerox 1886"/>
    <n v="239.5"/>
    <n v="5"/>
    <n v="0"/>
    <n v="114.95999999999998"/>
  </r>
  <r>
    <n v="9603"/>
    <s v="CA-2011-130155"/>
    <x v="2"/>
    <x v="946"/>
    <d v="2011-05-22T00:00:00"/>
    <s v="First Class"/>
    <s v="TD-20995"/>
    <s v="Tamara Dahlen"/>
    <x v="0"/>
    <x v="0"/>
    <s v="Virginia Beach"/>
    <x v="17"/>
    <n v="23464"/>
    <x v="0"/>
    <s v="OFF-SU-10004737"/>
    <x v="1"/>
    <x v="14"/>
    <s v="Acme Design Stainless Steel Bent Scissors"/>
    <n v="34.200000000000003"/>
    <n v="5"/>
    <n v="0"/>
    <n v="9.234"/>
  </r>
  <r>
    <n v="9604"/>
    <s v="CA-2013-129861"/>
    <x v="0"/>
    <x v="26"/>
    <d v="2013-06-24T00:00:00"/>
    <s v="Standard Class"/>
    <s v="DM-13345"/>
    <s v="Denise Monton"/>
    <x v="1"/>
    <x v="0"/>
    <s v="Rochester"/>
    <x v="15"/>
    <n v="14609"/>
    <x v="3"/>
    <s v="FUR-TA-10003715"/>
    <x v="0"/>
    <x v="3"/>
    <s v="Hon 2111 Invitation Series Corner Table"/>
    <n v="376.86599999999999"/>
    <n v="3"/>
    <n v="0.4"/>
    <n v="-213.55740000000006"/>
  </r>
  <r>
    <n v="9605"/>
    <s v="CA-2012-138625"/>
    <x v="1"/>
    <x v="121"/>
    <d v="2012-11-05T00:00:00"/>
    <s v="First Class"/>
    <s v="EG-13900"/>
    <s v="Emily Grady"/>
    <x v="0"/>
    <x v="0"/>
    <s v="Chesapeake"/>
    <x v="17"/>
    <n v="23320"/>
    <x v="0"/>
    <s v="OFF-AP-10003099"/>
    <x v="1"/>
    <x v="9"/>
    <s v="Eureka Hand Vacuum, Bagless"/>
    <n v="197.72"/>
    <n v="4"/>
    <n v="0"/>
    <n v="55.36160000000001"/>
  </r>
  <r>
    <n v="9606"/>
    <s v="US-2014-122672"/>
    <x v="3"/>
    <x v="259"/>
    <d v="2014-11-10T00:00:00"/>
    <s v="Standard Class"/>
    <s v="HG-14965"/>
    <s v="Henry Goldwyn"/>
    <x v="1"/>
    <x v="0"/>
    <s v="Lancaster"/>
    <x v="24"/>
    <n v="43130"/>
    <x v="3"/>
    <s v="TEC-AC-10002323"/>
    <x v="2"/>
    <x v="11"/>
    <s v="SanDisk Ultra 32 GB MicroSDHC Class 10 Memory Card"/>
    <n v="70.720000000000013"/>
    <n v="4"/>
    <n v="0.2"/>
    <n v="-6.1879999999999988"/>
  </r>
  <r>
    <n v="9607"/>
    <s v="US-2014-122672"/>
    <x v="3"/>
    <x v="259"/>
    <d v="2014-11-10T00:00:00"/>
    <s v="Standard Class"/>
    <s v="HG-14965"/>
    <s v="Henry Goldwyn"/>
    <x v="1"/>
    <x v="0"/>
    <s v="Lancaster"/>
    <x v="24"/>
    <n v="43130"/>
    <x v="3"/>
    <s v="OFF-ST-10002344"/>
    <x v="1"/>
    <x v="4"/>
    <s v="Carina 42&quot;Hx23 3/4&quot;W Media Storage Unit"/>
    <n v="194.35200000000003"/>
    <n v="3"/>
    <n v="0.2"/>
    <n v="-43.729199999999992"/>
  </r>
  <r>
    <n v="9608"/>
    <s v="CA-2014-117128"/>
    <x v="3"/>
    <x v="256"/>
    <d v="2014-12-09T00:00:00"/>
    <s v="Second Class"/>
    <s v="BF-11080"/>
    <s v="Bart Folk"/>
    <x v="0"/>
    <x v="0"/>
    <s v="New York City"/>
    <x v="15"/>
    <n v="10024"/>
    <x v="3"/>
    <s v="OFF-PA-10000007"/>
    <x v="1"/>
    <x v="10"/>
    <s v="Telephone Message Books with Fax/Mobile Section, 4 1/4&quot; x 6&quot;"/>
    <n v="21.6"/>
    <n v="6"/>
    <n v="0"/>
    <n v="9.9359999999999999"/>
  </r>
  <r>
    <n v="9609"/>
    <s v="CA-2014-117128"/>
    <x v="3"/>
    <x v="256"/>
    <d v="2014-12-09T00:00:00"/>
    <s v="Second Class"/>
    <s v="BF-11080"/>
    <s v="Bart Folk"/>
    <x v="0"/>
    <x v="0"/>
    <s v="New York City"/>
    <x v="15"/>
    <n v="10024"/>
    <x v="3"/>
    <s v="OFF-LA-10000248"/>
    <x v="1"/>
    <x v="2"/>
    <s v="Avery 52"/>
    <n v="11.07"/>
    <n v="3"/>
    <n v="0"/>
    <n v="5.2028999999999996"/>
  </r>
  <r>
    <n v="9610"/>
    <s v="CA-2013-130638"/>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x v="0"/>
    <s v="Los Angeles"/>
    <x v="1"/>
    <n v="90045"/>
    <x v="1"/>
    <s v="OFF-LA-10002195"/>
    <x v="1"/>
    <x v="2"/>
    <s v="Avery 481"/>
    <n v="27.72"/>
    <n v="9"/>
    <n v="0"/>
    <n v="13.3056"/>
  </r>
  <r>
    <n v="9612"/>
    <s v="CA-2014-144365"/>
    <x v="3"/>
    <x v="1200"/>
    <d v="2014-10-31T00:00:00"/>
    <s v="Standard Class"/>
    <s v="CS-11950"/>
    <s v="Carlos Soltero"/>
    <x v="0"/>
    <x v="0"/>
    <s v="Jackson"/>
    <x v="35"/>
    <n v="39212"/>
    <x v="0"/>
    <s v="OFF-FA-10000735"/>
    <x v="1"/>
    <x v="13"/>
    <s v="Staples"/>
    <n v="11.68"/>
    <n v="4"/>
    <n v="0"/>
    <n v="5.2559999999999993"/>
  </r>
  <r>
    <n v="9613"/>
    <s v="CA-2013-110086"/>
    <x v="0"/>
    <x v="31"/>
    <d v="2013-09-23T00:00:00"/>
    <s v="Standard Class"/>
    <s v="BD-11320"/>
    <s v="Bill Donatelli"/>
    <x v="0"/>
    <x v="0"/>
    <s v="Woodland"/>
    <x v="1"/>
    <n v="95695"/>
    <x v="1"/>
    <s v="TEC-PH-10001299"/>
    <x v="2"/>
    <x v="7"/>
    <s v="Polycom CX300 Desktop Phone USB VoIP phone"/>
    <n v="239.98400000000004"/>
    <n v="2"/>
    <n v="0.2"/>
    <n v="23.998400000000004"/>
  </r>
  <r>
    <n v="9614"/>
    <s v="CA-2011-128524"/>
    <x v="2"/>
    <x v="7"/>
    <d v="2011-11-13T00:00:00"/>
    <s v="First Class"/>
    <s v="MZ-17515"/>
    <s v="Mary Zewe"/>
    <x v="1"/>
    <x v="0"/>
    <s v="Seattle"/>
    <x v="4"/>
    <n v="98115"/>
    <x v="1"/>
    <s v="OFF-AP-10002892"/>
    <x v="1"/>
    <x v="9"/>
    <s v="Belkin F5C206VTEL 6 Outlet Surge"/>
    <n v="22.98"/>
    <n v="1"/>
    <n v="0"/>
    <n v="6.8939999999999984"/>
  </r>
  <r>
    <n v="9615"/>
    <s v="CA-2011-128524"/>
    <x v="2"/>
    <x v="7"/>
    <d v="2011-11-13T00:00:00"/>
    <s v="First Class"/>
    <s v="MZ-17515"/>
    <s v="Mary Zewe"/>
    <x v="1"/>
    <x v="0"/>
    <s v="Seattle"/>
    <x v="4"/>
    <n v="98115"/>
    <x v="1"/>
    <s v="TEC-AC-10002718"/>
    <x v="2"/>
    <x v="11"/>
    <s v="Belkin Standard 104 key USB Keyboard"/>
    <n v="102.13"/>
    <n v="7"/>
    <n v="0"/>
    <n v="15.319499999999996"/>
  </r>
  <r>
    <n v="9616"/>
    <s v="CA-2011-1285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s v="Los Angeles"/>
    <x v="1"/>
    <n v="90049"/>
    <x v="1"/>
    <s v="OFF-AR-10002255"/>
    <x v="1"/>
    <x v="6"/>
    <s v="Newell 346"/>
    <n v="5.76"/>
    <n v="2"/>
    <n v="0"/>
    <n v="1.6703999999999999"/>
  </r>
  <r>
    <n v="9618"/>
    <s v="CA-2014-160633"/>
    <x v="3"/>
    <x v="673"/>
    <d v="2014-11-22T00:00:00"/>
    <s v="Standard Class"/>
    <s v="BS-11380"/>
    <s v="Bill Stewart"/>
    <x v="1"/>
    <x v="0"/>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x v="0"/>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x v="0"/>
    <s v="Bowling Green"/>
    <x v="24"/>
    <n v="43402"/>
    <x v="3"/>
    <s v="TEC-AC-10002335"/>
    <x v="2"/>
    <x v="11"/>
    <s v="Logitech Media Keyboard K200"/>
    <n v="139.96000000000004"/>
    <n v="5"/>
    <n v="0.2"/>
    <n v="-1.7495000000000118"/>
  </r>
  <r>
    <n v="9621"/>
    <s v="CA-2011-115133"/>
    <x v="2"/>
    <x v="467"/>
    <d v="2011-09-30T00:00:00"/>
    <s v="Standard Class"/>
    <s v="DA-13450"/>
    <s v="Dianna Arnett"/>
    <x v="2"/>
    <x v="0"/>
    <s v="Lancaster"/>
    <x v="24"/>
    <n v="43130"/>
    <x v="3"/>
    <s v="OFF-AP-10001634"/>
    <x v="1"/>
    <x v="9"/>
    <s v="Hoover Commercial Lightweight Upright Vacuum"/>
    <n v="16.704000000000001"/>
    <n v="6"/>
    <n v="0.2"/>
    <n v="1.2527999999999988"/>
  </r>
  <r>
    <n v="9622"/>
    <s v="CA-2011-115133"/>
    <x v="2"/>
    <x v="467"/>
    <d v="2011-09-30T00:00:00"/>
    <s v="Standard Class"/>
    <s v="DA-13450"/>
    <s v="Dianna Arnett"/>
    <x v="2"/>
    <x v="0"/>
    <s v="Lancaster"/>
    <x v="24"/>
    <n v="43130"/>
    <x v="3"/>
    <s v="TEC-AC-10002370"/>
    <x v="2"/>
    <x v="11"/>
    <s v="Maxell CD-R Discs"/>
    <n v="3.1520000000000001"/>
    <n v="2"/>
    <n v="0.2"/>
    <n v="0.47279999999999966"/>
  </r>
  <r>
    <n v="9623"/>
    <s v="CA-2011-115133"/>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x v="0"/>
    <s v="Dallas"/>
    <x v="5"/>
    <n v="75220"/>
    <x v="2"/>
    <s v="OFF-AP-10000240"/>
    <x v="1"/>
    <x v="9"/>
    <s v="Belkin F9G930V10-GRY 9 Outlet Surge"/>
    <n v="21.391999999999992"/>
    <n v="2"/>
    <n v="0.8"/>
    <n v="-54.549600000000012"/>
  </r>
  <r>
    <n v="9625"/>
    <s v="CA-2014-137449"/>
    <x v="3"/>
    <x v="222"/>
    <d v="2014-07-01T00:00:00"/>
    <s v="First Class"/>
    <s v="ME-17725"/>
    <s v="Max Engle"/>
    <x v="0"/>
    <x v="0"/>
    <s v="Dallas"/>
    <x v="5"/>
    <n v="75220"/>
    <x v="2"/>
    <s v="FUR-TA-10002855"/>
    <x v="0"/>
    <x v="3"/>
    <s v="Bevis Round Conference Table Top &amp; Single Column Base"/>
    <n v="307.31400000000002"/>
    <n v="3"/>
    <n v="0.3"/>
    <n v="-39.511800000000036"/>
  </r>
  <r>
    <n v="9626"/>
    <s v="CA-2014-137449"/>
    <x v="3"/>
    <x v="222"/>
    <d v="2014-07-01T00:00:00"/>
    <s v="First Class"/>
    <s v="ME-17725"/>
    <s v="Max Engle"/>
    <x v="0"/>
    <x v="0"/>
    <s v="Dallas"/>
    <x v="5"/>
    <n v="75220"/>
    <x v="2"/>
    <s v="FUR-BO-10000780"/>
    <x v="0"/>
    <x v="0"/>
    <s v="O'Sullivan Plantations 2-Door Library in Landvery Oak"/>
    <n v="409.99919999999997"/>
    <n v="3"/>
    <n v="0.32"/>
    <n v="-96.470399999999955"/>
  </r>
  <r>
    <n v="9627"/>
    <s v="CA-2014-103520"/>
    <x v="3"/>
    <x v="397"/>
    <d v="2014-09-26T00:00:00"/>
    <s v="First Class"/>
    <s v="MH-17785"/>
    <s v="Maya Herman"/>
    <x v="1"/>
    <x v="0"/>
    <s v="Lubbock"/>
    <x v="5"/>
    <n v="79424"/>
    <x v="2"/>
    <s v="OFF-PA-10001846"/>
    <x v="1"/>
    <x v="10"/>
    <s v="Xerox 1899"/>
    <n v="9.2480000000000011"/>
    <n v="2"/>
    <n v="0.2"/>
    <n v="3.3524000000000003"/>
  </r>
  <r>
    <n v="9628"/>
    <s v="CA-2011-139283"/>
    <x v="2"/>
    <x v="533"/>
    <d v="2011-11-27T00:00:00"/>
    <s v="Standard Class"/>
    <s v="BT-11440"/>
    <s v="Bobby Trafton"/>
    <x v="0"/>
    <x v="0"/>
    <s v="Detroit"/>
    <x v="12"/>
    <n v="48227"/>
    <x v="2"/>
    <s v="OFF-BI-10002049"/>
    <x v="1"/>
    <x v="8"/>
    <s v="UniKeep View Case Binders"/>
    <n v="14.669999999999998"/>
    <n v="3"/>
    <n v="0"/>
    <n v="6.7481999999999989"/>
  </r>
  <r>
    <n v="9629"/>
    <s v="CA-2011-118192"/>
    <x v="2"/>
    <x v="286"/>
    <d v="2011-01-19T00:00:00"/>
    <s v="Standard Class"/>
    <s v="MM-17920"/>
    <s v="Michael Moore"/>
    <x v="0"/>
    <x v="0"/>
    <s v="Newark"/>
    <x v="24"/>
    <n v="43055"/>
    <x v="3"/>
    <s v="OFF-PA-10002947"/>
    <x v="1"/>
    <x v="10"/>
    <s v="Xerox 1923"/>
    <n v="37.408000000000001"/>
    <n v="7"/>
    <n v="0.2"/>
    <n v="13.0928"/>
  </r>
  <r>
    <n v="9630"/>
    <s v="CA-2011-118192"/>
    <x v="2"/>
    <x v="286"/>
    <d v="2011-01-19T00:00:00"/>
    <s v="Standard Class"/>
    <s v="MM-17920"/>
    <s v="Michael Moore"/>
    <x v="0"/>
    <x v="0"/>
    <s v="Newark"/>
    <x v="24"/>
    <n v="43055"/>
    <x v="3"/>
    <s v="OFF-BI-10003476"/>
    <x v="1"/>
    <x v="8"/>
    <s v="Avery Metallic Poly Binders"/>
    <n v="3.4380000000000006"/>
    <n v="2"/>
    <n v="0.7"/>
    <n v="-2.5212000000000003"/>
  </r>
  <r>
    <n v="9631"/>
    <s v="CA-2013-168844"/>
    <x v="0"/>
    <x v="1207"/>
    <d v="2013-06-07T00:00:00"/>
    <s v="Standard Class"/>
    <s v="NM-18520"/>
    <s v="Neoma Murray"/>
    <x v="0"/>
    <x v="0"/>
    <s v="New York City"/>
    <x v="15"/>
    <n v="10011"/>
    <x v="3"/>
    <s v="OFF-BI-10002609"/>
    <x v="1"/>
    <x v="8"/>
    <s v="Avery Hidden Tab Dividers for Binding Systems"/>
    <n v="7.1519999999999992"/>
    <n v="3"/>
    <n v="0.2"/>
    <n v="2.3243999999999994"/>
  </r>
  <r>
    <n v="9632"/>
    <s v="CA-2013-168844"/>
    <x v="0"/>
    <x v="1207"/>
    <d v="2013-06-07T00:00:00"/>
    <s v="Standard Class"/>
    <s v="NM-18520"/>
    <s v="Neoma Murray"/>
    <x v="0"/>
    <x v="0"/>
    <s v="New York City"/>
    <x v="15"/>
    <n v="10011"/>
    <x v="3"/>
    <s v="TEC-PH-10003215"/>
    <x v="2"/>
    <x v="7"/>
    <s v="Jackery Bar Premium Fast-charging Portable Charger"/>
    <n v="179.7"/>
    <n v="6"/>
    <n v="0"/>
    <n v="88.052999999999997"/>
  </r>
  <r>
    <n v="9633"/>
    <s v="CA-2014-154809"/>
    <x v="3"/>
    <x v="778"/>
    <d v="2014-02-18T00:00:00"/>
    <s v="Standard Class"/>
    <s v="MH-17455"/>
    <s v="Mark Hamilton"/>
    <x v="0"/>
    <x v="0"/>
    <s v="Minneapolis"/>
    <x v="11"/>
    <n v="55407"/>
    <x v="2"/>
    <s v="OFF-AP-10004785"/>
    <x v="1"/>
    <x v="9"/>
    <s v="Holmes Replacement Filter for HEPA Air Cleaner, Medium Room"/>
    <n v="90.64"/>
    <n v="8"/>
    <n v="0"/>
    <n v="38.975200000000008"/>
  </r>
  <r>
    <n v="9634"/>
    <s v="CA-2011-151330"/>
    <x v="2"/>
    <x v="1005"/>
    <d v="2011-10-17T00:00:00"/>
    <s v="First Class"/>
    <s v="TC-21295"/>
    <s v="Toby Carlisle"/>
    <x v="0"/>
    <x v="0"/>
    <s v="Everett"/>
    <x v="31"/>
    <n v="2149"/>
    <x v="3"/>
    <s v="TEC-AC-10000865"/>
    <x v="2"/>
    <x v="11"/>
    <s v="WD My Passport Ultra 500GB Portable External Hard Drive"/>
    <n v="177"/>
    <n v="3"/>
    <n v="0"/>
    <n v="30.089999999999982"/>
  </r>
  <r>
    <n v="9635"/>
    <s v="CA-2011-151330"/>
    <x v="2"/>
    <x v="1005"/>
    <d v="2011-10-17T00:00:00"/>
    <s v="First Class"/>
    <s v="TC-21295"/>
    <s v="Toby Carlisle"/>
    <x v="0"/>
    <x v="0"/>
    <s v="Everett"/>
    <x v="31"/>
    <n v="2149"/>
    <x v="3"/>
    <s v="OFF-ST-10000615"/>
    <x v="1"/>
    <x v="4"/>
    <s v="SimpliFile Personal File, Black Granite, 15w x 6-15/16d x 11-1/4h"/>
    <n v="79.45"/>
    <n v="7"/>
    <n v="0"/>
    <n v="22.246000000000006"/>
  </r>
  <r>
    <n v="9636"/>
    <s v="CA-2011-151330"/>
    <x v="2"/>
    <x v="1005"/>
    <d v="2011-10-17T00:00:00"/>
    <s v="First Class"/>
    <s v="TC-21295"/>
    <s v="Toby Carlisle"/>
    <x v="0"/>
    <x v="0"/>
    <s v="Everett"/>
    <x v="31"/>
    <n v="2149"/>
    <x v="3"/>
    <s v="FUR-CH-10000749"/>
    <x v="0"/>
    <x v="1"/>
    <s v="Office Star - Ergonomic Mid Back Chair with 2-Way Adjustable Arms"/>
    <n v="1628.82"/>
    <n v="9"/>
    <n v="0"/>
    <n v="260.61120000000017"/>
  </r>
  <r>
    <n v="9637"/>
    <s v="CA-2011-124702"/>
    <x v="2"/>
    <x v="728"/>
    <d v="2011-11-25T00:00:00"/>
    <s v="Standard Class"/>
    <s v="MH-17785"/>
    <s v="Maya Herman"/>
    <x v="1"/>
    <x v="0"/>
    <s v="Seattle"/>
    <x v="4"/>
    <n v="98105"/>
    <x v="1"/>
    <s v="FUR-FU-10003553"/>
    <x v="0"/>
    <x v="5"/>
    <s v="Howard Miller 13-1/2&quot; Diameter Rosebrook Wall Clock"/>
    <n v="137.54"/>
    <n v="2"/>
    <n v="0"/>
    <n v="55.016000000000005"/>
  </r>
  <r>
    <n v="9638"/>
    <s v="CA-2011-124702"/>
    <x v="2"/>
    <x v="728"/>
    <d v="2011-11-25T00:00:00"/>
    <s v="Standard Class"/>
    <s v="MH-17785"/>
    <s v="Maya Herman"/>
    <x v="1"/>
    <x v="0"/>
    <s v="Seattle"/>
    <x v="4"/>
    <n v="98105"/>
    <x v="1"/>
    <s v="FUR-TA-10003008"/>
    <x v="0"/>
    <x v="3"/>
    <s v="Lesro Round Back Collection Coffee Table, End Table"/>
    <n v="730.2"/>
    <n v="4"/>
    <n v="0"/>
    <n v="94.926000000000045"/>
  </r>
  <r>
    <n v="9639"/>
    <s v="US-2014-125808"/>
    <x v="3"/>
    <x v="105"/>
    <d v="2014-11-16T00:00:00"/>
    <s v="Second Class"/>
    <s v="EP-13915"/>
    <s v="Emily Phan"/>
    <x v="0"/>
    <x v="0"/>
    <s v="Los Angeles"/>
    <x v="1"/>
    <n v="90032"/>
    <x v="1"/>
    <s v="OFF-PA-10001846"/>
    <x v="1"/>
    <x v="10"/>
    <s v="Xerox 1899"/>
    <n v="11.56"/>
    <n v="2"/>
    <n v="0"/>
    <n v="5.6644000000000005"/>
  </r>
  <r>
    <n v="9640"/>
    <s v="CA-2012-116638"/>
    <x v="1"/>
    <x v="1226"/>
    <d v="2012-01-31T00:00:00"/>
    <s v="Second Class"/>
    <s v="JH-15985"/>
    <s v="Joseph Holt"/>
    <x v="0"/>
    <x v="0"/>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x v="0"/>
    <s v="Seattle"/>
    <x v="4"/>
    <n v="98103"/>
    <x v="1"/>
    <s v="OFF-AR-10000390"/>
    <x v="1"/>
    <x v="6"/>
    <s v="Newell Chalk Holder"/>
    <n v="20.65"/>
    <n v="5"/>
    <n v="0"/>
    <n v="9.4989999999999988"/>
  </r>
  <r>
    <n v="9642"/>
    <s v="CA-2011-104563"/>
    <x v="2"/>
    <x v="1009"/>
    <d v="2011-03-12T00:00:00"/>
    <s v="Standard Class"/>
    <s v="CM-12715"/>
    <s v="Craig Molinari"/>
    <x v="1"/>
    <x v="0"/>
    <s v="Seattle"/>
    <x v="4"/>
    <n v="98103"/>
    <x v="1"/>
    <s v="OFF-ST-10000934"/>
    <x v="1"/>
    <x v="4"/>
    <s v="Contico 72&quot;H Heavy-Duty Storage System"/>
    <n v="204.89999999999998"/>
    <n v="5"/>
    <n v="0"/>
    <n v="0"/>
  </r>
  <r>
    <n v="9643"/>
    <s v="CA-2011-104563"/>
    <x v="2"/>
    <x v="1009"/>
    <d v="2011-03-12T00:00:00"/>
    <s v="Standard Class"/>
    <s v="CM-12715"/>
    <s v="Craig Molinari"/>
    <x v="1"/>
    <x v="0"/>
    <s v="Seattle"/>
    <x v="4"/>
    <n v="98103"/>
    <x v="1"/>
    <s v="FUR-CH-10002780"/>
    <x v="0"/>
    <x v="1"/>
    <s v="Office Star - Task Chair with Contemporary Loop Arms"/>
    <n v="436.70400000000006"/>
    <n v="6"/>
    <n v="0.2"/>
    <n v="21.835199999999986"/>
  </r>
  <r>
    <n v="9644"/>
    <s v="CA-2011-104563"/>
    <x v="2"/>
    <x v="1009"/>
    <d v="2011-03-12T00:00:00"/>
    <s v="Standard Class"/>
    <s v="CM-12715"/>
    <s v="Craig Molinari"/>
    <x v="1"/>
    <x v="0"/>
    <s v="Seattle"/>
    <x v="4"/>
    <n v="98103"/>
    <x v="1"/>
    <s v="FUR-CH-10004495"/>
    <x v="0"/>
    <x v="1"/>
    <s v="Global Leather and Oak Executive Chair, Black"/>
    <n v="481.56800000000004"/>
    <n v="2"/>
    <n v="0.2"/>
    <n v="54.17639999999993"/>
  </r>
  <r>
    <n v="9645"/>
    <s v="US-2014-107979"/>
    <x v="3"/>
    <x v="110"/>
    <d v="2014-06-14T00:00:00"/>
    <s v="Standard Class"/>
    <s v="FO-14305"/>
    <s v="Frank Olsen"/>
    <x v="0"/>
    <x v="0"/>
    <s v="Glendale"/>
    <x v="16"/>
    <n v="85301"/>
    <x v="1"/>
    <s v="TEC-AC-10002006"/>
    <x v="2"/>
    <x v="11"/>
    <s v="Memorex Micro Travel Drive 16 GB"/>
    <n v="89.544000000000011"/>
    <n v="7"/>
    <n v="0.2"/>
    <n v="12.312299999999993"/>
  </r>
  <r>
    <n v="9646"/>
    <s v="US-2014-107979"/>
    <x v="3"/>
    <x v="110"/>
    <d v="2014-06-14T00:00:00"/>
    <s v="Standard Class"/>
    <s v="FO-14305"/>
    <s v="Frank Olsen"/>
    <x v="0"/>
    <x v="0"/>
    <s v="Glendale"/>
    <x v="16"/>
    <n v="85301"/>
    <x v="1"/>
    <s v="OFF-ST-10002485"/>
    <x v="1"/>
    <x v="4"/>
    <s v="Rogers Deluxe File Chest"/>
    <n v="35.167999999999999"/>
    <n v="2"/>
    <n v="0.2"/>
    <n v="-8.3524000000000012"/>
  </r>
  <r>
    <n v="9647"/>
    <s v="US-2014-107979"/>
    <x v="3"/>
    <x v="110"/>
    <d v="2014-06-14T00:00:00"/>
    <s v="Standard Class"/>
    <s v="FO-14305"/>
    <s v="Frank Olsen"/>
    <x v="0"/>
    <x v="0"/>
    <s v="Glendale"/>
    <x v="16"/>
    <n v="85301"/>
    <x v="1"/>
    <s v="OFF-BI-10000778"/>
    <x v="1"/>
    <x v="8"/>
    <s v="GBC VeloBinder Electric Binding Machine"/>
    <n v="72.588000000000008"/>
    <n v="2"/>
    <n v="0.7"/>
    <n v="-48.391999999999982"/>
  </r>
  <r>
    <n v="9648"/>
    <s v="CA-2011-150518"/>
    <x v="2"/>
    <x v="84"/>
    <d v="2011-11-24T00:00:00"/>
    <s v="Standard Class"/>
    <s v="MW-18220"/>
    <s v="Mitch Webber"/>
    <x v="0"/>
    <x v="0"/>
    <s v="Coon Rapids"/>
    <x v="11"/>
    <n v="55433"/>
    <x v="2"/>
    <s v="OFF-ST-10000877"/>
    <x v="1"/>
    <x v="4"/>
    <s v="Recycled Steel Personal File for Standard File Folders"/>
    <n v="221.16"/>
    <n v="4"/>
    <n v="0"/>
    <n v="57.501599999999996"/>
  </r>
  <r>
    <n v="9649"/>
    <s v="CA-2011-150518"/>
    <x v="2"/>
    <x v="84"/>
    <d v="2011-11-24T00:00:00"/>
    <s v="Standard Class"/>
    <s v="MW-18220"/>
    <s v="Mitch Webber"/>
    <x v="0"/>
    <x v="0"/>
    <s v="Coon Rapids"/>
    <x v="11"/>
    <n v="55433"/>
    <x v="2"/>
    <s v="TEC-PH-10002103"/>
    <x v="2"/>
    <x v="7"/>
    <s v="Jabra SPEAK 410"/>
    <n v="281.96999999999997"/>
    <n v="3"/>
    <n v="0"/>
    <n v="78.951599999999999"/>
  </r>
  <r>
    <n v="9650"/>
    <s v="CA-2013-107104"/>
    <x v="0"/>
    <x v="491"/>
    <d v="2013-12-01T00:00:00"/>
    <s v="Standard Class"/>
    <s v="MS-17365"/>
    <s v="Maribeth Schnelling"/>
    <x v="0"/>
    <x v="0"/>
    <s v="Los Angeles"/>
    <x v="1"/>
    <n v="90045"/>
    <x v="1"/>
    <s v="FUR-BO-10002213"/>
    <x v="0"/>
    <x v="0"/>
    <s v="DMI Eclipse Executive Suite Bookcases"/>
    <n v="3406.6640000000002"/>
    <n v="8"/>
    <n v="0.15"/>
    <n v="160.31359999999984"/>
  </r>
  <r>
    <n v="9651"/>
    <s v="CA-2013-107104"/>
    <x v="0"/>
    <x v="491"/>
    <d v="2013-12-01T00:00:00"/>
    <s v="Standard Class"/>
    <s v="MS-17365"/>
    <s v="Maribeth Schnelling"/>
    <x v="0"/>
    <x v="0"/>
    <s v="Los Angeles"/>
    <x v="1"/>
    <n v="90045"/>
    <x v="1"/>
    <s v="OFF-AR-10004269"/>
    <x v="1"/>
    <x v="6"/>
    <s v="Newell 31"/>
    <n v="37.17"/>
    <n v="9"/>
    <n v="0"/>
    <n v="10.4076"/>
  </r>
  <r>
    <n v="9652"/>
    <s v="CA-2013-107104"/>
    <x v="0"/>
    <x v="491"/>
    <d v="2013-12-01T00:00:00"/>
    <s v="Standard Class"/>
    <s v="MS-17365"/>
    <s v="Maribeth Schnelling"/>
    <x v="0"/>
    <x v="0"/>
    <s v="Los Angeles"/>
    <x v="1"/>
    <n v="90045"/>
    <x v="1"/>
    <s v="OFF-AP-10000055"/>
    <x v="1"/>
    <x v="9"/>
    <s v="Belkin F9S820V06 8 Outlet Surge"/>
    <n v="64.959999999999994"/>
    <n v="2"/>
    <n v="0"/>
    <n v="19.487999999999992"/>
  </r>
  <r>
    <n v="9653"/>
    <s v="CA-2013-107104"/>
    <x v="0"/>
    <x v="491"/>
    <d v="2013-12-01T00:00:00"/>
    <s v="Standard Class"/>
    <s v="MS-17365"/>
    <s v="Maribeth Schnelling"/>
    <x v="0"/>
    <x v="0"/>
    <s v="Los Angeles"/>
    <x v="1"/>
    <n v="90045"/>
    <x v="1"/>
    <s v="FUR-FU-10002937"/>
    <x v="0"/>
    <x v="5"/>
    <s v="GE 48&quot; Fluorescent Tube, Cool White Energy Saver, 34 Watts, 30/Box"/>
    <n v="595.38"/>
    <n v="6"/>
    <n v="0"/>
    <n v="297.69"/>
  </r>
  <r>
    <n v="9654"/>
    <s v="CA-2014-161893"/>
    <x v="3"/>
    <x v="205"/>
    <d v="2014-01-28T00:00:00"/>
    <s v="Standard Class"/>
    <s v="HP-14815"/>
    <s v="Harold Pawlan"/>
    <x v="2"/>
    <x v="0"/>
    <s v="Tucson"/>
    <x v="16"/>
    <n v="85705"/>
    <x v="1"/>
    <s v="TEC-AC-10001874"/>
    <x v="2"/>
    <x v="11"/>
    <s v="Logitech Wireless Anywhere Mouse MX for PC and Mac"/>
    <n v="95.984000000000009"/>
    <n v="2"/>
    <n v="0.2"/>
    <n v="11.997999999999998"/>
  </r>
  <r>
    <n v="9655"/>
    <s v="CA-2014-161893"/>
    <x v="3"/>
    <x v="205"/>
    <d v="2014-01-28T00:00:00"/>
    <s v="Standard Class"/>
    <s v="HP-14815"/>
    <s v="Harold Pawlan"/>
    <x v="2"/>
    <x v="0"/>
    <s v="Tucson"/>
    <x v="16"/>
    <n v="85705"/>
    <x v="1"/>
    <s v="OFF-BI-10004506"/>
    <x v="1"/>
    <x v="8"/>
    <s v="Wilson Jones data.warehouse D-Ring Binders with DublLock"/>
    <n v="4.9380000000000006"/>
    <n v="2"/>
    <n v="0.7"/>
    <n v="-3.6212"/>
  </r>
  <r>
    <n v="9656"/>
    <s v="CA-2011-156160"/>
    <x v="2"/>
    <x v="358"/>
    <d v="2011-09-29T00:00:00"/>
    <s v="Standard Class"/>
    <s v="AS-10090"/>
    <s v="Adam Shillingsburg"/>
    <x v="0"/>
    <x v="0"/>
    <s v="New York City"/>
    <x v="15"/>
    <n v="10035"/>
    <x v="3"/>
    <s v="FUR-FU-10001876"/>
    <x v="0"/>
    <x v="5"/>
    <s v="Computer Room Manger, 14&quot;"/>
    <n v="97.44"/>
    <n v="3"/>
    <n v="0"/>
    <n v="35.078399999999995"/>
  </r>
  <r>
    <n v="9657"/>
    <s v="CA-2011-156160"/>
    <x v="2"/>
    <x v="358"/>
    <d v="2011-09-29T00:00:00"/>
    <s v="Standard Class"/>
    <s v="AS-10090"/>
    <s v="Adam Shillingsburg"/>
    <x v="0"/>
    <x v="0"/>
    <s v="New York City"/>
    <x v="15"/>
    <n v="10035"/>
    <x v="3"/>
    <s v="OFF-BI-10003355"/>
    <x v="1"/>
    <x v="8"/>
    <s v="Cardinal Holdit Business Card Pockets"/>
    <n v="3.9840000000000004"/>
    <n v="1"/>
    <n v="0.2"/>
    <n v="1.3944000000000001"/>
  </r>
  <r>
    <n v="9658"/>
    <s v="CA-2011-156160"/>
    <x v="2"/>
    <x v="358"/>
    <d v="2011-09-29T00:00:00"/>
    <s v="Standard Class"/>
    <s v="AS-10090"/>
    <s v="Adam Shillingsburg"/>
    <x v="0"/>
    <x v="0"/>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s v="Pomona"/>
    <x v="1"/>
    <n v="91767"/>
    <x v="1"/>
    <s v="OFF-LA-10001982"/>
    <x v="1"/>
    <x v="2"/>
    <s v="Smead Alpha-Z Color-Coded Name Labels First Letter Starter Set"/>
    <n v="18.75"/>
    <n v="5"/>
    <n v="0"/>
    <n v="9"/>
  </r>
  <r>
    <n v="9661"/>
    <s v="CA-2013-160717"/>
    <x v="0"/>
    <x v="112"/>
    <d v="2013-06-12T00:00:00"/>
    <s v="Standard Class"/>
    <s v="ME-17320"/>
    <s v="Maria Etezadi"/>
    <x v="2"/>
    <x v="0"/>
    <s v="Santa Barbara"/>
    <x v="1"/>
    <n v="93101"/>
    <x v="1"/>
    <s v="TEC-PH-10001459"/>
    <x v="2"/>
    <x v="7"/>
    <s v="Samsung Galaxy Mega 6.3"/>
    <n v="3023.9280000000003"/>
    <n v="9"/>
    <n v="0.2"/>
    <n v="226.79460000000006"/>
  </r>
  <r>
    <n v="9662"/>
    <s v="CA-2013-160717"/>
    <x v="0"/>
    <x v="112"/>
    <d v="2013-06-12T00:00:00"/>
    <s v="Standard Class"/>
    <s v="ME-17320"/>
    <s v="Maria Etezadi"/>
    <x v="2"/>
    <x v="0"/>
    <s v="Santa Barbara"/>
    <x v="1"/>
    <n v="93101"/>
    <x v="1"/>
    <s v="TEC-AC-10002134"/>
    <x v="2"/>
    <x v="11"/>
    <s v="Rosewill 107 Normal Keys USB Wired Standard Keyboard"/>
    <n v="26.96"/>
    <n v="2"/>
    <n v="0"/>
    <n v="3.7744"/>
  </r>
  <r>
    <n v="9663"/>
    <s v="CA-2013-160717"/>
    <x v="0"/>
    <x v="112"/>
    <d v="2013-06-12T00:00:00"/>
    <s v="Standard Class"/>
    <s v="ME-17320"/>
    <s v="Maria Etezadi"/>
    <x v="2"/>
    <x v="0"/>
    <s v="Santa Barbara"/>
    <x v="1"/>
    <n v="93101"/>
    <x v="1"/>
    <s v="TEC-PH-10001760"/>
    <x v="2"/>
    <x v="7"/>
    <s v="Bose SoundLink Bluetooth Speaker"/>
    <n v="477.6"/>
    <n v="3"/>
    <n v="0.2"/>
    <n v="161.19000000000003"/>
  </r>
  <r>
    <n v="9664"/>
    <s v="CA-2014-132619"/>
    <x v="3"/>
    <x v="515"/>
    <d v="2014-09-06T00:00:00"/>
    <s v="Standard Class"/>
    <s v="MS-17770"/>
    <s v="Maxwell Schwartz"/>
    <x v="0"/>
    <x v="0"/>
    <s v="San Francisco"/>
    <x v="1"/>
    <n v="94109"/>
    <x v="1"/>
    <s v="OFF-ST-10001511"/>
    <x v="1"/>
    <x v="4"/>
    <s v="Space Solutions Commercial Steel Shelving"/>
    <n v="193.95000000000002"/>
    <n v="3"/>
    <n v="0"/>
    <n v="9.6974999999999838"/>
  </r>
  <r>
    <n v="9665"/>
    <s v="US-2012-120957"/>
    <x v="1"/>
    <x v="214"/>
    <d v="2012-12-07T00:00:00"/>
    <s v="Same Day"/>
    <s v="KH-16690"/>
    <s v="Kristen Hastings"/>
    <x v="1"/>
    <x v="0"/>
    <s v="Riverside"/>
    <x v="1"/>
    <n v="92503"/>
    <x v="1"/>
    <s v="OFF-PA-10003953"/>
    <x v="1"/>
    <x v="10"/>
    <s v="Xerox 218"/>
    <n v="12.96"/>
    <n v="2"/>
    <n v="0"/>
    <n v="6.2208000000000006"/>
  </r>
  <r>
    <n v="9666"/>
    <s v="CA-2014-157448"/>
    <x v="3"/>
    <x v="673"/>
    <d v="2014-11-21T00:00:00"/>
    <s v="Standard Class"/>
    <s v="LC-16885"/>
    <s v="Lena Creighton"/>
    <x v="0"/>
    <x v="0"/>
    <s v="Los Angeles"/>
    <x v="1"/>
    <n v="90049"/>
    <x v="1"/>
    <s v="FUR-FU-10003268"/>
    <x v="0"/>
    <x v="5"/>
    <s v="Eldon Radial Chair Mat for Low to Medium Pile Carpets"/>
    <n v="119.94"/>
    <n v="3"/>
    <n v="0"/>
    <n v="23.987999999999996"/>
  </r>
  <r>
    <n v="9667"/>
    <s v="CA-2014-157448"/>
    <x v="3"/>
    <x v="673"/>
    <d v="2014-11-21T00:00:00"/>
    <s v="Standard Class"/>
    <s v="LC-16885"/>
    <s v="Lena Creighton"/>
    <x v="0"/>
    <x v="0"/>
    <s v="Los Angeles"/>
    <x v="1"/>
    <n v="90049"/>
    <x v="1"/>
    <s v="FUR-FU-10001847"/>
    <x v="0"/>
    <x v="5"/>
    <s v="Eldon Image Series Black Desk Accessories"/>
    <n v="12.419999999999998"/>
    <n v="3"/>
    <n v="0"/>
    <n v="4.4711999999999996"/>
  </r>
  <r>
    <n v="9668"/>
    <s v="CA-2013-126270"/>
    <x v="0"/>
    <x v="131"/>
    <d v="2013-04-28T00:00:00"/>
    <s v="Standard Class"/>
    <s v="AF-10870"/>
    <s v="Art Ferguson"/>
    <x v="0"/>
    <x v="0"/>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x v="0"/>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x v="0"/>
    <s v="Decatur"/>
    <x v="19"/>
    <n v="35601"/>
    <x v="0"/>
    <s v="OFF-LA-10001569"/>
    <x v="1"/>
    <x v="2"/>
    <s v="Avery 499"/>
    <n v="14.940000000000001"/>
    <n v="3"/>
    <n v="0"/>
    <n v="6.8723999999999998"/>
  </r>
  <r>
    <n v="9671"/>
    <s v="CA-2012-133396"/>
    <x v="1"/>
    <x v="863"/>
    <d v="2012-08-15T00:00:00"/>
    <s v="First Class"/>
    <s v="GK-14620"/>
    <s v="Grace Kelly"/>
    <x v="1"/>
    <x v="0"/>
    <s v="Greensboro"/>
    <x v="3"/>
    <n v="27405"/>
    <x v="0"/>
    <s v="OFF-AR-10001446"/>
    <x v="1"/>
    <x v="6"/>
    <s v="Newell 309"/>
    <n v="64.680000000000007"/>
    <n v="7"/>
    <n v="0.2"/>
    <n v="8.0849999999999973"/>
  </r>
  <r>
    <n v="9672"/>
    <s v="US-2014-140312"/>
    <x v="3"/>
    <x v="38"/>
    <d v="2014-11-20T00:00:00"/>
    <s v="Standard Class"/>
    <s v="KL-16645"/>
    <s v="Ken Lonsdale"/>
    <x v="0"/>
    <x v="0"/>
    <s v="Dublin"/>
    <x v="1"/>
    <n v="94568"/>
    <x v="1"/>
    <s v="TEC-PH-10003442"/>
    <x v="2"/>
    <x v="7"/>
    <s v="Samsung Replacement EH64AVFWE Premium Headset"/>
    <n v="22"/>
    <n v="5"/>
    <n v="0.2"/>
    <n v="1.375"/>
  </r>
  <r>
    <n v="9673"/>
    <s v="CA-2013-114867"/>
    <x v="0"/>
    <x v="443"/>
    <d v="2013-12-29T00:00:00"/>
    <s v="Standard Class"/>
    <s v="FM-14290"/>
    <s v="Frank Merwin"/>
    <x v="2"/>
    <x v="0"/>
    <s v="Philadelphia"/>
    <x v="9"/>
    <n v="19143"/>
    <x v="3"/>
    <s v="OFF-PA-10000477"/>
    <x v="1"/>
    <x v="10"/>
    <s v="Xerox 1952"/>
    <n v="7.9680000000000009"/>
    <n v="2"/>
    <n v="0.2"/>
    <n v="2.6892000000000005"/>
  </r>
  <r>
    <n v="9674"/>
    <s v="CA-2013-114867"/>
    <x v="0"/>
    <x v="443"/>
    <d v="2013-12-29T00:00:00"/>
    <s v="Standard Class"/>
    <s v="FM-14290"/>
    <s v="Frank Merwin"/>
    <x v="2"/>
    <x v="0"/>
    <s v="Philadelphia"/>
    <x v="9"/>
    <n v="19143"/>
    <x v="3"/>
    <s v="TEC-PH-10002645"/>
    <x v="2"/>
    <x v="7"/>
    <s v="LG G2"/>
    <n v="1499.9699999999998"/>
    <n v="5"/>
    <n v="0.4"/>
    <n v="-374.99250000000006"/>
  </r>
  <r>
    <n v="9675"/>
    <s v="US-2011-164644"/>
    <x v="2"/>
    <x v="192"/>
    <d v="2011-07-24T00:00:00"/>
    <s v="Second Class"/>
    <s v="JL-15850"/>
    <s v="John Lucas"/>
    <x v="0"/>
    <x v="0"/>
    <s v="Houston"/>
    <x v="5"/>
    <n v="77095"/>
    <x v="2"/>
    <s v="OFF-ST-10003123"/>
    <x v="1"/>
    <x v="4"/>
    <s v="Fellowes Bases and Tops For Staxonsteel/High-Stak Systems"/>
    <n v="26.632000000000001"/>
    <n v="1"/>
    <n v="0.2"/>
    <n v="1.331599999999999"/>
  </r>
  <r>
    <n v="9676"/>
    <s v="CA-2013-137393"/>
    <x v="0"/>
    <x v="715"/>
    <d v="2013-05-11T00:00:00"/>
    <s v="Standard Class"/>
    <s v="GM-14500"/>
    <s v="Gene McClure"/>
    <x v="0"/>
    <x v="0"/>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x v="0"/>
    <s v="Richmond"/>
    <x v="14"/>
    <n v="47374"/>
    <x v="2"/>
    <s v="OFF-EN-10003862"/>
    <x v="1"/>
    <x v="12"/>
    <s v="Laser &amp; Ink Jet Business Envelopes"/>
    <n v="64.02"/>
    <n v="6"/>
    <n v="0"/>
    <n v="29.449199999999998"/>
  </r>
  <r>
    <n v="9678"/>
    <s v="CA-2013-144785"/>
    <x v="0"/>
    <x v="724"/>
    <d v="2013-04-24T00:00:00"/>
    <s v="Standard Class"/>
    <s v="CS-12490"/>
    <s v="Cindy Schnelling"/>
    <x v="1"/>
    <x v="0"/>
    <s v="New York City"/>
    <x v="15"/>
    <n v="10009"/>
    <x v="3"/>
    <s v="OFF-AR-10001573"/>
    <x v="1"/>
    <x v="6"/>
    <s v="American Pencil"/>
    <n v="6.99"/>
    <n v="3"/>
    <n v="0"/>
    <n v="2.027099999999999"/>
  </r>
  <r>
    <n v="9679"/>
    <s v="CA-2013-144785"/>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x v="0"/>
    <s v="San Francisco"/>
    <x v="1"/>
    <n v="94122"/>
    <x v="1"/>
    <s v="OFF-ST-10000046"/>
    <x v="1"/>
    <x v="4"/>
    <s v="Fellowes Super Stor/Drawer Files"/>
    <n v="323.10000000000002"/>
    <n v="2"/>
    <n v="0"/>
    <n v="61.38900000000001"/>
  </r>
  <r>
    <n v="9681"/>
    <s v="CA-2012-130113"/>
    <x v="1"/>
    <x v="17"/>
    <d v="2012-12-31T00:00:00"/>
    <s v="Standard Class"/>
    <s v="AH-10030"/>
    <s v="Aaron Hawkins"/>
    <x v="1"/>
    <x v="0"/>
    <s v="San Francisco"/>
    <x v="1"/>
    <n v="94122"/>
    <x v="1"/>
    <s v="TEC-PH-10003505"/>
    <x v="2"/>
    <x v="7"/>
    <s v="Geemarc AmpliPOWER60"/>
    <n v="668.16"/>
    <n v="9"/>
    <n v="0.2"/>
    <n v="75.167999999999921"/>
  </r>
  <r>
    <n v="9682"/>
    <s v="CA-2014-122770"/>
    <x v="3"/>
    <x v="1096"/>
    <d v="2014-12-19T00:00:00"/>
    <s v="Standard Class"/>
    <s v="EP-13915"/>
    <s v="Emily Phan"/>
    <x v="0"/>
    <x v="0"/>
    <s v="San Francisco"/>
    <x v="1"/>
    <n v="94122"/>
    <x v="1"/>
    <s v="OFF-LA-10004559"/>
    <x v="1"/>
    <x v="2"/>
    <s v="Avery 49"/>
    <n v="8.64"/>
    <n v="3"/>
    <n v="0"/>
    <n v="4.2336"/>
  </r>
  <r>
    <n v="9683"/>
    <s v="CA-2014-122770"/>
    <x v="3"/>
    <x v="1096"/>
    <d v="2014-12-19T00:00:00"/>
    <s v="Standard Class"/>
    <s v="EP-13915"/>
    <s v="Emily Phan"/>
    <x v="0"/>
    <x v="0"/>
    <s v="San Francisco"/>
    <x v="1"/>
    <n v="94122"/>
    <x v="1"/>
    <s v="OFF-PA-10003172"/>
    <x v="1"/>
    <x v="10"/>
    <s v="Xerox 1996"/>
    <n v="38.880000000000003"/>
    <n v="6"/>
    <n v="0"/>
    <n v="18.662400000000002"/>
  </r>
  <r>
    <n v="9684"/>
    <s v="CA-2014-122770"/>
    <x v="3"/>
    <x v="1096"/>
    <d v="2014-12-19T00:00:00"/>
    <s v="Standard Class"/>
    <s v="EP-13915"/>
    <s v="Emily Phan"/>
    <x v="0"/>
    <x v="0"/>
    <s v="San Francisco"/>
    <x v="1"/>
    <n v="94122"/>
    <x v="1"/>
    <s v="FUR-FU-10001473"/>
    <x v="0"/>
    <x v="5"/>
    <s v="Eldon Executive Woodline II Desk Accessories, Mahogany"/>
    <n v="201.04"/>
    <n v="8"/>
    <n v="0"/>
    <n v="54.280799999999999"/>
  </r>
  <r>
    <n v="9685"/>
    <s v="CA-2014-122770"/>
    <x v="3"/>
    <x v="1096"/>
    <d v="2014-12-19T00:00:00"/>
    <s v="Standard Class"/>
    <s v="EP-13915"/>
    <s v="Emily Phan"/>
    <x v="0"/>
    <x v="0"/>
    <s v="San Francisco"/>
    <x v="1"/>
    <n v="94122"/>
    <x v="1"/>
    <s v="OFF-PA-10000232"/>
    <x v="1"/>
    <x v="10"/>
    <s v="Xerox 1975"/>
    <n v="12.96"/>
    <n v="2"/>
    <n v="0"/>
    <n v="6.3504000000000005"/>
  </r>
  <r>
    <n v="9686"/>
    <s v="CA-2014-118668"/>
    <x v="3"/>
    <x v="460"/>
    <d v="2014-01-05T00:00:00"/>
    <s v="Second Class"/>
    <s v="FW-14395"/>
    <s v="Fred Wasserman"/>
    <x v="1"/>
    <x v="0"/>
    <s v="Los Angeles"/>
    <x v="1"/>
    <n v="90032"/>
    <x v="1"/>
    <s v="TEC-AC-10000682"/>
    <x v="2"/>
    <x v="11"/>
    <s v="Kensington K72356US Mouse-in-a-Box USB Desktop Mouse"/>
    <n v="16.59"/>
    <n v="1"/>
    <n v="0"/>
    <n v="5.8064999999999998"/>
  </r>
  <r>
    <n v="9687"/>
    <s v="CA-2014-116498"/>
    <x v="3"/>
    <x v="1109"/>
    <d v="2014-06-04T00:00:00"/>
    <s v="Standard Class"/>
    <s v="KA-16525"/>
    <s v="Kelly Andreada"/>
    <x v="0"/>
    <x v="0"/>
    <s v="San Diego"/>
    <x v="1"/>
    <n v="92037"/>
    <x v="1"/>
    <s v="OFF-AR-10003405"/>
    <x v="1"/>
    <x v="6"/>
    <s v="Dixon My First Ticonderoga Pencil, #2"/>
    <n v="35.099999999999994"/>
    <n v="6"/>
    <n v="0"/>
    <n v="10.178999999999997"/>
  </r>
  <r>
    <n v="9688"/>
    <s v="US-2014-130603"/>
    <x v="3"/>
    <x v="1033"/>
    <d v="2014-10-07T00:00:00"/>
    <s v="Standard Class"/>
    <s v="SC-20050"/>
    <s v="Sample Company A"/>
    <x v="2"/>
    <x v="0"/>
    <s v="Arlington"/>
    <x v="5"/>
    <n v="76017"/>
    <x v="2"/>
    <s v="OFF-BI-10000301"/>
    <x v="1"/>
    <x v="8"/>
    <s v="GBC Instant Report Kit"/>
    <n v="11.645999999999997"/>
    <n v="9"/>
    <n v="0.8"/>
    <n v="-17.469000000000005"/>
  </r>
  <r>
    <n v="9689"/>
    <s v="US-2014-135986"/>
    <x v="3"/>
    <x v="308"/>
    <d v="2014-06-28T00:00:00"/>
    <s v="Standard Class"/>
    <s v="PG-18895"/>
    <s v="Paul Gonzalez"/>
    <x v="0"/>
    <x v="0"/>
    <s v="Richmond"/>
    <x v="17"/>
    <n v="23223"/>
    <x v="0"/>
    <s v="OFF-PA-10001534"/>
    <x v="1"/>
    <x v="10"/>
    <s v="Xerox 230"/>
    <n v="32.400000000000006"/>
    <n v="5"/>
    <n v="0"/>
    <n v="15.552000000000001"/>
  </r>
  <r>
    <n v="9690"/>
    <s v="US-2014-135986"/>
    <x v="3"/>
    <x v="308"/>
    <d v="2014-06-28T00:00:00"/>
    <s v="Standard Class"/>
    <s v="PG-18895"/>
    <s v="Paul Gonzalez"/>
    <x v="0"/>
    <x v="0"/>
    <s v="Richmond"/>
    <x v="17"/>
    <n v="23223"/>
    <x v="0"/>
    <s v="TEC-PH-10003691"/>
    <x v="2"/>
    <x v="7"/>
    <s v="BlackBerry Q10"/>
    <n v="503.96"/>
    <n v="4"/>
    <n v="0"/>
    <n v="125.99000000000001"/>
  </r>
  <r>
    <n v="9691"/>
    <s v="CA-2014-140536"/>
    <x v="3"/>
    <x v="1095"/>
    <d v="2014-04-06T00:00:00"/>
    <s v="First Class"/>
    <s v="TA-21385"/>
    <s v="Tom Ashbrook"/>
    <x v="2"/>
    <x v="0"/>
    <s v="New York City"/>
    <x v="15"/>
    <n v="10035"/>
    <x v="3"/>
    <s v="OFF-AR-10001545"/>
    <x v="1"/>
    <x v="6"/>
    <s v="Newell 326"/>
    <n v="7.04"/>
    <n v="4"/>
    <n v="0"/>
    <n v="2.0415999999999999"/>
  </r>
  <r>
    <n v="9692"/>
    <s v="CA-2012-130183"/>
    <x v="1"/>
    <x v="50"/>
    <d v="2012-11-17T00:00:00"/>
    <s v="Standard Class"/>
    <s v="PO-18850"/>
    <s v="Patrick O'Brill"/>
    <x v="0"/>
    <x v="0"/>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x v="0"/>
    <s v="Fairfield"/>
    <x v="29"/>
    <n v="6824"/>
    <x v="3"/>
    <s v="OFF-ST-10001837"/>
    <x v="1"/>
    <x v="4"/>
    <s v="SAFCO Mobile Desk Side File, Wire Frame"/>
    <n v="470.35999999999996"/>
    <n v="11"/>
    <n v="0"/>
    <n v="122.2936"/>
  </r>
  <r>
    <n v="9694"/>
    <s v="CA-2014-130148"/>
    <x v="3"/>
    <x v="241"/>
    <d v="2014-09-29T00:00:00"/>
    <s v="Second Class"/>
    <s v="NK-18490"/>
    <s v="Neil Knudson"/>
    <x v="2"/>
    <x v="0"/>
    <s v="San Francisco"/>
    <x v="1"/>
    <n v="94110"/>
    <x v="1"/>
    <s v="OFF-PA-10000551"/>
    <x v="1"/>
    <x v="10"/>
    <s v="Array Memo Cubes"/>
    <n v="31.08"/>
    <n v="6"/>
    <n v="0"/>
    <n v="15.229199999999999"/>
  </r>
  <r>
    <n v="9695"/>
    <s v="CA-2014-130148"/>
    <x v="3"/>
    <x v="241"/>
    <d v="2014-09-29T00:00:00"/>
    <s v="Second Class"/>
    <s v="NK-18490"/>
    <s v="Neil Knudson"/>
    <x v="2"/>
    <x v="0"/>
    <s v="San Francisco"/>
    <x v="1"/>
    <n v="94110"/>
    <x v="1"/>
    <s v="OFF-SU-10001574"/>
    <x v="1"/>
    <x v="14"/>
    <s v="Acme Value Line Scissors"/>
    <n v="7.3"/>
    <n v="2"/>
    <n v="0"/>
    <n v="2.1899999999999995"/>
  </r>
  <r>
    <n v="9696"/>
    <s v="US-2013-151260"/>
    <x v="0"/>
    <x v="25"/>
    <d v="2013-12-15T00:00:00"/>
    <s v="First Class"/>
    <s v="SC-20695"/>
    <s v="Steve Chapman"/>
    <x v="1"/>
    <x v="0"/>
    <s v="Springfield"/>
    <x v="24"/>
    <n v="45503"/>
    <x v="3"/>
    <s v="OFF-AP-10002892"/>
    <x v="1"/>
    <x v="9"/>
    <s v="Belkin F5C206VTEL 6 Outlet Surge"/>
    <n v="73.536000000000001"/>
    <n v="4"/>
    <n v="0.2"/>
    <n v="9.1919999999999931"/>
  </r>
  <r>
    <n v="9697"/>
    <s v="CA-2011-144281"/>
    <x v="2"/>
    <x v="1227"/>
    <d v="2011-06-15T00:00:00"/>
    <s v="Second Class"/>
    <s v="HK-14890"/>
    <s v="Heather Kirkland"/>
    <x v="1"/>
    <x v="0"/>
    <s v="Detroit"/>
    <x v="12"/>
    <n v="48234"/>
    <x v="2"/>
    <s v="OFF-LA-10003930"/>
    <x v="1"/>
    <x v="2"/>
    <s v="Dot Matrix Printer Tape Reel Labels, White, 5000/Box"/>
    <n v="491.55"/>
    <n v="5"/>
    <n v="0"/>
    <n v="240.8595"/>
  </r>
  <r>
    <n v="9698"/>
    <s v="CA-2013-122511"/>
    <x v="0"/>
    <x v="21"/>
    <d v="2013-03-12T00:00:00"/>
    <s v="Same Day"/>
    <s v="BT-11485"/>
    <s v="Brad Thomas"/>
    <x v="2"/>
    <x v="0"/>
    <s v="Philadelphia"/>
    <x v="9"/>
    <n v="19140"/>
    <x v="3"/>
    <s v="FUR-FU-10001037"/>
    <x v="0"/>
    <x v="5"/>
    <s v="DAX Charcoal/Nickel-Tone Document Frame, 5 x 7"/>
    <n v="30.336000000000002"/>
    <n v="4"/>
    <n v="0.2"/>
    <n v="9.48"/>
  </r>
  <r>
    <n v="9699"/>
    <s v="CA-2014-154116"/>
    <x v="3"/>
    <x v="934"/>
    <d v="2014-12-20T00:00:00"/>
    <s v="Standard Class"/>
    <s v="KM-16660"/>
    <s v="Khloe Miller"/>
    <x v="0"/>
    <x v="0"/>
    <s v="Inglewood"/>
    <x v="1"/>
    <n v="90301"/>
    <x v="1"/>
    <s v="OFF-PA-10004569"/>
    <x v="1"/>
    <x v="10"/>
    <s v="Wirebound Message Books, Two 4 1/4&quot; x 5&quot; Forms per Page"/>
    <n v="22.830000000000002"/>
    <n v="3"/>
    <n v="0"/>
    <n v="10.7301"/>
  </r>
  <r>
    <n v="9700"/>
    <s v="CA-2014-154116"/>
    <x v="3"/>
    <x v="934"/>
    <d v="2014-12-20T00:00:00"/>
    <s v="Standard Class"/>
    <s v="KM-16660"/>
    <s v="Khloe Miller"/>
    <x v="0"/>
    <x v="0"/>
    <s v="Inglewood"/>
    <x v="1"/>
    <n v="90301"/>
    <x v="1"/>
    <s v="OFF-AP-10000027"/>
    <x v="1"/>
    <x v="9"/>
    <s v="Hoover Commercial SteamVac"/>
    <n v="54.32"/>
    <n v="4"/>
    <n v="0"/>
    <n v="16.295999999999999"/>
  </r>
  <r>
    <n v="9701"/>
    <s v="CA-2014-154116"/>
    <x v="3"/>
    <x v="934"/>
    <d v="2014-12-20T00:00:00"/>
    <s v="Standard Class"/>
    <s v="KM-16660"/>
    <s v="Khloe Miller"/>
    <x v="0"/>
    <x v="0"/>
    <s v="Inglewood"/>
    <x v="1"/>
    <n v="90301"/>
    <x v="1"/>
    <s v="TEC-PH-10000675"/>
    <x v="2"/>
    <x v="7"/>
    <s v="Panasonic KX TS3282B Corded phone"/>
    <n v="196.77600000000001"/>
    <n v="3"/>
    <n v="0.2"/>
    <n v="14.758199999999995"/>
  </r>
  <r>
    <n v="9702"/>
    <s v="CA-2013-105291"/>
    <x v="0"/>
    <x v="859"/>
    <d v="2013-11-05T00:00:00"/>
    <s v="Standard Class"/>
    <s v="SP-20920"/>
    <s v="Susan Pistek"/>
    <x v="0"/>
    <x v="0"/>
    <s v="San Luis Obispo"/>
    <x v="1"/>
    <n v="93405"/>
    <x v="1"/>
    <s v="OFF-FA-10003059"/>
    <x v="1"/>
    <x v="13"/>
    <s v="Assorted Color Push Pins"/>
    <n v="3.62"/>
    <n v="2"/>
    <n v="0"/>
    <n v="1.1945999999999999"/>
  </r>
  <r>
    <n v="9703"/>
    <s v="CA-2014-147032"/>
    <x v="3"/>
    <x v="689"/>
    <d v="2014-08-05T00:00:00"/>
    <s v="Standard Class"/>
    <s v="LB-16795"/>
    <s v="Laurel Beltran"/>
    <x v="2"/>
    <x v="0"/>
    <s v="Wilmington"/>
    <x v="13"/>
    <n v="19805"/>
    <x v="3"/>
    <s v="OFF-PA-10003256"/>
    <x v="1"/>
    <x v="10"/>
    <s v="Avery Personal Creations Heavyweight Cards"/>
    <n v="11.54"/>
    <n v="1"/>
    <n v="0"/>
    <n v="5.5391999999999992"/>
  </r>
  <r>
    <n v="9704"/>
    <s v="CA-2014-147032"/>
    <x v="3"/>
    <x v="689"/>
    <d v="2014-08-05T00:00:00"/>
    <s v="Standard Class"/>
    <s v="LB-16795"/>
    <s v="Laurel Beltran"/>
    <x v="2"/>
    <x v="0"/>
    <s v="Wilmington"/>
    <x v="13"/>
    <n v="19805"/>
    <x v="3"/>
    <s v="OFF-BI-10003656"/>
    <x v="1"/>
    <x v="8"/>
    <s v="Fellowes PB200 Plastic Comb Binding Machine"/>
    <n v="849.95"/>
    <n v="5"/>
    <n v="0"/>
    <n v="390.97699999999998"/>
  </r>
  <r>
    <n v="9705"/>
    <s v="CA-2014-147032"/>
    <x v="3"/>
    <x v="689"/>
    <d v="2014-08-05T00:00:00"/>
    <s v="Standard Class"/>
    <s v="LB-16795"/>
    <s v="Laurel Beltran"/>
    <x v="2"/>
    <x v="0"/>
    <s v="Wilmington"/>
    <x v="13"/>
    <n v="19805"/>
    <x v="3"/>
    <s v="OFF-BI-10002897"/>
    <x v="1"/>
    <x v="8"/>
    <s v="Black Avery Memo-Size 3-Ring Binder, 5 1/2&quot; x 8 1/2&quot;"/>
    <n v="11.01"/>
    <n v="3"/>
    <n v="0"/>
    <n v="5.3948999999999998"/>
  </r>
  <r>
    <n v="9706"/>
    <s v="CA-2014-125990"/>
    <x v="3"/>
    <x v="15"/>
    <d v="2014-10-24T00:00:00"/>
    <s v="Standard Class"/>
    <s v="JS-16030"/>
    <s v="Joy Smith"/>
    <x v="0"/>
    <x v="0"/>
    <s v="San Francisco"/>
    <x v="1"/>
    <n v="94122"/>
    <x v="1"/>
    <s v="OFF-BI-10004826"/>
    <x v="1"/>
    <x v="8"/>
    <s v="JM Magazine Binder"/>
    <n v="39.624000000000009"/>
    <n v="3"/>
    <n v="0.2"/>
    <n v="13.868400000000001"/>
  </r>
  <r>
    <n v="9707"/>
    <s v="CA-2013-161746"/>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x v="0"/>
    <s v="Los Angeles"/>
    <x v="1"/>
    <n v="90045"/>
    <x v="1"/>
    <s v="OFF-AR-10000390"/>
    <x v="1"/>
    <x v="6"/>
    <s v="Newell Chalk Holder"/>
    <n v="12.39"/>
    <n v="3"/>
    <n v="0"/>
    <n v="5.6993999999999998"/>
  </r>
  <r>
    <n v="9709"/>
    <s v="CA-2013-161746"/>
    <x v="0"/>
    <x v="147"/>
    <d v="2013-10-28T00:00:00"/>
    <s v="Standard Class"/>
    <s v="CS-11950"/>
    <s v="Carlos Soltero"/>
    <x v="0"/>
    <x v="0"/>
    <s v="Los Angeles"/>
    <x v="1"/>
    <n v="90045"/>
    <x v="1"/>
    <s v="FUR-FU-10003731"/>
    <x v="0"/>
    <x v="5"/>
    <s v="Eldon Expressions Wood and Plastic Desk Accessories, Oak"/>
    <n v="19.96"/>
    <n v="2"/>
    <n v="0"/>
    <n v="5.5888000000000009"/>
  </r>
  <r>
    <n v="9710"/>
    <s v="CA-2013-161746"/>
    <x v="0"/>
    <x v="147"/>
    <d v="2013-10-28T00:00:00"/>
    <s v="Standard Class"/>
    <s v="CS-11950"/>
    <s v="Carlos Soltero"/>
    <x v="0"/>
    <x v="0"/>
    <s v="Los Angeles"/>
    <x v="1"/>
    <n v="90045"/>
    <x v="1"/>
    <s v="OFF-ST-10002743"/>
    <x v="1"/>
    <x v="4"/>
    <s v="SAFCO Boltless Steel Shelving"/>
    <n v="340.92"/>
    <n v="3"/>
    <n v="0"/>
    <n v="3.4091999999999842"/>
  </r>
  <r>
    <n v="9711"/>
    <s v="CA-2011-114251"/>
    <x v="2"/>
    <x v="1127"/>
    <d v="2011-11-10T00:00:00"/>
    <s v="Standard Class"/>
    <s v="MD-17350"/>
    <s v="Maribeth Dona"/>
    <x v="0"/>
    <x v="0"/>
    <s v="Philadelphia"/>
    <x v="9"/>
    <n v="19143"/>
    <x v="3"/>
    <s v="FUR-FU-10001468"/>
    <x v="0"/>
    <x v="5"/>
    <s v="Tenex Antistatic Computer Chair Mats"/>
    <n v="273.56799999999998"/>
    <n v="2"/>
    <n v="0.2"/>
    <n v="-34.196000000000026"/>
  </r>
  <r>
    <n v="9712"/>
    <s v="CA-2011-114251"/>
    <x v="2"/>
    <x v="1127"/>
    <d v="2011-11-10T00:00:00"/>
    <s v="Standard Class"/>
    <s v="MD-17350"/>
    <s v="Maribeth Dona"/>
    <x v="0"/>
    <x v="0"/>
    <s v="Philadelphia"/>
    <x v="9"/>
    <n v="19143"/>
    <x v="3"/>
    <s v="OFF-BI-10003684"/>
    <x v="1"/>
    <x v="8"/>
    <s v="Wilson Jones Legal Size Ring Binders"/>
    <n v="13.194000000000001"/>
    <n v="2"/>
    <n v="0.7"/>
    <n v="-8.7959999999999958"/>
  </r>
  <r>
    <n v="9713"/>
    <s v="CA-2011-114251"/>
    <x v="2"/>
    <x v="1127"/>
    <d v="2011-11-10T00:00:00"/>
    <s v="Standard Class"/>
    <s v="MD-17350"/>
    <s v="Maribeth Dona"/>
    <x v="0"/>
    <x v="0"/>
    <s v="Philadelphia"/>
    <x v="9"/>
    <n v="19143"/>
    <x v="3"/>
    <s v="OFF-ST-10003716"/>
    <x v="1"/>
    <x v="4"/>
    <s v="Tennsco Double-Tier Lockers"/>
    <n v="1080.096"/>
    <n v="6"/>
    <n v="0.2"/>
    <n v="-94.508399999999995"/>
  </r>
  <r>
    <n v="9714"/>
    <s v="CA-2011-114251"/>
    <x v="2"/>
    <x v="1127"/>
    <d v="2011-11-10T00:00:00"/>
    <s v="Standard Class"/>
    <s v="MD-17350"/>
    <s v="Maribeth Dona"/>
    <x v="0"/>
    <x v="0"/>
    <s v="Philadelphia"/>
    <x v="9"/>
    <n v="19143"/>
    <x v="3"/>
    <s v="TEC-AC-10001101"/>
    <x v="2"/>
    <x v="11"/>
    <s v="Sony 16GB Class 10 Micro SDHC R40 Memory Card"/>
    <n v="51.56"/>
    <n v="5"/>
    <n v="0.2"/>
    <n v="-6.4450000000000021"/>
  </r>
  <r>
    <n v="9715"/>
    <s v="CA-2011-114251"/>
    <x v="2"/>
    <x v="1127"/>
    <d v="2011-11-10T00:00:00"/>
    <s v="Standard Class"/>
    <s v="MD-17350"/>
    <s v="Maribeth Dona"/>
    <x v="0"/>
    <x v="0"/>
    <s v="Philadelphia"/>
    <x v="9"/>
    <n v="19143"/>
    <x v="3"/>
    <s v="TEC-AC-10004864"/>
    <x v="2"/>
    <x v="11"/>
    <s v="Memorex Micro Travel Drive 32 GB"/>
    <n v="58.415999999999997"/>
    <n v="2"/>
    <n v="0.2"/>
    <n v="16.794600000000003"/>
  </r>
  <r>
    <n v="9716"/>
    <s v="CA-2013-116379"/>
    <x v="0"/>
    <x v="77"/>
    <d v="2013-11-13T00:00:00"/>
    <s v="Standard Class"/>
    <s v="LD-17005"/>
    <s v="Lisa DeCherney"/>
    <x v="0"/>
    <x v="0"/>
    <s v="San Francisco"/>
    <x v="1"/>
    <n v="94122"/>
    <x v="1"/>
    <s v="OFF-BI-10001543"/>
    <x v="1"/>
    <x v="8"/>
    <s v="GBC VeloBinder Manual Binding System"/>
    <n v="57.584000000000003"/>
    <n v="2"/>
    <n v="0.2"/>
    <n v="20.154400000000003"/>
  </r>
  <r>
    <n v="9717"/>
    <s v="US-2013-144477"/>
    <x v="0"/>
    <x v="399"/>
    <d v="2013-08-15T00:00:00"/>
    <s v="Second Class"/>
    <s v="DB-13270"/>
    <s v="Deborah Brumfield"/>
    <x v="2"/>
    <x v="0"/>
    <s v="Philadelphia"/>
    <x v="9"/>
    <n v="19134"/>
    <x v="3"/>
    <s v="OFF-AR-10000914"/>
    <x v="1"/>
    <x v="6"/>
    <s v="Boston 16765 Mini Stand Up Battery Pencil Sharpener"/>
    <n v="37.312000000000005"/>
    <n v="4"/>
    <n v="0.2"/>
    <n v="2.7984000000000027"/>
  </r>
  <r>
    <n v="9718"/>
    <s v="CA-2013-108210"/>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x v="0"/>
    <s v="Houston"/>
    <x v="5"/>
    <n v="77041"/>
    <x v="2"/>
    <s v="TEC-AC-10000109"/>
    <x v="2"/>
    <x v="11"/>
    <s v="Sony Micro Vault Click 16 GB USB 2.0 Flash Drive"/>
    <n v="223.96"/>
    <n v="5"/>
    <n v="0.2"/>
    <n v="11.198000000000015"/>
  </r>
  <r>
    <n v="9720"/>
    <s v="CA-2014-166835"/>
    <x v="3"/>
    <x v="105"/>
    <d v="2014-11-15T00:00:00"/>
    <s v="Second Class"/>
    <s v="DK-13375"/>
    <s v="Dennis Kane"/>
    <x v="0"/>
    <x v="0"/>
    <s v="Lancaster"/>
    <x v="9"/>
    <n v="17602"/>
    <x v="3"/>
    <s v="OFF-ST-10002574"/>
    <x v="1"/>
    <x v="4"/>
    <s v="SAFCO Commercial Wire Shelving, Black"/>
    <n v="221.024"/>
    <n v="2"/>
    <n v="0.2"/>
    <n v="-55.256"/>
  </r>
  <r>
    <n v="9721"/>
    <s v="CA-2013-119641"/>
    <x v="0"/>
    <x v="897"/>
    <d v="2013-09-27T00:00:00"/>
    <s v="Standard Class"/>
    <s v="CS-12250"/>
    <s v="Chris Selesnick"/>
    <x v="1"/>
    <x v="0"/>
    <s v="Green Bay"/>
    <x v="6"/>
    <n v="54302"/>
    <x v="2"/>
    <s v="FUR-FU-10002445"/>
    <x v="0"/>
    <x v="5"/>
    <s v="DAX Two-Tone Rosewood/Black Document Frame, Desktop, 5 x 7"/>
    <n v="18.96"/>
    <n v="2"/>
    <n v="0"/>
    <n v="7.5840000000000014"/>
  </r>
  <r>
    <n v="9722"/>
    <s v="CA-2013-105781"/>
    <x v="0"/>
    <x v="595"/>
    <d v="2013-02-20T00:00:00"/>
    <s v="Standard Class"/>
    <s v="JF-15565"/>
    <s v="Jill Fjeld"/>
    <x v="0"/>
    <x v="0"/>
    <s v="New York City"/>
    <x v="15"/>
    <n v="10024"/>
    <x v="3"/>
    <s v="FUR-CH-10001802"/>
    <x v="0"/>
    <x v="1"/>
    <s v="Hon Every-Day Chair Series Swivel Task Chairs"/>
    <n v="326.64600000000002"/>
    <n v="3"/>
    <n v="0.1"/>
    <n v="39.923399999999994"/>
  </r>
  <r>
    <n v="9723"/>
    <s v="CA-2013-105781"/>
    <x v="0"/>
    <x v="595"/>
    <d v="2013-02-20T00:00:00"/>
    <s v="Standard Class"/>
    <s v="JF-15565"/>
    <s v="Jill Fjeld"/>
    <x v="0"/>
    <x v="0"/>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x v="0"/>
    <s v="New York City"/>
    <x v="15"/>
    <n v="10011"/>
    <x v="3"/>
    <s v="OFF-BI-10003984"/>
    <x v="1"/>
    <x v="8"/>
    <s v="Lock-Up Easel 'Spel-Binder'"/>
    <n v="296.71200000000005"/>
    <n v="13"/>
    <n v="0.2"/>
    <n v="100.14029999999998"/>
  </r>
  <r>
    <n v="9725"/>
    <s v="CA-2012-117898"/>
    <x v="1"/>
    <x v="901"/>
    <d v="2012-12-11T00:00:00"/>
    <s v="Standard Class"/>
    <s v="TB-21250"/>
    <s v="Tim Brockman"/>
    <x v="0"/>
    <x v="0"/>
    <s v="Bloomington"/>
    <x v="10"/>
    <n v="61701"/>
    <x v="2"/>
    <s v="OFF-EN-10004459"/>
    <x v="1"/>
    <x v="12"/>
    <s v="Security-Tint Envelopes"/>
    <n v="12.224"/>
    <n v="2"/>
    <n v="0.2"/>
    <n v="4.4311999999999996"/>
  </r>
  <r>
    <n v="9726"/>
    <s v="CA-2014-142293"/>
    <x v="3"/>
    <x v="697"/>
    <d v="2014-09-21T00:00:00"/>
    <s v="First Class"/>
    <s v="SC-20380"/>
    <s v="Shahid Collister"/>
    <x v="0"/>
    <x v="0"/>
    <s v="Boise"/>
    <x v="45"/>
    <n v="83704"/>
    <x v="1"/>
    <s v="TEC-AC-10001109"/>
    <x v="2"/>
    <x v="11"/>
    <s v="Logitech Trackman Marble Mouse"/>
    <n v="89.97"/>
    <n v="3"/>
    <n v="0"/>
    <n v="37.787400000000005"/>
  </r>
  <r>
    <n v="9727"/>
    <s v="CA-2014-167395"/>
    <x v="3"/>
    <x v="574"/>
    <d v="2014-12-05T00:00:00"/>
    <s v="First Class"/>
    <s v="KM-16720"/>
    <s v="Kunst Miller"/>
    <x v="0"/>
    <x v="0"/>
    <s v="Lowell"/>
    <x v="31"/>
    <n v="1852"/>
    <x v="3"/>
    <s v="OFF-AP-10001293"/>
    <x v="1"/>
    <x v="9"/>
    <s v="Belkin 8 Outlet Surge Protector"/>
    <n v="286.85999999999996"/>
    <n v="7"/>
    <n v="0"/>
    <n v="80.320799999999991"/>
  </r>
  <r>
    <n v="9728"/>
    <s v="CA-2014-167395"/>
    <x v="3"/>
    <x v="574"/>
    <d v="2014-12-05T00:00:00"/>
    <s v="First Class"/>
    <s v="KM-16720"/>
    <s v="Kunst Miller"/>
    <x v="0"/>
    <x v="0"/>
    <s v="Lowell"/>
    <x v="31"/>
    <n v="1852"/>
    <x v="3"/>
    <s v="TEC-PH-10004977"/>
    <x v="2"/>
    <x v="7"/>
    <s v="GE 30524EE4"/>
    <n v="979.95"/>
    <n v="5"/>
    <n v="0"/>
    <n v="284.18549999999993"/>
  </r>
  <r>
    <n v="9729"/>
    <s v="CA-2014-167395"/>
    <x v="3"/>
    <x v="574"/>
    <d v="2014-12-05T00:00:00"/>
    <s v="First Class"/>
    <s v="KM-16720"/>
    <s v="Kunst Miller"/>
    <x v="0"/>
    <x v="0"/>
    <s v="Lowell"/>
    <x v="31"/>
    <n v="1852"/>
    <x v="3"/>
    <s v="OFF-SU-10001935"/>
    <x v="1"/>
    <x v="14"/>
    <s v="Staples"/>
    <n v="4.3600000000000003"/>
    <n v="2"/>
    <n v="0"/>
    <n v="0.17439999999999944"/>
  </r>
  <r>
    <n v="9730"/>
    <s v="CA-2011-111962"/>
    <x v="2"/>
    <x v="411"/>
    <d v="2011-10-04T00:00:00"/>
    <s v="Standard Class"/>
    <s v="EB-14170"/>
    <s v="Evan Bailliet"/>
    <x v="0"/>
    <x v="0"/>
    <s v="Seattle"/>
    <x v="4"/>
    <n v="98115"/>
    <x v="1"/>
    <s v="OFF-BI-10001308"/>
    <x v="1"/>
    <x v="8"/>
    <s v="GBC Standard Plastic Binding Systems' Combs"/>
    <n v="10.048000000000002"/>
    <n v="2"/>
    <n v="0.2"/>
    <n v="3.1399999999999988"/>
  </r>
  <r>
    <n v="9731"/>
    <s v="CA-2011-111962"/>
    <x v="2"/>
    <x v="411"/>
    <d v="2011-10-04T00:00:00"/>
    <s v="Standard Class"/>
    <s v="EB-14170"/>
    <s v="Evan Bailliet"/>
    <x v="0"/>
    <x v="0"/>
    <s v="Seattle"/>
    <x v="4"/>
    <n v="98115"/>
    <x v="1"/>
    <s v="OFF-ST-10000046"/>
    <x v="1"/>
    <x v="4"/>
    <s v="Fellowes Super Stor/Drawer Files"/>
    <n v="807.75"/>
    <n v="5"/>
    <n v="0"/>
    <n v="153.47250000000003"/>
  </r>
  <r>
    <n v="9732"/>
    <s v="CA-2014-124261"/>
    <x v="3"/>
    <x v="237"/>
    <d v="2014-11-20T00:00:00"/>
    <s v="Standard Class"/>
    <s v="JE-15715"/>
    <s v="Joe Elijah"/>
    <x v="0"/>
    <x v="0"/>
    <s v="Los Angeles"/>
    <x v="1"/>
    <n v="90049"/>
    <x v="1"/>
    <s v="OFF-AR-10003504"/>
    <x v="1"/>
    <x v="6"/>
    <s v="Newell 347"/>
    <n v="34.24"/>
    <n v="8"/>
    <n v="0"/>
    <n v="9.9295999999999971"/>
  </r>
  <r>
    <n v="9733"/>
    <s v="CA-2011-114321"/>
    <x v="2"/>
    <x v="1071"/>
    <d v="2011-08-25T00:00:00"/>
    <s v="Standard Class"/>
    <s v="NC-18535"/>
    <s v="Nick Crebassa"/>
    <x v="1"/>
    <x v="0"/>
    <s v="Hampton"/>
    <x v="17"/>
    <n v="23666"/>
    <x v="0"/>
    <s v="FUR-CH-10001797"/>
    <x v="0"/>
    <x v="1"/>
    <s v="Safco Chair Connectors, 6/Carton"/>
    <n v="500.23999999999995"/>
    <n v="13"/>
    <n v="0"/>
    <n v="145.06959999999992"/>
  </r>
  <r>
    <n v="9734"/>
    <s v="CA-2011-114321"/>
    <x v="2"/>
    <x v="1071"/>
    <d v="2011-08-25T00:00:00"/>
    <s v="Standard Class"/>
    <s v="NC-18535"/>
    <s v="Nick Crebassa"/>
    <x v="1"/>
    <x v="0"/>
    <s v="Hampton"/>
    <x v="17"/>
    <n v="23666"/>
    <x v="0"/>
    <s v="OFF-PA-10000246"/>
    <x v="1"/>
    <x v="10"/>
    <s v="Riverleaf Stik-Withit Designer Note Cubes"/>
    <n v="20.12"/>
    <n v="2"/>
    <n v="0"/>
    <n v="9.2552000000000003"/>
  </r>
  <r>
    <n v="9735"/>
    <s v="CA-2011-114321"/>
    <x v="2"/>
    <x v="1071"/>
    <d v="2011-08-25T00:00:00"/>
    <s v="Standard Class"/>
    <s v="NC-18535"/>
    <s v="Nick Crebassa"/>
    <x v="1"/>
    <x v="0"/>
    <s v="Hampton"/>
    <x v="17"/>
    <n v="23666"/>
    <x v="0"/>
    <s v="OFF-BI-10001359"/>
    <x v="1"/>
    <x v="8"/>
    <s v="GBC DocuBind TL300 Electric Binding System"/>
    <n v="896.99"/>
    <n v="1"/>
    <n v="0"/>
    <n v="421.58529999999996"/>
  </r>
  <r>
    <n v="9736"/>
    <s v="CA-2011-128062"/>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s v="Omaha"/>
    <x v="8"/>
    <n v="68104"/>
    <x v="2"/>
    <s v="TEC-PH-10004667"/>
    <x v="2"/>
    <x v="7"/>
    <s v="Cisco 8x8 Inc. 6753i IP Business Phone System"/>
    <n v="269.98"/>
    <n v="2"/>
    <n v="0"/>
    <n v="72.894599999999997"/>
  </r>
  <r>
    <n v="9738"/>
    <s v="CA-2014-129294"/>
    <x v="3"/>
    <x v="633"/>
    <d v="2014-03-22T00:00:00"/>
    <s v="Standard Class"/>
    <s v="KD-16615"/>
    <s v="Ken Dana"/>
    <x v="1"/>
    <x v="0"/>
    <s v="Los Angeles"/>
    <x v="1"/>
    <n v="90032"/>
    <x v="1"/>
    <s v="OFF-ST-10002615"/>
    <x v="1"/>
    <x v="4"/>
    <s v="Dual Level, Single-Width Filing Carts"/>
    <n v="310.12"/>
    <n v="2"/>
    <n v="0"/>
    <n v="80.631200000000007"/>
  </r>
  <r>
    <n v="9739"/>
    <s v="CA-2014-129294"/>
    <x v="3"/>
    <x v="633"/>
    <d v="2014-03-22T00:00:00"/>
    <s v="Standard Class"/>
    <s v="KD-16615"/>
    <s v="Ken Dana"/>
    <x v="1"/>
    <x v="0"/>
    <s v="Los Angeles"/>
    <x v="1"/>
    <n v="90032"/>
    <x v="1"/>
    <s v="OFF-BI-10004236"/>
    <x v="1"/>
    <x v="8"/>
    <s v="XtraLife ClearVue Slant-D Ring Binder, White, 3&quot;"/>
    <n v="70.463999999999999"/>
    <n v="6"/>
    <n v="0.2"/>
    <n v="22.900799999999997"/>
  </r>
  <r>
    <n v="9740"/>
    <s v="CA-2014-129294"/>
    <x v="3"/>
    <x v="633"/>
    <d v="2014-03-22T00:00:00"/>
    <s v="Standard Class"/>
    <s v="KD-16615"/>
    <s v="Ken Dana"/>
    <x v="1"/>
    <x v="0"/>
    <s v="Los Angeles"/>
    <x v="1"/>
    <n v="90032"/>
    <x v="1"/>
    <s v="OFF-BI-10001757"/>
    <x v="1"/>
    <x v="8"/>
    <s v="Pressboard Hanging Data Binders for Unburst Sheets"/>
    <n v="19.68"/>
    <n v="5"/>
    <n v="0.2"/>
    <n v="6.8879999999999981"/>
  </r>
  <r>
    <n v="9741"/>
    <s v="CA-2014-129294"/>
    <x v="3"/>
    <x v="633"/>
    <d v="2014-03-22T00:00:00"/>
    <s v="Standard Class"/>
    <s v="KD-16615"/>
    <s v="Ken Dana"/>
    <x v="1"/>
    <x v="0"/>
    <s v="Los Angeles"/>
    <x v="1"/>
    <n v="90032"/>
    <x v="1"/>
    <s v="OFF-AP-10001154"/>
    <x v="1"/>
    <x v="9"/>
    <s v="Bionaire Personal Warm Mist Humidifier/Vaporizer"/>
    <n v="140.67000000000002"/>
    <n v="3"/>
    <n v="0"/>
    <n v="54.861300000000007"/>
  </r>
  <r>
    <n v="9742"/>
    <s v="CA-2012-117086"/>
    <x v="1"/>
    <x v="627"/>
    <d v="2012-11-12T00:00:00"/>
    <s v="Standard Class"/>
    <s v="QJ-19255"/>
    <s v="Quincy Jones"/>
    <x v="1"/>
    <x v="0"/>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x v="0"/>
    <s v="San Diego"/>
    <x v="1"/>
    <n v="92037"/>
    <x v="1"/>
    <s v="OFF-LA-10001074"/>
    <x v="1"/>
    <x v="2"/>
    <s v="Round Specialty Laser Printer Labels"/>
    <n v="62.65"/>
    <n v="5"/>
    <n v="0"/>
    <n v="29.445499999999996"/>
  </r>
  <r>
    <n v="9744"/>
    <s v="CA-2013-137127"/>
    <x v="0"/>
    <x v="950"/>
    <d v="2013-06-23T00:00:00"/>
    <s v="Standard Class"/>
    <s v="JJ-15445"/>
    <s v="Jennifer Jackson"/>
    <x v="0"/>
    <x v="0"/>
    <s v="Newark"/>
    <x v="13"/>
    <n v="19711"/>
    <x v="3"/>
    <s v="OFF-LA-10001641"/>
    <x v="1"/>
    <x v="2"/>
    <s v="Avery 518"/>
    <n v="9.4499999999999993"/>
    <n v="3"/>
    <n v="0"/>
    <n v="4.5359999999999996"/>
  </r>
  <r>
    <n v="9745"/>
    <s v="CA-2014-141782"/>
    <x v="3"/>
    <x v="276"/>
    <d v="2014-01-26T00:00:00"/>
    <s v="Standard Class"/>
    <s v="BE-11410"/>
    <s v="Bobby Elias"/>
    <x v="0"/>
    <x v="0"/>
    <s v="Aurora"/>
    <x v="10"/>
    <n v="60505"/>
    <x v="2"/>
    <s v="OFF-EN-10002230"/>
    <x v="1"/>
    <x v="12"/>
    <s v="Airmail Envelopes"/>
    <n v="268.57600000000002"/>
    <n v="4"/>
    <n v="0.2"/>
    <n v="90.64439999999999"/>
  </r>
  <r>
    <n v="9746"/>
    <s v="CA-2014-137505"/>
    <x v="3"/>
    <x v="221"/>
    <d v="2014-11-25T00:00:00"/>
    <s v="Same Day"/>
    <s v="BP-11290"/>
    <s v="Beth Paige"/>
    <x v="0"/>
    <x v="0"/>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x v="0"/>
    <s v="Los Angeles"/>
    <x v="1"/>
    <n v="90008"/>
    <x v="1"/>
    <s v="FUR-TA-10001676"/>
    <x v="0"/>
    <x v="3"/>
    <s v="Hon 61000 Series Interactive Training Tables"/>
    <n v="71.088000000000008"/>
    <n v="2"/>
    <n v="0.2"/>
    <n v="-1.7772000000000041"/>
  </r>
  <r>
    <n v="9748"/>
    <s v="US-2011-140914"/>
    <x v="2"/>
    <x v="7"/>
    <d v="2011-11-15T00:00:00"/>
    <s v="Standard Class"/>
    <s v="BH-11710"/>
    <s v="Brosina Hoffman"/>
    <x v="0"/>
    <x v="0"/>
    <s v="Chicago"/>
    <x v="10"/>
    <n v="60653"/>
    <x v="2"/>
    <s v="FUR-FU-10000175"/>
    <x v="0"/>
    <x v="5"/>
    <s v="DAX Wood Document Frame."/>
    <n v="10.984000000000002"/>
    <n v="2"/>
    <n v="0.6"/>
    <n v="-7.9634"/>
  </r>
  <r>
    <n v="9749"/>
    <s v="US-2011-140914"/>
    <x v="2"/>
    <x v="7"/>
    <d v="2011-11-15T00:00:00"/>
    <s v="Standard Class"/>
    <s v="BH-11710"/>
    <s v="Brosina Hoffman"/>
    <x v="0"/>
    <x v="0"/>
    <s v="Chicago"/>
    <x v="10"/>
    <n v="60653"/>
    <x v="2"/>
    <s v="FUR-CH-10003379"/>
    <x v="0"/>
    <x v="1"/>
    <s v="Global Commerce Series High-Back Swivel/Tilt Chairs"/>
    <n v="797.94399999999996"/>
    <n v="4"/>
    <n v="0.3"/>
    <n v="-56.995999999999981"/>
  </r>
  <r>
    <n v="9750"/>
    <s v="CA-2013-158358"/>
    <x v="0"/>
    <x v="758"/>
    <d v="2013-03-09T00:00:00"/>
    <s v="Standard Class"/>
    <s v="EM-13810"/>
    <s v="Eleni McCrary"/>
    <x v="1"/>
    <x v="0"/>
    <s v="Dover"/>
    <x v="38"/>
    <n v="3820"/>
    <x v="3"/>
    <s v="TEC-AC-10002567"/>
    <x v="2"/>
    <x v="11"/>
    <s v="Logitech G602 Wireless Gaming Mouse"/>
    <n v="159.97999999999999"/>
    <n v="2"/>
    <n v="0"/>
    <n v="57.592799999999997"/>
  </r>
  <r>
    <n v="9751"/>
    <s v="CA-2013-113390"/>
    <x v="0"/>
    <x v="1228"/>
    <d v="2013-10-16T00:00:00"/>
    <s v="Standard Class"/>
    <s v="EP-13915"/>
    <s v="Emily Phan"/>
    <x v="0"/>
    <x v="0"/>
    <s v="Chicago"/>
    <x v="10"/>
    <n v="60610"/>
    <x v="2"/>
    <s v="OFF-AR-10003183"/>
    <x v="1"/>
    <x v="6"/>
    <s v="Avery Fluorescent Highlighter Four-Color Set"/>
    <n v="5.3440000000000003"/>
    <n v="2"/>
    <n v="0.2"/>
    <n v="0.66799999999999948"/>
  </r>
  <r>
    <n v="9752"/>
    <s v="CA-2013-113390"/>
    <x v="0"/>
    <x v="1228"/>
    <d v="2013-10-16T00:00:00"/>
    <s v="Standard Class"/>
    <s v="EP-13915"/>
    <s v="Emily Phan"/>
    <x v="0"/>
    <x v="0"/>
    <s v="Chicago"/>
    <x v="10"/>
    <n v="60610"/>
    <x v="2"/>
    <s v="OFF-AR-10001446"/>
    <x v="1"/>
    <x v="6"/>
    <s v="Newell 309"/>
    <n v="27.72"/>
    <n v="3"/>
    <n v="0.2"/>
    <n v="3.4649999999999999"/>
  </r>
  <r>
    <n v="9753"/>
    <s v="US-2013-158680"/>
    <x v="0"/>
    <x v="949"/>
    <d v="2013-07-03T00:00:00"/>
    <s v="First Class"/>
    <s v="NZ-18565"/>
    <s v="Nick Zandusky"/>
    <x v="2"/>
    <x v="0"/>
    <s v="Seattle"/>
    <x v="4"/>
    <n v="98115"/>
    <x v="1"/>
    <s v="OFF-BI-10000145"/>
    <x v="1"/>
    <x v="8"/>
    <s v="Zipper Ring Binder Pockets"/>
    <n v="2.4960000000000004"/>
    <n v="1"/>
    <n v="0.2"/>
    <n v="0.90479999999999983"/>
  </r>
  <r>
    <n v="9754"/>
    <s v="CA-2014-113705"/>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s v="Richmond"/>
    <x v="17"/>
    <n v="23223"/>
    <x v="0"/>
    <s v="OFF-BI-10001679"/>
    <x v="1"/>
    <x v="8"/>
    <s v="GBC Instant Index System for Binding Systems"/>
    <n v="17.760000000000002"/>
    <n v="2"/>
    <n v="0"/>
    <n v="8.8800000000000008"/>
  </r>
  <r>
    <n v="9756"/>
    <s v="CA-2014-113705"/>
    <x v="3"/>
    <x v="996"/>
    <d v="2014-03-30T00:00:00"/>
    <s v="Second Class"/>
    <s v="LC-16870"/>
    <s v="Lena Cacioppo"/>
    <x v="0"/>
    <x v="0"/>
    <s v="Richmond"/>
    <x v="17"/>
    <n v="23223"/>
    <x v="0"/>
    <s v="OFF-ST-10001128"/>
    <x v="1"/>
    <x v="4"/>
    <s v="Carina Mini System Audio Rack, Model AR050B"/>
    <n v="332.94"/>
    <n v="3"/>
    <n v="0"/>
    <n v="9.9882000000000204"/>
  </r>
  <r>
    <n v="9757"/>
    <s v="CA-2014-113705"/>
    <x v="3"/>
    <x v="996"/>
    <d v="2014-03-30T00:00:00"/>
    <s v="Second Class"/>
    <s v="LC-16870"/>
    <s v="Lena Cacioppo"/>
    <x v="0"/>
    <x v="0"/>
    <s v="Richmond"/>
    <x v="17"/>
    <n v="23223"/>
    <x v="0"/>
    <s v="FUR-TA-10002533"/>
    <x v="0"/>
    <x v="3"/>
    <s v="BPI Conference Tables"/>
    <n v="292.10000000000002"/>
    <n v="2"/>
    <n v="0"/>
    <n v="58.419999999999987"/>
  </r>
  <r>
    <n v="9758"/>
    <s v="CA-2014-113705"/>
    <x v="3"/>
    <x v="996"/>
    <d v="2014-03-30T00:00:00"/>
    <s v="Second Class"/>
    <s v="LC-16870"/>
    <s v="Lena Cacioppo"/>
    <x v="0"/>
    <x v="0"/>
    <s v="Richmond"/>
    <x v="17"/>
    <n v="23223"/>
    <x v="0"/>
    <s v="TEC-PH-10004006"/>
    <x v="2"/>
    <x v="7"/>
    <s v="Panasonic KX - TS880B Telephone"/>
    <n v="206.1"/>
    <n v="5"/>
    <n v="0"/>
    <n v="55.647000000000006"/>
  </r>
  <r>
    <n v="9759"/>
    <s v="CA-2014-113705"/>
    <x v="3"/>
    <x v="996"/>
    <d v="2014-03-30T00:00:00"/>
    <s v="Second Class"/>
    <s v="LC-16870"/>
    <s v="Lena Cacioppo"/>
    <x v="0"/>
    <x v="0"/>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x v="0"/>
    <s v="Seattle"/>
    <x v="4"/>
    <n v="98103"/>
    <x v="1"/>
    <s v="TEC-AC-10000736"/>
    <x v="2"/>
    <x v="11"/>
    <s v="Logitech G600 MMO Gaming Mouse"/>
    <n v="239.96999999999997"/>
    <n v="3"/>
    <n v="0"/>
    <n v="86.389199999999988"/>
  </r>
  <r>
    <n v="9763"/>
    <s v="CA-2011-121762"/>
    <x v="2"/>
    <x v="1047"/>
    <d v="2011-02-19T00:00:00"/>
    <s v="Standard Class"/>
    <s v="ML-17395"/>
    <s v="Marina Lichtenstein"/>
    <x v="1"/>
    <x v="0"/>
    <s v="Seattle"/>
    <x v="4"/>
    <n v="98103"/>
    <x v="1"/>
    <s v="OFF-AP-10001293"/>
    <x v="1"/>
    <x v="9"/>
    <s v="Belkin 8 Outlet Surge Protector"/>
    <n v="81.96"/>
    <n v="2"/>
    <n v="0"/>
    <n v="22.948799999999999"/>
  </r>
  <r>
    <n v="9764"/>
    <s v="CA-2011-121762"/>
    <x v="2"/>
    <x v="1047"/>
    <d v="2011-02-19T00:00:00"/>
    <s v="Standard Class"/>
    <s v="ML-17395"/>
    <s v="Marina Lichtenstein"/>
    <x v="1"/>
    <x v="0"/>
    <s v="Seattle"/>
    <x v="4"/>
    <n v="98103"/>
    <x v="1"/>
    <s v="OFF-SU-10000157"/>
    <x v="1"/>
    <x v="14"/>
    <s v="Compact Automatic Electric Letter Opener"/>
    <n v="238.62"/>
    <n v="2"/>
    <n v="0"/>
    <n v="4.7724000000000046"/>
  </r>
  <r>
    <n v="9765"/>
    <s v="CA-2011-123855"/>
    <x v="2"/>
    <x v="1229"/>
    <d v="2011-06-23T00:00:00"/>
    <s v="Standard Class"/>
    <s v="MC-18100"/>
    <s v="Mick Crebagga"/>
    <x v="0"/>
    <x v="0"/>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x v="0"/>
    <s v="Middletown"/>
    <x v="29"/>
    <n v="6457"/>
    <x v="3"/>
    <s v="OFF-BI-10001757"/>
    <x v="1"/>
    <x v="8"/>
    <s v="Pressboard Hanging Data Binders for Unburst Sheets"/>
    <n v="9.84"/>
    <n v="2"/>
    <n v="0"/>
    <n v="4.7231999999999994"/>
  </r>
  <r>
    <n v="9767"/>
    <s v="CA-2014-101959"/>
    <x v="3"/>
    <x v="1230"/>
    <d v="2014-03-07T00:00:00"/>
    <s v="Standard Class"/>
    <s v="DB-13660"/>
    <s v="Duane Benoit"/>
    <x v="0"/>
    <x v="0"/>
    <s v="Middletown"/>
    <x v="29"/>
    <n v="6457"/>
    <x v="3"/>
    <s v="OFF-PA-10002137"/>
    <x v="1"/>
    <x v="10"/>
    <s v="Southworth 100% Résumé Paper, 24lb."/>
    <n v="7.78"/>
    <n v="1"/>
    <n v="0"/>
    <n v="3.5009999999999994"/>
  </r>
  <r>
    <n v="9768"/>
    <s v="CA-2014-102659"/>
    <x v="3"/>
    <x v="34"/>
    <d v="2014-12-16T00:00:00"/>
    <s v="Standard Class"/>
    <s v="LW-17215"/>
    <s v="Luke Weiss"/>
    <x v="0"/>
    <x v="0"/>
    <s v="Grand Rapids"/>
    <x v="12"/>
    <n v="49505"/>
    <x v="2"/>
    <s v="OFF-BI-10000088"/>
    <x v="1"/>
    <x v="8"/>
    <s v="GBC Imprintable Covers"/>
    <n v="54.900000000000006"/>
    <n v="5"/>
    <n v="0"/>
    <n v="26.901000000000003"/>
  </r>
  <r>
    <n v="9769"/>
    <s v="CA-2014-142328"/>
    <x v="3"/>
    <x v="226"/>
    <d v="2014-12-15T00:00:00"/>
    <s v="Standard Class"/>
    <s v="TC-21535"/>
    <s v="Tracy Collins"/>
    <x v="2"/>
    <x v="0"/>
    <s v="San Francisco"/>
    <x v="1"/>
    <n v="94122"/>
    <x v="1"/>
    <s v="OFF-PA-10000380"/>
    <x v="1"/>
    <x v="10"/>
    <s v="REDIFORM Incoming/Outgoing Call Register, 11&quot; X 8 1/2&quot;, 100 Messages"/>
    <n v="50.04"/>
    <n v="6"/>
    <n v="0"/>
    <n v="25.02"/>
  </r>
  <r>
    <n v="9770"/>
    <s v="CA-2013-123533"/>
    <x v="0"/>
    <x v="390"/>
    <d v="2013-12-01T00:00:00"/>
    <s v="Standard Class"/>
    <s v="SC-20050"/>
    <s v="Sample Company A"/>
    <x v="2"/>
    <x v="0"/>
    <s v="Hialeah"/>
    <x v="2"/>
    <n v="33012"/>
    <x v="0"/>
    <s v="FUR-BO-10001619"/>
    <x v="0"/>
    <x v="0"/>
    <s v="O'Sullivan Cherrywood Estates Traditional Bookcase"/>
    <n v="339.92000000000007"/>
    <n v="5"/>
    <n v="0.2"/>
    <n v="8.4979999999999762"/>
  </r>
  <r>
    <n v="9771"/>
    <s v="CA-2013-123533"/>
    <x v="0"/>
    <x v="390"/>
    <d v="2013-12-01T00:00:00"/>
    <s v="Standard Class"/>
    <s v="SC-20050"/>
    <s v="Sample Company A"/>
    <x v="2"/>
    <x v="0"/>
    <s v="Hialeah"/>
    <x v="2"/>
    <n v="33012"/>
    <x v="0"/>
    <s v="OFF-PA-10001609"/>
    <x v="1"/>
    <x v="10"/>
    <s v="Tops Wirebound Message Log Books"/>
    <n v="10.528"/>
    <n v="4"/>
    <n v="0.2"/>
    <n v="3.4215999999999993"/>
  </r>
  <r>
    <n v="9772"/>
    <s v="CA-2013-123533"/>
    <x v="0"/>
    <x v="390"/>
    <d v="2013-12-01T00:00:00"/>
    <s v="Standard Class"/>
    <s v="SC-20050"/>
    <s v="Sample Company A"/>
    <x v="2"/>
    <x v="0"/>
    <s v="Hialeah"/>
    <x v="2"/>
    <n v="33012"/>
    <x v="0"/>
    <s v="OFF-AP-10002765"/>
    <x v="1"/>
    <x v="9"/>
    <s v="Fellowes Advanced Computer Series Surge Protectors"/>
    <n v="42.384"/>
    <n v="2"/>
    <n v="0.2"/>
    <n v="4.2384000000000022"/>
  </r>
  <r>
    <n v="9773"/>
    <s v="CA-2013-104983"/>
    <x v="0"/>
    <x v="894"/>
    <d v="2013-07-04T00:00:00"/>
    <s v="Same Day"/>
    <s v="FM-14215"/>
    <s v="Filia McAdams"/>
    <x v="1"/>
    <x v="0"/>
    <s v="Philadelphia"/>
    <x v="9"/>
    <n v="19143"/>
    <x v="3"/>
    <s v="OFF-PA-10000167"/>
    <x v="1"/>
    <x v="10"/>
    <s v="Xerox 1925"/>
    <n v="123.92000000000002"/>
    <n v="5"/>
    <n v="0.2"/>
    <n v="38.724999999999994"/>
  </r>
  <r>
    <n v="9774"/>
    <s v="CA-2013-160234"/>
    <x v="0"/>
    <x v="190"/>
    <d v="2013-07-04T00:00:00"/>
    <s v="Standard Class"/>
    <s v="PF-19225"/>
    <s v="Phillip Flathmann"/>
    <x v="0"/>
    <x v="0"/>
    <s v="Atlanta"/>
    <x v="32"/>
    <n v="30318"/>
    <x v="0"/>
    <s v="TEC-PH-10004434"/>
    <x v="2"/>
    <x v="7"/>
    <s v="Cisco IP Phone 7961G VoIP phone - Dark gray"/>
    <n v="135.94999999999999"/>
    <n v="1"/>
    <n v="0"/>
    <n v="39.425499999999985"/>
  </r>
  <r>
    <n v="9775"/>
    <s v="CA-2011-169019"/>
    <x v="2"/>
    <x v="711"/>
    <d v="2011-07-30T00:00:00"/>
    <s v="Standard Class"/>
    <s v="LF-17185"/>
    <s v="Luke Foster"/>
    <x v="0"/>
    <x v="0"/>
    <s v="San Antonio"/>
    <x v="5"/>
    <n v="78207"/>
    <x v="2"/>
    <s v="OFF-BI-10004995"/>
    <x v="1"/>
    <x v="8"/>
    <s v="GBC DocuBind P400 Electric Binding System"/>
    <n v="2177.5839999999994"/>
    <n v="8"/>
    <n v="0.8"/>
    <n v="-3701.8928000000014"/>
  </r>
  <r>
    <n v="9776"/>
    <s v="CA-2011-169019"/>
    <x v="2"/>
    <x v="711"/>
    <d v="2011-07-30T00:00:00"/>
    <s v="Standard Class"/>
    <s v="LF-17185"/>
    <s v="Luke Foster"/>
    <x v="0"/>
    <x v="0"/>
    <s v="San Antonio"/>
    <x v="5"/>
    <n v="78207"/>
    <x v="2"/>
    <s v="FUR-FU-10004666"/>
    <x v="0"/>
    <x v="5"/>
    <s v="DAX Clear Channel Poster Frame"/>
    <n v="17.496000000000002"/>
    <n v="3"/>
    <n v="0.6"/>
    <n v="-10.060199999999998"/>
  </r>
  <r>
    <n v="9777"/>
    <s v="CA-2011-169019"/>
    <x v="2"/>
    <x v="711"/>
    <d v="2011-07-30T00:00:00"/>
    <s v="Standard Class"/>
    <s v="LF-17185"/>
    <s v="Luke Foster"/>
    <x v="0"/>
    <x v="0"/>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x v="0"/>
    <s v="San Antonio"/>
    <x v="5"/>
    <n v="78207"/>
    <x v="2"/>
    <s v="TEC-AC-10002076"/>
    <x v="2"/>
    <x v="11"/>
    <s v="Microsoft Natural Keyboard Elite"/>
    <n v="431.13600000000002"/>
    <n v="9"/>
    <n v="0.2"/>
    <n v="-26.946000000000012"/>
  </r>
  <r>
    <n v="9779"/>
    <s v="CA-2011-169019"/>
    <x v="2"/>
    <x v="711"/>
    <d v="2011-07-30T00:00:00"/>
    <s v="Standard Class"/>
    <s v="LF-17185"/>
    <s v="Luke Foster"/>
    <x v="0"/>
    <x v="0"/>
    <s v="San Antonio"/>
    <x v="5"/>
    <n v="78207"/>
    <x v="2"/>
    <s v="OFF-BI-10001679"/>
    <x v="1"/>
    <x v="8"/>
    <s v="GBC Instant Index System for Binding Systems"/>
    <n v="8.879999999999999"/>
    <n v="5"/>
    <n v="0.8"/>
    <n v="-13.32"/>
  </r>
  <r>
    <n v="9780"/>
    <s v="CA-2011-169019"/>
    <x v="2"/>
    <x v="711"/>
    <d v="2011-07-30T00:00:00"/>
    <s v="Standard Class"/>
    <s v="LF-17185"/>
    <s v="Luke Foster"/>
    <x v="0"/>
    <x v="0"/>
    <s v="San Antonio"/>
    <x v="5"/>
    <n v="78207"/>
    <x v="2"/>
    <s v="OFF-AP-10003281"/>
    <x v="1"/>
    <x v="9"/>
    <s v="Acco 6 Outlet Guardian Standard Surge Suppressor"/>
    <n v="4.8359999999999985"/>
    <n v="2"/>
    <n v="0.8"/>
    <n v="-12.090000000000003"/>
  </r>
  <r>
    <n v="9781"/>
    <s v="CA-2013-153178"/>
    <x v="0"/>
    <x v="749"/>
    <d v="2013-09-19T00:00:00"/>
    <s v="Standard Class"/>
    <s v="CL-12565"/>
    <s v="Clay Ludtke"/>
    <x v="0"/>
    <x v="0"/>
    <s v="Long Beach"/>
    <x v="15"/>
    <n v="11561"/>
    <x v="3"/>
    <s v="TEC-PH-10001944"/>
    <x v="2"/>
    <x v="7"/>
    <s v="Wi-Ex zBoost YX540 Cellular Phone Signal Booster"/>
    <n v="437.84999999999997"/>
    <n v="3"/>
    <n v="0"/>
    <n v="131.35499999999996"/>
  </r>
  <r>
    <n v="9782"/>
    <s v="CA-2013-153178"/>
    <x v="0"/>
    <x v="749"/>
    <d v="2013-09-19T00:00:00"/>
    <s v="Standard Class"/>
    <s v="CL-12565"/>
    <s v="Clay Ludtke"/>
    <x v="0"/>
    <x v="0"/>
    <s v="Long Beach"/>
    <x v="15"/>
    <n v="11561"/>
    <x v="3"/>
    <s v="OFF-BI-10004390"/>
    <x v="1"/>
    <x v="8"/>
    <s v="GBC DocuBind 200 Manual Binding Machine"/>
    <n v="673.5680000000001"/>
    <n v="2"/>
    <n v="0.2"/>
    <n v="252.58799999999999"/>
  </r>
  <r>
    <n v="9783"/>
    <s v="CA-2012-149748"/>
    <x v="1"/>
    <x v="70"/>
    <d v="2012-06-02T00:00:00"/>
    <s v="Second Class"/>
    <s v="EM-13825"/>
    <s v="Elizabeth Moffitt"/>
    <x v="1"/>
    <x v="0"/>
    <s v="Paterson"/>
    <x v="30"/>
    <n v="7501"/>
    <x v="3"/>
    <s v="OFF-PA-10002120"/>
    <x v="1"/>
    <x v="10"/>
    <s v="Xerox 1889"/>
    <n v="274.8"/>
    <n v="5"/>
    <n v="0"/>
    <n v="134.65199999999999"/>
  </r>
  <r>
    <n v="9784"/>
    <s v="CA-2012-149748"/>
    <x v="1"/>
    <x v="70"/>
    <d v="2012-06-02T00:00:00"/>
    <s v="Second Class"/>
    <s v="EM-13825"/>
    <s v="Elizabeth Moffitt"/>
    <x v="1"/>
    <x v="0"/>
    <s v="Paterson"/>
    <x v="30"/>
    <n v="7501"/>
    <x v="3"/>
    <s v="OFF-ST-10004340"/>
    <x v="1"/>
    <x v="4"/>
    <s v="Fellowes Mobile File Cart, Black"/>
    <n v="62.18"/>
    <n v="1"/>
    <n v="0"/>
    <n v="16.788600000000002"/>
  </r>
  <r>
    <n v="9785"/>
    <s v="CA-2012-149748"/>
    <x v="1"/>
    <x v="70"/>
    <d v="2012-06-02T00:00:00"/>
    <s v="Second Class"/>
    <s v="EM-13825"/>
    <s v="Elizabeth Moffitt"/>
    <x v="1"/>
    <x v="0"/>
    <s v="Paterson"/>
    <x v="30"/>
    <n v="7501"/>
    <x v="3"/>
    <s v="FUR-FU-10001847"/>
    <x v="0"/>
    <x v="5"/>
    <s v="Eldon Image Series Black Desk Accessories"/>
    <n v="8.2799999999999994"/>
    <n v="2"/>
    <n v="0"/>
    <n v="2.9807999999999995"/>
  </r>
  <r>
    <n v="9786"/>
    <s v="CA-2012-155635"/>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x v="0"/>
    <s v="Hampton"/>
    <x v="17"/>
    <n v="23666"/>
    <x v="0"/>
    <s v="FUR-CH-10004754"/>
    <x v="0"/>
    <x v="1"/>
    <s v="Global Stack Chair with Arms, Black"/>
    <n v="149.9"/>
    <n v="5"/>
    <n v="0"/>
    <n v="40.472999999999999"/>
  </r>
  <r>
    <n v="9788"/>
    <s v="CA-2014-144491"/>
    <x v="3"/>
    <x v="996"/>
    <d v="2014-04-02T00:00:00"/>
    <s v="Standard Class"/>
    <s v="CJ-12010"/>
    <s v="Caroline Jumper"/>
    <x v="0"/>
    <x v="0"/>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x v="0"/>
    <s v="Houston"/>
    <x v="5"/>
    <n v="77070"/>
    <x v="2"/>
    <s v="FUR-CH-10004063"/>
    <x v="0"/>
    <x v="1"/>
    <s v="Global Deluxe High-Back Manager's Chair"/>
    <n v="600.55799999999999"/>
    <n v="3"/>
    <n v="0.3"/>
    <n v="-8.5794000000000779"/>
  </r>
  <r>
    <n v="9790"/>
    <s v="CA-2014-144491"/>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x v="0"/>
    <s v="Houston"/>
    <x v="5"/>
    <n v="77070"/>
    <x v="2"/>
    <s v="FUR-CH-10001714"/>
    <x v="0"/>
    <x v="1"/>
    <s v="Global Leather &amp; Oak Executive Chair, Burgundy"/>
    <n v="211.24599999999998"/>
    <n v="2"/>
    <n v="0.3"/>
    <n v="-66.391599999999983"/>
  </r>
  <r>
    <n v="9792"/>
    <s v="CA-2011-127166"/>
    <x v="2"/>
    <x v="371"/>
    <d v="2011-05-23T00:00:00"/>
    <s v="Second Class"/>
    <s v="KH-16360"/>
    <s v="Katherine Hughes"/>
    <x v="0"/>
    <x v="0"/>
    <s v="Houston"/>
    <x v="5"/>
    <n v="77070"/>
    <x v="2"/>
    <s v="OFF-EN-10003134"/>
    <x v="1"/>
    <x v="12"/>
    <s v="Staples"/>
    <n v="56.063999999999993"/>
    <n v="6"/>
    <n v="0.2"/>
    <n v="21.024000000000001"/>
  </r>
  <r>
    <n v="9793"/>
    <s v="CA-2011-127166"/>
    <x v="2"/>
    <x v="371"/>
    <d v="2011-05-23T00:00:00"/>
    <s v="Second Class"/>
    <s v="KH-16360"/>
    <s v="Katherine Hughes"/>
    <x v="0"/>
    <x v="0"/>
    <s v="Houston"/>
    <x v="5"/>
    <n v="77070"/>
    <x v="2"/>
    <s v="FUR-CH-10003396"/>
    <x v="0"/>
    <x v="1"/>
    <s v="Global Deluxe Steno Chair"/>
    <n v="107.77200000000001"/>
    <n v="2"/>
    <n v="0.3"/>
    <n v="-29.252400000000009"/>
  </r>
  <r>
    <n v="9794"/>
    <s v="CA-2011-127166"/>
    <x v="2"/>
    <x v="371"/>
    <d v="2011-05-23T00:00:00"/>
    <s v="Second Class"/>
    <s v="KH-16360"/>
    <s v="Katherine Hughes"/>
    <x v="0"/>
    <x v="0"/>
    <s v="Houston"/>
    <x v="5"/>
    <n v="77070"/>
    <x v="2"/>
    <s v="OFF-PA-10001560"/>
    <x v="1"/>
    <x v="10"/>
    <s v="Adams Telephone Message Books, 5 1/4” x 11”"/>
    <n v="4.8320000000000007"/>
    <n v="1"/>
    <n v="0.2"/>
    <n v="1.6307999999999998"/>
  </r>
  <r>
    <n v="9795"/>
    <s v="CA-2011-127166"/>
    <x v="2"/>
    <x v="371"/>
    <d v="2011-05-23T00:00:00"/>
    <s v="Second Class"/>
    <s v="KH-16360"/>
    <s v="Katherine Hughes"/>
    <x v="0"/>
    <x v="0"/>
    <s v="Houston"/>
    <x v="5"/>
    <n v="77070"/>
    <x v="2"/>
    <s v="OFF-BI-10000977"/>
    <x v="1"/>
    <x v="8"/>
    <s v="Ibico Plastic Spiral Binding Combs"/>
    <n v="18.239999999999995"/>
    <n v="3"/>
    <n v="0.8"/>
    <n v="-31.00800000000001"/>
  </r>
  <r>
    <n v="9796"/>
    <s v="CA-2013-125920"/>
    <x v="0"/>
    <x v="206"/>
    <d v="2013-05-29T00:00:00"/>
    <s v="Standard Class"/>
    <s v="SH-19975"/>
    <s v="Sally Hughsby"/>
    <x v="1"/>
    <x v="0"/>
    <s v="Chicago"/>
    <x v="10"/>
    <n v="60610"/>
    <x v="2"/>
    <s v="OFF-BI-10003429"/>
    <x v="1"/>
    <x v="8"/>
    <s v="Cardinal HOLDit! Binder Insert Strips,Extra Strips"/>
    <n v="3.7979999999999992"/>
    <n v="3"/>
    <n v="0.8"/>
    <n v="-5.8869000000000007"/>
  </r>
  <r>
    <n v="9797"/>
    <s v="CA-2012-128608"/>
    <x v="1"/>
    <x v="1026"/>
    <d v="2012-01-17T00:00:00"/>
    <s v="Standard Class"/>
    <s v="CS-12490"/>
    <s v="Cindy Schnelling"/>
    <x v="1"/>
    <x v="0"/>
    <s v="Toledo"/>
    <x v="24"/>
    <n v="43615"/>
    <x v="3"/>
    <s v="OFF-AR-10001374"/>
    <x v="1"/>
    <x v="6"/>
    <s v="BIC Brite Liner Highlighters, Chisel Tip"/>
    <n v="10.368000000000002"/>
    <n v="2"/>
    <n v="0.2"/>
    <n v="1.5551999999999992"/>
  </r>
  <r>
    <n v="9798"/>
    <s v="CA-2012-128608"/>
    <x v="1"/>
    <x v="1026"/>
    <d v="2012-01-17T00:00:00"/>
    <s v="Standard Class"/>
    <s v="CS-12490"/>
    <s v="Cindy Schnelling"/>
    <x v="1"/>
    <x v="0"/>
    <s v="Toledo"/>
    <x v="24"/>
    <n v="43615"/>
    <x v="3"/>
    <s v="TEC-PH-10004977"/>
    <x v="2"/>
    <x v="7"/>
    <s v="GE 30524EE4"/>
    <n v="235.18799999999999"/>
    <n v="2"/>
    <n v="0.4"/>
    <n v="-43.117800000000045"/>
  </r>
  <r>
    <n v="9799"/>
    <s v="CA-2012-128608"/>
    <x v="1"/>
    <x v="1026"/>
    <d v="2012-01-17T00:00:00"/>
    <s v="Standard Class"/>
    <s v="CS-12490"/>
    <s v="Cindy Schnelling"/>
    <x v="1"/>
    <x v="0"/>
    <s v="Toledo"/>
    <x v="24"/>
    <n v="43615"/>
    <x v="3"/>
    <s v="TEC-PH-10000912"/>
    <x v="2"/>
    <x v="7"/>
    <s v="Anker 24W Portable Micro USB Car Charger"/>
    <n v="26.376000000000001"/>
    <n v="4"/>
    <n v="0.4"/>
    <n v="2.6375999999999991"/>
  </r>
  <r>
    <n v="9800"/>
    <s v="CA-2012-128608"/>
    <x v="1"/>
    <x v="1026"/>
    <d v="2012-01-17T00:00:00"/>
    <s v="Standard Class"/>
    <s v="CS-12490"/>
    <s v="Cindy Schnelling"/>
    <x v="1"/>
    <x v="0"/>
    <s v="Toledo"/>
    <x v="24"/>
    <n v="43615"/>
    <x v="3"/>
    <s v="TEC-AC-10000487"/>
    <x v="2"/>
    <x v="11"/>
    <s v="SanDisk Cruzer 4 GB USB Flash Drive"/>
    <n v="10.384"/>
    <n v="2"/>
    <n v="0.2"/>
    <n v="2.2065999999999999"/>
  </r>
  <r>
    <n v="9801"/>
    <s v="CA-2012-128608"/>
    <x v="1"/>
    <x v="1026"/>
    <d v="2012-01-17T00:00:00"/>
    <s v="Standard Class"/>
    <s v="CS-12490"/>
    <s v="Cindy Schnelling"/>
    <x v="1"/>
    <x v="0"/>
    <s v="Toledo"/>
    <x v="24"/>
    <n v="43615"/>
    <x v="3"/>
    <s v="TEC-PH-10002262"/>
    <x v="2"/>
    <x v="7"/>
    <s v="LG Electronics Tone+ HBS-730 Bluetooth Headset"/>
    <n v="107.11799999999999"/>
    <n v="3"/>
    <n v="0.4"/>
    <n v="-21.423599999999993"/>
  </r>
  <r>
    <n v="9802"/>
    <s v="CA-2014-137918"/>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x v="0"/>
    <s v="New York City"/>
    <x v="15"/>
    <n v="10024"/>
    <x v="3"/>
    <s v="OFF-BI-10004182"/>
    <x v="1"/>
    <x v="8"/>
    <s v="Economy Binders"/>
    <n v="3.3280000000000003"/>
    <n v="2"/>
    <n v="0.2"/>
    <n v="1.2064000000000001"/>
  </r>
  <r>
    <n v="9804"/>
    <s v="CA-2012-122973"/>
    <x v="1"/>
    <x v="1074"/>
    <d v="2012-07-20T00:00:00"/>
    <s v="Second Class"/>
    <s v="PJ-19015"/>
    <s v="Pauline Johnson"/>
    <x v="0"/>
    <x v="0"/>
    <s v="New York City"/>
    <x v="15"/>
    <n v="10024"/>
    <x v="3"/>
    <s v="TEC-PH-10002468"/>
    <x v="2"/>
    <x v="7"/>
    <s v="Plantronics CS 50-USB - headset - Convertible, Monaural"/>
    <n v="135.99"/>
    <n v="1"/>
    <n v="0"/>
    <n v="36.717300000000009"/>
  </r>
  <r>
    <n v="9805"/>
    <s v="CA-2012-122973"/>
    <x v="1"/>
    <x v="1074"/>
    <d v="2012-07-20T00:00:00"/>
    <s v="Second Class"/>
    <s v="PJ-19015"/>
    <s v="Pauline Johnson"/>
    <x v="0"/>
    <x v="0"/>
    <s v="New York City"/>
    <x v="15"/>
    <n v="10024"/>
    <x v="3"/>
    <s v="FUR-FU-10002364"/>
    <x v="0"/>
    <x v="5"/>
    <s v="Eldon Expressions Wood Desk Accessories, Oak"/>
    <n v="7.38"/>
    <n v="1"/>
    <n v="0"/>
    <n v="2.1401999999999992"/>
  </r>
  <r>
    <n v="9806"/>
    <s v="CA-2013-136322"/>
    <x v="0"/>
    <x v="147"/>
    <d v="2013-10-27T00:00:00"/>
    <s v="Standard Class"/>
    <s v="AP-10720"/>
    <s v="Anne Pryor"/>
    <x v="2"/>
    <x v="0"/>
    <s v="Fort Lauderdale"/>
    <x v="2"/>
    <n v="33311"/>
    <x v="0"/>
    <s v="FUR-FU-10002878"/>
    <x v="0"/>
    <x v="5"/>
    <s v="Seth Thomas 14&quot; Day/Date Wall Clock"/>
    <n v="45.568000000000005"/>
    <n v="2"/>
    <n v="0.2"/>
    <n v="9.6832000000000011"/>
  </r>
  <r>
    <n v="9807"/>
    <s v="CA-2013-136322"/>
    <x v="0"/>
    <x v="147"/>
    <d v="2013-10-27T00:00:00"/>
    <s v="Standard Class"/>
    <s v="AP-10720"/>
    <s v="Anne Pryor"/>
    <x v="2"/>
    <x v="0"/>
    <s v="Fort Lauderdale"/>
    <x v="2"/>
    <n v="33311"/>
    <x v="0"/>
    <s v="OFF-BI-10004817"/>
    <x v="1"/>
    <x v="8"/>
    <s v="GBC Personal VeloBind Strips"/>
    <n v="28.752000000000006"/>
    <n v="8"/>
    <n v="0.7"/>
    <n v="-21.084799999999994"/>
  </r>
  <r>
    <n v="9808"/>
    <s v="CA-2014-107209"/>
    <x v="3"/>
    <x v="944"/>
    <d v="2014-08-02T00:00:00"/>
    <s v="Second Class"/>
    <s v="JW-15955"/>
    <s v="Joni Wasserman"/>
    <x v="0"/>
    <x v="0"/>
    <s v="Raleigh"/>
    <x v="3"/>
    <n v="27604"/>
    <x v="0"/>
    <s v="FUR-CH-10001146"/>
    <x v="0"/>
    <x v="1"/>
    <s v="Global Value Mid-Back Manager's Chair, Gray"/>
    <n v="194.84800000000001"/>
    <n v="4"/>
    <n v="0.2"/>
    <n v="12.177999999999983"/>
  </r>
  <r>
    <n v="9809"/>
    <s v="CA-2014-145093"/>
    <x v="3"/>
    <x v="246"/>
    <d v="2014-07-27T00:00:00"/>
    <s v="Standard Class"/>
    <s v="PT-19090"/>
    <s v="Pete Takahito"/>
    <x v="0"/>
    <x v="0"/>
    <s v="Chicago"/>
    <x v="10"/>
    <n v="60623"/>
    <x v="2"/>
    <s v="OFF-BI-10001116"/>
    <x v="1"/>
    <x v="8"/>
    <s v="Wilson Jones 1&quot; Hanging DublLock Ring Binders"/>
    <n v="2.1119999999999997"/>
    <n v="2"/>
    <n v="0.8"/>
    <n v="-3.3792"/>
  </r>
  <r>
    <n v="9810"/>
    <s v="US-2011-139640"/>
    <x v="2"/>
    <x v="845"/>
    <d v="2011-11-11T00:00:00"/>
    <s v="Second Class"/>
    <s v="TB-21595"/>
    <s v="Troy Blackwell"/>
    <x v="0"/>
    <x v="0"/>
    <s v="Portland"/>
    <x v="21"/>
    <n v="97206"/>
    <x v="1"/>
    <s v="OFF-PA-10000304"/>
    <x v="1"/>
    <x v="10"/>
    <s v="Xerox 1995"/>
    <n v="25.920000000000005"/>
    <n v="5"/>
    <n v="0.2"/>
    <n v="9.0719999999999992"/>
  </r>
  <r>
    <n v="9811"/>
    <s v="US-2011-139640"/>
    <x v="2"/>
    <x v="845"/>
    <d v="2011-11-11T00:00:00"/>
    <s v="Second Class"/>
    <s v="TB-21595"/>
    <s v="Troy Blackwell"/>
    <x v="0"/>
    <x v="0"/>
    <s v="Portland"/>
    <x v="21"/>
    <n v="97206"/>
    <x v="1"/>
    <s v="OFF-AR-10002240"/>
    <x v="1"/>
    <x v="6"/>
    <s v="Panasonic KP-150 Electric Pencil Sharpener"/>
    <n v="120.76800000000001"/>
    <n v="4"/>
    <n v="0.2"/>
    <n v="9.0575999999999972"/>
  </r>
  <r>
    <n v="9812"/>
    <s v="CA-2013-117583"/>
    <x v="0"/>
    <x v="581"/>
    <d v="2013-12-01T00:00:00"/>
    <s v="First Class"/>
    <s v="CB-12025"/>
    <s v="Cassandra Brandow"/>
    <x v="0"/>
    <x v="0"/>
    <s v="East Orange"/>
    <x v="30"/>
    <n v="7017"/>
    <x v="3"/>
    <s v="OFF-PA-10001246"/>
    <x v="1"/>
    <x v="10"/>
    <s v="Xerox 215"/>
    <n v="25.92"/>
    <n v="4"/>
    <n v="0"/>
    <n v="12.441600000000001"/>
  </r>
  <r>
    <n v="9813"/>
    <s v="CA-2013-117583"/>
    <x v="0"/>
    <x v="581"/>
    <d v="2013-12-01T00:00:00"/>
    <s v="First Class"/>
    <s v="CB-12025"/>
    <s v="Cassandra Brandow"/>
    <x v="0"/>
    <x v="0"/>
    <s v="East Orange"/>
    <x v="30"/>
    <n v="7017"/>
    <x v="3"/>
    <s v="OFF-AR-10000658"/>
    <x v="1"/>
    <x v="6"/>
    <s v="Newell 324"/>
    <n v="34.650000000000006"/>
    <n v="3"/>
    <n v="0"/>
    <n v="9.702"/>
  </r>
  <r>
    <n v="9814"/>
    <s v="CA-2013-117583"/>
    <x v="0"/>
    <x v="581"/>
    <d v="2013-12-01T00:00:00"/>
    <s v="First Class"/>
    <s v="CB-12025"/>
    <s v="Cassandra Brandow"/>
    <x v="0"/>
    <x v="0"/>
    <s v="East Orange"/>
    <x v="30"/>
    <n v="7017"/>
    <x v="3"/>
    <s v="OFF-PA-10000100"/>
    <x v="1"/>
    <x v="10"/>
    <s v="Xerox 1945"/>
    <n v="204.95000000000002"/>
    <n v="5"/>
    <n v="0"/>
    <n v="100.4255"/>
  </r>
  <r>
    <n v="9815"/>
    <s v="CA-2013-117583"/>
    <x v="0"/>
    <x v="581"/>
    <d v="2013-12-01T00:00:00"/>
    <s v="First Class"/>
    <s v="CB-12025"/>
    <s v="Cassandra Brandow"/>
    <x v="0"/>
    <x v="0"/>
    <s v="East Orange"/>
    <x v="30"/>
    <n v="7017"/>
    <x v="3"/>
    <s v="OFF-BI-10004233"/>
    <x v="1"/>
    <x v="8"/>
    <s v="GBC Pre-Punched Binding Paper, Plastic, White, 8-1/2&quot; x 11&quot;"/>
    <n v="79.95"/>
    <n v="5"/>
    <n v="0"/>
    <n v="38.376000000000005"/>
  </r>
  <r>
    <n v="9816"/>
    <s v="CA-2012-162201"/>
    <x v="1"/>
    <x v="1214"/>
    <d v="2012-06-12T00:00:00"/>
    <s v="Standard Class"/>
    <s v="AG-10495"/>
    <s v="Andrew Gjertsen"/>
    <x v="1"/>
    <x v="0"/>
    <s v="Saint Petersburg"/>
    <x v="2"/>
    <n v="33710"/>
    <x v="0"/>
    <s v="OFF-PA-10002581"/>
    <x v="1"/>
    <x v="10"/>
    <s v="Xerox 1951"/>
    <n v="173.48800000000003"/>
    <n v="7"/>
    <n v="0.2"/>
    <n v="54.214999999999982"/>
  </r>
  <r>
    <n v="9817"/>
    <s v="CA-2012-162201"/>
    <x v="1"/>
    <x v="1214"/>
    <d v="2012-06-12T00:00:00"/>
    <s v="Standard Class"/>
    <s v="AG-10495"/>
    <s v="Andrew Gjertsen"/>
    <x v="1"/>
    <x v="0"/>
    <s v="Saint Petersburg"/>
    <x v="2"/>
    <n v="33710"/>
    <x v="0"/>
    <s v="OFF-ST-10000046"/>
    <x v="1"/>
    <x v="4"/>
    <s v="Fellowes Super Stor/Drawer Files"/>
    <n v="516.96"/>
    <n v="4"/>
    <n v="0.2"/>
    <n v="-6.4619999999999891"/>
  </r>
  <r>
    <n v="9818"/>
    <s v="CA-2012-162201"/>
    <x v="1"/>
    <x v="1214"/>
    <d v="2012-06-12T00:00:00"/>
    <s v="Standard Class"/>
    <s v="AG-10495"/>
    <s v="Andrew Gjertsen"/>
    <x v="1"/>
    <x v="0"/>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x v="0"/>
    <s v="Saint Petersburg"/>
    <x v="2"/>
    <n v="33710"/>
    <x v="0"/>
    <s v="OFF-AR-10003856"/>
    <x v="1"/>
    <x v="6"/>
    <s v="Newell 344"/>
    <n v="4.4479999999999995"/>
    <n v="2"/>
    <n v="0.2"/>
    <n v="0.3335999999999999"/>
  </r>
  <r>
    <n v="9820"/>
    <s v="CA-2012-162201"/>
    <x v="1"/>
    <x v="1214"/>
    <d v="2012-06-12T00:00:00"/>
    <s v="Standard Class"/>
    <s v="AG-10495"/>
    <s v="Andrew Gjertsen"/>
    <x v="1"/>
    <x v="0"/>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x v="0"/>
    <s v="Saint Petersburg"/>
    <x v="2"/>
    <n v="33710"/>
    <x v="0"/>
    <s v="OFF-PA-10001215"/>
    <x v="1"/>
    <x v="10"/>
    <s v="Xerox 1963"/>
    <n v="42.24"/>
    <n v="10"/>
    <n v="0.2"/>
    <n v="13.199999999999998"/>
  </r>
  <r>
    <n v="9822"/>
    <s v="CA-2012-162201"/>
    <x v="1"/>
    <x v="1214"/>
    <d v="2012-06-12T00:00:00"/>
    <s v="Standard Class"/>
    <s v="AG-10495"/>
    <s v="Andrew Gjertsen"/>
    <x v="1"/>
    <x v="0"/>
    <s v="Saint Petersburg"/>
    <x v="2"/>
    <n v="33710"/>
    <x v="0"/>
    <s v="OFF-BI-10002429"/>
    <x v="1"/>
    <x v="8"/>
    <s v="Premier Elliptical Ring Binder, Black"/>
    <n v="18.264000000000003"/>
    <n v="2"/>
    <n v="0.7"/>
    <n v="-13.393599999999999"/>
  </r>
  <r>
    <n v="9823"/>
    <s v="US-2011-164406"/>
    <x v="2"/>
    <x v="860"/>
    <d v="2011-08-19T00:00:00"/>
    <s v="Standard Class"/>
    <s v="BD-11605"/>
    <s v="Brian Dahlen"/>
    <x v="0"/>
    <x v="0"/>
    <s v="San Francisco"/>
    <x v="1"/>
    <n v="94122"/>
    <x v="1"/>
    <s v="OFF-AP-10003287"/>
    <x v="1"/>
    <x v="9"/>
    <s v="Tripp Lite TLP810NET Broadband Surge for Modem/Fax"/>
    <n v="152.91"/>
    <n v="3"/>
    <n v="0"/>
    <n v="42.814799999999998"/>
  </r>
  <r>
    <n v="9824"/>
    <s v="US-2011-164406"/>
    <x v="2"/>
    <x v="860"/>
    <d v="2011-08-19T00:00:00"/>
    <s v="Standard Class"/>
    <s v="BD-11605"/>
    <s v="Brian Dahlen"/>
    <x v="0"/>
    <x v="0"/>
    <s v="San Francisco"/>
    <x v="1"/>
    <n v="94122"/>
    <x v="1"/>
    <s v="OFF-PA-10000167"/>
    <x v="1"/>
    <x v="10"/>
    <s v="Xerox 1925"/>
    <n v="92.94"/>
    <n v="3"/>
    <n v="0"/>
    <n v="41.822999999999993"/>
  </r>
  <r>
    <n v="9825"/>
    <s v="US-2011-164406"/>
    <x v="2"/>
    <x v="860"/>
    <d v="2011-08-19T00:00:00"/>
    <s v="Standard Class"/>
    <s v="BD-11605"/>
    <s v="Brian Dahlen"/>
    <x v="0"/>
    <x v="0"/>
    <s v="San Francisco"/>
    <x v="1"/>
    <n v="94122"/>
    <x v="1"/>
    <s v="OFF-BI-10002309"/>
    <x v="1"/>
    <x v="8"/>
    <s v="Avery Heavy-Duty EZD  Binder With Locking Rings"/>
    <n v="17.856000000000002"/>
    <n v="4"/>
    <n v="0.2"/>
    <n v="6.2495999999999992"/>
  </r>
  <r>
    <n v="9826"/>
    <s v="US-2011-164406"/>
    <x v="2"/>
    <x v="860"/>
    <d v="2011-08-19T00:00:00"/>
    <s v="Standard Class"/>
    <s v="BD-11605"/>
    <s v="Brian Dahlen"/>
    <x v="0"/>
    <x v="0"/>
    <s v="San Francisco"/>
    <x v="1"/>
    <n v="94122"/>
    <x v="1"/>
    <s v="OFF-BI-10003638"/>
    <x v="1"/>
    <x v="8"/>
    <s v="GBC Durable Plastic Covers"/>
    <n v="46.440000000000005"/>
    <n v="3"/>
    <n v="0.2"/>
    <n v="15.092999999999998"/>
  </r>
  <r>
    <n v="9827"/>
    <s v="US-2011-164406"/>
    <x v="2"/>
    <x v="860"/>
    <d v="2011-08-19T00:00:00"/>
    <s v="Standard Class"/>
    <s v="BD-11605"/>
    <s v="Brian Dahlen"/>
    <x v="0"/>
    <x v="0"/>
    <s v="San Francisco"/>
    <x v="1"/>
    <n v="94122"/>
    <x v="1"/>
    <s v="FUR-CH-10003833"/>
    <x v="0"/>
    <x v="1"/>
    <s v="Novimex Fabric Task Chair"/>
    <n v="195.136"/>
    <n v="4"/>
    <n v="0.2"/>
    <n v="-12.196000000000005"/>
  </r>
  <r>
    <n v="9828"/>
    <s v="CA-2014-169999"/>
    <x v="3"/>
    <x v="249"/>
    <d v="2014-06-27T00:00:00"/>
    <s v="Standard Class"/>
    <s v="JS-15685"/>
    <s v="Jim Sink"/>
    <x v="1"/>
    <x v="0"/>
    <s v="New York City"/>
    <x v="15"/>
    <n v="10035"/>
    <x v="3"/>
    <s v="OFF-ST-10001511"/>
    <x v="1"/>
    <x v="4"/>
    <s v="Space Solutions Commercial Steel Shelving"/>
    <n v="129.30000000000001"/>
    <n v="2"/>
    <n v="0"/>
    <n v="6.4649999999999892"/>
  </r>
  <r>
    <n v="9829"/>
    <s v="CA-2014-169999"/>
    <x v="3"/>
    <x v="249"/>
    <d v="2014-06-27T00:00:00"/>
    <s v="Standard Class"/>
    <s v="JS-15685"/>
    <s v="Jim Sink"/>
    <x v="1"/>
    <x v="0"/>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x v="0"/>
    <s v="Charlotte"/>
    <x v="3"/>
    <n v="28205"/>
    <x v="0"/>
    <s v="FUR-CH-10004218"/>
    <x v="0"/>
    <x v="1"/>
    <s v="Global Fabric Manager's Chair, Dark Gray"/>
    <n v="242.35200000000003"/>
    <n v="3"/>
    <n v="0.2"/>
    <n v="15.147000000000006"/>
  </r>
  <r>
    <n v="9831"/>
    <s v="CA-2011-113257"/>
    <x v="2"/>
    <x v="757"/>
    <d v="2011-12-18T00:00:00"/>
    <s v="Second Class"/>
    <s v="SC-20305"/>
    <s v="Sean Christensen"/>
    <x v="0"/>
    <x v="0"/>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x v="0"/>
    <s v="Beaumont"/>
    <x v="5"/>
    <n v="77705"/>
    <x v="2"/>
    <s v="FUR-FU-10001706"/>
    <x v="0"/>
    <x v="5"/>
    <s v="Longer-Life Soft White Bulbs"/>
    <n v="8.6240000000000023"/>
    <n v="7"/>
    <n v="0.6"/>
    <n v="-2.5872000000000011"/>
  </r>
  <r>
    <n v="9833"/>
    <s v="CA-2011-133963"/>
    <x v="2"/>
    <x v="598"/>
    <d v="2011-05-22T00:00:00"/>
    <s v="Second Class"/>
    <s v="GA-14515"/>
    <s v="George Ashbrook"/>
    <x v="0"/>
    <x v="0"/>
    <s v="Dallas"/>
    <x v="5"/>
    <n v="75220"/>
    <x v="2"/>
    <s v="OFF-PA-10001526"/>
    <x v="1"/>
    <x v="10"/>
    <s v="Xerox 1949"/>
    <n v="3.9840000000000004"/>
    <n v="1"/>
    <n v="0.2"/>
    <n v="1.4442000000000004"/>
  </r>
  <r>
    <n v="9834"/>
    <s v="CA-2014-130302"/>
    <x v="3"/>
    <x v="32"/>
    <d v="2014-09-20T00:00:00"/>
    <s v="Standard Class"/>
    <s v="CY-12745"/>
    <s v="Craig Yedwab"/>
    <x v="1"/>
    <x v="0"/>
    <s v="Springfield"/>
    <x v="24"/>
    <n v="45503"/>
    <x v="3"/>
    <s v="TEC-AC-10002001"/>
    <x v="2"/>
    <x v="11"/>
    <s v="Logitech Wireless Gaming Headset G930"/>
    <n v="895.94400000000019"/>
    <n v="7"/>
    <n v="0.2"/>
    <n v="190.38810000000001"/>
  </r>
  <r>
    <n v="9835"/>
    <s v="CA-2013-126627"/>
    <x v="0"/>
    <x v="1155"/>
    <d v="2013-10-13T00:00:00"/>
    <s v="First Class"/>
    <s v="WB-21850"/>
    <s v="William Brown"/>
    <x v="0"/>
    <x v="0"/>
    <s v="La Porte"/>
    <x v="5"/>
    <n v="77571"/>
    <x v="2"/>
    <s v="FUR-FU-10004963"/>
    <x v="0"/>
    <x v="5"/>
    <s v="Eldon 400 Class Desk Accessories, Black Carbon"/>
    <n v="14"/>
    <n v="4"/>
    <n v="0.6"/>
    <n v="-6.2999999999999972"/>
  </r>
  <r>
    <n v="9836"/>
    <s v="CA-2013-126627"/>
    <x v="0"/>
    <x v="1155"/>
    <d v="2013-10-13T00:00:00"/>
    <s v="First Class"/>
    <s v="WB-21850"/>
    <s v="William Brown"/>
    <x v="0"/>
    <x v="0"/>
    <s v="La Porte"/>
    <x v="5"/>
    <n v="77571"/>
    <x v="2"/>
    <s v="OFF-BI-10001597"/>
    <x v="1"/>
    <x v="8"/>
    <s v="Wilson Jones Ledger-Size, Piano-Hinge Binder, 2&quot;, Blue"/>
    <n v="16.391999999999996"/>
    <n v="2"/>
    <n v="0.8"/>
    <n v="-26.227200000000003"/>
  </r>
  <r>
    <n v="9837"/>
    <s v="US-2013-125402"/>
    <x v="0"/>
    <x v="477"/>
    <d v="2013-10-02T00:00:00"/>
    <s v="Standard Class"/>
    <s v="DL-12865"/>
    <s v="Dan Lawera"/>
    <x v="0"/>
    <x v="0"/>
    <s v="Long Beach"/>
    <x v="1"/>
    <n v="90805"/>
    <x v="1"/>
    <s v="OFF-PA-10000141"/>
    <x v="1"/>
    <x v="10"/>
    <s v="Ampad Evidence Wirebond Steno Books, 6&quot; x 9&quot;"/>
    <n v="10.9"/>
    <n v="5"/>
    <n v="0"/>
    <n v="5.1229999999999993"/>
  </r>
  <r>
    <n v="9838"/>
    <s v="US-2013-125402"/>
    <x v="0"/>
    <x v="477"/>
    <d v="2013-10-02T00:00:00"/>
    <s v="Standard Class"/>
    <s v="DL-12865"/>
    <s v="Dan Lawera"/>
    <x v="0"/>
    <x v="0"/>
    <s v="Long Beach"/>
    <x v="1"/>
    <n v="90805"/>
    <x v="1"/>
    <s v="OFF-LA-10003923"/>
    <x v="1"/>
    <x v="2"/>
    <s v="Alphabetical Labels for Top Tab Filing"/>
    <n v="29.6"/>
    <n v="2"/>
    <n v="0"/>
    <n v="14.8"/>
  </r>
  <r>
    <n v="9839"/>
    <s v="US-2013-125402"/>
    <x v="0"/>
    <x v="477"/>
    <d v="2013-10-02T00:00:00"/>
    <s v="Standard Class"/>
    <s v="DL-12865"/>
    <s v="Dan Lawera"/>
    <x v="0"/>
    <x v="0"/>
    <s v="Long Beach"/>
    <x v="1"/>
    <n v="90805"/>
    <x v="1"/>
    <s v="OFF-LA-10001771"/>
    <x v="1"/>
    <x v="2"/>
    <s v="Avery 513"/>
    <n v="4.9800000000000004"/>
    <n v="1"/>
    <n v="0"/>
    <n v="2.2907999999999999"/>
  </r>
  <r>
    <n v="9840"/>
    <s v="US-2013-125402"/>
    <x v="0"/>
    <x v="477"/>
    <d v="2013-10-02T00:00:00"/>
    <s v="Standard Class"/>
    <s v="DL-12865"/>
    <s v="Dan Lawera"/>
    <x v="0"/>
    <x v="0"/>
    <s v="Long Beach"/>
    <x v="1"/>
    <n v="90805"/>
    <x v="1"/>
    <s v="TEC-CO-10001943"/>
    <x v="2"/>
    <x v="16"/>
    <s v="Canon PC-428 Personal Copier"/>
    <n v="479.97600000000006"/>
    <n v="3"/>
    <n v="0.2"/>
    <n v="161.99189999999999"/>
  </r>
  <r>
    <n v="9841"/>
    <s v="US-2013-125402"/>
    <x v="0"/>
    <x v="477"/>
    <d v="2013-10-02T00:00:00"/>
    <s v="Standard Class"/>
    <s v="DL-12865"/>
    <s v="Dan Lawera"/>
    <x v="0"/>
    <x v="0"/>
    <s v="Long Beach"/>
    <x v="1"/>
    <n v="90805"/>
    <x v="1"/>
    <s v="TEC-PH-10003356"/>
    <x v="2"/>
    <x v="7"/>
    <s v="SmartStand Mobile Device Holder, Assorted Colors"/>
    <n v="44.736000000000004"/>
    <n v="8"/>
    <n v="0.2"/>
    <n v="4.4736000000000011"/>
  </r>
  <r>
    <n v="9842"/>
    <s v="US-2013-125402"/>
    <x v="0"/>
    <x v="477"/>
    <d v="2013-10-02T00:00:00"/>
    <s v="Standard Class"/>
    <s v="DL-12865"/>
    <s v="Dan Lawera"/>
    <x v="0"/>
    <x v="0"/>
    <s v="Long Beach"/>
    <x v="1"/>
    <n v="90805"/>
    <x v="1"/>
    <s v="OFF-AR-10002255"/>
    <x v="1"/>
    <x v="6"/>
    <s v="Newell 346"/>
    <n v="5.76"/>
    <n v="2"/>
    <n v="0"/>
    <n v="1.6703999999999999"/>
  </r>
  <r>
    <n v="9843"/>
    <s v="US-2013-125402"/>
    <x v="0"/>
    <x v="477"/>
    <d v="2013-10-02T00:00:00"/>
    <s v="Standard Class"/>
    <s v="DL-12865"/>
    <s v="Dan Lawera"/>
    <x v="0"/>
    <x v="0"/>
    <s v="Long Beach"/>
    <x v="1"/>
    <n v="90805"/>
    <x v="1"/>
    <s v="FUR-CH-10000665"/>
    <x v="0"/>
    <x v="1"/>
    <s v="Global Airflow Leather Mesh Back Chair, Black"/>
    <n v="483.13599999999997"/>
    <n v="4"/>
    <n v="0.2"/>
    <n v="60.391999999999939"/>
  </r>
  <r>
    <n v="9844"/>
    <s v="CA-2011-163867"/>
    <x v="2"/>
    <x v="561"/>
    <d v="2011-06-06T00:00:00"/>
    <s v="First Class"/>
    <s v="RE-19450"/>
    <s v="Richard Eichhorn"/>
    <x v="0"/>
    <x v="0"/>
    <s v="Decatur"/>
    <x v="10"/>
    <n v="62521"/>
    <x v="2"/>
    <s v="OFF-LA-10001771"/>
    <x v="1"/>
    <x v="2"/>
    <s v="Avery 513"/>
    <n v="15.936000000000002"/>
    <n v="4"/>
    <n v="0.2"/>
    <n v="5.1791999999999998"/>
  </r>
  <r>
    <n v="9845"/>
    <s v="CA-2011-163867"/>
    <x v="2"/>
    <x v="561"/>
    <d v="2011-06-06T00:00:00"/>
    <s v="First Class"/>
    <s v="RE-19450"/>
    <s v="Richard Eichhorn"/>
    <x v="0"/>
    <x v="0"/>
    <s v="Decatur"/>
    <x v="10"/>
    <n v="62521"/>
    <x v="2"/>
    <s v="FUR-FU-10001475"/>
    <x v="0"/>
    <x v="5"/>
    <s v="Contract Clock, 14&quot;, Brown"/>
    <n v="61.543999999999997"/>
    <n v="7"/>
    <n v="0.6"/>
    <n v="-40.003599999999999"/>
  </r>
  <r>
    <n v="9846"/>
    <s v="CA-2011-163867"/>
    <x v="2"/>
    <x v="561"/>
    <d v="2011-06-06T00:00:00"/>
    <s v="First Class"/>
    <s v="RE-19450"/>
    <s v="Richard Eichhorn"/>
    <x v="0"/>
    <x v="0"/>
    <s v="Decatur"/>
    <x v="10"/>
    <n v="62521"/>
    <x v="2"/>
    <s v="OFF-ST-10000877"/>
    <x v="1"/>
    <x v="4"/>
    <s v="Recycled Steel Personal File for Standard File Folders"/>
    <n v="132.696"/>
    <n v="3"/>
    <n v="0.2"/>
    <n v="9.9521999999999977"/>
  </r>
  <r>
    <n v="9847"/>
    <s v="CA-2014-169327"/>
    <x v="3"/>
    <x v="264"/>
    <d v="2014-09-05T00:00:00"/>
    <s v="Second Class"/>
    <s v="MH-17290"/>
    <s v="Marc Harrigan"/>
    <x v="2"/>
    <x v="0"/>
    <s v="Los Angeles"/>
    <x v="1"/>
    <n v="90008"/>
    <x v="1"/>
    <s v="OFF-AP-10001492"/>
    <x v="1"/>
    <x v="9"/>
    <s v="Acco Six-Outlet Power Strip, 4' Cord Length"/>
    <n v="43.099999999999994"/>
    <n v="5"/>
    <n v="0"/>
    <n v="11.206"/>
  </r>
  <r>
    <n v="9848"/>
    <s v="CA-2014-169327"/>
    <x v="3"/>
    <x v="264"/>
    <d v="2014-09-05T00:00:00"/>
    <s v="Second Class"/>
    <s v="MH-17290"/>
    <s v="Marc Harrigan"/>
    <x v="2"/>
    <x v="0"/>
    <s v="Los Angeles"/>
    <x v="1"/>
    <n v="90008"/>
    <x v="1"/>
    <s v="FUR-FU-10004188"/>
    <x v="0"/>
    <x v="5"/>
    <s v="Luxo Professional Combination Clamp-On Lamps"/>
    <n v="511.5"/>
    <n v="5"/>
    <n v="0"/>
    <n v="132.99"/>
  </r>
  <r>
    <n v="9849"/>
    <s v="CA-2014-169327"/>
    <x v="3"/>
    <x v="264"/>
    <d v="2014-09-05T00:00:00"/>
    <s v="Second Class"/>
    <s v="MH-17290"/>
    <s v="Marc Harrigan"/>
    <x v="2"/>
    <x v="0"/>
    <s v="Los Angeles"/>
    <x v="1"/>
    <n v="90008"/>
    <x v="1"/>
    <s v="OFF-BI-10004330"/>
    <x v="1"/>
    <x v="8"/>
    <s v="GBC Velobind Prepunched Cover Sets, Regency Series"/>
    <n v="147.91999999999999"/>
    <n v="5"/>
    <n v="0.2"/>
    <n v="46.224999999999987"/>
  </r>
  <r>
    <n v="9850"/>
    <s v="CA-2011-142979"/>
    <x v="2"/>
    <x v="791"/>
    <d v="2011-04-18T00:00:00"/>
    <s v="Standard Class"/>
    <s v="EH-13765"/>
    <s v="Edward Hooks"/>
    <x v="1"/>
    <x v="0"/>
    <s v="Lodi"/>
    <x v="1"/>
    <n v="95240"/>
    <x v="1"/>
    <s v="OFF-AR-10002987"/>
    <x v="1"/>
    <x v="6"/>
    <s v="Prismacolor Color Pencil Set"/>
    <n v="39.68"/>
    <n v="2"/>
    <n v="0"/>
    <n v="16.268800000000002"/>
  </r>
  <r>
    <n v="9851"/>
    <s v="CA-2013-158155"/>
    <x v="0"/>
    <x v="440"/>
    <d v="2013-05-07T00:00:00"/>
    <s v="Standard Class"/>
    <s v="EH-13765"/>
    <s v="Edward Hooks"/>
    <x v="1"/>
    <x v="0"/>
    <s v="New York City"/>
    <x v="15"/>
    <n v="10009"/>
    <x v="3"/>
    <s v="FUR-FU-10000732"/>
    <x v="0"/>
    <x v="5"/>
    <s v="Eldon 200 Class Desk Accessories"/>
    <n v="12.56"/>
    <n v="2"/>
    <n v="0"/>
    <n v="4.0191999999999997"/>
  </r>
  <r>
    <n v="9852"/>
    <s v="CA-2013-158155"/>
    <x v="0"/>
    <x v="440"/>
    <d v="2013-05-07T00:00:00"/>
    <s v="Standard Class"/>
    <s v="EH-13765"/>
    <s v="Edward Hooks"/>
    <x v="1"/>
    <x v="0"/>
    <s v="New York City"/>
    <x v="15"/>
    <n v="10009"/>
    <x v="3"/>
    <s v="OFF-BI-10001670"/>
    <x v="1"/>
    <x v="8"/>
    <s v="Vinyl Sectional Post Binders"/>
    <n v="90.480000000000018"/>
    <n v="3"/>
    <n v="0.2"/>
    <n v="33.93"/>
  </r>
  <r>
    <n v="9853"/>
    <s v="CA-2013-158155"/>
    <x v="0"/>
    <x v="440"/>
    <d v="2013-05-07T00:00:00"/>
    <s v="Standard Class"/>
    <s v="EH-13765"/>
    <s v="Edward Hooks"/>
    <x v="1"/>
    <x v="0"/>
    <s v="New York City"/>
    <x v="15"/>
    <n v="10009"/>
    <x v="3"/>
    <s v="OFF-PA-10000533"/>
    <x v="1"/>
    <x v="10"/>
    <s v="Southworth Parchment Paper &amp; Envelopes"/>
    <n v="13.08"/>
    <n v="2"/>
    <n v="0"/>
    <n v="6.0167999999999999"/>
  </r>
  <r>
    <n v="9854"/>
    <s v="CA-2013-158155"/>
    <x v="0"/>
    <x v="440"/>
    <d v="2013-05-07T00:00:00"/>
    <s v="Standard Class"/>
    <s v="EH-13765"/>
    <s v="Edward Hooks"/>
    <x v="1"/>
    <x v="0"/>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x v="0"/>
    <s v="San Francisco"/>
    <x v="1"/>
    <n v="94109"/>
    <x v="1"/>
    <s v="FUR-FU-10002396"/>
    <x v="0"/>
    <x v="5"/>
    <s v="DAX Copper Panel Document Frame, 5 x 7 Size"/>
    <n v="50.32"/>
    <n v="4"/>
    <n v="0"/>
    <n v="21.134400000000003"/>
  </r>
  <r>
    <n v="9856"/>
    <s v="CA-2014-138870"/>
    <x v="3"/>
    <x v="249"/>
    <d v="2014-06-24T00:00:00"/>
    <s v="Standard Class"/>
    <s v="GA-14515"/>
    <s v="George Ashbrook"/>
    <x v="0"/>
    <x v="0"/>
    <s v="San Francisco"/>
    <x v="1"/>
    <n v="94109"/>
    <x v="1"/>
    <s v="OFF-PA-10004438"/>
    <x v="1"/>
    <x v="10"/>
    <s v="Xerox 1907"/>
    <n v="24.56"/>
    <n v="2"/>
    <n v="0"/>
    <n v="11.543199999999999"/>
  </r>
  <r>
    <n v="9857"/>
    <s v="CA-2011-120950"/>
    <x v="2"/>
    <x v="1232"/>
    <d v="2011-11-11T00:00:00"/>
    <s v="Standard Class"/>
    <s v="GA-14515"/>
    <s v="George Ashbrook"/>
    <x v="0"/>
    <x v="0"/>
    <s v="Columbus"/>
    <x v="32"/>
    <n v="31907"/>
    <x v="0"/>
    <s v="OFF-PA-10000587"/>
    <x v="1"/>
    <x v="10"/>
    <s v="Array Parchment Paper, Assorted Colors"/>
    <n v="43.68"/>
    <n v="6"/>
    <n v="0"/>
    <n v="20.9664"/>
  </r>
  <r>
    <n v="9858"/>
    <s v="CA-2012-164301"/>
    <x v="1"/>
    <x v="514"/>
    <d v="2012-03-30T00:00:00"/>
    <s v="Standard Class"/>
    <s v="EB-13840"/>
    <s v="Ellis Ballard"/>
    <x v="1"/>
    <x v="0"/>
    <s v="Seattle"/>
    <x v="4"/>
    <n v="98103"/>
    <x v="1"/>
    <s v="FUR-TA-10001889"/>
    <x v="0"/>
    <x v="3"/>
    <s v="Bush Advantage Collection Racetrack Conference Table"/>
    <n v="3393.68"/>
    <n v="8"/>
    <n v="0"/>
    <n v="610.86239999999998"/>
  </r>
  <r>
    <n v="9859"/>
    <s v="CA-2014-113278"/>
    <x v="3"/>
    <x v="424"/>
    <d v="2014-01-21T00:00:00"/>
    <s v="Standard Class"/>
    <s v="HR-14770"/>
    <s v="Hallie Redmond"/>
    <x v="2"/>
    <x v="0"/>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x v="0"/>
    <s v="Richmond"/>
    <x v="14"/>
    <n v="47374"/>
    <x v="2"/>
    <s v="OFF-FA-10003472"/>
    <x v="1"/>
    <x v="13"/>
    <s v="Bagged Rubber Bands"/>
    <n v="2.52"/>
    <n v="2"/>
    <n v="0"/>
    <n v="0.1008"/>
  </r>
  <r>
    <n v="9861"/>
    <s v="CA-2014-113278"/>
    <x v="3"/>
    <x v="424"/>
    <d v="2014-01-21T00:00:00"/>
    <s v="Standard Class"/>
    <s v="HR-14770"/>
    <s v="Hallie Redmond"/>
    <x v="2"/>
    <x v="0"/>
    <s v="Richmond"/>
    <x v="14"/>
    <n v="47374"/>
    <x v="2"/>
    <s v="TEC-PH-10000169"/>
    <x v="2"/>
    <x v="7"/>
    <s v="ARKON Windshield Dashboard Air Vent Car Mount Holder"/>
    <n v="67.8"/>
    <n v="4"/>
    <n v="0"/>
    <n v="1.3559999999999945"/>
  </r>
  <r>
    <n v="9862"/>
    <s v="CA-2014-113278"/>
    <x v="3"/>
    <x v="424"/>
    <d v="2014-01-21T00:00:00"/>
    <s v="Standard Class"/>
    <s v="HR-14770"/>
    <s v="Hallie Redmond"/>
    <x v="2"/>
    <x v="0"/>
    <s v="Richmond"/>
    <x v="14"/>
    <n v="47374"/>
    <x v="2"/>
    <s v="OFF-ST-10002562"/>
    <x v="1"/>
    <x v="4"/>
    <s v="Staples"/>
    <n v="18.760000000000002"/>
    <n v="2"/>
    <n v="0"/>
    <n v="5.2528000000000006"/>
  </r>
  <r>
    <n v="9863"/>
    <s v="CA-2014-113278"/>
    <x v="3"/>
    <x v="424"/>
    <d v="2014-01-21T00:00:00"/>
    <s v="Standard Class"/>
    <s v="HR-14770"/>
    <s v="Hallie Redmond"/>
    <x v="2"/>
    <x v="0"/>
    <s v="Richmond"/>
    <x v="14"/>
    <n v="47374"/>
    <x v="2"/>
    <s v="TEC-AC-10001445"/>
    <x v="2"/>
    <x v="11"/>
    <s v="Imation USB 2.0 Swivel Flash Drive USB flash drive - 4 GB - Pink"/>
    <n v="12.12"/>
    <n v="4"/>
    <n v="0"/>
    <n v="2.5451999999999995"/>
  </r>
  <r>
    <n v="9864"/>
    <s v="CA-2014-113278"/>
    <x v="3"/>
    <x v="424"/>
    <d v="2014-01-21T00:00:00"/>
    <s v="Standard Class"/>
    <s v="HR-14770"/>
    <s v="Hallie Redmond"/>
    <x v="2"/>
    <x v="0"/>
    <s v="Richmond"/>
    <x v="14"/>
    <n v="47374"/>
    <x v="2"/>
    <s v="OFF-PA-10004156"/>
    <x v="1"/>
    <x v="10"/>
    <s v="Xerox 188"/>
    <n v="11.34"/>
    <n v="1"/>
    <n v="0"/>
    <n v="5.5565999999999995"/>
  </r>
  <r>
    <n v="9865"/>
    <s v="CA-2014-113278"/>
    <x v="3"/>
    <x v="424"/>
    <d v="2014-01-21T00:00:00"/>
    <s v="Standard Class"/>
    <s v="HR-14770"/>
    <s v="Hallie Redmond"/>
    <x v="2"/>
    <x v="0"/>
    <s v="Richmond"/>
    <x v="14"/>
    <n v="47374"/>
    <x v="2"/>
    <s v="TEC-AC-10004469"/>
    <x v="2"/>
    <x v="11"/>
    <s v="Microsoft Sculpt Comfort Mouse"/>
    <n v="159.80000000000001"/>
    <n v="4"/>
    <n v="0"/>
    <n v="70.312000000000012"/>
  </r>
  <r>
    <n v="9866"/>
    <s v="CA-2014-113278"/>
    <x v="3"/>
    <x v="424"/>
    <d v="2014-01-21T00:00:00"/>
    <s v="Standard Class"/>
    <s v="HR-14770"/>
    <s v="Hallie Redmond"/>
    <x v="2"/>
    <x v="0"/>
    <s v="Richmond"/>
    <x v="14"/>
    <n v="47374"/>
    <x v="2"/>
    <s v="FUR-FU-10001037"/>
    <x v="0"/>
    <x v="5"/>
    <s v="DAX Charcoal/Nickel-Tone Document Frame, 5 x 7"/>
    <n v="18.96"/>
    <n v="2"/>
    <n v="0"/>
    <n v="8.532"/>
  </r>
  <r>
    <n v="9867"/>
    <s v="US-2012-116981"/>
    <x v="1"/>
    <x v="514"/>
    <d v="2012-03-28T00:00:00"/>
    <s v="Second Class"/>
    <s v="SM-20950"/>
    <s v="Suzanne McNair"/>
    <x v="1"/>
    <x v="0"/>
    <s v="New York City"/>
    <x v="15"/>
    <n v="10009"/>
    <x v="3"/>
    <s v="OFF-ST-10002615"/>
    <x v="1"/>
    <x v="4"/>
    <s v="Dual Level, Single-Width Filing Carts"/>
    <n v="1085.42"/>
    <n v="7"/>
    <n v="0"/>
    <n v="282.20920000000001"/>
  </r>
  <r>
    <n v="9868"/>
    <s v="US-2012-116981"/>
    <x v="1"/>
    <x v="514"/>
    <d v="2012-03-28T00:00:00"/>
    <s v="Second Class"/>
    <s v="SM-20950"/>
    <s v="Suzanne McNair"/>
    <x v="1"/>
    <x v="0"/>
    <s v="New York City"/>
    <x v="15"/>
    <n v="10009"/>
    <x v="3"/>
    <s v="OFF-AP-10000595"/>
    <x v="1"/>
    <x v="9"/>
    <s v="Disposable Triple-Filter Dust Bags"/>
    <n v="13.11"/>
    <n v="3"/>
    <n v="0"/>
    <n v="3.4086000000000003"/>
  </r>
  <r>
    <n v="9869"/>
    <s v="CA-2011-114195"/>
    <x v="2"/>
    <x v="301"/>
    <d v="2011-11-03T00:00:00"/>
    <s v="First Class"/>
    <s v="EA-14035"/>
    <s v="Erin Ashbrook"/>
    <x v="1"/>
    <x v="0"/>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x v="0"/>
    <s v="Mason"/>
    <x v="24"/>
    <n v="45040"/>
    <x v="3"/>
    <s v="OFF-BI-10000494"/>
    <x v="1"/>
    <x v="8"/>
    <s v="Acco Economy Flexible Poly Round Ring Binder"/>
    <n v="3.1320000000000001"/>
    <n v="2"/>
    <n v="0.7"/>
    <n v="-2.6099999999999994"/>
  </r>
  <r>
    <n v="9871"/>
    <s v="CA-2011-114195"/>
    <x v="2"/>
    <x v="301"/>
    <d v="2011-11-03T00:00:00"/>
    <s v="First Class"/>
    <s v="EA-14035"/>
    <s v="Erin Ashbrook"/>
    <x v="1"/>
    <x v="0"/>
    <s v="Mason"/>
    <x v="24"/>
    <n v="45040"/>
    <x v="3"/>
    <s v="OFF-BI-10001658"/>
    <x v="1"/>
    <x v="8"/>
    <s v="GBC Standard Therm-A-Bind Covers"/>
    <n v="22.428000000000004"/>
    <n v="3"/>
    <n v="0.7"/>
    <n v="-17.942399999999992"/>
  </r>
  <r>
    <n v="9872"/>
    <s v="CA-2014-146269"/>
    <x v="3"/>
    <x v="833"/>
    <d v="2014-10-07T00:00:00"/>
    <s v="Same Day"/>
    <s v="MH-17455"/>
    <s v="Mark Hamilton"/>
    <x v="0"/>
    <x v="0"/>
    <s v="Chicago"/>
    <x v="10"/>
    <n v="60623"/>
    <x v="2"/>
    <s v="OFF-ST-10003208"/>
    <x v="1"/>
    <x v="4"/>
    <s v="Adjustable Depth Letter/Legal Cart"/>
    <n v="290.33600000000001"/>
    <n v="2"/>
    <n v="0.2"/>
    <n v="32.662799999999947"/>
  </r>
  <r>
    <n v="9873"/>
    <s v="CA-2014-146269"/>
    <x v="3"/>
    <x v="833"/>
    <d v="2014-10-07T00:00:00"/>
    <s v="Same Day"/>
    <s v="MH-17455"/>
    <s v="Mark Hamilton"/>
    <x v="0"/>
    <x v="0"/>
    <s v="Chicago"/>
    <x v="10"/>
    <n v="60623"/>
    <x v="2"/>
    <s v="OFF-AR-10004790"/>
    <x v="1"/>
    <x v="6"/>
    <s v="Staples"/>
    <n v="19.152000000000001"/>
    <n v="2"/>
    <n v="0.2"/>
    <n v="1.1969999999999992"/>
  </r>
  <r>
    <n v="9874"/>
    <s v="CA-2013-100587"/>
    <x v="0"/>
    <x v="107"/>
    <d v="2013-12-15T00:00:00"/>
    <s v="Standard Class"/>
    <s v="SL-20155"/>
    <s v="Sara Luxemburg"/>
    <x v="2"/>
    <x v="0"/>
    <s v="New York City"/>
    <x v="15"/>
    <n v="10024"/>
    <x v="3"/>
    <s v="OFF-PA-10004609"/>
    <x v="1"/>
    <x v="10"/>
    <s v="Xerox 221"/>
    <n v="6.48"/>
    <n v="1"/>
    <n v="0"/>
    <n v="3.1104000000000003"/>
  </r>
  <r>
    <n v="9875"/>
    <s v="CA-2013-166653"/>
    <x v="0"/>
    <x v="897"/>
    <d v="2013-09-25T00:00:00"/>
    <s v="Second Class"/>
    <s v="NP-18685"/>
    <s v="Nora Pelletier"/>
    <x v="2"/>
    <x v="0"/>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x v="0"/>
    <s v="New York City"/>
    <x v="15"/>
    <n v="10035"/>
    <x v="3"/>
    <s v="OFF-SU-10003936"/>
    <x v="1"/>
    <x v="14"/>
    <s v="Acme Serrated Blade Letter Opener"/>
    <n v="6.36"/>
    <n v="2"/>
    <n v="0"/>
    <n v="6.3600000000000101E-2"/>
  </r>
  <r>
    <n v="9877"/>
    <s v="US-2014-166324"/>
    <x v="3"/>
    <x v="693"/>
    <d v="2014-04-22T00:00:00"/>
    <s v="First Class"/>
    <s v="BE-11455"/>
    <s v="Brad Eason"/>
    <x v="2"/>
    <x v="0"/>
    <s v="Cleveland"/>
    <x v="24"/>
    <n v="44105"/>
    <x v="3"/>
    <s v="OFF-ST-10000078"/>
    <x v="1"/>
    <x v="4"/>
    <s v="Tennsco 6- and 18-Compartment Lockers"/>
    <n v="848.5440000000001"/>
    <n v="4"/>
    <n v="0.2"/>
    <n v="-21.213600000000099"/>
  </r>
  <r>
    <n v="9878"/>
    <s v="US-2014-166324"/>
    <x v="3"/>
    <x v="693"/>
    <d v="2014-04-22T00:00:00"/>
    <s v="First Class"/>
    <s v="BE-11455"/>
    <s v="Brad Eason"/>
    <x v="2"/>
    <x v="0"/>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x v="0"/>
    <s v="Cleveland"/>
    <x v="24"/>
    <n v="44105"/>
    <x v="3"/>
    <s v="TEC-PH-10004080"/>
    <x v="2"/>
    <x v="7"/>
    <s v="Avaya 5410 Digital phone"/>
    <n v="122.38199999999999"/>
    <n v="3"/>
    <n v="0.4"/>
    <n v="-24.476399999999998"/>
  </r>
  <r>
    <n v="9880"/>
    <s v="CA-2013-122581"/>
    <x v="0"/>
    <x v="1036"/>
    <d v="2013-08-26T00:00:00"/>
    <s v="Standard Class"/>
    <s v="JK-15370"/>
    <s v="Jay Kimmel"/>
    <x v="0"/>
    <x v="0"/>
    <s v="New York City"/>
    <x v="15"/>
    <n v="10035"/>
    <x v="3"/>
    <s v="FUR-CH-10002961"/>
    <x v="0"/>
    <x v="1"/>
    <s v="Leather Task Chair, Black"/>
    <n v="573.17399999999998"/>
    <n v="7"/>
    <n v="0.1"/>
    <n v="63.685999999999979"/>
  </r>
  <r>
    <n v="9881"/>
    <s v="CA-2012-104297"/>
    <x v="1"/>
    <x v="352"/>
    <d v="2012-05-31T00:00:00"/>
    <s v="First Class"/>
    <s v="CC-12100"/>
    <s v="Chad Cunningham"/>
    <x v="2"/>
    <x v="0"/>
    <s v="Cleveland"/>
    <x v="24"/>
    <n v="44105"/>
    <x v="3"/>
    <s v="OFF-PA-10000474"/>
    <x v="1"/>
    <x v="10"/>
    <s v="Staples"/>
    <n v="85.055999999999997"/>
    <n v="3"/>
    <n v="0.2"/>
    <n v="28.706399999999991"/>
  </r>
  <r>
    <n v="9882"/>
    <s v="CA-2011-153927"/>
    <x v="2"/>
    <x v="1132"/>
    <d v="2011-08-13T00:00:00"/>
    <s v="First Class"/>
    <s v="LL-16840"/>
    <s v="Lauren Leatherbury"/>
    <x v="0"/>
    <x v="0"/>
    <s v="Woodstock"/>
    <x v="32"/>
    <n v="30188"/>
    <x v="0"/>
    <s v="OFF-BI-10000138"/>
    <x v="1"/>
    <x v="8"/>
    <s v="Acco Translucent Poly Ring Binders"/>
    <n v="14.04"/>
    <n v="3"/>
    <n v="0"/>
    <n v="6.7392000000000003"/>
  </r>
  <r>
    <n v="9883"/>
    <s v="CA-2011-153927"/>
    <x v="2"/>
    <x v="1132"/>
    <d v="2011-08-13T00:00:00"/>
    <s v="First Class"/>
    <s v="LL-16840"/>
    <s v="Lauren Leatherbury"/>
    <x v="0"/>
    <x v="0"/>
    <s v="Woodstock"/>
    <x v="32"/>
    <n v="30188"/>
    <x v="0"/>
    <s v="TEC-AC-10000023"/>
    <x v="2"/>
    <x v="11"/>
    <s v="Maxell 74 Minute CD-R Spindle, 50/Pack"/>
    <n v="272.61"/>
    <n v="13"/>
    <n v="0"/>
    <n v="98.139599999999987"/>
  </r>
  <r>
    <n v="9884"/>
    <s v="CA-2011-112291"/>
    <x v="2"/>
    <x v="1234"/>
    <d v="2011-04-08T00:00:00"/>
    <s v="Standard Class"/>
    <s v="KE-16420"/>
    <s v="Katrina Edelman"/>
    <x v="1"/>
    <x v="0"/>
    <s v="Los Angeles"/>
    <x v="1"/>
    <n v="90008"/>
    <x v="1"/>
    <s v="OFF-EN-10001415"/>
    <x v="1"/>
    <x v="12"/>
    <s v="Staples"/>
    <n v="11.16"/>
    <n v="2"/>
    <n v="0"/>
    <n v="5.58"/>
  </r>
  <r>
    <n v="9885"/>
    <s v="CA-2011-112291"/>
    <x v="2"/>
    <x v="1234"/>
    <d v="2011-04-08T00:00:00"/>
    <s v="Standard Class"/>
    <s v="KE-16420"/>
    <s v="Katrina Edelman"/>
    <x v="1"/>
    <x v="0"/>
    <s v="Los Angeles"/>
    <x v="1"/>
    <n v="90008"/>
    <x v="1"/>
    <s v="TEC-AC-10001284"/>
    <x v="2"/>
    <x v="11"/>
    <s v="Enermax Briskie RF Wireless Keyboard and Mouse Combo"/>
    <n v="62.31"/>
    <n v="3"/>
    <n v="0"/>
    <n v="22.4316"/>
  </r>
  <r>
    <n v="9886"/>
    <s v="CA-2011-112291"/>
    <x v="2"/>
    <x v="1234"/>
    <d v="2011-04-08T00:00:00"/>
    <s v="Standard Class"/>
    <s v="KE-16420"/>
    <s v="Katrina Edelman"/>
    <x v="1"/>
    <x v="0"/>
    <s v="Los Angeles"/>
    <x v="1"/>
    <n v="90008"/>
    <x v="1"/>
    <s v="TEC-AC-10000736"/>
    <x v="2"/>
    <x v="11"/>
    <s v="Logitech G600 MMO Gaming Mouse"/>
    <n v="159.97999999999999"/>
    <n v="2"/>
    <n v="0"/>
    <n v="57.592799999999997"/>
  </r>
  <r>
    <n v="9887"/>
    <s v="CA-2011-146997"/>
    <x v="2"/>
    <x v="1213"/>
    <d v="2011-01-28T00:00:00"/>
    <s v="Standard Class"/>
    <s v="SG-20605"/>
    <s v="Speros Goranitis"/>
    <x v="0"/>
    <x v="0"/>
    <s v="Lafayette"/>
    <x v="14"/>
    <n v="47905"/>
    <x v="2"/>
    <s v="OFF-FA-10003467"/>
    <x v="1"/>
    <x v="13"/>
    <s v="Alliance Big Bands Rubber Bands, 12/Pack"/>
    <n v="5.9399999999999995"/>
    <n v="3"/>
    <n v="0"/>
    <n v="0"/>
  </r>
  <r>
    <n v="9888"/>
    <s v="CA-2014-169607"/>
    <x v="3"/>
    <x v="386"/>
    <d v="2014-10-16T00:00:00"/>
    <s v="First Class"/>
    <s v="CA-12265"/>
    <s v="Christina Anderson"/>
    <x v="0"/>
    <x v="0"/>
    <s v="New York City"/>
    <x v="15"/>
    <n v="10024"/>
    <x v="3"/>
    <s v="OFF-PA-10000477"/>
    <x v="1"/>
    <x v="10"/>
    <s v="Xerox 1952"/>
    <n v="9.9600000000000009"/>
    <n v="2"/>
    <n v="0"/>
    <n v="4.6812000000000005"/>
  </r>
  <r>
    <n v="9889"/>
    <s v="CA-2012-127544"/>
    <x v="1"/>
    <x v="816"/>
    <d v="2012-08-12T00:00:00"/>
    <s v="Standard Class"/>
    <s v="RD-19585"/>
    <s v="Rob Dowd"/>
    <x v="0"/>
    <x v="0"/>
    <s v="Utica"/>
    <x v="15"/>
    <n v="13501"/>
    <x v="3"/>
    <s v="TEC-AC-10000736"/>
    <x v="2"/>
    <x v="11"/>
    <s v="Logitech G600 MMO Gaming Mouse"/>
    <n v="79.989999999999995"/>
    <n v="1"/>
    <n v="0"/>
    <n v="28.796399999999998"/>
  </r>
  <r>
    <n v="9890"/>
    <s v="CA-2014-166499"/>
    <x v="3"/>
    <x v="498"/>
    <d v="2014-03-21T00:00:00"/>
    <s v="First Class"/>
    <s v="VG-21805"/>
    <s v="Vivek Grady"/>
    <x v="1"/>
    <x v="0"/>
    <s v="Lakewood"/>
    <x v="30"/>
    <n v="8701"/>
    <x v="3"/>
    <s v="OFF-AR-10002467"/>
    <x v="1"/>
    <x v="6"/>
    <s v="Dixon Ticonderoga Pencils"/>
    <n v="8.94"/>
    <n v="3"/>
    <n v="0"/>
    <n v="2.4138000000000006"/>
  </r>
  <r>
    <n v="9891"/>
    <s v="US-2013-115441"/>
    <x v="0"/>
    <x v="197"/>
    <d v="2013-07-29T00:00:00"/>
    <s v="Second Class"/>
    <s v="SH-19975"/>
    <s v="Sally Hughsby"/>
    <x v="1"/>
    <x v="0"/>
    <s v="Milwaukee"/>
    <x v="6"/>
    <n v="53209"/>
    <x v="2"/>
    <s v="OFF-PA-10004996"/>
    <x v="1"/>
    <x v="10"/>
    <s v="Speediset Carbonless Redi-Letter 7&quot; x 8 1/2&quot;"/>
    <n v="20.62"/>
    <n v="2"/>
    <n v="0"/>
    <n v="9.6913999999999998"/>
  </r>
  <r>
    <n v="9892"/>
    <s v="US-2013-115441"/>
    <x v="0"/>
    <x v="197"/>
    <d v="2013-07-29T00:00:00"/>
    <s v="Second Class"/>
    <s v="SH-19975"/>
    <s v="Sally Hughsby"/>
    <x v="1"/>
    <x v="0"/>
    <s v="Milwaukee"/>
    <x v="6"/>
    <n v="53209"/>
    <x v="2"/>
    <s v="TEC-AC-10003116"/>
    <x v="2"/>
    <x v="11"/>
    <s v="Memorex Froggy Flash Drive 8 GB"/>
    <n v="124.25"/>
    <n v="7"/>
    <n v="0"/>
    <n v="48.457499999999996"/>
  </r>
  <r>
    <n v="9893"/>
    <s v="US-2013-115441"/>
    <x v="0"/>
    <x v="197"/>
    <d v="2013-07-29T00:00:00"/>
    <s v="Second Class"/>
    <s v="SH-19975"/>
    <s v="Sally Hughsby"/>
    <x v="1"/>
    <x v="0"/>
    <s v="Milwaukee"/>
    <x v="6"/>
    <n v="53209"/>
    <x v="2"/>
    <s v="TEC-PH-10002262"/>
    <x v="2"/>
    <x v="7"/>
    <s v="LG Electronics Tone+ HBS-730 Bluetooth Headset"/>
    <n v="297.55"/>
    <n v="5"/>
    <n v="0"/>
    <n v="83.314000000000021"/>
  </r>
  <r>
    <n v="9894"/>
    <s v="US-2013-115441"/>
    <x v="0"/>
    <x v="197"/>
    <d v="2013-07-29T00:00:00"/>
    <s v="Second Class"/>
    <s v="SH-19975"/>
    <s v="Sally Hughsby"/>
    <x v="1"/>
    <x v="0"/>
    <s v="Milwaukee"/>
    <x v="6"/>
    <n v="53209"/>
    <x v="2"/>
    <s v="FUR-CH-10004626"/>
    <x v="0"/>
    <x v="1"/>
    <s v="Office Star Flex Back Scooter Chair with Aluminum Finish Frame"/>
    <n v="403.56"/>
    <n v="4"/>
    <n v="0"/>
    <n v="96.854399999999998"/>
  </r>
  <r>
    <n v="9895"/>
    <s v="US-2013-115441"/>
    <x v="0"/>
    <x v="197"/>
    <d v="2013-07-29T00:00:00"/>
    <s v="Second Class"/>
    <s v="SH-19975"/>
    <s v="Sally Hughsby"/>
    <x v="1"/>
    <x v="0"/>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x v="0"/>
    <s v="Chicago"/>
    <x v="10"/>
    <n v="60623"/>
    <x v="2"/>
    <s v="TEC-AC-10004859"/>
    <x v="2"/>
    <x v="11"/>
    <s v="Maxell Pro 80 Minute CD-R, 10/Pack"/>
    <n v="153.82400000000001"/>
    <n v="11"/>
    <n v="0.2"/>
    <n v="38.456000000000003"/>
  </r>
  <r>
    <n v="9897"/>
    <s v="CA-2011-156342"/>
    <x v="2"/>
    <x v="1103"/>
    <d v="2011-06-20T00:00:00"/>
    <s v="Second Class"/>
    <s v="JF-15415"/>
    <s v="Jennifer Ferguson"/>
    <x v="0"/>
    <x v="0"/>
    <s v="Chicago"/>
    <x v="10"/>
    <n v="60653"/>
    <x v="2"/>
    <s v="OFF-PA-10001725"/>
    <x v="1"/>
    <x v="10"/>
    <s v="Xerox 1892"/>
    <n v="62.015999999999998"/>
    <n v="2"/>
    <n v="0.2"/>
    <n v="22.480800000000002"/>
  </r>
  <r>
    <n v="9898"/>
    <s v="CA-2013-112830"/>
    <x v="0"/>
    <x v="112"/>
    <d v="2013-06-11T00:00:00"/>
    <s v="Standard Class"/>
    <s v="LP-17095"/>
    <s v="Liz Preis"/>
    <x v="0"/>
    <x v="0"/>
    <s v="Fairfield"/>
    <x v="24"/>
    <n v="45014"/>
    <x v="3"/>
    <s v="FUR-FU-10004306"/>
    <x v="0"/>
    <x v="5"/>
    <s v="Electrix Halogen Magnifier Lamp"/>
    <n v="466.32000000000005"/>
    <n v="3"/>
    <n v="0.2"/>
    <n v="34.97399999999999"/>
  </r>
  <r>
    <n v="9899"/>
    <s v="CA-2013-112830"/>
    <x v="0"/>
    <x v="112"/>
    <d v="2013-06-11T00:00:00"/>
    <s v="Standard Class"/>
    <s v="LP-17095"/>
    <s v="Liz Preis"/>
    <x v="0"/>
    <x v="0"/>
    <s v="Fairfield"/>
    <x v="24"/>
    <n v="45014"/>
    <x v="3"/>
    <s v="FUR-FU-10004845"/>
    <x v="0"/>
    <x v="5"/>
    <s v="Deflect-o EconoMat Nonstudded, No Bevel Mat"/>
    <n v="82.64"/>
    <n v="2"/>
    <n v="0.2"/>
    <n v="0"/>
  </r>
  <r>
    <n v="9900"/>
    <s v="US-2011-117380"/>
    <x v="2"/>
    <x v="1176"/>
    <d v="2011-04-03T00:00:00"/>
    <s v="Standard Class"/>
    <s v="MP-18175"/>
    <s v="Mike Pelletier"/>
    <x v="2"/>
    <x v="0"/>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x v="0"/>
    <s v="Louisville"/>
    <x v="22"/>
    <n v="80027"/>
    <x v="1"/>
    <s v="FUR-FU-10001037"/>
    <x v="0"/>
    <x v="5"/>
    <s v="DAX Charcoal/Nickel-Tone Document Frame, 5 x 7"/>
    <n v="22.752000000000002"/>
    <n v="3"/>
    <n v="0.2"/>
    <n v="7.1099999999999994"/>
  </r>
  <r>
    <n v="9903"/>
    <s v="CA-2014-117646"/>
    <x v="3"/>
    <x v="170"/>
    <d v="2014-08-26T00:00:00"/>
    <s v="Standard Class"/>
    <s v="SC-20845"/>
    <s v="Sung Chung"/>
    <x v="0"/>
    <x v="0"/>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x v="0"/>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x v="0"/>
    <s v="Carrollton"/>
    <x v="5"/>
    <n v="75007"/>
    <x v="2"/>
    <s v="TEC-AC-10002567"/>
    <x v="2"/>
    <x v="11"/>
    <s v="Logitech G602 Wireless Gaming Mouse"/>
    <n v="127.98399999999999"/>
    <n v="2"/>
    <n v="0.2"/>
    <n v="25.596799999999998"/>
  </r>
  <r>
    <n v="9906"/>
    <s v="US-2012-129007"/>
    <x v="1"/>
    <x v="1023"/>
    <d v="2012-09-15T00:00:00"/>
    <s v="First Class"/>
    <s v="KD-16615"/>
    <s v="Ken Dana"/>
    <x v="1"/>
    <x v="0"/>
    <s v="Anaheim"/>
    <x v="1"/>
    <n v="92804"/>
    <x v="1"/>
    <s v="FUR-FU-10004973"/>
    <x v="0"/>
    <x v="5"/>
    <s v="Flat Face Poster Frame"/>
    <n v="131.88"/>
    <n v="7"/>
    <n v="0"/>
    <n v="55.389600000000002"/>
  </r>
  <r>
    <n v="9907"/>
    <s v="US-2012-129007"/>
    <x v="1"/>
    <x v="1023"/>
    <d v="2012-09-15T00:00:00"/>
    <s v="First Class"/>
    <s v="KD-16615"/>
    <s v="Ken Dana"/>
    <x v="1"/>
    <x v="0"/>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x v="0"/>
    <s v="Anaheim"/>
    <x v="1"/>
    <n v="92804"/>
    <x v="1"/>
    <s v="FUR-CH-10000155"/>
    <x v="0"/>
    <x v="1"/>
    <s v="Global Comet Stacking Armless Chair"/>
    <n v="717.72"/>
    <n v="3"/>
    <n v="0.2"/>
    <n v="71.77200000000002"/>
  </r>
  <r>
    <n v="9909"/>
    <s v="US-2012-129007"/>
    <x v="1"/>
    <x v="1023"/>
    <d v="2012-09-15T00:00:00"/>
    <s v="First Class"/>
    <s v="KD-16615"/>
    <s v="Ken Dana"/>
    <x v="1"/>
    <x v="0"/>
    <s v="Anaheim"/>
    <x v="1"/>
    <n v="92804"/>
    <x v="1"/>
    <s v="FUR-FU-10002379"/>
    <x v="0"/>
    <x v="5"/>
    <s v="Eldon Econocleat Chair Mats for Low Pile Carpets"/>
    <n v="207.35"/>
    <n v="5"/>
    <n v="0"/>
    <n v="24.881999999999991"/>
  </r>
  <r>
    <n v="9910"/>
    <s v="US-2012-129007"/>
    <x v="1"/>
    <x v="1023"/>
    <d v="2012-09-15T00:00:00"/>
    <s v="First Class"/>
    <s v="KD-16615"/>
    <s v="Ken Dana"/>
    <x v="1"/>
    <x v="0"/>
    <s v="Anaheim"/>
    <x v="1"/>
    <n v="92804"/>
    <x v="1"/>
    <s v="FUR-FU-10004018"/>
    <x v="0"/>
    <x v="5"/>
    <s v="Tensor Computer Mounted Lamp"/>
    <n v="44.67"/>
    <n v="3"/>
    <n v="0"/>
    <n v="12.060900000000002"/>
  </r>
  <r>
    <n v="9911"/>
    <s v="US-2012-129007"/>
    <x v="1"/>
    <x v="1023"/>
    <d v="2012-09-15T00:00:00"/>
    <s v="First Class"/>
    <s v="KD-16615"/>
    <s v="Ken Dana"/>
    <x v="1"/>
    <x v="0"/>
    <s v="Anaheim"/>
    <x v="1"/>
    <n v="92804"/>
    <x v="1"/>
    <s v="OFF-PA-10000994"/>
    <x v="1"/>
    <x v="10"/>
    <s v="Xerox 1915"/>
    <n v="209.7"/>
    <n v="2"/>
    <n v="0"/>
    <n v="100.65599999999999"/>
  </r>
  <r>
    <n v="9912"/>
    <s v="US-2011-157231"/>
    <x v="2"/>
    <x v="267"/>
    <d v="2011-04-09T00:00:00"/>
    <s v="Standard Class"/>
    <s v="RP-19855"/>
    <s v="Roy Phan"/>
    <x v="1"/>
    <x v="0"/>
    <s v="Richmond"/>
    <x v="0"/>
    <n v="40475"/>
    <x v="0"/>
    <s v="OFF-BI-10002852"/>
    <x v="1"/>
    <x v="8"/>
    <s v="Ibico Standard Transparent Covers"/>
    <n v="115.36"/>
    <n v="7"/>
    <n v="0"/>
    <n v="56.526400000000002"/>
  </r>
  <r>
    <n v="9913"/>
    <s v="CA-2012-132388"/>
    <x v="1"/>
    <x v="998"/>
    <d v="2012-10-12T00:00:00"/>
    <s v="First Class"/>
    <s v="KN-16390"/>
    <s v="Katherine Nockton"/>
    <x v="1"/>
    <x v="0"/>
    <s v="Santa Barbara"/>
    <x v="1"/>
    <n v="93101"/>
    <x v="1"/>
    <s v="FUR-CH-10001714"/>
    <x v="0"/>
    <x v="1"/>
    <s v="Global Leather &amp; Oak Executive Chair, Burgundy"/>
    <n v="362.13599999999997"/>
    <n v="3"/>
    <n v="0.2"/>
    <n v="-54.320399999999978"/>
  </r>
  <r>
    <n v="9914"/>
    <s v="CA-2012-132388"/>
    <x v="1"/>
    <x v="998"/>
    <d v="2012-10-12T00:00:00"/>
    <s v="First Class"/>
    <s v="KN-16390"/>
    <s v="Katherine Nockton"/>
    <x v="1"/>
    <x v="0"/>
    <s v="Santa Barbara"/>
    <x v="1"/>
    <n v="93101"/>
    <x v="1"/>
    <s v="OFF-LA-10000414"/>
    <x v="1"/>
    <x v="2"/>
    <s v="Avery 503"/>
    <n v="31.049999999999997"/>
    <n v="3"/>
    <n v="0"/>
    <n v="14.904"/>
  </r>
  <r>
    <n v="9915"/>
    <s v="CA-2014-160927"/>
    <x v="3"/>
    <x v="926"/>
    <d v="2014-02-01T00:00:00"/>
    <s v="Second Class"/>
    <s v="TM-21010"/>
    <s v="Tamara Manning"/>
    <x v="0"/>
    <x v="0"/>
    <s v="Marion"/>
    <x v="23"/>
    <n v="52302"/>
    <x v="2"/>
    <s v="OFF-PA-10003848"/>
    <x v="1"/>
    <x v="10"/>
    <s v="Xerox 1997"/>
    <n v="12.96"/>
    <n v="2"/>
    <n v="0"/>
    <n v="6.2208000000000006"/>
  </r>
  <r>
    <n v="9916"/>
    <s v="CA-2014-160927"/>
    <x v="3"/>
    <x v="926"/>
    <d v="2014-02-01T00:00:00"/>
    <s v="Second Class"/>
    <s v="TM-21010"/>
    <s v="Tamara Manning"/>
    <x v="0"/>
    <x v="0"/>
    <s v="Marion"/>
    <x v="23"/>
    <n v="52302"/>
    <x v="2"/>
    <s v="OFF-PA-10000176"/>
    <x v="1"/>
    <x v="10"/>
    <s v="Xerox 1887"/>
    <n v="94.85"/>
    <n v="5"/>
    <n v="0"/>
    <n v="45.527999999999992"/>
  </r>
  <r>
    <n v="9917"/>
    <s v="CA-2014-160927"/>
    <x v="3"/>
    <x v="926"/>
    <d v="2014-02-01T00:00:00"/>
    <s v="Second Class"/>
    <s v="TM-21010"/>
    <s v="Tamara Manning"/>
    <x v="0"/>
    <x v="0"/>
    <s v="Marion"/>
    <x v="23"/>
    <n v="52302"/>
    <x v="2"/>
    <s v="OFF-ST-10001590"/>
    <x v="1"/>
    <x v="4"/>
    <s v="Tenex Personal Project File with Scoop Front Design, Black"/>
    <n v="13.48"/>
    <n v="1"/>
    <n v="0"/>
    <n v="3.5047999999999995"/>
  </r>
  <r>
    <n v="9918"/>
    <s v="CA-2014-160927"/>
    <x v="3"/>
    <x v="926"/>
    <d v="2014-02-01T00:00:00"/>
    <s v="Second Class"/>
    <s v="TM-21010"/>
    <s v="Tamara Manning"/>
    <x v="0"/>
    <x v="0"/>
    <s v="Marion"/>
    <x v="23"/>
    <n v="52302"/>
    <x v="2"/>
    <s v="FUR-FU-10000010"/>
    <x v="0"/>
    <x v="5"/>
    <s v="DAX Value U-Channel Document Frames, Easel Back"/>
    <n v="14.91"/>
    <n v="3"/>
    <n v="0"/>
    <n v="4.6220999999999997"/>
  </r>
  <r>
    <n v="9919"/>
    <s v="CA-2012-105508"/>
    <x v="1"/>
    <x v="496"/>
    <d v="2012-09-29T00:00:00"/>
    <s v="Standard Class"/>
    <s v="JF-15190"/>
    <s v="Jamie Frazer"/>
    <x v="0"/>
    <x v="0"/>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x v="0"/>
    <s v="Bryan"/>
    <x v="5"/>
    <n v="77803"/>
    <x v="2"/>
    <s v="FUR-CH-10000863"/>
    <x v="0"/>
    <x v="1"/>
    <s v="Novimex Swivel Fabric Task Chair"/>
    <n v="528.42999999999995"/>
    <n v="5"/>
    <n v="0.3"/>
    <n v="-143.43099999999998"/>
  </r>
  <r>
    <n v="9921"/>
    <s v="CA-2013-149272"/>
    <x v="0"/>
    <x v="543"/>
    <d v="2013-03-20T00:00:00"/>
    <s v="Standard Class"/>
    <s v="MY-18295"/>
    <s v="Muhammed Yedwab"/>
    <x v="1"/>
    <x v="0"/>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x v="0"/>
    <s v="Akron"/>
    <x v="24"/>
    <n v="44312"/>
    <x v="3"/>
    <s v="OFF-BI-10003350"/>
    <x v="1"/>
    <x v="8"/>
    <s v="Acco Expandable Hanging Binders"/>
    <n v="5.7420000000000009"/>
    <n v="3"/>
    <n v="0.7"/>
    <n v="-4.5935999999999986"/>
  </r>
  <r>
    <n v="9923"/>
    <s v="US-2014-162124"/>
    <x v="3"/>
    <x v="636"/>
    <d v="2014-05-11T00:00:00"/>
    <s v="Standard Class"/>
    <s v="JF-15490"/>
    <s v="Jeremy Farry"/>
    <x v="0"/>
    <x v="0"/>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x v="0"/>
    <s v="New York City"/>
    <x v="15"/>
    <n v="10035"/>
    <x v="3"/>
    <s v="OFF-BI-10003982"/>
    <x v="1"/>
    <x v="8"/>
    <s v="Wilson Jones Century Plastic Molded Ring Binders"/>
    <n v="49.847999999999999"/>
    <n v="3"/>
    <n v="0.2"/>
    <n v="16.823699999999999"/>
  </r>
  <r>
    <n v="9925"/>
    <s v="CA-2012-159534"/>
    <x v="1"/>
    <x v="305"/>
    <d v="2012-03-23T00:00:00"/>
    <s v="First Class"/>
    <s v="DH-13075"/>
    <s v="Dave Hallsten"/>
    <x v="1"/>
    <x v="0"/>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x v="0"/>
    <s v="New York City"/>
    <x v="15"/>
    <n v="10035"/>
    <x v="3"/>
    <s v="OFF-BI-10003656"/>
    <x v="1"/>
    <x v="8"/>
    <s v="Fellowes PB200 Plastic Comb Binding Machine"/>
    <n v="1087.9360000000001"/>
    <n v="8"/>
    <n v="0.2"/>
    <n v="353.5791999999999"/>
  </r>
  <r>
    <n v="9927"/>
    <s v="CA-2012-159534"/>
    <x v="1"/>
    <x v="305"/>
    <d v="2012-03-23T00:00:00"/>
    <s v="First Class"/>
    <s v="DH-13075"/>
    <s v="Dave Hallsten"/>
    <x v="1"/>
    <x v="0"/>
    <s v="New York City"/>
    <x v="15"/>
    <n v="10035"/>
    <x v="3"/>
    <s v="TEC-PH-10002310"/>
    <x v="2"/>
    <x v="7"/>
    <s v="Panasonic KX T7731-B Digital phone"/>
    <n v="199.98"/>
    <n v="2"/>
    <n v="0"/>
    <n v="53.994599999999991"/>
  </r>
  <r>
    <n v="9928"/>
    <s v="CA-2012-159534"/>
    <x v="1"/>
    <x v="305"/>
    <d v="2012-03-23T00:00:00"/>
    <s v="First Class"/>
    <s v="DH-13075"/>
    <s v="Dave Hallsten"/>
    <x v="1"/>
    <x v="0"/>
    <s v="New York City"/>
    <x v="15"/>
    <n v="10035"/>
    <x v="3"/>
    <s v="OFF-ST-10001172"/>
    <x v="1"/>
    <x v="4"/>
    <s v="Tennsco Lockers, Sand"/>
    <n v="83.92"/>
    <n v="4"/>
    <n v="0"/>
    <n v="20.140799999999999"/>
  </r>
  <r>
    <n v="9929"/>
    <s v="CA-2013-129630"/>
    <x v="0"/>
    <x v="913"/>
    <d v="2013-09-05T00:00:00"/>
    <s v="Same Day"/>
    <s v="IM-15055"/>
    <s v="Ionia McGrath"/>
    <x v="0"/>
    <x v="0"/>
    <s v="San Francisco"/>
    <x v="1"/>
    <n v="94122"/>
    <x v="1"/>
    <s v="FUR-FU-10000260"/>
    <x v="0"/>
    <x v="5"/>
    <s v="6&quot; Cubicle Wall Clock, Black"/>
    <n v="24.27"/>
    <n v="3"/>
    <n v="0"/>
    <n v="8.7371999999999996"/>
  </r>
  <r>
    <n v="9930"/>
    <s v="CA-2013-129630"/>
    <x v="0"/>
    <x v="913"/>
    <d v="2013-09-05T00:00:00"/>
    <s v="Same Day"/>
    <s v="IM-15055"/>
    <s v="Ionia McGrath"/>
    <x v="0"/>
    <x v="0"/>
    <s v="San Francisco"/>
    <x v="1"/>
    <n v="94122"/>
    <x v="1"/>
    <s v="TEC-CO-10003763"/>
    <x v="2"/>
    <x v="16"/>
    <s v="Canon PC1060 Personal Laser Copier"/>
    <n v="2799.9600000000005"/>
    <n v="5"/>
    <n v="0.2"/>
    <n v="944.98649999999986"/>
  </r>
  <r>
    <n v="9931"/>
    <s v="CA-2012-10494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x v="0"/>
    <s v="San Bernardino"/>
    <x v="1"/>
    <n v="92404"/>
    <x v="1"/>
    <s v="FUR-BO-10004357"/>
    <x v="0"/>
    <x v="0"/>
    <s v="O'Sullivan Living Dimensions 3-Shelf Bookcases"/>
    <n v="683.33199999999999"/>
    <n v="4"/>
    <n v="0.15"/>
    <n v="-40.196000000000055"/>
  </r>
  <r>
    <n v="9933"/>
    <s v="CA-2012-104948"/>
    <x v="1"/>
    <x v="50"/>
    <d v="2012-11-17T00:00:00"/>
    <s v="Standard Class"/>
    <s v="KH-16510"/>
    <s v="Keith Herrera"/>
    <x v="0"/>
    <x v="0"/>
    <s v="San Bernardino"/>
    <x v="1"/>
    <n v="92404"/>
    <x v="1"/>
    <s v="OFF-PA-10004610"/>
    <x v="1"/>
    <x v="10"/>
    <s v="Xerox 1900"/>
    <n v="29.96"/>
    <n v="7"/>
    <n v="0"/>
    <n v="13.481999999999998"/>
  </r>
  <r>
    <n v="9934"/>
    <s v="CA-2011-166555"/>
    <x v="2"/>
    <x v="384"/>
    <d v="2011-07-14T00:00:00"/>
    <s v="First Class"/>
    <s v="JK-15205"/>
    <s v="Jamie Kunitz"/>
    <x v="0"/>
    <x v="0"/>
    <s v="Niagara Falls"/>
    <x v="15"/>
    <n v="14304"/>
    <x v="3"/>
    <s v="TEC-PH-10004912"/>
    <x v="2"/>
    <x v="7"/>
    <s v="Cisco SPA112 2 Port Phone Adapter"/>
    <n v="164.85000000000002"/>
    <n v="3"/>
    <n v="0"/>
    <n v="47.806499999999993"/>
  </r>
  <r>
    <n v="9935"/>
    <s v="CA-2013-114405"/>
    <x v="0"/>
    <x v="281"/>
    <d v="2013-04-13T00:00:00"/>
    <s v="Standard Class"/>
    <s v="AS-10240"/>
    <s v="Alan Shonely"/>
    <x v="0"/>
    <x v="0"/>
    <s v="Philadelphia"/>
    <x v="9"/>
    <n v="19120"/>
    <x v="3"/>
    <s v="OFF-AP-10003278"/>
    <x v="1"/>
    <x v="9"/>
    <s v="Belkin 7-Outlet SurgeMaster Home Series"/>
    <n v="33.528000000000006"/>
    <n v="3"/>
    <n v="0.2"/>
    <n v="2.5146000000000015"/>
  </r>
  <r>
    <n v="9936"/>
    <s v="CA-2013-114405"/>
    <x v="0"/>
    <x v="281"/>
    <d v="2013-04-13T00:00:00"/>
    <s v="Standard Class"/>
    <s v="AS-10240"/>
    <s v="Alan Shonely"/>
    <x v="0"/>
    <x v="0"/>
    <s v="Philadelphia"/>
    <x v="9"/>
    <n v="19120"/>
    <x v="3"/>
    <s v="OFF-ST-10001627"/>
    <x v="1"/>
    <x v="4"/>
    <s v="Eldon Jumbo ProFile Portable File Boxes Graphite/Black"/>
    <n v="36.744"/>
    <n v="3"/>
    <n v="0.2"/>
    <n v="3.6744000000000039"/>
  </r>
  <r>
    <n v="9937"/>
    <s v="CA-2014-132955"/>
    <x v="3"/>
    <x v="92"/>
    <d v="2014-06-29T00:00:00"/>
    <s v="Standard Class"/>
    <s v="SC-20575"/>
    <s v="Sonia Cooley"/>
    <x v="0"/>
    <x v="0"/>
    <s v="Cranston"/>
    <x v="34"/>
    <n v="2920"/>
    <x v="3"/>
    <s v="OFF-BI-10002735"/>
    <x v="1"/>
    <x v="8"/>
    <s v="GBC Prestige Therm-A-Bind Covers"/>
    <n v="102.93"/>
    <n v="3"/>
    <n v="0"/>
    <n v="48.377100000000006"/>
  </r>
  <r>
    <n v="9938"/>
    <s v="CA-2013-164889"/>
    <x v="0"/>
    <x v="1235"/>
    <d v="2013-06-07T00:00:00"/>
    <s v="Second Class"/>
    <s v="CP-12340"/>
    <s v="Christine Phan"/>
    <x v="1"/>
    <x v="0"/>
    <s v="Los Angeles"/>
    <x v="1"/>
    <n v="90049"/>
    <x v="1"/>
    <s v="FUR-TA-10001676"/>
    <x v="0"/>
    <x v="3"/>
    <s v="Hon 61000 Series Interactive Training Tables"/>
    <n v="71.088000000000008"/>
    <n v="2"/>
    <n v="0.2"/>
    <n v="-1.7772000000000041"/>
  </r>
  <r>
    <n v="9939"/>
    <s v="CA-2013-169824"/>
    <x v="0"/>
    <x v="939"/>
    <d v="2013-12-18T00:00:00"/>
    <s v="Standard Class"/>
    <s v="NS-18640"/>
    <s v="Noel Staavos"/>
    <x v="1"/>
    <x v="0"/>
    <s v="New York City"/>
    <x v="15"/>
    <n v="10009"/>
    <x v="3"/>
    <s v="FUR-FU-10004864"/>
    <x v="0"/>
    <x v="5"/>
    <s v="Eldon 500 Class Desk Accessories"/>
    <n v="60.35"/>
    <n v="5"/>
    <n v="0"/>
    <n v="19.915500000000002"/>
  </r>
  <r>
    <n v="9940"/>
    <s v="CA-2013-169824"/>
    <x v="0"/>
    <x v="939"/>
    <d v="2013-12-18T00:00:00"/>
    <s v="Standard Class"/>
    <s v="NS-18640"/>
    <s v="Noel Staavos"/>
    <x v="1"/>
    <x v="0"/>
    <s v="New York City"/>
    <x v="15"/>
    <n v="10009"/>
    <x v="3"/>
    <s v="OFF-SU-10000952"/>
    <x v="1"/>
    <x v="14"/>
    <s v="Fiskars Home &amp; Office Scissors"/>
    <n v="35.520000000000003"/>
    <n v="4"/>
    <n v="0"/>
    <n v="9.9456000000000024"/>
  </r>
  <r>
    <n v="9941"/>
    <s v="CA-2013-169824"/>
    <x v="0"/>
    <x v="939"/>
    <d v="2013-12-18T00:00:00"/>
    <s v="Standard Class"/>
    <s v="NS-18640"/>
    <s v="Noel Staavos"/>
    <x v="1"/>
    <x v="0"/>
    <s v="New York City"/>
    <x v="15"/>
    <n v="10009"/>
    <x v="3"/>
    <s v="OFF-AR-10000462"/>
    <x v="1"/>
    <x v="6"/>
    <s v="Sanford Pocket Accent Highlighters"/>
    <n v="11.200000000000001"/>
    <n v="7"/>
    <n v="0"/>
    <n v="4.8160000000000007"/>
  </r>
  <r>
    <n v="9942"/>
    <s v="CA-2014-164028"/>
    <x v="3"/>
    <x v="221"/>
    <d v="2014-12-01T00:00:00"/>
    <s v="Standard Class"/>
    <s v="JL-15835"/>
    <s v="John Lee"/>
    <x v="0"/>
    <x v="0"/>
    <s v="San Francisco"/>
    <x v="1"/>
    <n v="94122"/>
    <x v="1"/>
    <s v="TEC-AC-10001772"/>
    <x v="2"/>
    <x v="11"/>
    <s v="Memorex Mini Travel Drive 16 GB USB 2.0 Flash Drive"/>
    <n v="223.58"/>
    <n v="14"/>
    <n v="0"/>
    <n v="87.196200000000005"/>
  </r>
  <r>
    <n v="9943"/>
    <s v="CA-2011-143371"/>
    <x v="2"/>
    <x v="129"/>
    <d v="2012-01-03T00:00:00"/>
    <s v="Standard Class"/>
    <s v="MD-17350"/>
    <s v="Maribeth Dona"/>
    <x v="0"/>
    <x v="0"/>
    <s v="Anaheim"/>
    <x v="1"/>
    <n v="92804"/>
    <x v="1"/>
    <s v="OFF-ST-10001128"/>
    <x v="1"/>
    <x v="4"/>
    <s v="Carina Mini System Audio Rack, Model AR050B"/>
    <n v="998.82"/>
    <n v="9"/>
    <n v="0"/>
    <n v="29.964600000000061"/>
  </r>
  <r>
    <n v="9944"/>
    <s v="CA-2011-143371"/>
    <x v="2"/>
    <x v="129"/>
    <d v="2012-01-03T00:00:00"/>
    <s v="Standard Class"/>
    <s v="MD-17350"/>
    <s v="Maribeth Dona"/>
    <x v="0"/>
    <x v="0"/>
    <s v="Anaheim"/>
    <x v="1"/>
    <n v="92804"/>
    <x v="1"/>
    <s v="OFF-SU-10002537"/>
    <x v="1"/>
    <x v="14"/>
    <s v="Acme Box Cutter Scissors"/>
    <n v="51.150000000000006"/>
    <n v="5"/>
    <n v="0"/>
    <n v="13.299000000000003"/>
  </r>
  <r>
    <n v="9945"/>
    <s v="CA-2012-145415"/>
    <x v="1"/>
    <x v="1236"/>
    <d v="2012-04-17T00:00:00"/>
    <s v="Second Class"/>
    <s v="RD-19660"/>
    <s v="Robert Dilbeck"/>
    <x v="2"/>
    <x v="0"/>
    <s v="Seattle"/>
    <x v="4"/>
    <n v="98103"/>
    <x v="1"/>
    <s v="OFF-ST-10000419"/>
    <x v="1"/>
    <x v="4"/>
    <s v="Rogers Jumbo File, Granite"/>
    <n v="40.74"/>
    <n v="3"/>
    <n v="0"/>
    <n v="0.4073999999999991"/>
  </r>
  <r>
    <n v="9946"/>
    <s v="CA-2011-111157"/>
    <x v="2"/>
    <x v="1086"/>
    <d v="2011-03-06T00:00:00"/>
    <s v="Standard Class"/>
    <s v="NH-18610"/>
    <s v="Nicole Hansen"/>
    <x v="1"/>
    <x v="0"/>
    <s v="Philadelphia"/>
    <x v="9"/>
    <n v="19120"/>
    <x v="3"/>
    <s v="OFF-PA-10000327"/>
    <x v="1"/>
    <x v="10"/>
    <s v="Xerox 1971"/>
    <n v="3.4240000000000004"/>
    <n v="1"/>
    <n v="0.2"/>
    <n v="1.0699999999999996"/>
  </r>
  <r>
    <n v="9947"/>
    <s v="CA-2011-111157"/>
    <x v="2"/>
    <x v="1086"/>
    <d v="2011-03-06T00:00:00"/>
    <s v="Standard Class"/>
    <s v="NH-18610"/>
    <s v="Nicole Hansen"/>
    <x v="1"/>
    <x v="0"/>
    <s v="Philadelphia"/>
    <x v="9"/>
    <n v="19120"/>
    <x v="3"/>
    <s v="TEC-AC-10004353"/>
    <x v="2"/>
    <x v="11"/>
    <s v="Hypercom P1300 Pinpad"/>
    <n v="151.20000000000002"/>
    <n v="3"/>
    <n v="0.2"/>
    <n v="32.130000000000003"/>
  </r>
  <r>
    <n v="9948"/>
    <s v="CA-2014-121559"/>
    <x v="3"/>
    <x v="702"/>
    <d v="2014-06-04T00:00:00"/>
    <s v="Second Class"/>
    <s v="HW-14935"/>
    <s v="Helen Wasserman"/>
    <x v="1"/>
    <x v="0"/>
    <s v="Indianapolis"/>
    <x v="14"/>
    <n v="46203"/>
    <x v="2"/>
    <s v="FUR-CH-10003746"/>
    <x v="0"/>
    <x v="1"/>
    <s v="Hon 4070 Series Pagoda Round Back Stacking Chairs"/>
    <n v="1925.88"/>
    <n v="6"/>
    <n v="0"/>
    <n v="539.24639999999999"/>
  </r>
  <r>
    <n v="9949"/>
    <s v="CA-2014-121559"/>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x v="0"/>
    <s v="Indianapolis"/>
    <x v="14"/>
    <n v="46203"/>
    <x v="2"/>
    <s v="TEC-AC-10004568"/>
    <x v="2"/>
    <x v="11"/>
    <s v="Maxell LTO Ultrium - 800 GB"/>
    <n v="83.97"/>
    <n v="3"/>
    <n v="0"/>
    <n v="15.954299999999993"/>
  </r>
  <r>
    <n v="9951"/>
    <s v="CA-2014-121559"/>
    <x v="3"/>
    <x v="702"/>
    <d v="2014-06-04T00:00:00"/>
    <s v="Second Class"/>
    <s v="HW-14935"/>
    <s v="Helen Wasserman"/>
    <x v="1"/>
    <x v="0"/>
    <s v="Indianapolis"/>
    <x v="14"/>
    <n v="46203"/>
    <x v="2"/>
    <s v="TEC-AC-10001714"/>
    <x v="2"/>
    <x v="11"/>
    <s v="Logitech MX Performance Wireless Mouse"/>
    <n v="39.89"/>
    <n v="1"/>
    <n v="0"/>
    <n v="14.7593"/>
  </r>
  <r>
    <n v="9952"/>
    <s v="CA-2014-121559"/>
    <x v="3"/>
    <x v="702"/>
    <d v="2014-06-04T00:00:00"/>
    <s v="Second Class"/>
    <s v="HW-14935"/>
    <s v="Helen Wasserman"/>
    <x v="1"/>
    <x v="0"/>
    <s v="Indianapolis"/>
    <x v="14"/>
    <n v="46203"/>
    <x v="2"/>
    <s v="OFF-BI-10002072"/>
    <x v="1"/>
    <x v="8"/>
    <s v="Cardinal Slant-D Ring Binders"/>
    <n v="17.38"/>
    <n v="2"/>
    <n v="0"/>
    <n v="8.69"/>
  </r>
  <r>
    <n v="9953"/>
    <s v="CA-2012-141593"/>
    <x v="1"/>
    <x v="639"/>
    <d v="2012-12-16T00:00:00"/>
    <s v="Second Class"/>
    <s v="DB-12970"/>
    <s v="Darren Budd"/>
    <x v="1"/>
    <x v="0"/>
    <s v="Los Angeles"/>
    <x v="1"/>
    <n v="90045"/>
    <x v="1"/>
    <s v="OFF-BI-10001153"/>
    <x v="1"/>
    <x v="8"/>
    <s v="Ibico Recycled Grain-Textured Covers"/>
    <n v="55.264000000000003"/>
    <n v="2"/>
    <n v="0.2"/>
    <n v="20.723999999999997"/>
  </r>
  <r>
    <n v="9954"/>
    <s v="CA-2012-141593"/>
    <x v="1"/>
    <x v="639"/>
    <d v="2012-12-16T00:00:00"/>
    <s v="Second Class"/>
    <s v="DB-12970"/>
    <s v="Darren Budd"/>
    <x v="1"/>
    <x v="0"/>
    <s v="Los Angeles"/>
    <x v="1"/>
    <n v="90045"/>
    <x v="1"/>
    <s v="OFF-PA-10004983"/>
    <x v="1"/>
    <x v="10"/>
    <s v="Xerox 23"/>
    <n v="6.48"/>
    <n v="1"/>
    <n v="0"/>
    <n v="3.1104000000000003"/>
  </r>
  <r>
    <n v="9955"/>
    <s v="CA-2012-141593"/>
    <x v="1"/>
    <x v="639"/>
    <d v="2012-12-16T00:00:00"/>
    <s v="Second Class"/>
    <s v="DB-12970"/>
    <s v="Darren Budd"/>
    <x v="1"/>
    <x v="0"/>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x v="0"/>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s v="New Rochelle"/>
    <x v="15"/>
    <n v="10801"/>
    <x v="3"/>
    <s v="OFF-PA-10004039"/>
    <x v="1"/>
    <x v="10"/>
    <s v="Xerox 1882"/>
    <n v="223.92"/>
    <n v="4"/>
    <n v="0"/>
    <n v="109.7208"/>
  </r>
  <r>
    <n v="9959"/>
    <s v="US-2011-143287"/>
    <x v="2"/>
    <x v="7"/>
    <d v="2011-11-17T00:00:00"/>
    <s v="Standard Class"/>
    <s v="KN-16705"/>
    <s v="Kristina Nunn"/>
    <x v="2"/>
    <x v="0"/>
    <s v="New Rochelle"/>
    <x v="15"/>
    <n v="10801"/>
    <x v="3"/>
    <s v="OFF-SU-10001574"/>
    <x v="1"/>
    <x v="14"/>
    <s v="Acme Value Line Scissors"/>
    <n v="7.3"/>
    <n v="2"/>
    <n v="0"/>
    <n v="2.1899999999999995"/>
  </r>
  <r>
    <n v="9960"/>
    <s v="CA-2014-137421"/>
    <x v="3"/>
    <x v="833"/>
    <d v="2014-10-12T00:00:00"/>
    <s v="Standard Class"/>
    <s v="AJ-10945"/>
    <s v="Ashley Jarboe"/>
    <x v="0"/>
    <x v="0"/>
    <s v="Chandler"/>
    <x v="16"/>
    <n v="85224"/>
    <x v="1"/>
    <s v="OFF-AR-10001761"/>
    <x v="1"/>
    <x v="6"/>
    <s v="Avery Hi-Liter Smear-Safe Highlighters"/>
    <n v="9.3439999999999994"/>
    <n v="2"/>
    <n v="0.2"/>
    <n v="1.8687999999999998"/>
  </r>
  <r>
    <n v="9961"/>
    <s v="CA-2014-141446"/>
    <x v="3"/>
    <x v="118"/>
    <d v="2014-09-19T00:00:00"/>
    <s v="Second Class"/>
    <s v="CL-12700"/>
    <s v="Craig Leslie"/>
    <x v="2"/>
    <x v="0"/>
    <s v="Florence"/>
    <x v="0"/>
    <n v="41042"/>
    <x v="0"/>
    <s v="TEC-AC-10002305"/>
    <x v="2"/>
    <x v="11"/>
    <s v="KeyTronic E03601U1 - Keyboard - Beige"/>
    <n v="18"/>
    <n v="1"/>
    <n v="0"/>
    <n v="3.2399999999999984"/>
  </r>
  <r>
    <n v="9962"/>
    <s v="CA-2012-168088"/>
    <x v="1"/>
    <x v="531"/>
    <d v="2012-03-22T00:00:00"/>
    <s v="First Class"/>
    <s v="CM-12655"/>
    <s v="Corinna Mitchell"/>
    <x v="2"/>
    <x v="0"/>
    <s v="Houston"/>
    <x v="5"/>
    <n v="77041"/>
    <x v="2"/>
    <s v="OFF-PA-10000675"/>
    <x v="1"/>
    <x v="10"/>
    <s v="Xerox 1919"/>
    <n v="65.584000000000003"/>
    <n v="2"/>
    <n v="0.2"/>
    <n v="23.7742"/>
  </r>
  <r>
    <n v="9963"/>
    <s v="CA-2012-168088"/>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x v="0"/>
    <s v="Philadelphia"/>
    <x v="9"/>
    <n v="19140"/>
    <x v="3"/>
    <s v="OFF-PA-10003072"/>
    <x v="1"/>
    <x v="10"/>
    <s v="Eureka Recycled Copy Paper 8 1/2&quot; x 11&quot;, Ream"/>
    <n v="10.368000000000002"/>
    <n v="2"/>
    <n v="0.2"/>
    <n v="3.6288"/>
  </r>
  <r>
    <n v="9965"/>
    <s v="CA-2013-146374"/>
    <x v="0"/>
    <x v="5"/>
    <d v="2013-12-11T00:00:00"/>
    <s v="Second Class"/>
    <s v="HE-14800"/>
    <s v="Harold Engle"/>
    <x v="1"/>
    <x v="0"/>
    <s v="Newark"/>
    <x v="13"/>
    <n v="19711"/>
    <x v="3"/>
    <s v="FUR-FU-10002671"/>
    <x v="0"/>
    <x v="5"/>
    <s v="Electrix 20W Halogen Replacement Bulb for Zoom-In Desk Lamp"/>
    <n v="13.4"/>
    <n v="1"/>
    <n v="0"/>
    <n v="6.4319999999999995"/>
  </r>
  <r>
    <n v="9966"/>
    <s v="CA-2013-146374"/>
    <x v="0"/>
    <x v="5"/>
    <d v="2013-12-11T00:00:00"/>
    <s v="Second Class"/>
    <s v="HE-14800"/>
    <s v="Harold Engle"/>
    <x v="1"/>
    <x v="0"/>
    <s v="Newark"/>
    <x v="13"/>
    <n v="19711"/>
    <x v="3"/>
    <s v="OFF-PA-10000349"/>
    <x v="1"/>
    <x v="10"/>
    <s v="Staples"/>
    <n v="4.9800000000000004"/>
    <n v="1"/>
    <n v="0"/>
    <n v="2.3406000000000002"/>
  </r>
  <r>
    <n v="9967"/>
    <s v="CA-2013-146374"/>
    <x v="0"/>
    <x v="5"/>
    <d v="2013-12-11T00:00:00"/>
    <s v="Second Class"/>
    <s v="HE-14800"/>
    <s v="Harold Engle"/>
    <x v="1"/>
    <x v="0"/>
    <s v="Newark"/>
    <x v="13"/>
    <n v="19711"/>
    <x v="3"/>
    <s v="OFF-EN-10004483"/>
    <x v="1"/>
    <x v="12"/>
    <s v="#10 White Business Envelopes,4 1/8 x 9 1/2"/>
    <n v="109.69"/>
    <n v="7"/>
    <n v="0"/>
    <n v="51.554299999999991"/>
  </r>
  <r>
    <n v="9968"/>
    <s v="CA-2014-153871"/>
    <x v="3"/>
    <x v="157"/>
    <d v="2014-12-18T00:00:00"/>
    <s v="Standard Class"/>
    <s v="RB-19435"/>
    <s v="Richard Bierner"/>
    <x v="0"/>
    <x v="0"/>
    <s v="Plainfield"/>
    <x v="30"/>
    <n v="7060"/>
    <x v="3"/>
    <s v="OFF-BI-10004209"/>
    <x v="1"/>
    <x v="8"/>
    <s v="Fellowes Twister Kit, Gray/Clear, 3/pkg"/>
    <n v="40.199999999999996"/>
    <n v="5"/>
    <n v="0"/>
    <n v="18.089999999999996"/>
  </r>
  <r>
    <n v="9969"/>
    <s v="CA-2014-153871"/>
    <x v="3"/>
    <x v="157"/>
    <d v="2014-12-18T00:00:00"/>
    <s v="Standard Class"/>
    <s v="RB-19435"/>
    <s v="Richard Bierner"/>
    <x v="0"/>
    <x v="0"/>
    <s v="Plainfield"/>
    <x v="30"/>
    <n v="7060"/>
    <x v="3"/>
    <s v="OFF-BI-10004600"/>
    <x v="1"/>
    <x v="8"/>
    <s v="Ibico Ibimaster 300 Manual Binding System"/>
    <n v="735.98"/>
    <n v="2"/>
    <n v="0"/>
    <n v="331.19099999999997"/>
  </r>
  <r>
    <n v="9970"/>
    <s v="CA-2014-153871"/>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x v="0"/>
    <s v="Smyrna"/>
    <x v="32"/>
    <n v="30080"/>
    <x v="0"/>
    <s v="OFF-BI-10002867"/>
    <x v="1"/>
    <x v="8"/>
    <s v="GBC Recycled Regency Composition Covers"/>
    <n v="119.56"/>
    <n v="2"/>
    <n v="0"/>
    <n v="54.997599999999991"/>
  </r>
  <r>
    <n v="9972"/>
    <s v="CA-2012-103772"/>
    <x v="1"/>
    <x v="1141"/>
    <d v="2012-07-02T00:00:00"/>
    <s v="Standard Class"/>
    <s v="MP-17470"/>
    <s v="Mark Packer"/>
    <x v="2"/>
    <x v="0"/>
    <s v="Smyrna"/>
    <x v="32"/>
    <n v="30080"/>
    <x v="0"/>
    <s v="OFF-AR-10000538"/>
    <x v="1"/>
    <x v="6"/>
    <s v="Boston Model 1800 Electric Pencil Sharpener, Gray"/>
    <n v="140.75"/>
    <n v="5"/>
    <n v="0"/>
    <n v="42.22499999999998"/>
  </r>
  <r>
    <n v="9973"/>
    <s v="CA-2013-130225"/>
    <x v="0"/>
    <x v="108"/>
    <d v="2013-09-18T00:00:00"/>
    <s v="Standard Class"/>
    <s v="RC-19960"/>
    <s v="Ryan Crowe"/>
    <x v="0"/>
    <x v="0"/>
    <s v="Houston"/>
    <x v="5"/>
    <n v="77041"/>
    <x v="2"/>
    <s v="OFF-EN-10000056"/>
    <x v="1"/>
    <x v="12"/>
    <s v="Cameo Buff Policy Envelopes"/>
    <n v="99.567999999999998"/>
    <n v="2"/>
    <n v="0.2"/>
    <n v="33.604199999999992"/>
  </r>
  <r>
    <n v="9974"/>
    <s v="US-2013-103674"/>
    <x v="0"/>
    <x v="409"/>
    <d v="2013-12-11T00:00:00"/>
    <s v="Standard Class"/>
    <s v="AP-10720"/>
    <s v="Anne Pryor"/>
    <x v="2"/>
    <x v="0"/>
    <s v="Los Angeles"/>
    <x v="1"/>
    <n v="90032"/>
    <x v="1"/>
    <s v="TEC-PH-10004080"/>
    <x v="2"/>
    <x v="7"/>
    <s v="Avaya 5410 Digital phone"/>
    <n v="271.95999999999998"/>
    <n v="5"/>
    <n v="0.2"/>
    <n v="27.195999999999998"/>
  </r>
  <r>
    <n v="9975"/>
    <s v="US-2013-103674"/>
    <x v="0"/>
    <x v="409"/>
    <d v="2013-12-11T00:00:00"/>
    <s v="Standard Class"/>
    <s v="AP-10720"/>
    <s v="Anne Pryor"/>
    <x v="2"/>
    <x v="0"/>
    <s v="Los Angeles"/>
    <x v="1"/>
    <n v="90032"/>
    <x v="1"/>
    <s v="OFF-AR-10004752"/>
    <x v="1"/>
    <x v="6"/>
    <s v="Blackstonian Pencils"/>
    <n v="18.689999999999998"/>
    <n v="7"/>
    <n v="0"/>
    <n v="5.2332000000000001"/>
  </r>
  <r>
    <n v="9976"/>
    <s v="US-2013-103674"/>
    <x v="0"/>
    <x v="409"/>
    <d v="2013-12-11T00:00:00"/>
    <s v="Standard Class"/>
    <s v="AP-10720"/>
    <s v="Anne Pryor"/>
    <x v="2"/>
    <x v="0"/>
    <s v="Los Angeles"/>
    <x v="1"/>
    <n v="90032"/>
    <x v="1"/>
    <s v="OFF-PA-10000743"/>
    <x v="1"/>
    <x v="10"/>
    <s v="Xerox 1977"/>
    <n v="13.36"/>
    <n v="2"/>
    <n v="0"/>
    <n v="6.4127999999999998"/>
  </r>
  <r>
    <n v="9977"/>
    <s v="US-2013-103674"/>
    <x v="0"/>
    <x v="409"/>
    <d v="2013-12-11T00:00:00"/>
    <s v="Standard Class"/>
    <s v="AP-10720"/>
    <s v="Anne Pryor"/>
    <x v="2"/>
    <x v="0"/>
    <s v="Los Angeles"/>
    <x v="1"/>
    <n v="90032"/>
    <x v="1"/>
    <s v="TEC-PH-10002496"/>
    <x v="2"/>
    <x v="7"/>
    <s v="Cisco SPA301"/>
    <n v="249.58400000000003"/>
    <n v="2"/>
    <n v="0.2"/>
    <n v="31.197999999999986"/>
  </r>
  <r>
    <n v="9978"/>
    <s v="US-2013-103674"/>
    <x v="0"/>
    <x v="409"/>
    <d v="2013-12-11T00:00:00"/>
    <s v="Standard Class"/>
    <s v="AP-10720"/>
    <s v="Anne Pryor"/>
    <x v="2"/>
    <x v="0"/>
    <s v="Los Angeles"/>
    <x v="1"/>
    <n v="90032"/>
    <x v="1"/>
    <s v="OFF-FA-10003467"/>
    <x v="1"/>
    <x v="13"/>
    <s v="Alliance Big Bands Rubber Bands, 12/Pack"/>
    <n v="13.86"/>
    <n v="7"/>
    <n v="0"/>
    <n v="0"/>
  </r>
  <r>
    <n v="9979"/>
    <s v="US-2013-103674"/>
    <x v="0"/>
    <x v="409"/>
    <d v="2013-12-11T00:00:00"/>
    <s v="Standard Class"/>
    <s v="AP-10720"/>
    <s v="Anne Pryor"/>
    <x v="2"/>
    <x v="0"/>
    <s v="Los Angeles"/>
    <x v="1"/>
    <n v="90032"/>
    <x v="1"/>
    <s v="OFF-BI-10003727"/>
    <x v="1"/>
    <x v="8"/>
    <s v="Avery Durable Slant Ring Binders With Label Holder"/>
    <n v="13.375999999999999"/>
    <n v="4"/>
    <n v="0.2"/>
    <n v="4.6815999999999995"/>
  </r>
  <r>
    <n v="9980"/>
    <s v="US-2013-103674"/>
    <x v="0"/>
    <x v="409"/>
    <d v="2013-12-11T00:00:00"/>
    <s v="Standard Class"/>
    <s v="AP-10720"/>
    <s v="Anne Pryor"/>
    <x v="2"/>
    <x v="0"/>
    <s v="Los Angeles"/>
    <x v="1"/>
    <n v="90032"/>
    <x v="1"/>
    <s v="OFF-BI-10002026"/>
    <x v="1"/>
    <x v="8"/>
    <s v="Ibico Recycled Linen-Style Covers"/>
    <n v="437.47200000000009"/>
    <n v="14"/>
    <n v="0.2"/>
    <n v="153.11519999999999"/>
  </r>
  <r>
    <n v="9981"/>
    <s v="US-2012-151435"/>
    <x v="1"/>
    <x v="684"/>
    <d v="2012-09-09T00:00:00"/>
    <s v="Second Class"/>
    <s v="SW-20455"/>
    <s v="Shaun Weien"/>
    <x v="0"/>
    <x v="0"/>
    <s v="Lafayette"/>
    <x v="28"/>
    <n v="70506"/>
    <x v="0"/>
    <s v="FUR-TA-10001039"/>
    <x v="0"/>
    <x v="3"/>
    <s v="KI Adjustable-Height Table"/>
    <n v="85.98"/>
    <n v="1"/>
    <n v="0"/>
    <n v="22.354800000000004"/>
  </r>
  <r>
    <n v="9982"/>
    <s v="CA-2014-163566"/>
    <x v="3"/>
    <x v="646"/>
    <d v="2014-08-07T00:00:00"/>
    <s v="First Class"/>
    <s v="TB-21055"/>
    <s v="Ted Butterfield"/>
    <x v="0"/>
    <x v="0"/>
    <s v="Fairfield"/>
    <x v="24"/>
    <n v="45014"/>
    <x v="3"/>
    <s v="OFF-LA-10004484"/>
    <x v="1"/>
    <x v="2"/>
    <s v="Avery 476"/>
    <n v="16.520000000000003"/>
    <n v="5"/>
    <n v="0.2"/>
    <n v="5.368999999999998"/>
  </r>
  <r>
    <n v="9983"/>
    <s v="US-2013-157728"/>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x v="0"/>
    <s v="Grand Rapids"/>
    <x v="12"/>
    <n v="49505"/>
    <x v="2"/>
    <s v="TEC-PH-10001305"/>
    <x v="2"/>
    <x v="7"/>
    <s v="Panasonic KX TS208W Corded phone"/>
    <n v="97.98"/>
    <n v="2"/>
    <n v="0"/>
    <n v="27.434400000000011"/>
  </r>
  <r>
    <n v="9985"/>
    <s v="CA-2012-100251"/>
    <x v="1"/>
    <x v="961"/>
    <d v="2012-05-23T00:00:00"/>
    <s v="Standard Class"/>
    <s v="DV-13465"/>
    <s v="Dianna Vittorini"/>
    <x v="0"/>
    <x v="0"/>
    <s v="Long Beach"/>
    <x v="15"/>
    <n v="11561"/>
    <x v="3"/>
    <s v="OFF-LA-10003766"/>
    <x v="1"/>
    <x v="2"/>
    <s v="Self-Adhesive Removable Labels"/>
    <n v="31.5"/>
    <n v="10"/>
    <n v="0"/>
    <n v="15.120000000000001"/>
  </r>
  <r>
    <n v="9986"/>
    <s v="CA-2012-100251"/>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x v="0"/>
    <s v="Los Angeles"/>
    <x v="1"/>
    <n v="90008"/>
    <x v="1"/>
    <s v="TEC-AC-10003399"/>
    <x v="2"/>
    <x v="11"/>
    <s v="Memorex Mini Travel Drive 64 GB USB 2.0 Flash Drive"/>
    <n v="36.24"/>
    <n v="1"/>
    <n v="0"/>
    <n v="15.220800000000001"/>
  </r>
  <r>
    <n v="9988"/>
    <s v="CA-2014-163629"/>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x v="0"/>
    <s v="Athens"/>
    <x v="32"/>
    <n v="30605"/>
    <x v="0"/>
    <s v="TEC-PH-10004006"/>
    <x v="2"/>
    <x v="7"/>
    <s v="Panasonic KX - TS880B Telephone"/>
    <n v="206.1"/>
    <n v="5"/>
    <n v="0"/>
    <n v="55.647000000000006"/>
  </r>
  <r>
    <n v="9990"/>
    <s v="CA-2011-110422"/>
    <x v="2"/>
    <x v="1237"/>
    <d v="2011-01-24T00:00:00"/>
    <s v="Second Class"/>
    <s v="TB-21400"/>
    <s v="Tom Boeckenhauer"/>
    <x v="0"/>
    <x v="0"/>
    <s v="Miami"/>
    <x v="2"/>
    <n v="33180"/>
    <x v="0"/>
    <s v="FUR-FU-10001889"/>
    <x v="0"/>
    <x v="5"/>
    <s v="Ultra Door Pull Handle"/>
    <n v="25.248000000000001"/>
    <n v="3"/>
    <n v="0.2"/>
    <n v="4.1027999999999993"/>
  </r>
  <r>
    <n v="9991"/>
    <s v="CA-2014-121258"/>
    <x v="3"/>
    <x v="425"/>
    <d v="2014-03-04T00:00:00"/>
    <s v="Standard Class"/>
    <s v="DB-13060"/>
    <s v="Dave Brooks"/>
    <x v="0"/>
    <x v="0"/>
    <s v="Costa Mesa"/>
    <x v="1"/>
    <n v="92627"/>
    <x v="1"/>
    <s v="FUR-FU-10000747"/>
    <x v="0"/>
    <x v="5"/>
    <s v="Tenex B1-RE Series Chair Mats for Low Pile Carpets"/>
    <n v="91.96"/>
    <n v="2"/>
    <n v="0"/>
    <n v="15.633199999999988"/>
  </r>
  <r>
    <n v="9992"/>
    <s v="CA-2014-121258"/>
    <x v="3"/>
    <x v="425"/>
    <d v="2014-03-04T00:00:00"/>
    <s v="Standard Class"/>
    <s v="DB-13060"/>
    <s v="Dave Brooks"/>
    <x v="0"/>
    <x v="0"/>
    <s v="Costa Mesa"/>
    <x v="1"/>
    <n v="92627"/>
    <x v="1"/>
    <s v="TEC-PH-10003645"/>
    <x v="2"/>
    <x v="7"/>
    <s v="Aastra 57i VoIP phone"/>
    <n v="258.57600000000002"/>
    <n v="2"/>
    <n v="0.2"/>
    <n v="19.393200000000007"/>
  </r>
  <r>
    <n v="9993"/>
    <s v="CA-2014-121258"/>
    <x v="3"/>
    <x v="425"/>
    <d v="2014-03-04T00:00:00"/>
    <s v="Standard Class"/>
    <s v="DB-13060"/>
    <s v="Dave Brooks"/>
    <x v="0"/>
    <x v="0"/>
    <s v="Costa Mesa"/>
    <x v="1"/>
    <n v="92627"/>
    <x v="1"/>
    <s v="OFF-PA-10004041"/>
    <x v="1"/>
    <x v="10"/>
    <s v="It's Hot Message Books with Stickers, 2 3/4&quot; x 5&quot;"/>
    <n v="29.6"/>
    <n v="4"/>
    <n v="0"/>
    <n v="13.32"/>
  </r>
  <r>
    <n v="9994"/>
    <s v="CA-2014-119914"/>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108D9F-BC4C-41AE-BBEC-BC67CD5A28BD}" name="Pie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08AED-5E29-462E-9AF2-2F2DF6D7E703}" name="Map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8"/>
  </dataFields>
  <formats count="1">
    <format dxfId="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89C715-529A-4D46-81AA-79FA13DCE6D4}" name="Bar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8"/>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121C48-E3B6-49AB-A82C-B50684EC7B95}" name="total Sales by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numFmtId="168"/>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D879D-2026-427F-AD55-23863A81727A}"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3:P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5">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3A7403-0E8D-41B9-9D73-DE8DEA54EDF6}" name="total orders by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M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Product ID" fld="14" subtotal="count" baseField="0" baseItem="0"/>
  </dataFields>
  <formats count="1">
    <format dxfId="6">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B0791A-DCDD-42A8-9E1A-7261A13726F0}" name="total Quantity by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3:I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69"/>
  </dataFields>
  <formats count="1">
    <format dxfId="7">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BC7F16-470C-40CF-8010-256072E41E31}" name="total Profit by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8">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8139C2-3E86-41A0-8730-D78E05666974}" name="YOY KPIS"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 Margin" fld="25" baseField="0" baseItem="0"/>
    <dataField name="Sum of Quantity" fld="19"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9E4763-1EFD-4BCF-9C06-3DCE9BC0CC40}" name="Water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8"/>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6BE83B-6A10-4D3F-BC9C-A794ED7B1DE6}" name="Combo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882653B-B5F1-46E4-A5E1-A98C6C94F8CD}" sourceName="Year">
  <pivotTables>
    <pivotTable tabId="6" name="Map Pivot"/>
  </pivotTables>
  <data>
    <tabular pivotCacheId="26083870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8C5FA74-F409-4D48-8AC1-620DB97C69B8}" sourceName="Year">
  <pivotTables>
    <pivotTable tabId="4" name="Water Pivot"/>
  </pivotTables>
  <data>
    <tabular pivotCacheId="260838702">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256EA49-C23B-4A20-AD22-343248FB8578}" sourceName="Segment">
  <pivotTables>
    <pivotTable tabId="4" name="Water Pivot"/>
  </pivotTables>
  <data>
    <tabular pivotCacheId="26083870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EA40BC-5752-46D7-A1D8-8BAA5DF99B63}" sourceName="Region">
  <pivotTables>
    <pivotTable tabId="4" name="Water Pivot"/>
  </pivotTables>
  <data>
    <tabular pivotCacheId="2608387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2E659A-AEAD-40BF-914D-90DDD899BB6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9CC6E74-3813-4504-9187-18CE38870F07}" cache="Slicer_Year1" caption="Year" rowHeight="234950"/>
  <slicer name="Year 2" xr10:uid="{30CF019A-68CD-422D-AD4B-20F8AC21F59E}" cache="Slicer_Year1" caption="Year" rowHeight="234950"/>
  <slicer name="Segment" xr10:uid="{0AD60C86-4F65-4E45-8099-C5811DA0774D}" cache="Slicer_Segment" caption="Segment" rowHeight="234950"/>
  <slicer name="Region" xr10:uid="{B3442696-8209-468B-A96E-B1CC3A3D8EA3}" cache="Slicer_Region" caption="Region" rowHeight="234950"/>
  <slicer name="Region 1" xr10:uid="{2415BABE-334C-4123-9983-71BCB2675D73}"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68BCBD1-1375-4941-8E76-FF86457EDD54}" cache="Slicer_Year1" caption="Year" style="format" rowHeight="234950"/>
  <slicer name="Segment 1" xr10:uid="{88DA4C0C-E023-494E-9D84-B227686BF1EE}" cache="Slicer_Segment" caption="Segment" style="format" rowHeight="234950"/>
  <slicer name="Region 2" xr10:uid="{17894F1E-EE21-42FF-B089-D52674E8C015}" cache="Slicer_Region" caption="Region" style="forma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9C719F-4A77-456D-B20F-D4984C6E43D8}" name="Table2" displayName="Table2" ref="A3:V304" totalsRowShown="0">
  <autoFilter ref="A3:V304" xr:uid="{E39C719F-4A77-456D-B20F-D4984C6E43D8}"/>
  <sortState xmlns:xlrd2="http://schemas.microsoft.com/office/spreadsheetml/2017/richdata2" ref="A4:V304">
    <sortCondition ref="O3:O304"/>
  </sortState>
  <tableColumns count="22">
    <tableColumn id="1" xr3:uid="{767F9720-04C5-43EA-B409-685AE1774BFC}" name="Row ID"/>
    <tableColumn id="2" xr3:uid="{81C198A1-84B9-4D1E-B703-5DA0367FD3D0}" name="Order ID"/>
    <tableColumn id="3" xr3:uid="{BDFC7908-9BAB-43B2-B34A-A71524ED13B0}" name="Year"/>
    <tableColumn id="4" xr3:uid="{83FF1B99-C7AC-4B3B-9B2B-02EC068A132C}" name="Order Date" dataDxfId="10"/>
    <tableColumn id="5" xr3:uid="{3F96A1B1-CA85-40FE-A2D0-F983344936F9}" name="Ship Date" dataDxfId="9"/>
    <tableColumn id="6" xr3:uid="{CF16A605-7975-482B-8544-21AF56035092}" name="Ship Mode"/>
    <tableColumn id="7" xr3:uid="{5FF77BE5-D1EE-49AA-AD1F-7FDDA677359C}" name="Customer ID"/>
    <tableColumn id="8" xr3:uid="{4ACF4ABE-4942-493B-B613-457426E25C97}" name="Customer Name"/>
    <tableColumn id="9" xr3:uid="{B6D5F34F-40FD-4002-829D-15DB9811FA3E}" name="Segment"/>
    <tableColumn id="10" xr3:uid="{36CBCCC8-88A4-4D75-A661-C530FEFC772D}" name="Country"/>
    <tableColumn id="11" xr3:uid="{361C0B22-44CD-403E-B489-A04C25ADEA62}" name="City"/>
    <tableColumn id="12" xr3:uid="{AE1ACD8B-CC14-40FC-812D-4E676A3FECE1}" name="State"/>
    <tableColumn id="13" xr3:uid="{5C1B1B5E-AB81-499E-B743-C369FEEF432E}" name="Postal Code"/>
    <tableColumn id="14" xr3:uid="{95D8D7F7-6FA2-48F9-A858-746744646E4D}" name="Region"/>
    <tableColumn id="15" xr3:uid="{8108E09A-A051-4815-88FB-591031116B55}" name="Product ID"/>
    <tableColumn id="16" xr3:uid="{FBCEFC33-4E01-4A90-B2B6-11ED334E69AE}" name="Category"/>
    <tableColumn id="17" xr3:uid="{FFDC19CE-22AA-4DEB-9B61-2B6782540EE4}" name="Sub-Category"/>
    <tableColumn id="18" xr3:uid="{FF09D94A-9886-426C-A769-08926F93266D}" name="Product Name"/>
    <tableColumn id="19" xr3:uid="{CA8343D4-67F3-4529-81C6-4BC9C8CDA424}" name="Sales"/>
    <tableColumn id="20" xr3:uid="{D2E14139-B893-4353-AF00-CB17BB777C50}" name="Quantity"/>
    <tableColumn id="21" xr3:uid="{49DD4E1A-7CF4-421E-8F6A-F57A030C5F43}" name="Discount"/>
    <tableColumn id="22" xr3:uid="{D77A60F8-8B3B-4243-9661-50FF68C8D13F}"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79A85-4C30-4FDD-8226-C6BAC069BCE0}">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5" t="s">
        <v>10932</v>
      </c>
      <c r="B3" s="6" t="s">
        <v>10934</v>
      </c>
    </row>
    <row r="4" spans="1:2" x14ac:dyDescent="0.3">
      <c r="A4" s="7" t="s">
        <v>32</v>
      </c>
      <c r="B4" s="21">
        <v>0.32300170530281774</v>
      </c>
    </row>
    <row r="5" spans="1:2" x14ac:dyDescent="0.3">
      <c r="A5" s="8" t="s">
        <v>46</v>
      </c>
      <c r="B5" s="22">
        <v>0.31301008302169103</v>
      </c>
    </row>
    <row r="6" spans="1:2" x14ac:dyDescent="0.3">
      <c r="A6" s="8" t="s">
        <v>71</v>
      </c>
      <c r="B6" s="22">
        <v>0.36398821167549117</v>
      </c>
    </row>
    <row r="7" spans="1:2" x14ac:dyDescent="0.3">
      <c r="A7" s="9" t="s">
        <v>10933</v>
      </c>
      <c r="B7" s="23">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5798D-4C8D-43E3-A6DA-266EADC31734}">
  <dimension ref="A3:G53"/>
  <sheetViews>
    <sheetView zoomScale="130" zoomScaleNormal="130" workbookViewId="0">
      <selection activeCell="A3" sqref="A3"/>
    </sheetView>
  </sheetViews>
  <sheetFormatPr defaultRowHeight="14.4" x14ac:dyDescent="0.3"/>
  <cols>
    <col min="1" max="1" width="17.6640625" bestFit="1" customWidth="1"/>
    <col min="2" max="2" width="11.33203125" bestFit="1" customWidth="1"/>
    <col min="6" max="6" width="17" customWidth="1"/>
    <col min="7" max="7" width="10.44140625" bestFit="1" customWidth="1"/>
  </cols>
  <sheetData>
    <row r="3" spans="1:7" x14ac:dyDescent="0.3">
      <c r="A3" s="5" t="s">
        <v>10932</v>
      </c>
      <c r="B3" s="6" t="s">
        <v>10934</v>
      </c>
      <c r="F3" t="s">
        <v>10948</v>
      </c>
      <c r="G3" t="s">
        <v>10949</v>
      </c>
    </row>
    <row r="4" spans="1:7" x14ac:dyDescent="0.3">
      <c r="A4" s="7" t="s">
        <v>358</v>
      </c>
      <c r="B4" s="17">
        <v>19510.639999999992</v>
      </c>
      <c r="C4">
        <f>GETPIVOTDATA("Sales",$A$3,"State",A4)/1000</f>
        <v>19.510639999999992</v>
      </c>
      <c r="F4" s="24" t="s">
        <v>358</v>
      </c>
      <c r="G4" s="20">
        <f>GETPIVOTDATA("Sales",$A$3,"State",A4)</f>
        <v>19510.639999999992</v>
      </c>
    </row>
    <row r="5" spans="1:7" x14ac:dyDescent="0.3">
      <c r="A5" s="8" t="s">
        <v>310</v>
      </c>
      <c r="B5" s="18">
        <v>35282.000999999997</v>
      </c>
      <c r="C5">
        <f t="shared" ref="C5:C52" si="0">GETPIVOTDATA("Sales",$A$3,"State",A5)/1000</f>
        <v>35.282000999999994</v>
      </c>
      <c r="F5" s="25" t="s">
        <v>310</v>
      </c>
      <c r="G5" s="20">
        <f t="shared" ref="G5:G52" si="1">GETPIVOTDATA("Sales",$A$3,"State",A5)</f>
        <v>35282.000999999997</v>
      </c>
    </row>
    <row r="6" spans="1:7" x14ac:dyDescent="0.3">
      <c r="A6" s="8" t="s">
        <v>1707</v>
      </c>
      <c r="B6" s="18">
        <v>11678.129999999997</v>
      </c>
      <c r="C6">
        <f t="shared" si="0"/>
        <v>11.678129999999998</v>
      </c>
      <c r="F6" s="25" t="s">
        <v>1707</v>
      </c>
      <c r="G6" s="20">
        <f t="shared" si="1"/>
        <v>11678.129999999997</v>
      </c>
    </row>
    <row r="7" spans="1:7" x14ac:dyDescent="0.3">
      <c r="A7" s="8" t="s">
        <v>43</v>
      </c>
      <c r="B7" s="18">
        <v>457687.63150000101</v>
      </c>
      <c r="C7">
        <f t="shared" si="0"/>
        <v>457.68763150000103</v>
      </c>
      <c r="F7" s="25" t="s">
        <v>43</v>
      </c>
      <c r="G7" s="20">
        <f t="shared" si="1"/>
        <v>457687.63150000101</v>
      </c>
    </row>
    <row r="8" spans="1:7" x14ac:dyDescent="0.3">
      <c r="A8" s="8" t="s">
        <v>457</v>
      </c>
      <c r="B8" s="18">
        <v>32108.117999999995</v>
      </c>
      <c r="C8">
        <f t="shared" si="0"/>
        <v>32.108117999999997</v>
      </c>
      <c r="F8" s="25" t="s">
        <v>457</v>
      </c>
      <c r="G8" s="20">
        <f t="shared" si="1"/>
        <v>32108.117999999995</v>
      </c>
    </row>
    <row r="9" spans="1:7" x14ac:dyDescent="0.3">
      <c r="A9" s="8" t="s">
        <v>747</v>
      </c>
      <c r="B9" s="18">
        <v>13384.356999999996</v>
      </c>
      <c r="C9">
        <f t="shared" si="0"/>
        <v>13.384356999999996</v>
      </c>
      <c r="F9" s="25" t="s">
        <v>747</v>
      </c>
      <c r="G9" s="20">
        <f t="shared" si="1"/>
        <v>13384.356999999996</v>
      </c>
    </row>
    <row r="10" spans="1:7" x14ac:dyDescent="0.3">
      <c r="A10" s="8" t="s">
        <v>245</v>
      </c>
      <c r="B10" s="18">
        <v>27451.068999999992</v>
      </c>
      <c r="C10">
        <f t="shared" si="0"/>
        <v>27.451068999999993</v>
      </c>
      <c r="F10" s="25" t="s">
        <v>245</v>
      </c>
      <c r="G10" s="20">
        <f t="shared" si="1"/>
        <v>27451.068999999992</v>
      </c>
    </row>
    <row r="11" spans="1:7" x14ac:dyDescent="0.3">
      <c r="A11" s="8" t="s">
        <v>3034</v>
      </c>
      <c r="B11" s="18">
        <v>2865.0199999999995</v>
      </c>
      <c r="C11">
        <f t="shared" si="0"/>
        <v>2.8650199999999995</v>
      </c>
      <c r="F11" s="25" t="s">
        <v>3034</v>
      </c>
      <c r="G11" s="20">
        <f t="shared" si="1"/>
        <v>2865.0199999999995</v>
      </c>
    </row>
    <row r="12" spans="1:7" x14ac:dyDescent="0.3">
      <c r="A12" s="8" t="s">
        <v>54</v>
      </c>
      <c r="B12" s="18">
        <v>89473.707999999999</v>
      </c>
      <c r="C12">
        <f t="shared" si="0"/>
        <v>89.473708000000002</v>
      </c>
      <c r="F12" s="25" t="s">
        <v>54</v>
      </c>
      <c r="G12" s="20">
        <f t="shared" si="1"/>
        <v>89473.707999999999</v>
      </c>
    </row>
    <row r="13" spans="1:7" x14ac:dyDescent="0.3">
      <c r="A13" s="8" t="s">
        <v>1272</v>
      </c>
      <c r="B13" s="18">
        <v>49095.840000000004</v>
      </c>
      <c r="C13">
        <f t="shared" si="0"/>
        <v>49.095840000000003</v>
      </c>
      <c r="F13" s="25" t="s">
        <v>1272</v>
      </c>
      <c r="G13" s="20">
        <f t="shared" si="1"/>
        <v>49095.840000000004</v>
      </c>
    </row>
    <row r="14" spans="1:7" x14ac:dyDescent="0.3">
      <c r="A14" s="8" t="s">
        <v>6260</v>
      </c>
      <c r="B14" s="18">
        <v>4382.4860000000017</v>
      </c>
      <c r="C14">
        <f t="shared" si="0"/>
        <v>4.3824860000000019</v>
      </c>
      <c r="F14" s="25" t="s">
        <v>6260</v>
      </c>
      <c r="G14" s="20">
        <f t="shared" si="1"/>
        <v>4382.4860000000017</v>
      </c>
    </row>
    <row r="15" spans="1:7" x14ac:dyDescent="0.3">
      <c r="A15" s="8" t="s">
        <v>211</v>
      </c>
      <c r="B15" s="18">
        <v>80166.10099999985</v>
      </c>
      <c r="C15">
        <f t="shared" si="0"/>
        <v>80.166100999999856</v>
      </c>
      <c r="F15" s="25" t="s">
        <v>211</v>
      </c>
      <c r="G15" s="20">
        <f t="shared" si="1"/>
        <v>80166.10099999985</v>
      </c>
    </row>
    <row r="16" spans="1:7" x14ac:dyDescent="0.3">
      <c r="A16" s="8" t="s">
        <v>254</v>
      </c>
      <c r="B16" s="18">
        <v>53555.360000000001</v>
      </c>
      <c r="C16">
        <f t="shared" si="0"/>
        <v>53.55536</v>
      </c>
      <c r="F16" s="25" t="s">
        <v>254</v>
      </c>
      <c r="G16" s="20">
        <f t="shared" si="1"/>
        <v>53555.360000000001</v>
      </c>
    </row>
    <row r="17" spans="1:7" x14ac:dyDescent="0.3">
      <c r="A17" s="8" t="s">
        <v>489</v>
      </c>
      <c r="B17" s="18">
        <v>4579.7599999999993</v>
      </c>
      <c r="C17">
        <f t="shared" si="0"/>
        <v>4.5797599999999994</v>
      </c>
      <c r="F17" s="25" t="s">
        <v>489</v>
      </c>
      <c r="G17" s="20">
        <f t="shared" si="1"/>
        <v>4579.7599999999993</v>
      </c>
    </row>
    <row r="18" spans="1:7" x14ac:dyDescent="0.3">
      <c r="A18" s="8" t="s">
        <v>4530</v>
      </c>
      <c r="B18" s="18">
        <v>2914.31</v>
      </c>
      <c r="C18">
        <f t="shared" si="0"/>
        <v>2.91431</v>
      </c>
      <c r="F18" s="25" t="s">
        <v>4530</v>
      </c>
      <c r="G18" s="20">
        <f t="shared" si="1"/>
        <v>2914.31</v>
      </c>
    </row>
    <row r="19" spans="1:7" x14ac:dyDescent="0.3">
      <c r="A19" s="8" t="s">
        <v>29</v>
      </c>
      <c r="B19" s="18">
        <v>36591.749999999971</v>
      </c>
      <c r="C19">
        <f t="shared" si="0"/>
        <v>36.591749999999969</v>
      </c>
      <c r="F19" s="25" t="s">
        <v>29</v>
      </c>
      <c r="G19" s="20">
        <f t="shared" si="1"/>
        <v>36591.749999999971</v>
      </c>
    </row>
    <row r="20" spans="1:7" x14ac:dyDescent="0.3">
      <c r="A20" s="8" t="s">
        <v>736</v>
      </c>
      <c r="B20" s="18">
        <v>9217.0299999999988</v>
      </c>
      <c r="C20">
        <f t="shared" si="0"/>
        <v>9.2170299999999994</v>
      </c>
      <c r="F20" s="25" t="s">
        <v>736</v>
      </c>
      <c r="G20" s="20">
        <f t="shared" si="1"/>
        <v>9217.0299999999988</v>
      </c>
    </row>
    <row r="21" spans="1:7" x14ac:dyDescent="0.3">
      <c r="A21" s="8" t="s">
        <v>5235</v>
      </c>
      <c r="B21" s="18">
        <v>1270.53</v>
      </c>
      <c r="C21">
        <f t="shared" si="0"/>
        <v>1.2705299999999999</v>
      </c>
      <c r="F21" s="25" t="s">
        <v>5235</v>
      </c>
      <c r="G21" s="20">
        <f t="shared" si="1"/>
        <v>1270.53</v>
      </c>
    </row>
    <row r="22" spans="1:7" x14ac:dyDescent="0.3">
      <c r="A22" s="8" t="s">
        <v>2735</v>
      </c>
      <c r="B22" s="18">
        <v>23705.523000000005</v>
      </c>
      <c r="C22">
        <f t="shared" si="0"/>
        <v>23.705523000000003</v>
      </c>
      <c r="F22" s="25" t="s">
        <v>2735</v>
      </c>
      <c r="G22" s="20">
        <f t="shared" si="1"/>
        <v>23705.523000000005</v>
      </c>
    </row>
    <row r="23" spans="1:7" x14ac:dyDescent="0.3">
      <c r="A23" s="8" t="s">
        <v>1245</v>
      </c>
      <c r="B23" s="18">
        <v>28634.43399999999</v>
      </c>
      <c r="C23">
        <f t="shared" si="0"/>
        <v>28.634433999999992</v>
      </c>
      <c r="F23" s="25" t="s">
        <v>1245</v>
      </c>
      <c r="G23" s="20">
        <f t="shared" si="1"/>
        <v>28634.43399999999</v>
      </c>
    </row>
    <row r="24" spans="1:7" x14ac:dyDescent="0.3">
      <c r="A24" s="8" t="s">
        <v>238</v>
      </c>
      <c r="B24" s="18">
        <v>76269.614000000016</v>
      </c>
      <c r="C24">
        <f t="shared" si="0"/>
        <v>76.269614000000018</v>
      </c>
      <c r="F24" s="25" t="s">
        <v>238</v>
      </c>
      <c r="G24" s="20">
        <f t="shared" si="1"/>
        <v>76269.614000000016</v>
      </c>
    </row>
    <row r="25" spans="1:7" x14ac:dyDescent="0.3">
      <c r="A25" s="8" t="s">
        <v>229</v>
      </c>
      <c r="B25" s="18">
        <v>29863.149999999994</v>
      </c>
      <c r="C25">
        <f t="shared" si="0"/>
        <v>29.863149999999994</v>
      </c>
      <c r="F25" s="25" t="s">
        <v>229</v>
      </c>
      <c r="G25" s="20">
        <f t="shared" si="1"/>
        <v>29863.149999999994</v>
      </c>
    </row>
    <row r="26" spans="1:7" x14ac:dyDescent="0.3">
      <c r="A26" s="8" t="s">
        <v>1487</v>
      </c>
      <c r="B26" s="18">
        <v>10771.34</v>
      </c>
      <c r="C26">
        <f t="shared" si="0"/>
        <v>10.77134</v>
      </c>
      <c r="F26" s="25" t="s">
        <v>1487</v>
      </c>
      <c r="G26" s="20">
        <f t="shared" si="1"/>
        <v>10771.34</v>
      </c>
    </row>
    <row r="27" spans="1:7" x14ac:dyDescent="0.3">
      <c r="A27" s="8" t="s">
        <v>596</v>
      </c>
      <c r="B27" s="18">
        <v>22205.149999999998</v>
      </c>
      <c r="C27">
        <f t="shared" si="0"/>
        <v>22.205149999999996</v>
      </c>
      <c r="F27" s="25" t="s">
        <v>596</v>
      </c>
      <c r="G27" s="20">
        <f t="shared" si="1"/>
        <v>22205.149999999998</v>
      </c>
    </row>
    <row r="28" spans="1:7" x14ac:dyDescent="0.3">
      <c r="A28" s="8" t="s">
        <v>1762</v>
      </c>
      <c r="B28" s="18">
        <v>5589.3519999999971</v>
      </c>
      <c r="C28">
        <f t="shared" si="0"/>
        <v>5.5893519999999972</v>
      </c>
      <c r="F28" s="25" t="s">
        <v>1762</v>
      </c>
      <c r="G28" s="20">
        <f t="shared" si="1"/>
        <v>5589.3519999999971</v>
      </c>
    </row>
    <row r="29" spans="1:7" x14ac:dyDescent="0.3">
      <c r="A29" s="8" t="s">
        <v>138</v>
      </c>
      <c r="B29" s="18">
        <v>7464.9299999999985</v>
      </c>
      <c r="C29">
        <f t="shared" si="0"/>
        <v>7.4649299999999981</v>
      </c>
      <c r="F29" s="25" t="s">
        <v>138</v>
      </c>
      <c r="G29" s="20">
        <f t="shared" si="1"/>
        <v>7464.9299999999985</v>
      </c>
    </row>
    <row r="30" spans="1:7" x14ac:dyDescent="0.3">
      <c r="A30" s="8" t="s">
        <v>1392</v>
      </c>
      <c r="B30" s="18">
        <v>16729.101999999999</v>
      </c>
      <c r="C30">
        <f t="shared" si="0"/>
        <v>16.729101999999997</v>
      </c>
      <c r="F30" s="25" t="s">
        <v>1392</v>
      </c>
      <c r="G30" s="20">
        <f t="shared" si="1"/>
        <v>16729.101999999999</v>
      </c>
    </row>
    <row r="31" spans="1:7" x14ac:dyDescent="0.3">
      <c r="A31" s="8" t="s">
        <v>2694</v>
      </c>
      <c r="B31" s="18">
        <v>7292.5239999999994</v>
      </c>
      <c r="C31">
        <f t="shared" si="0"/>
        <v>7.2925239999999993</v>
      </c>
      <c r="F31" s="25" t="s">
        <v>2694</v>
      </c>
      <c r="G31" s="20">
        <f t="shared" si="1"/>
        <v>7292.5239999999994</v>
      </c>
    </row>
    <row r="32" spans="1:7" x14ac:dyDescent="0.3">
      <c r="A32" s="8" t="s">
        <v>788</v>
      </c>
      <c r="B32" s="18">
        <v>35764.312000000013</v>
      </c>
      <c r="C32">
        <f t="shared" si="0"/>
        <v>35.764312000000011</v>
      </c>
      <c r="F32" s="25" t="s">
        <v>788</v>
      </c>
      <c r="G32" s="20">
        <f t="shared" si="1"/>
        <v>35764.312000000013</v>
      </c>
    </row>
    <row r="33" spans="1:7" x14ac:dyDescent="0.3">
      <c r="A33" s="8" t="s">
        <v>668</v>
      </c>
      <c r="B33" s="18">
        <v>4783.5220000000008</v>
      </c>
      <c r="C33">
        <f t="shared" si="0"/>
        <v>4.7835220000000005</v>
      </c>
      <c r="F33" s="25" t="s">
        <v>668</v>
      </c>
      <c r="G33" s="20">
        <f t="shared" si="1"/>
        <v>4783.5220000000008</v>
      </c>
    </row>
    <row r="34" spans="1:7" x14ac:dyDescent="0.3">
      <c r="A34" s="8" t="s">
        <v>267</v>
      </c>
      <c r="B34" s="18">
        <v>310876.27099999978</v>
      </c>
      <c r="C34">
        <f t="shared" si="0"/>
        <v>310.87627099999975</v>
      </c>
      <c r="F34" s="25" t="s">
        <v>267</v>
      </c>
      <c r="G34" s="20">
        <f t="shared" si="1"/>
        <v>310876.27099999978</v>
      </c>
    </row>
    <row r="35" spans="1:7" x14ac:dyDescent="0.3">
      <c r="A35" s="8" t="s">
        <v>88</v>
      </c>
      <c r="B35" s="18">
        <v>55603.163999999968</v>
      </c>
      <c r="C35">
        <f t="shared" si="0"/>
        <v>55.603163999999971</v>
      </c>
      <c r="F35" s="25" t="s">
        <v>88</v>
      </c>
      <c r="G35" s="20">
        <f t="shared" si="1"/>
        <v>55603.163999999968</v>
      </c>
    </row>
    <row r="36" spans="1:7" x14ac:dyDescent="0.3">
      <c r="A36" s="8" t="s">
        <v>7449</v>
      </c>
      <c r="B36" s="18">
        <v>919.91</v>
      </c>
      <c r="C36">
        <f t="shared" si="0"/>
        <v>0.91991000000000001</v>
      </c>
      <c r="F36" s="25" t="s">
        <v>7449</v>
      </c>
      <c r="G36" s="20">
        <f t="shared" si="1"/>
        <v>919.91</v>
      </c>
    </row>
    <row r="37" spans="1:7" x14ac:dyDescent="0.3">
      <c r="A37" s="8" t="s">
        <v>498</v>
      </c>
      <c r="B37" s="18">
        <v>78258.135999999926</v>
      </c>
      <c r="C37">
        <f t="shared" si="0"/>
        <v>78.258135999999922</v>
      </c>
      <c r="F37" s="25" t="s">
        <v>498</v>
      </c>
      <c r="G37" s="20">
        <f t="shared" si="1"/>
        <v>78258.135999999926</v>
      </c>
    </row>
    <row r="38" spans="1:7" x14ac:dyDescent="0.3">
      <c r="A38" s="8" t="s">
        <v>649</v>
      </c>
      <c r="B38" s="18">
        <v>19683.390000000003</v>
      </c>
      <c r="C38">
        <f t="shared" si="0"/>
        <v>19.683390000000003</v>
      </c>
      <c r="F38" s="25" t="s">
        <v>649</v>
      </c>
      <c r="G38" s="20">
        <f t="shared" si="1"/>
        <v>19683.390000000003</v>
      </c>
    </row>
    <row r="39" spans="1:7" x14ac:dyDescent="0.3">
      <c r="A39" s="8" t="s">
        <v>420</v>
      </c>
      <c r="B39" s="18">
        <v>17431.149999999991</v>
      </c>
      <c r="C39">
        <f t="shared" si="0"/>
        <v>17.431149999999992</v>
      </c>
      <c r="F39" s="25" t="s">
        <v>420</v>
      </c>
      <c r="G39" s="20">
        <f t="shared" si="1"/>
        <v>17431.149999999991</v>
      </c>
    </row>
    <row r="40" spans="1:7" x14ac:dyDescent="0.3">
      <c r="A40" s="8" t="s">
        <v>147</v>
      </c>
      <c r="B40" s="18">
        <v>116511.91400000003</v>
      </c>
      <c r="C40">
        <f t="shared" si="0"/>
        <v>116.51191400000003</v>
      </c>
      <c r="F40" s="25" t="s">
        <v>147</v>
      </c>
      <c r="G40" s="20">
        <f t="shared" si="1"/>
        <v>116511.91400000003</v>
      </c>
    </row>
    <row r="41" spans="1:7" x14ac:dyDescent="0.3">
      <c r="A41" s="8" t="s">
        <v>1399</v>
      </c>
      <c r="B41" s="18">
        <v>22627.955999999995</v>
      </c>
      <c r="C41">
        <f t="shared" si="0"/>
        <v>22.627955999999994</v>
      </c>
      <c r="F41" s="25" t="s">
        <v>1399</v>
      </c>
      <c r="G41" s="20">
        <f t="shared" si="1"/>
        <v>22627.955999999995</v>
      </c>
    </row>
    <row r="42" spans="1:7" x14ac:dyDescent="0.3">
      <c r="A42" s="8" t="s">
        <v>383</v>
      </c>
      <c r="B42" s="18">
        <v>8481.7099999999991</v>
      </c>
      <c r="C42">
        <f t="shared" si="0"/>
        <v>8.4817099999999996</v>
      </c>
      <c r="F42" s="25" t="s">
        <v>383</v>
      </c>
      <c r="G42" s="20">
        <f t="shared" si="1"/>
        <v>8481.7099999999991</v>
      </c>
    </row>
    <row r="43" spans="1:7" x14ac:dyDescent="0.3">
      <c r="A43" s="8" t="s">
        <v>5326</v>
      </c>
      <c r="B43" s="18">
        <v>1315.5600000000002</v>
      </c>
      <c r="C43">
        <f t="shared" si="0"/>
        <v>1.3155600000000001</v>
      </c>
      <c r="F43" s="25" t="s">
        <v>5326</v>
      </c>
      <c r="G43" s="20">
        <f t="shared" si="1"/>
        <v>1315.5600000000002</v>
      </c>
    </row>
    <row r="44" spans="1:7" x14ac:dyDescent="0.3">
      <c r="A44" s="8" t="s">
        <v>335</v>
      </c>
      <c r="B44" s="18">
        <v>30661.872999999981</v>
      </c>
      <c r="C44">
        <f t="shared" si="0"/>
        <v>30.661872999999982</v>
      </c>
      <c r="F44" s="25" t="s">
        <v>335</v>
      </c>
      <c r="G44" s="20">
        <f t="shared" si="1"/>
        <v>30661.872999999981</v>
      </c>
    </row>
    <row r="45" spans="1:7" x14ac:dyDescent="0.3">
      <c r="A45" s="8" t="s">
        <v>104</v>
      </c>
      <c r="B45" s="18">
        <v>170188.04580000002</v>
      </c>
      <c r="C45">
        <f t="shared" si="0"/>
        <v>170.18804580000003</v>
      </c>
      <c r="F45" s="25" t="s">
        <v>104</v>
      </c>
      <c r="G45" s="20">
        <f t="shared" si="1"/>
        <v>170188.04580000002</v>
      </c>
    </row>
    <row r="46" spans="1:7" x14ac:dyDescent="0.3">
      <c r="A46" s="8" t="s">
        <v>121</v>
      </c>
      <c r="B46" s="18">
        <v>11220.055999999999</v>
      </c>
      <c r="C46">
        <f t="shared" si="0"/>
        <v>11.220055999999998</v>
      </c>
      <c r="F46" s="25" t="s">
        <v>121</v>
      </c>
      <c r="G46" s="20">
        <f t="shared" si="1"/>
        <v>11220.055999999999</v>
      </c>
    </row>
    <row r="47" spans="1:7" x14ac:dyDescent="0.3">
      <c r="A47" s="8" t="s">
        <v>5203</v>
      </c>
      <c r="B47" s="18">
        <v>8929.369999999999</v>
      </c>
      <c r="C47">
        <f t="shared" si="0"/>
        <v>8.9293699999999987</v>
      </c>
      <c r="F47" s="25" t="s">
        <v>5203</v>
      </c>
      <c r="G47" s="20">
        <f t="shared" si="1"/>
        <v>8929.369999999999</v>
      </c>
    </row>
    <row r="48" spans="1:7" x14ac:dyDescent="0.3">
      <c r="A48" s="8" t="s">
        <v>319</v>
      </c>
      <c r="B48" s="18">
        <v>70636.719999999987</v>
      </c>
      <c r="C48">
        <f t="shared" si="0"/>
        <v>70.636719999999983</v>
      </c>
      <c r="F48" s="25" t="s">
        <v>319</v>
      </c>
      <c r="G48" s="20">
        <f t="shared" si="1"/>
        <v>70636.719999999987</v>
      </c>
    </row>
    <row r="49" spans="1:7" x14ac:dyDescent="0.3">
      <c r="A49" s="8" t="s">
        <v>96</v>
      </c>
      <c r="B49" s="18">
        <v>138641.26999999993</v>
      </c>
      <c r="C49">
        <f t="shared" si="0"/>
        <v>138.64126999999993</v>
      </c>
      <c r="F49" s="25" t="s">
        <v>96</v>
      </c>
      <c r="G49" s="20">
        <f t="shared" si="1"/>
        <v>138641.26999999993</v>
      </c>
    </row>
    <row r="50" spans="1:7" x14ac:dyDescent="0.3">
      <c r="A50" s="8" t="s">
        <v>9726</v>
      </c>
      <c r="B50" s="18">
        <v>1209.8240000000001</v>
      </c>
      <c r="C50">
        <f t="shared" si="0"/>
        <v>1.209824</v>
      </c>
      <c r="F50" s="25" t="s">
        <v>9726</v>
      </c>
      <c r="G50" s="20">
        <f t="shared" si="1"/>
        <v>1209.8240000000001</v>
      </c>
    </row>
    <row r="51" spans="1:7" x14ac:dyDescent="0.3">
      <c r="A51" s="8" t="s">
        <v>114</v>
      </c>
      <c r="B51" s="18">
        <v>32114.610000000019</v>
      </c>
      <c r="C51">
        <f t="shared" si="0"/>
        <v>32.11461000000002</v>
      </c>
      <c r="F51" s="25" t="s">
        <v>114</v>
      </c>
      <c r="G51" s="20">
        <f t="shared" si="1"/>
        <v>32114.610000000019</v>
      </c>
    </row>
    <row r="52" spans="1:7" x14ac:dyDescent="0.3">
      <c r="A52" s="8" t="s">
        <v>8542</v>
      </c>
      <c r="B52" s="18">
        <v>1603.1360000000002</v>
      </c>
      <c r="C52">
        <f t="shared" si="0"/>
        <v>1.6031360000000001</v>
      </c>
      <c r="F52" s="25" t="s">
        <v>8542</v>
      </c>
      <c r="G52" s="20">
        <f t="shared" si="1"/>
        <v>1603.1360000000002</v>
      </c>
    </row>
    <row r="53" spans="1:7" x14ac:dyDescent="0.3">
      <c r="A53" s="9" t="s">
        <v>10933</v>
      </c>
      <c r="B53" s="19">
        <v>2297200.8603000003</v>
      </c>
      <c r="C53">
        <f>GETPIVOTDATA("Sales",$A$3)/1000</f>
        <v>2297.2008603000004</v>
      </c>
      <c r="F53" s="26" t="s">
        <v>10933</v>
      </c>
      <c r="G53" s="20">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86D12-0D42-4666-A4CA-C5073E5440D1}">
  <dimension ref="A3:B9"/>
  <sheetViews>
    <sheetView workbookViewId="0">
      <selection activeCell="A6" sqref="A6"/>
    </sheetView>
  </sheetViews>
  <sheetFormatPr defaultRowHeight="14.4" x14ac:dyDescent="0.3"/>
  <cols>
    <col min="1" max="1" width="12.44140625" bestFit="1" customWidth="1"/>
    <col min="2" max="2" width="11.21875" bestFit="1" customWidth="1"/>
  </cols>
  <sheetData>
    <row r="3" spans="1:2" x14ac:dyDescent="0.3">
      <c r="A3" s="5" t="s">
        <v>10932</v>
      </c>
      <c r="B3" s="6" t="s">
        <v>10934</v>
      </c>
    </row>
    <row r="4" spans="1:2" x14ac:dyDescent="0.3">
      <c r="A4" s="7" t="s">
        <v>75</v>
      </c>
      <c r="B4" s="17">
        <v>203412.73300000009</v>
      </c>
    </row>
    <row r="5" spans="1:2" x14ac:dyDescent="0.3">
      <c r="A5" s="8" t="s">
        <v>56</v>
      </c>
      <c r="B5" s="18">
        <v>206965.53200000009</v>
      </c>
    </row>
    <row r="6" spans="1:2" x14ac:dyDescent="0.3">
      <c r="A6" s="8" t="s">
        <v>59</v>
      </c>
      <c r="B6" s="18">
        <v>223843.60800000012</v>
      </c>
    </row>
    <row r="7" spans="1:2" x14ac:dyDescent="0.3">
      <c r="A7" s="8" t="s">
        <v>36</v>
      </c>
      <c r="B7" s="18">
        <v>328449.1030000007</v>
      </c>
    </row>
    <row r="8" spans="1:2" x14ac:dyDescent="0.3">
      <c r="A8" s="8" t="s">
        <v>72</v>
      </c>
      <c r="B8" s="18">
        <v>330007.05400000012</v>
      </c>
    </row>
    <row r="9" spans="1:2" x14ac:dyDescent="0.3">
      <c r="A9" s="9" t="s">
        <v>10933</v>
      </c>
      <c r="B9" s="19">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BAAB-F613-4CE4-B39D-1AD07F9024F3}">
  <dimension ref="A1:V304"/>
  <sheetViews>
    <sheetView workbookViewId="0">
      <selection activeCell="A3" sqref="A3:V304"/>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7.33203125" bestFit="1" customWidth="1"/>
    <col min="9" max="9" width="11.33203125" bestFit="1" customWidth="1"/>
    <col min="10" max="10" width="11.88671875" bestFit="1" customWidth="1"/>
    <col min="11" max="11" width="14.21875" bestFit="1" customWidth="1"/>
    <col min="12" max="12" width="14"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85.5546875" bestFit="1" customWidth="1"/>
    <col min="19" max="19" width="9" bestFit="1" customWidth="1"/>
    <col min="20" max="20" width="10.21875" bestFit="1" customWidth="1"/>
    <col min="21" max="21" width="10.33203125" bestFit="1" customWidth="1"/>
    <col min="22" max="22" width="9" bestFit="1" customWidth="1"/>
  </cols>
  <sheetData>
    <row r="1" spans="1:22" x14ac:dyDescent="0.3">
      <c r="A1" s="30" t="s">
        <v>10952</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8106</v>
      </c>
      <c r="B4" t="s">
        <v>9832</v>
      </c>
      <c r="C4">
        <v>2014</v>
      </c>
      <c r="D4" s="29">
        <v>41688</v>
      </c>
      <c r="E4" s="29">
        <v>41690</v>
      </c>
      <c r="F4" t="s">
        <v>188</v>
      </c>
      <c r="G4" t="s">
        <v>7280</v>
      </c>
      <c r="H4" t="s">
        <v>7281</v>
      </c>
      <c r="I4" t="s">
        <v>102</v>
      </c>
      <c r="J4" t="s">
        <v>27</v>
      </c>
      <c r="K4" t="s">
        <v>184</v>
      </c>
      <c r="L4" t="s">
        <v>104</v>
      </c>
      <c r="M4">
        <v>77041</v>
      </c>
      <c r="N4" t="s">
        <v>105</v>
      </c>
      <c r="O4" t="s">
        <v>1631</v>
      </c>
      <c r="P4" t="s">
        <v>32</v>
      </c>
      <c r="Q4" t="s">
        <v>33</v>
      </c>
      <c r="R4" t="s">
        <v>1632</v>
      </c>
      <c r="S4">
        <v>89.066399999999987</v>
      </c>
      <c r="T4">
        <v>1</v>
      </c>
      <c r="U4">
        <v>0.32</v>
      </c>
      <c r="V4">
        <v>-17.027400000000007</v>
      </c>
    </row>
    <row r="5" spans="1:22" x14ac:dyDescent="0.3">
      <c r="A5">
        <v>5973</v>
      </c>
      <c r="B5" t="s">
        <v>8601</v>
      </c>
      <c r="C5">
        <v>2014</v>
      </c>
      <c r="D5" s="29">
        <v>41677</v>
      </c>
      <c r="E5" s="29">
        <v>41682</v>
      </c>
      <c r="F5" t="s">
        <v>50</v>
      </c>
      <c r="G5" t="s">
        <v>3550</v>
      </c>
      <c r="H5" t="s">
        <v>3551</v>
      </c>
      <c r="I5" t="s">
        <v>26</v>
      </c>
      <c r="J5" t="s">
        <v>27</v>
      </c>
      <c r="K5" t="s">
        <v>266</v>
      </c>
      <c r="L5" t="s">
        <v>267</v>
      </c>
      <c r="M5">
        <v>10024</v>
      </c>
      <c r="N5" t="s">
        <v>148</v>
      </c>
      <c r="O5" t="s">
        <v>3091</v>
      </c>
      <c r="P5" t="s">
        <v>32</v>
      </c>
      <c r="Q5" t="s">
        <v>33</v>
      </c>
      <c r="R5" t="s">
        <v>3092</v>
      </c>
      <c r="S5">
        <v>240.78400000000002</v>
      </c>
      <c r="T5">
        <v>1</v>
      </c>
      <c r="U5">
        <v>0.2</v>
      </c>
      <c r="V5">
        <v>30.097999999999978</v>
      </c>
    </row>
    <row r="6" spans="1:22" x14ac:dyDescent="0.3">
      <c r="A6">
        <v>4942</v>
      </c>
      <c r="B6" t="s">
        <v>7883</v>
      </c>
      <c r="C6">
        <v>2012</v>
      </c>
      <c r="D6" s="29">
        <v>40945</v>
      </c>
      <c r="E6" s="29">
        <v>40952</v>
      </c>
      <c r="F6" t="s">
        <v>50</v>
      </c>
      <c r="G6" t="s">
        <v>5110</v>
      </c>
      <c r="H6" t="s">
        <v>5111</v>
      </c>
      <c r="I6" t="s">
        <v>26</v>
      </c>
      <c r="J6" t="s">
        <v>27</v>
      </c>
      <c r="K6" t="s">
        <v>521</v>
      </c>
      <c r="L6" t="s">
        <v>245</v>
      </c>
      <c r="M6">
        <v>19805</v>
      </c>
      <c r="N6" t="s">
        <v>148</v>
      </c>
      <c r="O6" t="s">
        <v>6577</v>
      </c>
      <c r="P6" t="s">
        <v>32</v>
      </c>
      <c r="Q6" t="s">
        <v>33</v>
      </c>
      <c r="R6" t="s">
        <v>6578</v>
      </c>
      <c r="S6">
        <v>283.92</v>
      </c>
      <c r="T6">
        <v>4</v>
      </c>
      <c r="U6">
        <v>0</v>
      </c>
      <c r="V6">
        <v>82.336799999999982</v>
      </c>
    </row>
    <row r="7" spans="1:22" x14ac:dyDescent="0.3">
      <c r="A7">
        <v>3366</v>
      </c>
      <c r="B7" t="s">
        <v>6572</v>
      </c>
      <c r="C7">
        <v>2011</v>
      </c>
      <c r="D7" s="29">
        <v>40575</v>
      </c>
      <c r="E7" s="29">
        <v>40577</v>
      </c>
      <c r="F7" t="s">
        <v>188</v>
      </c>
      <c r="G7" t="s">
        <v>6573</v>
      </c>
      <c r="H7" t="s">
        <v>6574</v>
      </c>
      <c r="I7" t="s">
        <v>26</v>
      </c>
      <c r="J7" t="s">
        <v>27</v>
      </c>
      <c r="K7" t="s">
        <v>2116</v>
      </c>
      <c r="L7" t="s">
        <v>43</v>
      </c>
      <c r="M7">
        <v>92691</v>
      </c>
      <c r="N7" t="s">
        <v>44</v>
      </c>
      <c r="O7" t="s">
        <v>4417</v>
      </c>
      <c r="P7" t="s">
        <v>32</v>
      </c>
      <c r="Q7" t="s">
        <v>33</v>
      </c>
      <c r="R7" t="s">
        <v>4418</v>
      </c>
      <c r="S7">
        <v>290.666</v>
      </c>
      <c r="T7">
        <v>2</v>
      </c>
      <c r="U7">
        <v>0.15</v>
      </c>
      <c r="V7">
        <v>3.4195999999999884</v>
      </c>
    </row>
    <row r="8" spans="1:22" x14ac:dyDescent="0.3">
      <c r="A8">
        <v>1387</v>
      </c>
      <c r="B8" t="s">
        <v>3789</v>
      </c>
      <c r="C8">
        <v>2013</v>
      </c>
      <c r="D8" s="29">
        <v>41310</v>
      </c>
      <c r="E8" s="29">
        <v>41310</v>
      </c>
      <c r="F8" t="s">
        <v>1290</v>
      </c>
      <c r="G8" t="s">
        <v>3790</v>
      </c>
      <c r="H8" t="s">
        <v>3791</v>
      </c>
      <c r="I8" t="s">
        <v>102</v>
      </c>
      <c r="J8" t="s">
        <v>27</v>
      </c>
      <c r="K8" t="s">
        <v>3792</v>
      </c>
      <c r="L8" t="s">
        <v>1272</v>
      </c>
      <c r="M8">
        <v>30080</v>
      </c>
      <c r="N8" t="s">
        <v>30</v>
      </c>
      <c r="O8" t="s">
        <v>2232</v>
      </c>
      <c r="P8" t="s">
        <v>32</v>
      </c>
      <c r="Q8" t="s">
        <v>33</v>
      </c>
      <c r="R8" t="s">
        <v>2233</v>
      </c>
      <c r="S8">
        <v>239.98</v>
      </c>
      <c r="T8">
        <v>2</v>
      </c>
      <c r="U8">
        <v>0</v>
      </c>
      <c r="V8">
        <v>52.795599999999979</v>
      </c>
    </row>
    <row r="9" spans="1:22" x14ac:dyDescent="0.3">
      <c r="A9">
        <v>2263</v>
      </c>
      <c r="B9" t="s">
        <v>5247</v>
      </c>
      <c r="C9">
        <v>2014</v>
      </c>
      <c r="D9" s="29">
        <v>41677</v>
      </c>
      <c r="E9" s="29">
        <v>41680</v>
      </c>
      <c r="F9" t="s">
        <v>188</v>
      </c>
      <c r="G9" t="s">
        <v>5248</v>
      </c>
      <c r="H9" t="s">
        <v>5249</v>
      </c>
      <c r="I9" t="s">
        <v>26</v>
      </c>
      <c r="J9" t="s">
        <v>27</v>
      </c>
      <c r="K9" t="s">
        <v>1127</v>
      </c>
      <c r="L9" t="s">
        <v>319</v>
      </c>
      <c r="M9">
        <v>22204</v>
      </c>
      <c r="N9" t="s">
        <v>30</v>
      </c>
      <c r="O9" t="s">
        <v>2232</v>
      </c>
      <c r="P9" t="s">
        <v>32</v>
      </c>
      <c r="Q9" t="s">
        <v>33</v>
      </c>
      <c r="R9" t="s">
        <v>2233</v>
      </c>
      <c r="S9">
        <v>359.96999999999997</v>
      </c>
      <c r="T9">
        <v>3</v>
      </c>
      <c r="U9">
        <v>0</v>
      </c>
      <c r="V9">
        <v>79.193399999999968</v>
      </c>
    </row>
    <row r="10" spans="1:22" x14ac:dyDescent="0.3">
      <c r="A10">
        <v>1535</v>
      </c>
      <c r="B10" t="s">
        <v>4081</v>
      </c>
      <c r="C10">
        <v>2014</v>
      </c>
      <c r="D10" s="29">
        <v>41681</v>
      </c>
      <c r="E10" s="29">
        <v>41685</v>
      </c>
      <c r="F10" t="s">
        <v>50</v>
      </c>
      <c r="G10" t="s">
        <v>4082</v>
      </c>
      <c r="H10" t="s">
        <v>4083</v>
      </c>
      <c r="I10" t="s">
        <v>102</v>
      </c>
      <c r="J10" t="s">
        <v>27</v>
      </c>
      <c r="K10" t="s">
        <v>4084</v>
      </c>
      <c r="L10" t="s">
        <v>43</v>
      </c>
      <c r="M10">
        <v>92677</v>
      </c>
      <c r="N10" t="s">
        <v>44</v>
      </c>
      <c r="O10" t="s">
        <v>2232</v>
      </c>
      <c r="P10" t="s">
        <v>32</v>
      </c>
      <c r="Q10" t="s">
        <v>33</v>
      </c>
      <c r="R10" t="s">
        <v>2233</v>
      </c>
      <c r="S10">
        <v>203.98299999999998</v>
      </c>
      <c r="T10">
        <v>2</v>
      </c>
      <c r="U10">
        <v>0.15</v>
      </c>
      <c r="V10">
        <v>16.798599999999979</v>
      </c>
    </row>
    <row r="11" spans="1:22" x14ac:dyDescent="0.3">
      <c r="A11">
        <v>7535</v>
      </c>
      <c r="B11" t="s">
        <v>9522</v>
      </c>
      <c r="C11">
        <v>2014</v>
      </c>
      <c r="D11" s="29">
        <v>41696</v>
      </c>
      <c r="E11" s="29">
        <v>41700</v>
      </c>
      <c r="F11" t="s">
        <v>50</v>
      </c>
      <c r="G11" t="s">
        <v>5023</v>
      </c>
      <c r="H11" t="s">
        <v>5024</v>
      </c>
      <c r="I11" t="s">
        <v>26</v>
      </c>
      <c r="J11" t="s">
        <v>27</v>
      </c>
      <c r="K11" t="s">
        <v>3520</v>
      </c>
      <c r="L11" t="s">
        <v>88</v>
      </c>
      <c r="M11">
        <v>27834</v>
      </c>
      <c r="N11" t="s">
        <v>30</v>
      </c>
      <c r="O11" t="s">
        <v>1076</v>
      </c>
      <c r="P11" t="s">
        <v>32</v>
      </c>
      <c r="Q11" t="s">
        <v>33</v>
      </c>
      <c r="R11" t="s">
        <v>1077</v>
      </c>
      <c r="S11">
        <v>231.92000000000002</v>
      </c>
      <c r="T11">
        <v>5</v>
      </c>
      <c r="U11">
        <v>0.2</v>
      </c>
      <c r="V11">
        <v>5.7980000000000018</v>
      </c>
    </row>
    <row r="12" spans="1:22" x14ac:dyDescent="0.3">
      <c r="A12">
        <v>5754</v>
      </c>
      <c r="B12" t="s">
        <v>8460</v>
      </c>
      <c r="C12">
        <v>2013</v>
      </c>
      <c r="D12" s="29">
        <v>41308</v>
      </c>
      <c r="E12" s="29">
        <v>41315</v>
      </c>
      <c r="F12" t="s">
        <v>50</v>
      </c>
      <c r="G12" t="s">
        <v>6573</v>
      </c>
      <c r="H12" t="s">
        <v>6574</v>
      </c>
      <c r="I12" t="s">
        <v>26</v>
      </c>
      <c r="J12" t="s">
        <v>27</v>
      </c>
      <c r="K12" t="s">
        <v>1464</v>
      </c>
      <c r="L12" t="s">
        <v>29</v>
      </c>
      <c r="M12">
        <v>40475</v>
      </c>
      <c r="N12" t="s">
        <v>30</v>
      </c>
      <c r="O12" t="s">
        <v>1488</v>
      </c>
      <c r="P12" t="s">
        <v>32</v>
      </c>
      <c r="Q12" t="s">
        <v>36</v>
      </c>
      <c r="R12" t="s">
        <v>1489</v>
      </c>
      <c r="S12">
        <v>866.4</v>
      </c>
      <c r="T12">
        <v>4</v>
      </c>
      <c r="U12">
        <v>0</v>
      </c>
      <c r="V12">
        <v>225.26400000000001</v>
      </c>
    </row>
    <row r="13" spans="1:22" x14ac:dyDescent="0.3">
      <c r="A13">
        <v>457</v>
      </c>
      <c r="B13" t="s">
        <v>1582</v>
      </c>
      <c r="C13">
        <v>2011</v>
      </c>
      <c r="D13" s="29">
        <v>40587</v>
      </c>
      <c r="E13" s="29">
        <v>40593</v>
      </c>
      <c r="F13" t="s">
        <v>50</v>
      </c>
      <c r="G13" t="s">
        <v>1583</v>
      </c>
      <c r="H13" t="s">
        <v>1584</v>
      </c>
      <c r="I13" t="s">
        <v>26</v>
      </c>
      <c r="J13" t="s">
        <v>27</v>
      </c>
      <c r="K13" t="s">
        <v>87</v>
      </c>
      <c r="L13" t="s">
        <v>43</v>
      </c>
      <c r="M13">
        <v>94521</v>
      </c>
      <c r="N13" t="s">
        <v>44</v>
      </c>
      <c r="O13" t="s">
        <v>1585</v>
      </c>
      <c r="P13" t="s">
        <v>32</v>
      </c>
      <c r="Q13" t="s">
        <v>36</v>
      </c>
      <c r="R13" t="s">
        <v>1586</v>
      </c>
      <c r="S13">
        <v>129.56800000000001</v>
      </c>
      <c r="T13">
        <v>2</v>
      </c>
      <c r="U13">
        <v>0.2</v>
      </c>
      <c r="V13">
        <v>-24.294000000000018</v>
      </c>
    </row>
    <row r="14" spans="1:22" x14ac:dyDescent="0.3">
      <c r="A14">
        <v>9255</v>
      </c>
      <c r="B14" t="s">
        <v>10513</v>
      </c>
      <c r="C14">
        <v>2011</v>
      </c>
      <c r="D14" s="29">
        <v>40586</v>
      </c>
      <c r="E14" s="29">
        <v>40590</v>
      </c>
      <c r="F14" t="s">
        <v>23</v>
      </c>
      <c r="G14" t="s">
        <v>2626</v>
      </c>
      <c r="H14" t="s">
        <v>2627</v>
      </c>
      <c r="I14" t="s">
        <v>26</v>
      </c>
      <c r="J14" t="s">
        <v>27</v>
      </c>
      <c r="K14" t="s">
        <v>382</v>
      </c>
      <c r="L14" t="s">
        <v>596</v>
      </c>
      <c r="M14">
        <v>65203</v>
      </c>
      <c r="N14" t="s">
        <v>105</v>
      </c>
      <c r="O14" t="s">
        <v>304</v>
      </c>
      <c r="P14" t="s">
        <v>32</v>
      </c>
      <c r="Q14" t="s">
        <v>36</v>
      </c>
      <c r="R14" t="s">
        <v>305</v>
      </c>
      <c r="S14">
        <v>60.89</v>
      </c>
      <c r="T14">
        <v>1</v>
      </c>
      <c r="U14">
        <v>0</v>
      </c>
      <c r="V14">
        <v>15.222499999999997</v>
      </c>
    </row>
    <row r="15" spans="1:22" x14ac:dyDescent="0.3">
      <c r="A15">
        <v>8383</v>
      </c>
      <c r="B15" t="s">
        <v>9994</v>
      </c>
      <c r="C15">
        <v>2013</v>
      </c>
      <c r="D15" s="29">
        <v>41313</v>
      </c>
      <c r="E15" s="29">
        <v>41320</v>
      </c>
      <c r="F15" t="s">
        <v>50</v>
      </c>
      <c r="G15" t="s">
        <v>8728</v>
      </c>
      <c r="H15" t="s">
        <v>8729</v>
      </c>
      <c r="I15" t="s">
        <v>41</v>
      </c>
      <c r="J15" t="s">
        <v>27</v>
      </c>
      <c r="K15" t="s">
        <v>184</v>
      </c>
      <c r="L15" t="s">
        <v>104</v>
      </c>
      <c r="M15">
        <v>77036</v>
      </c>
      <c r="N15" t="s">
        <v>105</v>
      </c>
      <c r="O15" t="s">
        <v>3375</v>
      </c>
      <c r="P15" t="s">
        <v>32</v>
      </c>
      <c r="Q15" t="s">
        <v>36</v>
      </c>
      <c r="R15" t="s">
        <v>3376</v>
      </c>
      <c r="S15">
        <v>241.49999999999997</v>
      </c>
      <c r="T15">
        <v>4</v>
      </c>
      <c r="U15">
        <v>0.3</v>
      </c>
      <c r="V15">
        <v>0</v>
      </c>
    </row>
    <row r="16" spans="1:22" x14ac:dyDescent="0.3">
      <c r="A16">
        <v>8161</v>
      </c>
      <c r="B16" t="s">
        <v>9866</v>
      </c>
      <c r="C16">
        <v>2013</v>
      </c>
      <c r="D16" s="29">
        <v>41321</v>
      </c>
      <c r="E16" s="29">
        <v>41325</v>
      </c>
      <c r="F16" t="s">
        <v>50</v>
      </c>
      <c r="G16" t="s">
        <v>4011</v>
      </c>
      <c r="H16" t="s">
        <v>4012</v>
      </c>
      <c r="I16" t="s">
        <v>26</v>
      </c>
      <c r="J16" t="s">
        <v>27</v>
      </c>
      <c r="K16" t="s">
        <v>1093</v>
      </c>
      <c r="L16" t="s">
        <v>788</v>
      </c>
      <c r="M16">
        <v>7109</v>
      </c>
      <c r="N16" t="s">
        <v>148</v>
      </c>
      <c r="O16" t="s">
        <v>8382</v>
      </c>
      <c r="P16" t="s">
        <v>32</v>
      </c>
      <c r="Q16" t="s">
        <v>36</v>
      </c>
      <c r="R16" t="s">
        <v>8383</v>
      </c>
      <c r="S16">
        <v>227.96</v>
      </c>
      <c r="T16">
        <v>2</v>
      </c>
      <c r="U16">
        <v>0</v>
      </c>
      <c r="V16">
        <v>36.473600000000005</v>
      </c>
    </row>
    <row r="17" spans="1:22" x14ac:dyDescent="0.3">
      <c r="A17">
        <v>4941</v>
      </c>
      <c r="B17" t="s">
        <v>7883</v>
      </c>
      <c r="C17">
        <v>2012</v>
      </c>
      <c r="D17" s="29">
        <v>40945</v>
      </c>
      <c r="E17" s="29">
        <v>40952</v>
      </c>
      <c r="F17" t="s">
        <v>50</v>
      </c>
      <c r="G17" t="s">
        <v>5110</v>
      </c>
      <c r="H17" t="s">
        <v>5111</v>
      </c>
      <c r="I17" t="s">
        <v>26</v>
      </c>
      <c r="J17" t="s">
        <v>27</v>
      </c>
      <c r="K17" t="s">
        <v>521</v>
      </c>
      <c r="L17" t="s">
        <v>245</v>
      </c>
      <c r="M17">
        <v>19805</v>
      </c>
      <c r="N17" t="s">
        <v>148</v>
      </c>
      <c r="O17" t="s">
        <v>3495</v>
      </c>
      <c r="P17" t="s">
        <v>32</v>
      </c>
      <c r="Q17" t="s">
        <v>36</v>
      </c>
      <c r="R17" t="s">
        <v>3496</v>
      </c>
      <c r="S17">
        <v>1268.82</v>
      </c>
      <c r="T17">
        <v>9</v>
      </c>
      <c r="U17">
        <v>0</v>
      </c>
      <c r="V17">
        <v>266.45219999999989</v>
      </c>
    </row>
    <row r="18" spans="1:22" x14ac:dyDescent="0.3">
      <c r="A18">
        <v>9722</v>
      </c>
      <c r="B18" t="s">
        <v>10800</v>
      </c>
      <c r="C18">
        <v>2013</v>
      </c>
      <c r="D18" s="29">
        <v>41321</v>
      </c>
      <c r="E18" s="29">
        <v>41325</v>
      </c>
      <c r="F18" t="s">
        <v>50</v>
      </c>
      <c r="G18" t="s">
        <v>4536</v>
      </c>
      <c r="H18" t="s">
        <v>4537</v>
      </c>
      <c r="I18" t="s">
        <v>26</v>
      </c>
      <c r="J18" t="s">
        <v>27</v>
      </c>
      <c r="K18" t="s">
        <v>266</v>
      </c>
      <c r="L18" t="s">
        <v>267</v>
      </c>
      <c r="M18">
        <v>10024</v>
      </c>
      <c r="N18" t="s">
        <v>148</v>
      </c>
      <c r="O18" t="s">
        <v>7860</v>
      </c>
      <c r="P18" t="s">
        <v>32</v>
      </c>
      <c r="Q18" t="s">
        <v>36</v>
      </c>
      <c r="R18" t="s">
        <v>7861</v>
      </c>
      <c r="S18">
        <v>326.64600000000002</v>
      </c>
      <c r="T18">
        <v>3</v>
      </c>
      <c r="U18">
        <v>0.1</v>
      </c>
      <c r="V18">
        <v>39.923399999999994</v>
      </c>
    </row>
    <row r="19" spans="1:22" x14ac:dyDescent="0.3">
      <c r="A19">
        <v>3273</v>
      </c>
      <c r="B19" t="s">
        <v>6497</v>
      </c>
      <c r="C19">
        <v>2012</v>
      </c>
      <c r="D19" s="29">
        <v>40948</v>
      </c>
      <c r="E19" s="29">
        <v>40955</v>
      </c>
      <c r="F19" t="s">
        <v>50</v>
      </c>
      <c r="G19" t="s">
        <v>6461</v>
      </c>
      <c r="H19" t="s">
        <v>6462</v>
      </c>
      <c r="I19" t="s">
        <v>26</v>
      </c>
      <c r="J19" t="s">
        <v>27</v>
      </c>
      <c r="K19" t="s">
        <v>42</v>
      </c>
      <c r="L19" t="s">
        <v>43</v>
      </c>
      <c r="M19">
        <v>90049</v>
      </c>
      <c r="N19" t="s">
        <v>44</v>
      </c>
      <c r="O19" t="s">
        <v>149</v>
      </c>
      <c r="P19" t="s">
        <v>32</v>
      </c>
      <c r="Q19" t="s">
        <v>36</v>
      </c>
      <c r="R19" t="s">
        <v>150</v>
      </c>
      <c r="S19">
        <v>203.92</v>
      </c>
      <c r="T19">
        <v>5</v>
      </c>
      <c r="U19">
        <v>0.2</v>
      </c>
      <c r="V19">
        <v>22.940999999999995</v>
      </c>
    </row>
    <row r="20" spans="1:22" x14ac:dyDescent="0.3">
      <c r="A20">
        <v>7534</v>
      </c>
      <c r="B20" t="s">
        <v>9522</v>
      </c>
      <c r="C20">
        <v>2014</v>
      </c>
      <c r="D20" s="29">
        <v>41696</v>
      </c>
      <c r="E20" s="29">
        <v>41700</v>
      </c>
      <c r="F20" t="s">
        <v>50</v>
      </c>
      <c r="G20" t="s">
        <v>5023</v>
      </c>
      <c r="H20" t="s">
        <v>5024</v>
      </c>
      <c r="I20" t="s">
        <v>26</v>
      </c>
      <c r="J20" t="s">
        <v>27</v>
      </c>
      <c r="K20" t="s">
        <v>3520</v>
      </c>
      <c r="L20" t="s">
        <v>88</v>
      </c>
      <c r="M20">
        <v>27834</v>
      </c>
      <c r="N20" t="s">
        <v>30</v>
      </c>
      <c r="O20" t="s">
        <v>3186</v>
      </c>
      <c r="P20" t="s">
        <v>32</v>
      </c>
      <c r="Q20" t="s">
        <v>36</v>
      </c>
      <c r="R20" t="s">
        <v>3187</v>
      </c>
      <c r="S20">
        <v>196.78399999999999</v>
      </c>
      <c r="T20">
        <v>2</v>
      </c>
      <c r="U20">
        <v>0.2</v>
      </c>
      <c r="V20">
        <v>-22.138200000000012</v>
      </c>
    </row>
    <row r="21" spans="1:22" x14ac:dyDescent="0.3">
      <c r="A21">
        <v>8503</v>
      </c>
      <c r="B21" t="s">
        <v>10071</v>
      </c>
      <c r="C21">
        <v>2012</v>
      </c>
      <c r="D21" s="29">
        <v>40968</v>
      </c>
      <c r="E21" s="29">
        <v>40971</v>
      </c>
      <c r="F21" t="s">
        <v>23</v>
      </c>
      <c r="G21" t="s">
        <v>6604</v>
      </c>
      <c r="H21" t="s">
        <v>6605</v>
      </c>
      <c r="I21" t="s">
        <v>41</v>
      </c>
      <c r="J21" t="s">
        <v>27</v>
      </c>
      <c r="K21" t="s">
        <v>42</v>
      </c>
      <c r="L21" t="s">
        <v>43</v>
      </c>
      <c r="M21">
        <v>90045</v>
      </c>
      <c r="N21" t="s">
        <v>44</v>
      </c>
      <c r="O21" t="s">
        <v>1537</v>
      </c>
      <c r="P21" t="s">
        <v>32</v>
      </c>
      <c r="Q21" t="s">
        <v>36</v>
      </c>
      <c r="R21" t="s">
        <v>1538</v>
      </c>
      <c r="S21">
        <v>184.75200000000001</v>
      </c>
      <c r="T21">
        <v>3</v>
      </c>
      <c r="U21">
        <v>0.2</v>
      </c>
      <c r="V21">
        <v>-20.784600000000012</v>
      </c>
    </row>
    <row r="22" spans="1:22" x14ac:dyDescent="0.3">
      <c r="A22">
        <v>1191</v>
      </c>
      <c r="B22" t="s">
        <v>3395</v>
      </c>
      <c r="C22">
        <v>2014</v>
      </c>
      <c r="D22" s="29">
        <v>41697</v>
      </c>
      <c r="E22" s="29">
        <v>41699</v>
      </c>
      <c r="F22" t="s">
        <v>23</v>
      </c>
      <c r="G22" t="s">
        <v>3396</v>
      </c>
      <c r="H22" t="s">
        <v>3397</v>
      </c>
      <c r="I22" t="s">
        <v>102</v>
      </c>
      <c r="J22" t="s">
        <v>27</v>
      </c>
      <c r="K22" t="s">
        <v>42</v>
      </c>
      <c r="L22" t="s">
        <v>43</v>
      </c>
      <c r="M22">
        <v>90036</v>
      </c>
      <c r="N22" t="s">
        <v>44</v>
      </c>
      <c r="O22" t="s">
        <v>3400</v>
      </c>
      <c r="P22" t="s">
        <v>32</v>
      </c>
      <c r="Q22" t="s">
        <v>36</v>
      </c>
      <c r="R22" t="s">
        <v>3401</v>
      </c>
      <c r="S22">
        <v>892.22400000000005</v>
      </c>
      <c r="T22">
        <v>3</v>
      </c>
      <c r="U22">
        <v>0.2</v>
      </c>
      <c r="V22">
        <v>89.222400000000022</v>
      </c>
    </row>
    <row r="23" spans="1:22" x14ac:dyDescent="0.3">
      <c r="A23">
        <v>9348</v>
      </c>
      <c r="B23" t="s">
        <v>10563</v>
      </c>
      <c r="C23">
        <v>2014</v>
      </c>
      <c r="D23" s="29">
        <v>41688</v>
      </c>
      <c r="E23" s="29">
        <v>41691</v>
      </c>
      <c r="F23" t="s">
        <v>188</v>
      </c>
      <c r="G23" t="s">
        <v>2310</v>
      </c>
      <c r="H23" t="s">
        <v>2311</v>
      </c>
      <c r="I23" t="s">
        <v>102</v>
      </c>
      <c r="J23" t="s">
        <v>27</v>
      </c>
      <c r="K23" t="s">
        <v>276</v>
      </c>
      <c r="L23" t="s">
        <v>498</v>
      </c>
      <c r="M23">
        <v>45373</v>
      </c>
      <c r="N23" t="s">
        <v>148</v>
      </c>
      <c r="O23" t="s">
        <v>4768</v>
      </c>
      <c r="P23" t="s">
        <v>32</v>
      </c>
      <c r="Q23" t="s">
        <v>36</v>
      </c>
      <c r="R23" t="s">
        <v>4769</v>
      </c>
      <c r="S23">
        <v>899.43</v>
      </c>
      <c r="T23">
        <v>5</v>
      </c>
      <c r="U23">
        <v>0.3</v>
      </c>
      <c r="V23">
        <v>-12.84900000000016</v>
      </c>
    </row>
    <row r="24" spans="1:22" x14ac:dyDescent="0.3">
      <c r="A24">
        <v>8674</v>
      </c>
      <c r="B24" t="s">
        <v>10175</v>
      </c>
      <c r="C24">
        <v>2014</v>
      </c>
      <c r="D24" s="29">
        <v>41687</v>
      </c>
      <c r="E24" s="29">
        <v>41692</v>
      </c>
      <c r="F24" t="s">
        <v>50</v>
      </c>
      <c r="G24" t="s">
        <v>4869</v>
      </c>
      <c r="H24" t="s">
        <v>4870</v>
      </c>
      <c r="I24" t="s">
        <v>26</v>
      </c>
      <c r="J24" t="s">
        <v>27</v>
      </c>
      <c r="K24" t="s">
        <v>357</v>
      </c>
      <c r="L24" t="s">
        <v>211</v>
      </c>
      <c r="M24">
        <v>62521</v>
      </c>
      <c r="N24" t="s">
        <v>105</v>
      </c>
      <c r="O24" t="s">
        <v>533</v>
      </c>
      <c r="P24" t="s">
        <v>32</v>
      </c>
      <c r="Q24" t="s">
        <v>36</v>
      </c>
      <c r="R24" t="s">
        <v>534</v>
      </c>
      <c r="S24">
        <v>600.55799999999999</v>
      </c>
      <c r="T24">
        <v>3</v>
      </c>
      <c r="U24">
        <v>0.3</v>
      </c>
      <c r="V24">
        <v>-8.5794000000000779</v>
      </c>
    </row>
    <row r="25" spans="1:22" x14ac:dyDescent="0.3">
      <c r="A25">
        <v>7826</v>
      </c>
      <c r="B25" t="s">
        <v>9688</v>
      </c>
      <c r="C25">
        <v>2012</v>
      </c>
      <c r="D25" s="29">
        <v>40942</v>
      </c>
      <c r="E25" s="29">
        <v>40946</v>
      </c>
      <c r="F25" t="s">
        <v>50</v>
      </c>
      <c r="G25" t="s">
        <v>3884</v>
      </c>
      <c r="H25" t="s">
        <v>3885</v>
      </c>
      <c r="I25" t="s">
        <v>41</v>
      </c>
      <c r="J25" t="s">
        <v>27</v>
      </c>
      <c r="K25" t="s">
        <v>7569</v>
      </c>
      <c r="L25" t="s">
        <v>267</v>
      </c>
      <c r="M25">
        <v>13440</v>
      </c>
      <c r="N25" t="s">
        <v>148</v>
      </c>
      <c r="O25" t="s">
        <v>203</v>
      </c>
      <c r="P25" t="s">
        <v>32</v>
      </c>
      <c r="Q25" t="s">
        <v>36</v>
      </c>
      <c r="R25" t="s">
        <v>204</v>
      </c>
      <c r="S25">
        <v>90.882000000000005</v>
      </c>
      <c r="T25">
        <v>1</v>
      </c>
      <c r="U25">
        <v>0.1</v>
      </c>
      <c r="V25">
        <v>15.147000000000004</v>
      </c>
    </row>
    <row r="26" spans="1:22" x14ac:dyDescent="0.3">
      <c r="A26">
        <v>230</v>
      </c>
      <c r="B26" t="s">
        <v>887</v>
      </c>
      <c r="C26">
        <v>2012</v>
      </c>
      <c r="D26" s="29">
        <v>40967</v>
      </c>
      <c r="E26" s="29">
        <v>40972</v>
      </c>
      <c r="F26" t="s">
        <v>50</v>
      </c>
      <c r="G26" t="s">
        <v>888</v>
      </c>
      <c r="H26" t="s">
        <v>889</v>
      </c>
      <c r="I26" t="s">
        <v>26</v>
      </c>
      <c r="J26" t="s">
        <v>27</v>
      </c>
      <c r="K26" t="s">
        <v>382</v>
      </c>
      <c r="L26" t="s">
        <v>335</v>
      </c>
      <c r="M26">
        <v>38401</v>
      </c>
      <c r="N26" t="s">
        <v>30</v>
      </c>
      <c r="O26" t="s">
        <v>892</v>
      </c>
      <c r="P26" t="s">
        <v>32</v>
      </c>
      <c r="Q26" t="s">
        <v>36</v>
      </c>
      <c r="R26" t="s">
        <v>893</v>
      </c>
      <c r="S26">
        <v>389.69600000000003</v>
      </c>
      <c r="T26">
        <v>8</v>
      </c>
      <c r="U26">
        <v>0.2</v>
      </c>
      <c r="V26">
        <v>43.840799999999973</v>
      </c>
    </row>
    <row r="27" spans="1:22" x14ac:dyDescent="0.3">
      <c r="A27">
        <v>3146</v>
      </c>
      <c r="B27" t="s">
        <v>6354</v>
      </c>
      <c r="C27">
        <v>2014</v>
      </c>
      <c r="D27" s="29">
        <v>41682</v>
      </c>
      <c r="E27" s="29">
        <v>41684</v>
      </c>
      <c r="F27" t="s">
        <v>23</v>
      </c>
      <c r="G27" t="s">
        <v>6355</v>
      </c>
      <c r="H27" t="s">
        <v>6356</v>
      </c>
      <c r="I27" t="s">
        <v>41</v>
      </c>
      <c r="J27" t="s">
        <v>27</v>
      </c>
      <c r="K27" t="s">
        <v>95</v>
      </c>
      <c r="L27" t="s">
        <v>96</v>
      </c>
      <c r="M27">
        <v>98105</v>
      </c>
      <c r="N27" t="s">
        <v>44</v>
      </c>
      <c r="O27" t="s">
        <v>6357</v>
      </c>
      <c r="P27" t="s">
        <v>32</v>
      </c>
      <c r="Q27" t="s">
        <v>36</v>
      </c>
      <c r="R27" t="s">
        <v>6358</v>
      </c>
      <c r="S27">
        <v>963.13600000000008</v>
      </c>
      <c r="T27">
        <v>4</v>
      </c>
      <c r="U27">
        <v>0.2</v>
      </c>
      <c r="V27">
        <v>108.35279999999986</v>
      </c>
    </row>
    <row r="28" spans="1:22" x14ac:dyDescent="0.3">
      <c r="A28">
        <v>1823</v>
      </c>
      <c r="B28" t="s">
        <v>4574</v>
      </c>
      <c r="C28">
        <v>2013</v>
      </c>
      <c r="D28" s="29">
        <v>41321</v>
      </c>
      <c r="E28" s="29">
        <v>41325</v>
      </c>
      <c r="F28" t="s">
        <v>50</v>
      </c>
      <c r="G28" t="s">
        <v>895</v>
      </c>
      <c r="H28" t="s">
        <v>896</v>
      </c>
      <c r="I28" t="s">
        <v>41</v>
      </c>
      <c r="J28" t="s">
        <v>27</v>
      </c>
      <c r="K28" t="s">
        <v>303</v>
      </c>
      <c r="L28" t="s">
        <v>211</v>
      </c>
      <c r="M28">
        <v>60623</v>
      </c>
      <c r="N28" t="s">
        <v>105</v>
      </c>
      <c r="O28" t="s">
        <v>4577</v>
      </c>
      <c r="P28" t="s">
        <v>32</v>
      </c>
      <c r="Q28" t="s">
        <v>36</v>
      </c>
      <c r="R28" t="s">
        <v>4578</v>
      </c>
      <c r="S28">
        <v>62.957999999999998</v>
      </c>
      <c r="T28">
        <v>3</v>
      </c>
      <c r="U28">
        <v>0.3</v>
      </c>
      <c r="V28">
        <v>-2.6981999999999999</v>
      </c>
    </row>
    <row r="29" spans="1:22" x14ac:dyDescent="0.3">
      <c r="A29">
        <v>229</v>
      </c>
      <c r="B29" t="s">
        <v>887</v>
      </c>
      <c r="C29">
        <v>2012</v>
      </c>
      <c r="D29" s="29">
        <v>40967</v>
      </c>
      <c r="E29" s="29">
        <v>40972</v>
      </c>
      <c r="F29" t="s">
        <v>50</v>
      </c>
      <c r="G29" t="s">
        <v>888</v>
      </c>
      <c r="H29" t="s">
        <v>889</v>
      </c>
      <c r="I29" t="s">
        <v>26</v>
      </c>
      <c r="J29" t="s">
        <v>27</v>
      </c>
      <c r="K29" t="s">
        <v>382</v>
      </c>
      <c r="L29" t="s">
        <v>335</v>
      </c>
      <c r="M29">
        <v>38401</v>
      </c>
      <c r="N29" t="s">
        <v>30</v>
      </c>
      <c r="O29" t="s">
        <v>890</v>
      </c>
      <c r="P29" t="s">
        <v>32</v>
      </c>
      <c r="Q29" t="s">
        <v>36</v>
      </c>
      <c r="R29" t="s">
        <v>891</v>
      </c>
      <c r="S29">
        <v>161.56800000000001</v>
      </c>
      <c r="T29">
        <v>2</v>
      </c>
      <c r="U29">
        <v>0.2</v>
      </c>
      <c r="V29">
        <v>-28.274400000000021</v>
      </c>
    </row>
    <row r="30" spans="1:22" x14ac:dyDescent="0.3">
      <c r="A30">
        <v>4522</v>
      </c>
      <c r="B30" t="s">
        <v>7565</v>
      </c>
      <c r="C30">
        <v>2011</v>
      </c>
      <c r="D30" s="29">
        <v>40595</v>
      </c>
      <c r="E30" s="29">
        <v>40601</v>
      </c>
      <c r="F30" t="s">
        <v>50</v>
      </c>
      <c r="G30" t="s">
        <v>208</v>
      </c>
      <c r="H30" t="s">
        <v>209</v>
      </c>
      <c r="I30" t="s">
        <v>41</v>
      </c>
      <c r="J30" t="s">
        <v>27</v>
      </c>
      <c r="K30" t="s">
        <v>1464</v>
      </c>
      <c r="L30" t="s">
        <v>254</v>
      </c>
      <c r="M30">
        <v>47374</v>
      </c>
      <c r="N30" t="s">
        <v>105</v>
      </c>
      <c r="O30" t="s">
        <v>2069</v>
      </c>
      <c r="P30" t="s">
        <v>32</v>
      </c>
      <c r="Q30" t="s">
        <v>65</v>
      </c>
      <c r="R30" t="s">
        <v>2070</v>
      </c>
      <c r="S30">
        <v>20.32</v>
      </c>
      <c r="T30">
        <v>4</v>
      </c>
      <c r="U30">
        <v>0</v>
      </c>
      <c r="V30">
        <v>6.9087999999999994</v>
      </c>
    </row>
    <row r="31" spans="1:22" x14ac:dyDescent="0.3">
      <c r="A31">
        <v>8747</v>
      </c>
      <c r="B31" t="s">
        <v>10217</v>
      </c>
      <c r="C31">
        <v>2014</v>
      </c>
      <c r="D31" s="29">
        <v>41673</v>
      </c>
      <c r="E31" s="29">
        <v>41678</v>
      </c>
      <c r="F31" t="s">
        <v>50</v>
      </c>
      <c r="G31" t="s">
        <v>5724</v>
      </c>
      <c r="H31" t="s">
        <v>5725</v>
      </c>
      <c r="I31" t="s">
        <v>41</v>
      </c>
      <c r="J31" t="s">
        <v>27</v>
      </c>
      <c r="K31" t="s">
        <v>947</v>
      </c>
      <c r="L31" t="s">
        <v>43</v>
      </c>
      <c r="M31">
        <v>92105</v>
      </c>
      <c r="N31" t="s">
        <v>44</v>
      </c>
      <c r="O31" t="s">
        <v>3109</v>
      </c>
      <c r="P31" t="s">
        <v>32</v>
      </c>
      <c r="Q31" t="s">
        <v>65</v>
      </c>
      <c r="R31" t="s">
        <v>3110</v>
      </c>
      <c r="S31">
        <v>210.58</v>
      </c>
      <c r="T31">
        <v>2</v>
      </c>
      <c r="U31">
        <v>0</v>
      </c>
      <c r="V31">
        <v>12.634799999999984</v>
      </c>
    </row>
    <row r="32" spans="1:22" x14ac:dyDescent="0.3">
      <c r="A32">
        <v>3087</v>
      </c>
      <c r="B32" t="s">
        <v>6299</v>
      </c>
      <c r="C32">
        <v>2014</v>
      </c>
      <c r="D32" s="29">
        <v>41680</v>
      </c>
      <c r="E32" s="29">
        <v>41685</v>
      </c>
      <c r="F32" t="s">
        <v>50</v>
      </c>
      <c r="G32" t="s">
        <v>5259</v>
      </c>
      <c r="H32" t="s">
        <v>5260</v>
      </c>
      <c r="I32" t="s">
        <v>26</v>
      </c>
      <c r="J32" t="s">
        <v>27</v>
      </c>
      <c r="K32" t="s">
        <v>184</v>
      </c>
      <c r="L32" t="s">
        <v>104</v>
      </c>
      <c r="M32">
        <v>77070</v>
      </c>
      <c r="N32" t="s">
        <v>105</v>
      </c>
      <c r="O32" t="s">
        <v>6191</v>
      </c>
      <c r="P32" t="s">
        <v>32</v>
      </c>
      <c r="Q32" t="s">
        <v>65</v>
      </c>
      <c r="R32" t="s">
        <v>6192</v>
      </c>
      <c r="S32">
        <v>3.9840000000000004</v>
      </c>
      <c r="T32">
        <v>2</v>
      </c>
      <c r="U32">
        <v>0.6</v>
      </c>
      <c r="V32">
        <v>-2.6892000000000005</v>
      </c>
    </row>
    <row r="33" spans="1:22" x14ac:dyDescent="0.3">
      <c r="A33">
        <v>5306</v>
      </c>
      <c r="B33" t="s">
        <v>8133</v>
      </c>
      <c r="C33">
        <v>2013</v>
      </c>
      <c r="D33" s="29">
        <v>41326</v>
      </c>
      <c r="E33" s="29">
        <v>41331</v>
      </c>
      <c r="F33" t="s">
        <v>50</v>
      </c>
      <c r="G33" t="s">
        <v>2439</v>
      </c>
      <c r="H33" t="s">
        <v>2440</v>
      </c>
      <c r="I33" t="s">
        <v>41</v>
      </c>
      <c r="J33" t="s">
        <v>27</v>
      </c>
      <c r="K33" t="s">
        <v>2343</v>
      </c>
      <c r="L33" t="s">
        <v>267</v>
      </c>
      <c r="M33">
        <v>11572</v>
      </c>
      <c r="N33" t="s">
        <v>148</v>
      </c>
      <c r="O33" t="s">
        <v>426</v>
      </c>
      <c r="P33" t="s">
        <v>32</v>
      </c>
      <c r="Q33" t="s">
        <v>65</v>
      </c>
      <c r="R33" t="s">
        <v>427</v>
      </c>
      <c r="S33">
        <v>68.949999999999989</v>
      </c>
      <c r="T33">
        <v>5</v>
      </c>
      <c r="U33">
        <v>0</v>
      </c>
      <c r="V33">
        <v>28.959000000000003</v>
      </c>
    </row>
    <row r="34" spans="1:22" x14ac:dyDescent="0.3">
      <c r="A34">
        <v>5810</v>
      </c>
      <c r="B34" t="s">
        <v>8501</v>
      </c>
      <c r="C34">
        <v>2013</v>
      </c>
      <c r="D34" s="29">
        <v>41311</v>
      </c>
      <c r="E34" s="29">
        <v>41316</v>
      </c>
      <c r="F34" t="s">
        <v>50</v>
      </c>
      <c r="G34" t="s">
        <v>1805</v>
      </c>
      <c r="H34" t="s">
        <v>1806</v>
      </c>
      <c r="I34" t="s">
        <v>41</v>
      </c>
      <c r="J34" t="s">
        <v>27</v>
      </c>
      <c r="K34" t="s">
        <v>6244</v>
      </c>
      <c r="L34" t="s">
        <v>335</v>
      </c>
      <c r="M34">
        <v>37421</v>
      </c>
      <c r="N34" t="s">
        <v>30</v>
      </c>
      <c r="O34" t="s">
        <v>1858</v>
      </c>
      <c r="P34" t="s">
        <v>32</v>
      </c>
      <c r="Q34" t="s">
        <v>65</v>
      </c>
      <c r="R34" t="s">
        <v>1859</v>
      </c>
      <c r="S34">
        <v>132.22400000000002</v>
      </c>
      <c r="T34">
        <v>4</v>
      </c>
      <c r="U34">
        <v>0.2</v>
      </c>
      <c r="V34">
        <v>-18.180799999999998</v>
      </c>
    </row>
    <row r="35" spans="1:22" x14ac:dyDescent="0.3">
      <c r="A35">
        <v>9991</v>
      </c>
      <c r="B35" t="s">
        <v>10930</v>
      </c>
      <c r="C35">
        <v>2014</v>
      </c>
      <c r="D35" s="29">
        <v>41697</v>
      </c>
      <c r="E35" s="29">
        <v>41702</v>
      </c>
      <c r="F35" t="s">
        <v>50</v>
      </c>
      <c r="G35" t="s">
        <v>643</v>
      </c>
      <c r="H35" t="s">
        <v>644</v>
      </c>
      <c r="I35" t="s">
        <v>26</v>
      </c>
      <c r="J35" t="s">
        <v>27</v>
      </c>
      <c r="K35" t="s">
        <v>1711</v>
      </c>
      <c r="L35" t="s">
        <v>43</v>
      </c>
      <c r="M35">
        <v>92627</v>
      </c>
      <c r="N35" t="s">
        <v>44</v>
      </c>
      <c r="O35" t="s">
        <v>8503</v>
      </c>
      <c r="P35" t="s">
        <v>32</v>
      </c>
      <c r="Q35" t="s">
        <v>65</v>
      </c>
      <c r="R35" t="s">
        <v>8504</v>
      </c>
      <c r="S35">
        <v>91.96</v>
      </c>
      <c r="T35">
        <v>2</v>
      </c>
      <c r="U35">
        <v>0</v>
      </c>
      <c r="V35">
        <v>15.633199999999988</v>
      </c>
    </row>
    <row r="36" spans="1:22" x14ac:dyDescent="0.3">
      <c r="A36">
        <v>8491</v>
      </c>
      <c r="B36" t="s">
        <v>10066</v>
      </c>
      <c r="C36">
        <v>2013</v>
      </c>
      <c r="D36" s="29">
        <v>41307</v>
      </c>
      <c r="E36" s="29">
        <v>41309</v>
      </c>
      <c r="F36" t="s">
        <v>23</v>
      </c>
      <c r="G36" t="s">
        <v>2813</v>
      </c>
      <c r="H36" t="s">
        <v>2814</v>
      </c>
      <c r="I36" t="s">
        <v>26</v>
      </c>
      <c r="J36" t="s">
        <v>27</v>
      </c>
      <c r="K36" t="s">
        <v>1127</v>
      </c>
      <c r="L36" t="s">
        <v>319</v>
      </c>
      <c r="M36">
        <v>22204</v>
      </c>
      <c r="N36" t="s">
        <v>30</v>
      </c>
      <c r="O36" t="s">
        <v>6826</v>
      </c>
      <c r="P36" t="s">
        <v>32</v>
      </c>
      <c r="Q36" t="s">
        <v>65</v>
      </c>
      <c r="R36" t="s">
        <v>6827</v>
      </c>
      <c r="S36">
        <v>18.689999999999998</v>
      </c>
      <c r="T36">
        <v>7</v>
      </c>
      <c r="U36">
        <v>0</v>
      </c>
      <c r="V36">
        <v>7.1021999999999998</v>
      </c>
    </row>
    <row r="37" spans="1:22" x14ac:dyDescent="0.3">
      <c r="A37">
        <v>9013</v>
      </c>
      <c r="B37" t="s">
        <v>10371</v>
      </c>
      <c r="C37">
        <v>2013</v>
      </c>
      <c r="D37" s="29">
        <v>41326</v>
      </c>
      <c r="E37" s="29">
        <v>41327</v>
      </c>
      <c r="F37" t="s">
        <v>188</v>
      </c>
      <c r="G37" t="s">
        <v>895</v>
      </c>
      <c r="H37" t="s">
        <v>896</v>
      </c>
      <c r="I37" t="s">
        <v>41</v>
      </c>
      <c r="J37" t="s">
        <v>27</v>
      </c>
      <c r="K37" t="s">
        <v>266</v>
      </c>
      <c r="L37" t="s">
        <v>267</v>
      </c>
      <c r="M37">
        <v>10011</v>
      </c>
      <c r="N37" t="s">
        <v>148</v>
      </c>
      <c r="O37" t="s">
        <v>1100</v>
      </c>
      <c r="P37" t="s">
        <v>32</v>
      </c>
      <c r="Q37" t="s">
        <v>65</v>
      </c>
      <c r="R37" t="s">
        <v>1101</v>
      </c>
      <c r="S37">
        <v>135.79999999999998</v>
      </c>
      <c r="T37">
        <v>7</v>
      </c>
      <c r="U37">
        <v>0</v>
      </c>
      <c r="V37">
        <v>66.541999999999987</v>
      </c>
    </row>
    <row r="38" spans="1:22" x14ac:dyDescent="0.3">
      <c r="A38">
        <v>1844</v>
      </c>
      <c r="B38" t="s">
        <v>4621</v>
      </c>
      <c r="C38">
        <v>2012</v>
      </c>
      <c r="D38" s="29">
        <v>40948</v>
      </c>
      <c r="E38" s="29">
        <v>40950</v>
      </c>
      <c r="F38" t="s">
        <v>23</v>
      </c>
      <c r="G38" t="s">
        <v>1171</v>
      </c>
      <c r="H38" t="s">
        <v>1172</v>
      </c>
      <c r="I38" t="s">
        <v>41</v>
      </c>
      <c r="J38" t="s">
        <v>27</v>
      </c>
      <c r="K38" t="s">
        <v>678</v>
      </c>
      <c r="L38" t="s">
        <v>104</v>
      </c>
      <c r="M38">
        <v>78207</v>
      </c>
      <c r="N38" t="s">
        <v>105</v>
      </c>
      <c r="O38" t="s">
        <v>4622</v>
      </c>
      <c r="P38" t="s">
        <v>32</v>
      </c>
      <c r="Q38" t="s">
        <v>65</v>
      </c>
      <c r="R38" t="s">
        <v>4623</v>
      </c>
      <c r="S38">
        <v>40.783999999999999</v>
      </c>
      <c r="T38">
        <v>2</v>
      </c>
      <c r="U38">
        <v>0.6</v>
      </c>
      <c r="V38">
        <v>-30.588000000000001</v>
      </c>
    </row>
    <row r="39" spans="1:22" x14ac:dyDescent="0.3">
      <c r="A39">
        <v>6043</v>
      </c>
      <c r="B39" t="s">
        <v>8642</v>
      </c>
      <c r="C39">
        <v>2013</v>
      </c>
      <c r="D39" s="29">
        <v>41309</v>
      </c>
      <c r="E39" s="29">
        <v>41313</v>
      </c>
      <c r="F39" t="s">
        <v>50</v>
      </c>
      <c r="G39" t="s">
        <v>164</v>
      </c>
      <c r="H39" t="s">
        <v>165</v>
      </c>
      <c r="I39" t="s">
        <v>26</v>
      </c>
      <c r="J39" t="s">
        <v>27</v>
      </c>
      <c r="K39" t="s">
        <v>2135</v>
      </c>
      <c r="L39" t="s">
        <v>310</v>
      </c>
      <c r="M39">
        <v>85635</v>
      </c>
      <c r="N39" t="s">
        <v>44</v>
      </c>
      <c r="O39" t="s">
        <v>4412</v>
      </c>
      <c r="P39" t="s">
        <v>32</v>
      </c>
      <c r="Q39" t="s">
        <v>65</v>
      </c>
      <c r="R39" t="s">
        <v>4413</v>
      </c>
      <c r="S39">
        <v>14.368000000000002</v>
      </c>
      <c r="T39">
        <v>2</v>
      </c>
      <c r="U39">
        <v>0.2</v>
      </c>
      <c r="V39">
        <v>3.9512</v>
      </c>
    </row>
    <row r="40" spans="1:22" x14ac:dyDescent="0.3">
      <c r="A40">
        <v>9267</v>
      </c>
      <c r="B40" t="s">
        <v>10519</v>
      </c>
      <c r="C40">
        <v>2011</v>
      </c>
      <c r="D40" s="29">
        <v>40583</v>
      </c>
      <c r="E40" s="29">
        <v>40584</v>
      </c>
      <c r="F40" t="s">
        <v>188</v>
      </c>
      <c r="G40" t="s">
        <v>1162</v>
      </c>
      <c r="H40" t="s">
        <v>1163</v>
      </c>
      <c r="I40" t="s">
        <v>102</v>
      </c>
      <c r="J40" t="s">
        <v>27</v>
      </c>
      <c r="K40" t="s">
        <v>4045</v>
      </c>
      <c r="L40" t="s">
        <v>1392</v>
      </c>
      <c r="M40">
        <v>89031</v>
      </c>
      <c r="N40" t="s">
        <v>44</v>
      </c>
      <c r="O40" t="s">
        <v>7600</v>
      </c>
      <c r="P40" t="s">
        <v>32</v>
      </c>
      <c r="Q40" t="s">
        <v>65</v>
      </c>
      <c r="R40" t="s">
        <v>7601</v>
      </c>
      <c r="S40">
        <v>14.56</v>
      </c>
      <c r="T40">
        <v>2</v>
      </c>
      <c r="U40">
        <v>0</v>
      </c>
      <c r="V40">
        <v>5.5327999999999999</v>
      </c>
    </row>
    <row r="41" spans="1:22" x14ac:dyDescent="0.3">
      <c r="A41">
        <v>6659</v>
      </c>
      <c r="B41" t="s">
        <v>9013</v>
      </c>
      <c r="C41">
        <v>2014</v>
      </c>
      <c r="D41" s="29">
        <v>41691</v>
      </c>
      <c r="E41" s="29">
        <v>41698</v>
      </c>
      <c r="F41" t="s">
        <v>50</v>
      </c>
      <c r="G41" t="s">
        <v>3814</v>
      </c>
      <c r="H41" t="s">
        <v>3815</v>
      </c>
      <c r="I41" t="s">
        <v>102</v>
      </c>
      <c r="J41" t="s">
        <v>27</v>
      </c>
      <c r="K41" t="s">
        <v>309</v>
      </c>
      <c r="L41" t="s">
        <v>310</v>
      </c>
      <c r="M41">
        <v>85234</v>
      </c>
      <c r="N41" t="s">
        <v>44</v>
      </c>
      <c r="O41" t="s">
        <v>2307</v>
      </c>
      <c r="P41" t="s">
        <v>32</v>
      </c>
      <c r="Q41" t="s">
        <v>65</v>
      </c>
      <c r="R41" t="s">
        <v>2308</v>
      </c>
      <c r="S41">
        <v>68.703999999999994</v>
      </c>
      <c r="T41">
        <v>2</v>
      </c>
      <c r="U41">
        <v>0.2</v>
      </c>
      <c r="V41">
        <v>16.317200000000003</v>
      </c>
    </row>
    <row r="42" spans="1:22" x14ac:dyDescent="0.3">
      <c r="A42">
        <v>9258</v>
      </c>
      <c r="B42" t="s">
        <v>10513</v>
      </c>
      <c r="C42">
        <v>2011</v>
      </c>
      <c r="D42" s="29">
        <v>40586</v>
      </c>
      <c r="E42" s="29">
        <v>40590</v>
      </c>
      <c r="F42" t="s">
        <v>23</v>
      </c>
      <c r="G42" t="s">
        <v>2626</v>
      </c>
      <c r="H42" t="s">
        <v>2627</v>
      </c>
      <c r="I42" t="s">
        <v>26</v>
      </c>
      <c r="J42" t="s">
        <v>27</v>
      </c>
      <c r="K42" t="s">
        <v>382</v>
      </c>
      <c r="L42" t="s">
        <v>596</v>
      </c>
      <c r="M42">
        <v>65203</v>
      </c>
      <c r="N42" t="s">
        <v>105</v>
      </c>
      <c r="O42" t="s">
        <v>5400</v>
      </c>
      <c r="P42" t="s">
        <v>32</v>
      </c>
      <c r="Q42" t="s">
        <v>65</v>
      </c>
      <c r="R42" t="s">
        <v>5401</v>
      </c>
      <c r="S42">
        <v>332.94</v>
      </c>
      <c r="T42">
        <v>3</v>
      </c>
      <c r="U42">
        <v>0</v>
      </c>
      <c r="V42">
        <v>53.270399999999995</v>
      </c>
    </row>
    <row r="43" spans="1:22" x14ac:dyDescent="0.3">
      <c r="A43">
        <v>6082</v>
      </c>
      <c r="B43" t="s">
        <v>8668</v>
      </c>
      <c r="C43">
        <v>2011</v>
      </c>
      <c r="D43" s="29">
        <v>40593</v>
      </c>
      <c r="E43" s="29">
        <v>40593</v>
      </c>
      <c r="F43" t="s">
        <v>1290</v>
      </c>
      <c r="G43" t="s">
        <v>1553</v>
      </c>
      <c r="H43" t="s">
        <v>1554</v>
      </c>
      <c r="I43" t="s">
        <v>26</v>
      </c>
      <c r="J43" t="s">
        <v>27</v>
      </c>
      <c r="K43" t="s">
        <v>4880</v>
      </c>
      <c r="L43" t="s">
        <v>104</v>
      </c>
      <c r="M43">
        <v>79424</v>
      </c>
      <c r="N43" t="s">
        <v>105</v>
      </c>
      <c r="O43" t="s">
        <v>7026</v>
      </c>
      <c r="P43" t="s">
        <v>32</v>
      </c>
      <c r="Q43" t="s">
        <v>65</v>
      </c>
      <c r="R43" t="s">
        <v>7027</v>
      </c>
      <c r="S43">
        <v>25.16</v>
      </c>
      <c r="T43">
        <v>5</v>
      </c>
      <c r="U43">
        <v>0.6</v>
      </c>
      <c r="V43">
        <v>-11.321999999999999</v>
      </c>
    </row>
    <row r="44" spans="1:22" x14ac:dyDescent="0.3">
      <c r="A44">
        <v>5145</v>
      </c>
      <c r="B44" t="s">
        <v>8025</v>
      </c>
      <c r="C44">
        <v>2014</v>
      </c>
      <c r="D44" s="29">
        <v>41673</v>
      </c>
      <c r="E44" s="29">
        <v>41678</v>
      </c>
      <c r="F44" t="s">
        <v>50</v>
      </c>
      <c r="G44" t="s">
        <v>2114</v>
      </c>
      <c r="H44" t="s">
        <v>2115</v>
      </c>
      <c r="I44" t="s">
        <v>26</v>
      </c>
      <c r="J44" t="s">
        <v>27</v>
      </c>
      <c r="K44" t="s">
        <v>42</v>
      </c>
      <c r="L44" t="s">
        <v>43</v>
      </c>
      <c r="M44">
        <v>90045</v>
      </c>
      <c r="N44" t="s">
        <v>44</v>
      </c>
      <c r="O44" t="s">
        <v>1875</v>
      </c>
      <c r="P44" t="s">
        <v>32</v>
      </c>
      <c r="Q44" t="s">
        <v>65</v>
      </c>
      <c r="R44" t="s">
        <v>1876</v>
      </c>
      <c r="S44">
        <v>86.26</v>
      </c>
      <c r="T44">
        <v>2</v>
      </c>
      <c r="U44">
        <v>0</v>
      </c>
      <c r="V44">
        <v>29.328400000000002</v>
      </c>
    </row>
    <row r="45" spans="1:22" x14ac:dyDescent="0.3">
      <c r="A45">
        <v>5961</v>
      </c>
      <c r="B45" t="s">
        <v>8596</v>
      </c>
      <c r="C45">
        <v>2014</v>
      </c>
      <c r="D45" s="29">
        <v>41680</v>
      </c>
      <c r="E45" s="29">
        <v>41685</v>
      </c>
      <c r="F45" t="s">
        <v>23</v>
      </c>
      <c r="G45" t="s">
        <v>4236</v>
      </c>
      <c r="H45" t="s">
        <v>4237</v>
      </c>
      <c r="I45" t="s">
        <v>41</v>
      </c>
      <c r="J45" t="s">
        <v>27</v>
      </c>
      <c r="K45" t="s">
        <v>42</v>
      </c>
      <c r="L45" t="s">
        <v>43</v>
      </c>
      <c r="M45">
        <v>90045</v>
      </c>
      <c r="N45" t="s">
        <v>44</v>
      </c>
      <c r="O45" t="s">
        <v>4930</v>
      </c>
      <c r="P45" t="s">
        <v>32</v>
      </c>
      <c r="Q45" t="s">
        <v>65</v>
      </c>
      <c r="R45" t="s">
        <v>4931</v>
      </c>
      <c r="S45">
        <v>21.12</v>
      </c>
      <c r="T45">
        <v>4</v>
      </c>
      <c r="U45">
        <v>0</v>
      </c>
      <c r="V45">
        <v>6.5471999999999984</v>
      </c>
    </row>
    <row r="46" spans="1:22" x14ac:dyDescent="0.3">
      <c r="A46">
        <v>7814</v>
      </c>
      <c r="B46" t="s">
        <v>9680</v>
      </c>
      <c r="C46">
        <v>2013</v>
      </c>
      <c r="D46" s="29">
        <v>41319</v>
      </c>
      <c r="E46" s="29">
        <v>41320</v>
      </c>
      <c r="F46" t="s">
        <v>188</v>
      </c>
      <c r="G46" t="s">
        <v>508</v>
      </c>
      <c r="H46" t="s">
        <v>509</v>
      </c>
      <c r="I46" t="s">
        <v>26</v>
      </c>
      <c r="J46" t="s">
        <v>27</v>
      </c>
      <c r="K46" t="s">
        <v>3213</v>
      </c>
      <c r="L46" t="s">
        <v>2735</v>
      </c>
      <c r="M46">
        <v>20735</v>
      </c>
      <c r="N46" t="s">
        <v>148</v>
      </c>
      <c r="O46" t="s">
        <v>1020</v>
      </c>
      <c r="P46" t="s">
        <v>32</v>
      </c>
      <c r="Q46" t="s">
        <v>65</v>
      </c>
      <c r="R46" t="s">
        <v>1021</v>
      </c>
      <c r="S46">
        <v>10.56</v>
      </c>
      <c r="T46">
        <v>6</v>
      </c>
      <c r="U46">
        <v>0</v>
      </c>
      <c r="V46">
        <v>4.6464000000000008</v>
      </c>
    </row>
    <row r="47" spans="1:22" x14ac:dyDescent="0.3">
      <c r="A47">
        <v>808</v>
      </c>
      <c r="B47" t="s">
        <v>2529</v>
      </c>
      <c r="C47">
        <v>2012</v>
      </c>
      <c r="D47" s="29">
        <v>40942</v>
      </c>
      <c r="E47" s="29">
        <v>40944</v>
      </c>
      <c r="F47" t="s">
        <v>188</v>
      </c>
      <c r="G47" t="s">
        <v>1821</v>
      </c>
      <c r="H47" t="s">
        <v>1822</v>
      </c>
      <c r="I47" t="s">
        <v>26</v>
      </c>
      <c r="J47" t="s">
        <v>27</v>
      </c>
      <c r="K47" t="s">
        <v>2530</v>
      </c>
      <c r="L47" t="s">
        <v>138</v>
      </c>
      <c r="M47">
        <v>68104</v>
      </c>
      <c r="N47" t="s">
        <v>105</v>
      </c>
      <c r="O47" t="s">
        <v>1492</v>
      </c>
      <c r="P47" t="s">
        <v>32</v>
      </c>
      <c r="Q47" t="s">
        <v>65</v>
      </c>
      <c r="R47" t="s">
        <v>1493</v>
      </c>
      <c r="S47">
        <v>28.4</v>
      </c>
      <c r="T47">
        <v>2</v>
      </c>
      <c r="U47">
        <v>0</v>
      </c>
      <c r="V47">
        <v>11.076000000000001</v>
      </c>
    </row>
    <row r="48" spans="1:22" x14ac:dyDescent="0.3">
      <c r="A48">
        <v>8513</v>
      </c>
      <c r="B48" t="s">
        <v>10077</v>
      </c>
      <c r="C48">
        <v>2013</v>
      </c>
      <c r="D48" s="29">
        <v>41307</v>
      </c>
      <c r="E48" s="29">
        <v>41313</v>
      </c>
      <c r="F48" t="s">
        <v>50</v>
      </c>
      <c r="G48" t="s">
        <v>3094</v>
      </c>
      <c r="H48" t="s">
        <v>3095</v>
      </c>
      <c r="I48" t="s">
        <v>41</v>
      </c>
      <c r="J48" t="s">
        <v>27</v>
      </c>
      <c r="K48" t="s">
        <v>184</v>
      </c>
      <c r="L48" t="s">
        <v>104</v>
      </c>
      <c r="M48">
        <v>77041</v>
      </c>
      <c r="N48" t="s">
        <v>105</v>
      </c>
      <c r="O48" t="s">
        <v>2878</v>
      </c>
      <c r="P48" t="s">
        <v>32</v>
      </c>
      <c r="Q48" t="s">
        <v>65</v>
      </c>
      <c r="R48" t="s">
        <v>2879</v>
      </c>
      <c r="S48">
        <v>73.784000000000006</v>
      </c>
      <c r="T48">
        <v>2</v>
      </c>
      <c r="U48">
        <v>0.6</v>
      </c>
      <c r="V48">
        <v>-77.473200000000006</v>
      </c>
    </row>
    <row r="49" spans="1:22" x14ac:dyDescent="0.3">
      <c r="A49">
        <v>9239</v>
      </c>
      <c r="B49" t="s">
        <v>10504</v>
      </c>
      <c r="C49">
        <v>2014</v>
      </c>
      <c r="D49" s="29">
        <v>41682</v>
      </c>
      <c r="E49" s="29">
        <v>41685</v>
      </c>
      <c r="F49" t="s">
        <v>188</v>
      </c>
      <c r="G49" t="s">
        <v>4985</v>
      </c>
      <c r="H49" t="s">
        <v>4986</v>
      </c>
      <c r="I49" t="s">
        <v>26</v>
      </c>
      <c r="J49" t="s">
        <v>27</v>
      </c>
      <c r="K49" t="s">
        <v>497</v>
      </c>
      <c r="L49" t="s">
        <v>498</v>
      </c>
      <c r="M49">
        <v>43229</v>
      </c>
      <c r="N49" t="s">
        <v>148</v>
      </c>
      <c r="O49" t="s">
        <v>2878</v>
      </c>
      <c r="P49" t="s">
        <v>32</v>
      </c>
      <c r="Q49" t="s">
        <v>65</v>
      </c>
      <c r="R49" t="s">
        <v>2879</v>
      </c>
      <c r="S49">
        <v>147.56800000000001</v>
      </c>
      <c r="T49">
        <v>2</v>
      </c>
      <c r="U49">
        <v>0.2</v>
      </c>
      <c r="V49">
        <v>-3.6892000000000067</v>
      </c>
    </row>
    <row r="50" spans="1:22" x14ac:dyDescent="0.3">
      <c r="A50">
        <v>9079</v>
      </c>
      <c r="B50" t="s">
        <v>10415</v>
      </c>
      <c r="C50">
        <v>2013</v>
      </c>
      <c r="D50" s="29">
        <v>41321</v>
      </c>
      <c r="E50" s="29">
        <v>41328</v>
      </c>
      <c r="F50" t="s">
        <v>50</v>
      </c>
      <c r="G50" t="s">
        <v>4625</v>
      </c>
      <c r="H50" t="s">
        <v>4626</v>
      </c>
      <c r="I50" t="s">
        <v>26</v>
      </c>
      <c r="J50" t="s">
        <v>27</v>
      </c>
      <c r="K50" t="s">
        <v>28</v>
      </c>
      <c r="L50" t="s">
        <v>29</v>
      </c>
      <c r="M50">
        <v>42420</v>
      </c>
      <c r="N50" t="s">
        <v>30</v>
      </c>
      <c r="O50" t="s">
        <v>553</v>
      </c>
      <c r="P50" t="s">
        <v>32</v>
      </c>
      <c r="Q50" t="s">
        <v>65</v>
      </c>
      <c r="R50" t="s">
        <v>554</v>
      </c>
      <c r="S50">
        <v>318.08</v>
      </c>
      <c r="T50">
        <v>4</v>
      </c>
      <c r="U50">
        <v>0</v>
      </c>
      <c r="V50">
        <v>34.988799999999969</v>
      </c>
    </row>
    <row r="51" spans="1:22" x14ac:dyDescent="0.3">
      <c r="A51">
        <v>2732</v>
      </c>
      <c r="B51" t="s">
        <v>5883</v>
      </c>
      <c r="C51">
        <v>2014</v>
      </c>
      <c r="D51" s="29">
        <v>41684</v>
      </c>
      <c r="E51" s="29">
        <v>41690</v>
      </c>
      <c r="F51" t="s">
        <v>50</v>
      </c>
      <c r="G51" t="s">
        <v>5884</v>
      </c>
      <c r="H51" t="s">
        <v>5885</v>
      </c>
      <c r="I51" t="s">
        <v>26</v>
      </c>
      <c r="J51" t="s">
        <v>27</v>
      </c>
      <c r="K51" t="s">
        <v>95</v>
      </c>
      <c r="L51" t="s">
        <v>96</v>
      </c>
      <c r="M51">
        <v>98105</v>
      </c>
      <c r="N51" t="s">
        <v>44</v>
      </c>
      <c r="O51" t="s">
        <v>905</v>
      </c>
      <c r="P51" t="s">
        <v>32</v>
      </c>
      <c r="Q51" t="s">
        <v>65</v>
      </c>
      <c r="R51" t="s">
        <v>906</v>
      </c>
      <c r="S51">
        <v>107.53</v>
      </c>
      <c r="T51">
        <v>1</v>
      </c>
      <c r="U51">
        <v>0</v>
      </c>
      <c r="V51">
        <v>21.506</v>
      </c>
    </row>
    <row r="52" spans="1:22" x14ac:dyDescent="0.3">
      <c r="A52">
        <v>3964</v>
      </c>
      <c r="B52" t="s">
        <v>7095</v>
      </c>
      <c r="C52">
        <v>2014</v>
      </c>
      <c r="D52" s="29">
        <v>41690</v>
      </c>
      <c r="E52" s="29">
        <v>41691</v>
      </c>
      <c r="F52" t="s">
        <v>188</v>
      </c>
      <c r="G52" t="s">
        <v>4443</v>
      </c>
      <c r="H52" t="s">
        <v>4444</v>
      </c>
      <c r="I52" t="s">
        <v>102</v>
      </c>
      <c r="J52" t="s">
        <v>27</v>
      </c>
      <c r="K52" t="s">
        <v>42</v>
      </c>
      <c r="L52" t="s">
        <v>43</v>
      </c>
      <c r="M52">
        <v>90045</v>
      </c>
      <c r="N52" t="s">
        <v>44</v>
      </c>
      <c r="O52" t="s">
        <v>3696</v>
      </c>
      <c r="P52" t="s">
        <v>32</v>
      </c>
      <c r="Q52" t="s">
        <v>65</v>
      </c>
      <c r="R52" t="s">
        <v>3697</v>
      </c>
      <c r="S52">
        <v>44.67</v>
      </c>
      <c r="T52">
        <v>3</v>
      </c>
      <c r="U52">
        <v>0</v>
      </c>
      <c r="V52">
        <v>12.060900000000002</v>
      </c>
    </row>
    <row r="53" spans="1:22" x14ac:dyDescent="0.3">
      <c r="A53">
        <v>7848</v>
      </c>
      <c r="B53" t="s">
        <v>9700</v>
      </c>
      <c r="C53">
        <v>2013</v>
      </c>
      <c r="D53" s="29">
        <v>41332</v>
      </c>
      <c r="E53" s="29">
        <v>41336</v>
      </c>
      <c r="F53" t="s">
        <v>50</v>
      </c>
      <c r="G53" t="s">
        <v>3178</v>
      </c>
      <c r="H53" t="s">
        <v>3179</v>
      </c>
      <c r="I53" t="s">
        <v>26</v>
      </c>
      <c r="J53" t="s">
        <v>27</v>
      </c>
      <c r="K53" t="s">
        <v>184</v>
      </c>
      <c r="L53" t="s">
        <v>104</v>
      </c>
      <c r="M53">
        <v>77070</v>
      </c>
      <c r="N53" t="s">
        <v>105</v>
      </c>
      <c r="O53" t="s">
        <v>7434</v>
      </c>
      <c r="P53" t="s">
        <v>32</v>
      </c>
      <c r="Q53" t="s">
        <v>65</v>
      </c>
      <c r="R53" t="s">
        <v>7435</v>
      </c>
      <c r="S53">
        <v>16.192</v>
      </c>
      <c r="T53">
        <v>2</v>
      </c>
      <c r="U53">
        <v>0.6</v>
      </c>
      <c r="V53">
        <v>-6.8815999999999953</v>
      </c>
    </row>
    <row r="54" spans="1:22" x14ac:dyDescent="0.3">
      <c r="A54">
        <v>854</v>
      </c>
      <c r="B54" t="s">
        <v>2646</v>
      </c>
      <c r="C54">
        <v>2013</v>
      </c>
      <c r="D54" s="29">
        <v>41324</v>
      </c>
      <c r="E54" s="29">
        <v>41329</v>
      </c>
      <c r="F54" t="s">
        <v>50</v>
      </c>
      <c r="G54" t="s">
        <v>1878</v>
      </c>
      <c r="H54" t="s">
        <v>1879</v>
      </c>
      <c r="I54" t="s">
        <v>26</v>
      </c>
      <c r="J54" t="s">
        <v>27</v>
      </c>
      <c r="K54" t="s">
        <v>266</v>
      </c>
      <c r="L54" t="s">
        <v>267</v>
      </c>
      <c r="M54">
        <v>10035</v>
      </c>
      <c r="N54" t="s">
        <v>148</v>
      </c>
      <c r="O54" t="s">
        <v>2509</v>
      </c>
      <c r="P54" t="s">
        <v>32</v>
      </c>
      <c r="Q54" t="s">
        <v>65</v>
      </c>
      <c r="R54" t="s">
        <v>2510</v>
      </c>
      <c r="S54">
        <v>44.46</v>
      </c>
      <c r="T54">
        <v>2</v>
      </c>
      <c r="U54">
        <v>0</v>
      </c>
      <c r="V54">
        <v>14.671799999999998</v>
      </c>
    </row>
    <row r="55" spans="1:22" x14ac:dyDescent="0.3">
      <c r="A55">
        <v>801</v>
      </c>
      <c r="B55" t="s">
        <v>2506</v>
      </c>
      <c r="C55">
        <v>2014</v>
      </c>
      <c r="D55" s="29">
        <v>41691</v>
      </c>
      <c r="E55" s="29">
        <v>41694</v>
      </c>
      <c r="F55" t="s">
        <v>188</v>
      </c>
      <c r="G55" t="s">
        <v>2507</v>
      </c>
      <c r="H55" t="s">
        <v>2508</v>
      </c>
      <c r="I55" t="s">
        <v>41</v>
      </c>
      <c r="J55" t="s">
        <v>27</v>
      </c>
      <c r="K55" t="s">
        <v>947</v>
      </c>
      <c r="L55" t="s">
        <v>43</v>
      </c>
      <c r="M55">
        <v>92105</v>
      </c>
      <c r="N55" t="s">
        <v>44</v>
      </c>
      <c r="O55" t="s">
        <v>2509</v>
      </c>
      <c r="P55" t="s">
        <v>32</v>
      </c>
      <c r="Q55" t="s">
        <v>65</v>
      </c>
      <c r="R55" t="s">
        <v>2510</v>
      </c>
      <c r="S55">
        <v>22.23</v>
      </c>
      <c r="T55">
        <v>1</v>
      </c>
      <c r="U55">
        <v>0</v>
      </c>
      <c r="V55">
        <v>7.3358999999999988</v>
      </c>
    </row>
    <row r="56" spans="1:22" x14ac:dyDescent="0.3">
      <c r="A56">
        <v>1386</v>
      </c>
      <c r="B56" t="s">
        <v>3789</v>
      </c>
      <c r="C56">
        <v>2013</v>
      </c>
      <c r="D56" s="29">
        <v>41310</v>
      </c>
      <c r="E56" s="29">
        <v>41310</v>
      </c>
      <c r="F56" t="s">
        <v>1290</v>
      </c>
      <c r="G56" t="s">
        <v>3790</v>
      </c>
      <c r="H56" t="s">
        <v>3791</v>
      </c>
      <c r="I56" t="s">
        <v>102</v>
      </c>
      <c r="J56" t="s">
        <v>27</v>
      </c>
      <c r="K56" t="s">
        <v>3792</v>
      </c>
      <c r="L56" t="s">
        <v>1272</v>
      </c>
      <c r="M56">
        <v>30080</v>
      </c>
      <c r="N56" t="s">
        <v>30</v>
      </c>
      <c r="O56" t="s">
        <v>1082</v>
      </c>
      <c r="P56" t="s">
        <v>32</v>
      </c>
      <c r="Q56" t="s">
        <v>65</v>
      </c>
      <c r="R56" t="s">
        <v>3797</v>
      </c>
      <c r="S56">
        <v>18.84</v>
      </c>
      <c r="T56">
        <v>3</v>
      </c>
      <c r="U56">
        <v>0</v>
      </c>
      <c r="V56">
        <v>7.1592000000000002</v>
      </c>
    </row>
    <row r="57" spans="1:22" x14ac:dyDescent="0.3">
      <c r="A57">
        <v>1909</v>
      </c>
      <c r="B57" t="s">
        <v>4739</v>
      </c>
      <c r="C57">
        <v>2012</v>
      </c>
      <c r="D57" s="29">
        <v>40942</v>
      </c>
      <c r="E57" s="29">
        <v>40943</v>
      </c>
      <c r="F57" t="s">
        <v>188</v>
      </c>
      <c r="G57" t="s">
        <v>3847</v>
      </c>
      <c r="H57" t="s">
        <v>3848</v>
      </c>
      <c r="I57" t="s">
        <v>41</v>
      </c>
      <c r="J57" t="s">
        <v>27</v>
      </c>
      <c r="K57" t="s">
        <v>42</v>
      </c>
      <c r="L57" t="s">
        <v>43</v>
      </c>
      <c r="M57">
        <v>90008</v>
      </c>
      <c r="N57" t="s">
        <v>44</v>
      </c>
      <c r="O57" t="s">
        <v>4740</v>
      </c>
      <c r="P57" t="s">
        <v>32</v>
      </c>
      <c r="Q57" t="s">
        <v>65</v>
      </c>
      <c r="R57" t="s">
        <v>4741</v>
      </c>
      <c r="S57">
        <v>136.91999999999999</v>
      </c>
      <c r="T57">
        <v>4</v>
      </c>
      <c r="U57">
        <v>0</v>
      </c>
      <c r="V57">
        <v>41.075999999999993</v>
      </c>
    </row>
    <row r="58" spans="1:22" x14ac:dyDescent="0.3">
      <c r="A58">
        <v>8677</v>
      </c>
      <c r="B58" t="s">
        <v>10175</v>
      </c>
      <c r="C58">
        <v>2014</v>
      </c>
      <c r="D58" s="29">
        <v>41687</v>
      </c>
      <c r="E58" s="29">
        <v>41692</v>
      </c>
      <c r="F58" t="s">
        <v>50</v>
      </c>
      <c r="G58" t="s">
        <v>4869</v>
      </c>
      <c r="H58" t="s">
        <v>4870</v>
      </c>
      <c r="I58" t="s">
        <v>26</v>
      </c>
      <c r="J58" t="s">
        <v>27</v>
      </c>
      <c r="K58" t="s">
        <v>357</v>
      </c>
      <c r="L58" t="s">
        <v>211</v>
      </c>
      <c r="M58">
        <v>62521</v>
      </c>
      <c r="N58" t="s">
        <v>105</v>
      </c>
      <c r="O58" t="s">
        <v>3956</v>
      </c>
      <c r="P58" t="s">
        <v>32</v>
      </c>
      <c r="Q58" t="s">
        <v>65</v>
      </c>
      <c r="R58" t="s">
        <v>5770</v>
      </c>
      <c r="S58">
        <v>7.6920000000000002</v>
      </c>
      <c r="T58">
        <v>1</v>
      </c>
      <c r="U58">
        <v>0.6</v>
      </c>
      <c r="V58">
        <v>-3.6536999999999988</v>
      </c>
    </row>
    <row r="59" spans="1:22" x14ac:dyDescent="0.3">
      <c r="A59">
        <v>7447</v>
      </c>
      <c r="B59" t="s">
        <v>9483</v>
      </c>
      <c r="C59">
        <v>2014</v>
      </c>
      <c r="D59" s="29">
        <v>41674</v>
      </c>
      <c r="E59" s="29">
        <v>41678</v>
      </c>
      <c r="F59" t="s">
        <v>23</v>
      </c>
      <c r="G59" t="s">
        <v>2313</v>
      </c>
      <c r="H59" t="s">
        <v>2314</v>
      </c>
      <c r="I59" t="s">
        <v>102</v>
      </c>
      <c r="J59" t="s">
        <v>27</v>
      </c>
      <c r="K59" t="s">
        <v>303</v>
      </c>
      <c r="L59" t="s">
        <v>211</v>
      </c>
      <c r="M59">
        <v>60610</v>
      </c>
      <c r="N59" t="s">
        <v>105</v>
      </c>
      <c r="O59" t="s">
        <v>5212</v>
      </c>
      <c r="P59" t="s">
        <v>32</v>
      </c>
      <c r="Q59" t="s">
        <v>65</v>
      </c>
      <c r="R59" t="s">
        <v>5213</v>
      </c>
      <c r="S59">
        <v>22.200000000000003</v>
      </c>
      <c r="T59">
        <v>1</v>
      </c>
      <c r="U59">
        <v>0.6</v>
      </c>
      <c r="V59">
        <v>-26.084999999999994</v>
      </c>
    </row>
    <row r="60" spans="1:22" x14ac:dyDescent="0.3">
      <c r="A60">
        <v>9347</v>
      </c>
      <c r="B60" t="s">
        <v>10563</v>
      </c>
      <c r="C60">
        <v>2014</v>
      </c>
      <c r="D60" s="29">
        <v>41688</v>
      </c>
      <c r="E60" s="29">
        <v>41691</v>
      </c>
      <c r="F60" t="s">
        <v>188</v>
      </c>
      <c r="G60" t="s">
        <v>2310</v>
      </c>
      <c r="H60" t="s">
        <v>2311</v>
      </c>
      <c r="I60" t="s">
        <v>102</v>
      </c>
      <c r="J60" t="s">
        <v>27</v>
      </c>
      <c r="K60" t="s">
        <v>276</v>
      </c>
      <c r="L60" t="s">
        <v>498</v>
      </c>
      <c r="M60">
        <v>45373</v>
      </c>
      <c r="N60" t="s">
        <v>148</v>
      </c>
      <c r="O60" t="s">
        <v>4628</v>
      </c>
      <c r="P60" t="s">
        <v>32</v>
      </c>
      <c r="Q60" t="s">
        <v>65</v>
      </c>
      <c r="R60" t="s">
        <v>4629</v>
      </c>
      <c r="S60">
        <v>30.144000000000002</v>
      </c>
      <c r="T60">
        <v>2</v>
      </c>
      <c r="U60">
        <v>0.2</v>
      </c>
      <c r="V60">
        <v>8.2896000000000001</v>
      </c>
    </row>
    <row r="61" spans="1:22" x14ac:dyDescent="0.3">
      <c r="A61">
        <v>6660</v>
      </c>
      <c r="B61" t="s">
        <v>9013</v>
      </c>
      <c r="C61">
        <v>2014</v>
      </c>
      <c r="D61" s="29">
        <v>41691</v>
      </c>
      <c r="E61" s="29">
        <v>41698</v>
      </c>
      <c r="F61" t="s">
        <v>50</v>
      </c>
      <c r="G61" t="s">
        <v>3814</v>
      </c>
      <c r="H61" t="s">
        <v>3815</v>
      </c>
      <c r="I61" t="s">
        <v>102</v>
      </c>
      <c r="J61" t="s">
        <v>27</v>
      </c>
      <c r="K61" t="s">
        <v>309</v>
      </c>
      <c r="L61" t="s">
        <v>310</v>
      </c>
      <c r="M61">
        <v>85234</v>
      </c>
      <c r="N61" t="s">
        <v>44</v>
      </c>
      <c r="O61" t="s">
        <v>3822</v>
      </c>
      <c r="P61" t="s">
        <v>32</v>
      </c>
      <c r="Q61" t="s">
        <v>56</v>
      </c>
      <c r="R61" t="s">
        <v>3274</v>
      </c>
      <c r="S61">
        <v>386.91</v>
      </c>
      <c r="T61">
        <v>9</v>
      </c>
      <c r="U61">
        <v>0.5</v>
      </c>
      <c r="V61">
        <v>-185.71679999999998</v>
      </c>
    </row>
    <row r="62" spans="1:22" x14ac:dyDescent="0.3">
      <c r="A62">
        <v>9344</v>
      </c>
      <c r="B62" t="s">
        <v>10563</v>
      </c>
      <c r="C62">
        <v>2014</v>
      </c>
      <c r="D62" s="29">
        <v>41688</v>
      </c>
      <c r="E62" s="29">
        <v>41691</v>
      </c>
      <c r="F62" t="s">
        <v>188</v>
      </c>
      <c r="G62" t="s">
        <v>2310</v>
      </c>
      <c r="H62" t="s">
        <v>2311</v>
      </c>
      <c r="I62" t="s">
        <v>102</v>
      </c>
      <c r="J62" t="s">
        <v>27</v>
      </c>
      <c r="K62" t="s">
        <v>276</v>
      </c>
      <c r="L62" t="s">
        <v>498</v>
      </c>
      <c r="M62">
        <v>45373</v>
      </c>
      <c r="N62" t="s">
        <v>148</v>
      </c>
      <c r="O62" t="s">
        <v>8316</v>
      </c>
      <c r="P62" t="s">
        <v>32</v>
      </c>
      <c r="Q62" t="s">
        <v>56</v>
      </c>
      <c r="R62" t="s">
        <v>8317</v>
      </c>
      <c r="S62">
        <v>455.97</v>
      </c>
      <c r="T62">
        <v>5</v>
      </c>
      <c r="U62">
        <v>0.4</v>
      </c>
      <c r="V62">
        <v>-106.39299999999997</v>
      </c>
    </row>
    <row r="63" spans="1:22" x14ac:dyDescent="0.3">
      <c r="A63">
        <v>8144</v>
      </c>
      <c r="B63" t="s">
        <v>9854</v>
      </c>
      <c r="C63">
        <v>2013</v>
      </c>
      <c r="D63" s="29">
        <v>41310</v>
      </c>
      <c r="E63" s="29">
        <v>41315</v>
      </c>
      <c r="F63" t="s">
        <v>50</v>
      </c>
      <c r="G63" t="s">
        <v>5492</v>
      </c>
      <c r="H63" t="s">
        <v>5493</v>
      </c>
      <c r="I63" t="s">
        <v>26</v>
      </c>
      <c r="J63" t="s">
        <v>27</v>
      </c>
      <c r="K63" t="s">
        <v>947</v>
      </c>
      <c r="L63" t="s">
        <v>43</v>
      </c>
      <c r="M63">
        <v>92037</v>
      </c>
      <c r="N63" t="s">
        <v>44</v>
      </c>
      <c r="O63" t="s">
        <v>2400</v>
      </c>
      <c r="P63" t="s">
        <v>32</v>
      </c>
      <c r="Q63" t="s">
        <v>56</v>
      </c>
      <c r="R63" t="s">
        <v>2401</v>
      </c>
      <c r="S63">
        <v>557.72799999999995</v>
      </c>
      <c r="T63">
        <v>4</v>
      </c>
      <c r="U63">
        <v>0.2</v>
      </c>
      <c r="V63">
        <v>6.9715999999999951</v>
      </c>
    </row>
    <row r="64" spans="1:22" x14ac:dyDescent="0.3">
      <c r="A64">
        <v>4740</v>
      </c>
      <c r="B64" t="s">
        <v>7733</v>
      </c>
      <c r="C64">
        <v>2012</v>
      </c>
      <c r="D64" s="29">
        <v>40957</v>
      </c>
      <c r="E64" s="29">
        <v>40963</v>
      </c>
      <c r="F64" t="s">
        <v>50</v>
      </c>
      <c r="G64" t="s">
        <v>1300</v>
      </c>
      <c r="H64" t="s">
        <v>1301</v>
      </c>
      <c r="I64" t="s">
        <v>26</v>
      </c>
      <c r="J64" t="s">
        <v>27</v>
      </c>
      <c r="K64" t="s">
        <v>1173</v>
      </c>
      <c r="L64" t="s">
        <v>43</v>
      </c>
      <c r="M64">
        <v>90805</v>
      </c>
      <c r="N64" t="s">
        <v>44</v>
      </c>
      <c r="O64" t="s">
        <v>3806</v>
      </c>
      <c r="P64" t="s">
        <v>32</v>
      </c>
      <c r="Q64" t="s">
        <v>56</v>
      </c>
      <c r="R64" t="s">
        <v>3807</v>
      </c>
      <c r="S64">
        <v>35.544000000000004</v>
      </c>
      <c r="T64">
        <v>1</v>
      </c>
      <c r="U64">
        <v>0.2</v>
      </c>
      <c r="V64">
        <v>-0.88860000000000205</v>
      </c>
    </row>
    <row r="65" spans="1:22" x14ac:dyDescent="0.3">
      <c r="A65">
        <v>3860</v>
      </c>
      <c r="B65" t="s">
        <v>7004</v>
      </c>
      <c r="C65">
        <v>2014</v>
      </c>
      <c r="D65" s="29">
        <v>41688</v>
      </c>
      <c r="E65" s="29">
        <v>41693</v>
      </c>
      <c r="F65" t="s">
        <v>50</v>
      </c>
      <c r="G65" t="s">
        <v>3787</v>
      </c>
      <c r="H65" t="s">
        <v>3788</v>
      </c>
      <c r="I65" t="s">
        <v>102</v>
      </c>
      <c r="J65" t="s">
        <v>27</v>
      </c>
      <c r="K65" t="s">
        <v>303</v>
      </c>
      <c r="L65" t="s">
        <v>211</v>
      </c>
      <c r="M65">
        <v>60653</v>
      </c>
      <c r="N65" t="s">
        <v>105</v>
      </c>
      <c r="O65" t="s">
        <v>3326</v>
      </c>
      <c r="P65" t="s">
        <v>32</v>
      </c>
      <c r="Q65" t="s">
        <v>56</v>
      </c>
      <c r="R65" t="s">
        <v>3327</v>
      </c>
      <c r="S65">
        <v>480.96</v>
      </c>
      <c r="T65">
        <v>3</v>
      </c>
      <c r="U65">
        <v>0.5</v>
      </c>
      <c r="V65">
        <v>-269.33760000000001</v>
      </c>
    </row>
    <row r="66" spans="1:22" x14ac:dyDescent="0.3">
      <c r="A66">
        <v>7813</v>
      </c>
      <c r="B66" t="s">
        <v>9680</v>
      </c>
      <c r="C66">
        <v>2013</v>
      </c>
      <c r="D66" s="29">
        <v>41319</v>
      </c>
      <c r="E66" s="29">
        <v>41320</v>
      </c>
      <c r="F66" t="s">
        <v>188</v>
      </c>
      <c r="G66" t="s">
        <v>508</v>
      </c>
      <c r="H66" t="s">
        <v>509</v>
      </c>
      <c r="I66" t="s">
        <v>26</v>
      </c>
      <c r="J66" t="s">
        <v>27</v>
      </c>
      <c r="K66" t="s">
        <v>3213</v>
      </c>
      <c r="L66" t="s">
        <v>2735</v>
      </c>
      <c r="M66">
        <v>20735</v>
      </c>
      <c r="N66" t="s">
        <v>148</v>
      </c>
      <c r="O66" t="s">
        <v>2875</v>
      </c>
      <c r="P66" t="s">
        <v>32</v>
      </c>
      <c r="Q66" t="s">
        <v>56</v>
      </c>
      <c r="R66" t="s">
        <v>2876</v>
      </c>
      <c r="S66">
        <v>550.43100000000004</v>
      </c>
      <c r="T66">
        <v>3</v>
      </c>
      <c r="U66">
        <v>0.3</v>
      </c>
      <c r="V66">
        <v>-47.179800000000029</v>
      </c>
    </row>
    <row r="67" spans="1:22" x14ac:dyDescent="0.3">
      <c r="A67">
        <v>5632</v>
      </c>
      <c r="B67" t="s">
        <v>8385</v>
      </c>
      <c r="C67">
        <v>2011</v>
      </c>
      <c r="D67" s="29">
        <v>40586</v>
      </c>
      <c r="E67" s="29">
        <v>40590</v>
      </c>
      <c r="F67" t="s">
        <v>50</v>
      </c>
      <c r="G67" t="s">
        <v>1485</v>
      </c>
      <c r="H67" t="s">
        <v>1486</v>
      </c>
      <c r="I67" t="s">
        <v>26</v>
      </c>
      <c r="J67" t="s">
        <v>27</v>
      </c>
      <c r="K67" t="s">
        <v>4874</v>
      </c>
      <c r="L67" t="s">
        <v>319</v>
      </c>
      <c r="M67">
        <v>23320</v>
      </c>
      <c r="N67" t="s">
        <v>30</v>
      </c>
      <c r="O67" t="s">
        <v>4026</v>
      </c>
      <c r="P67" t="s">
        <v>32</v>
      </c>
      <c r="Q67" t="s">
        <v>56</v>
      </c>
      <c r="R67" t="s">
        <v>4027</v>
      </c>
      <c r="S67">
        <v>1256.22</v>
      </c>
      <c r="T67">
        <v>6</v>
      </c>
      <c r="U67">
        <v>0</v>
      </c>
      <c r="V67">
        <v>75.37319999999994</v>
      </c>
    </row>
    <row r="68" spans="1:22" x14ac:dyDescent="0.3">
      <c r="A68">
        <v>4541</v>
      </c>
      <c r="B68" t="s">
        <v>7578</v>
      </c>
      <c r="C68">
        <v>2012</v>
      </c>
      <c r="D68" s="29">
        <v>40966</v>
      </c>
      <c r="E68" s="29">
        <v>40970</v>
      </c>
      <c r="F68" t="s">
        <v>50</v>
      </c>
      <c r="G68" t="s">
        <v>220</v>
      </c>
      <c r="H68" t="s">
        <v>221</v>
      </c>
      <c r="I68" t="s">
        <v>41</v>
      </c>
      <c r="J68" t="s">
        <v>27</v>
      </c>
      <c r="K68" t="s">
        <v>3577</v>
      </c>
      <c r="L68" t="s">
        <v>1399</v>
      </c>
      <c r="M68">
        <v>2908</v>
      </c>
      <c r="N68" t="s">
        <v>148</v>
      </c>
      <c r="O68" t="s">
        <v>6562</v>
      </c>
      <c r="P68" t="s">
        <v>32</v>
      </c>
      <c r="Q68" t="s">
        <v>56</v>
      </c>
      <c r="R68" t="s">
        <v>6563</v>
      </c>
      <c r="S68">
        <v>493.9199999999999</v>
      </c>
      <c r="T68">
        <v>7</v>
      </c>
      <c r="U68">
        <v>0.3</v>
      </c>
      <c r="V68">
        <v>-28.22399999999999</v>
      </c>
    </row>
    <row r="69" spans="1:22" x14ac:dyDescent="0.3">
      <c r="A69">
        <v>3088</v>
      </c>
      <c r="B69" t="s">
        <v>6299</v>
      </c>
      <c r="C69">
        <v>2014</v>
      </c>
      <c r="D69" s="29">
        <v>41680</v>
      </c>
      <c r="E69" s="29">
        <v>41685</v>
      </c>
      <c r="F69" t="s">
        <v>50</v>
      </c>
      <c r="G69" t="s">
        <v>5259</v>
      </c>
      <c r="H69" t="s">
        <v>5260</v>
      </c>
      <c r="I69" t="s">
        <v>26</v>
      </c>
      <c r="J69" t="s">
        <v>27</v>
      </c>
      <c r="K69" t="s">
        <v>184</v>
      </c>
      <c r="L69" t="s">
        <v>104</v>
      </c>
      <c r="M69">
        <v>77070</v>
      </c>
      <c r="N69" t="s">
        <v>105</v>
      </c>
      <c r="O69" t="s">
        <v>3098</v>
      </c>
      <c r="P69" t="s">
        <v>46</v>
      </c>
      <c r="Q69" t="s">
        <v>78</v>
      </c>
      <c r="R69" t="s">
        <v>3099</v>
      </c>
      <c r="S69">
        <v>12.991999999999996</v>
      </c>
      <c r="T69">
        <v>2</v>
      </c>
      <c r="U69">
        <v>0.8</v>
      </c>
      <c r="V69">
        <v>-32.480000000000004</v>
      </c>
    </row>
    <row r="70" spans="1:22" x14ac:dyDescent="0.3">
      <c r="A70">
        <v>5147</v>
      </c>
      <c r="B70" t="s">
        <v>8025</v>
      </c>
      <c r="C70">
        <v>2014</v>
      </c>
      <c r="D70" s="29">
        <v>41673</v>
      </c>
      <c r="E70" s="29">
        <v>41678</v>
      </c>
      <c r="F70" t="s">
        <v>50</v>
      </c>
      <c r="G70" t="s">
        <v>2114</v>
      </c>
      <c r="H70" t="s">
        <v>2115</v>
      </c>
      <c r="I70" t="s">
        <v>26</v>
      </c>
      <c r="J70" t="s">
        <v>27</v>
      </c>
      <c r="K70" t="s">
        <v>42</v>
      </c>
      <c r="L70" t="s">
        <v>43</v>
      </c>
      <c r="M70">
        <v>90045</v>
      </c>
      <c r="N70" t="s">
        <v>44</v>
      </c>
      <c r="O70" t="s">
        <v>5134</v>
      </c>
      <c r="P70" t="s">
        <v>46</v>
      </c>
      <c r="Q70" t="s">
        <v>78</v>
      </c>
      <c r="R70" t="s">
        <v>5135</v>
      </c>
      <c r="S70">
        <v>46.8</v>
      </c>
      <c r="T70">
        <v>4</v>
      </c>
      <c r="U70">
        <v>0</v>
      </c>
      <c r="V70">
        <v>16.38</v>
      </c>
    </row>
    <row r="71" spans="1:22" x14ac:dyDescent="0.3">
      <c r="A71">
        <v>6839</v>
      </c>
      <c r="B71" t="s">
        <v>9128</v>
      </c>
      <c r="C71">
        <v>2014</v>
      </c>
      <c r="D71" s="29">
        <v>41676</v>
      </c>
      <c r="E71" s="29">
        <v>41680</v>
      </c>
      <c r="F71" t="s">
        <v>50</v>
      </c>
      <c r="G71" t="s">
        <v>6751</v>
      </c>
      <c r="H71" t="s">
        <v>6752</v>
      </c>
      <c r="I71" t="s">
        <v>41</v>
      </c>
      <c r="J71" t="s">
        <v>27</v>
      </c>
      <c r="K71" t="s">
        <v>2866</v>
      </c>
      <c r="L71" t="s">
        <v>43</v>
      </c>
      <c r="M71">
        <v>90503</v>
      </c>
      <c r="N71" t="s">
        <v>44</v>
      </c>
      <c r="O71" t="s">
        <v>8237</v>
      </c>
      <c r="P71" t="s">
        <v>46</v>
      </c>
      <c r="Q71" t="s">
        <v>78</v>
      </c>
      <c r="R71" t="s">
        <v>8238</v>
      </c>
      <c r="S71">
        <v>1640.6999999999998</v>
      </c>
      <c r="T71">
        <v>5</v>
      </c>
      <c r="U71">
        <v>0</v>
      </c>
      <c r="V71">
        <v>459.39599999999996</v>
      </c>
    </row>
    <row r="72" spans="1:22" x14ac:dyDescent="0.3">
      <c r="A72">
        <v>3287</v>
      </c>
      <c r="B72" t="s">
        <v>6505</v>
      </c>
      <c r="C72">
        <v>2014</v>
      </c>
      <c r="D72" s="29">
        <v>41691</v>
      </c>
      <c r="E72" s="29">
        <v>41696</v>
      </c>
      <c r="F72" t="s">
        <v>50</v>
      </c>
      <c r="G72" t="s">
        <v>5925</v>
      </c>
      <c r="H72" t="s">
        <v>5926</v>
      </c>
      <c r="I72" t="s">
        <v>102</v>
      </c>
      <c r="J72" t="s">
        <v>27</v>
      </c>
      <c r="K72" t="s">
        <v>4598</v>
      </c>
      <c r="L72" t="s">
        <v>649</v>
      </c>
      <c r="M72">
        <v>74403</v>
      </c>
      <c r="N72" t="s">
        <v>105</v>
      </c>
      <c r="O72" t="s">
        <v>6506</v>
      </c>
      <c r="P72" t="s">
        <v>46</v>
      </c>
      <c r="Q72" t="s">
        <v>78</v>
      </c>
      <c r="R72" t="s">
        <v>6507</v>
      </c>
      <c r="S72">
        <v>13.11</v>
      </c>
      <c r="T72">
        <v>3</v>
      </c>
      <c r="U72">
        <v>0</v>
      </c>
      <c r="V72">
        <v>3.4086000000000003</v>
      </c>
    </row>
    <row r="73" spans="1:22" x14ac:dyDescent="0.3">
      <c r="A73">
        <v>8774</v>
      </c>
      <c r="B73" t="s">
        <v>10230</v>
      </c>
      <c r="C73">
        <v>2012</v>
      </c>
      <c r="D73" s="29">
        <v>40962</v>
      </c>
      <c r="E73" s="29">
        <v>40967</v>
      </c>
      <c r="F73" t="s">
        <v>50</v>
      </c>
      <c r="G73" t="s">
        <v>9817</v>
      </c>
      <c r="H73" t="s">
        <v>9818</v>
      </c>
      <c r="I73" t="s">
        <v>102</v>
      </c>
      <c r="J73" t="s">
        <v>27</v>
      </c>
      <c r="K73" t="s">
        <v>266</v>
      </c>
      <c r="L73" t="s">
        <v>267</v>
      </c>
      <c r="M73">
        <v>10024</v>
      </c>
      <c r="N73" t="s">
        <v>148</v>
      </c>
      <c r="O73" t="s">
        <v>2203</v>
      </c>
      <c r="P73" t="s">
        <v>46</v>
      </c>
      <c r="Q73" t="s">
        <v>78</v>
      </c>
      <c r="R73" t="s">
        <v>2204</v>
      </c>
      <c r="S73">
        <v>26.880000000000003</v>
      </c>
      <c r="T73">
        <v>6</v>
      </c>
      <c r="U73">
        <v>0</v>
      </c>
      <c r="V73">
        <v>6.7200000000000006</v>
      </c>
    </row>
    <row r="74" spans="1:22" x14ac:dyDescent="0.3">
      <c r="A74">
        <v>2345</v>
      </c>
      <c r="B74" t="s">
        <v>5366</v>
      </c>
      <c r="C74">
        <v>2013</v>
      </c>
      <c r="D74" s="29">
        <v>41327</v>
      </c>
      <c r="E74" s="29">
        <v>41333</v>
      </c>
      <c r="F74" t="s">
        <v>50</v>
      </c>
      <c r="G74" t="s">
        <v>3227</v>
      </c>
      <c r="H74" t="s">
        <v>3228</v>
      </c>
      <c r="I74" t="s">
        <v>102</v>
      </c>
      <c r="J74" t="s">
        <v>27</v>
      </c>
      <c r="K74" t="s">
        <v>2548</v>
      </c>
      <c r="L74" t="s">
        <v>114</v>
      </c>
      <c r="M74">
        <v>53209</v>
      </c>
      <c r="N74" t="s">
        <v>105</v>
      </c>
      <c r="O74" t="s">
        <v>5367</v>
      </c>
      <c r="P74" t="s">
        <v>46</v>
      </c>
      <c r="Q74" t="s">
        <v>78</v>
      </c>
      <c r="R74" t="s">
        <v>5368</v>
      </c>
      <c r="S74">
        <v>490.32</v>
      </c>
      <c r="T74">
        <v>9</v>
      </c>
      <c r="U74">
        <v>0</v>
      </c>
      <c r="V74">
        <v>137.28960000000004</v>
      </c>
    </row>
    <row r="75" spans="1:22" x14ac:dyDescent="0.3">
      <c r="A75">
        <v>9763</v>
      </c>
      <c r="B75" t="s">
        <v>10824</v>
      </c>
      <c r="C75">
        <v>2011</v>
      </c>
      <c r="D75" s="29">
        <v>40589</v>
      </c>
      <c r="E75" s="29">
        <v>40593</v>
      </c>
      <c r="F75" t="s">
        <v>50</v>
      </c>
      <c r="G75" t="s">
        <v>4236</v>
      </c>
      <c r="H75" t="s">
        <v>4237</v>
      </c>
      <c r="I75" t="s">
        <v>41</v>
      </c>
      <c r="J75" t="s">
        <v>27</v>
      </c>
      <c r="K75" t="s">
        <v>95</v>
      </c>
      <c r="L75" t="s">
        <v>96</v>
      </c>
      <c r="M75">
        <v>98103</v>
      </c>
      <c r="N75" t="s">
        <v>44</v>
      </c>
      <c r="O75" t="s">
        <v>5593</v>
      </c>
      <c r="P75" t="s">
        <v>46</v>
      </c>
      <c r="Q75" t="s">
        <v>78</v>
      </c>
      <c r="R75" t="s">
        <v>5594</v>
      </c>
      <c r="S75">
        <v>81.96</v>
      </c>
      <c r="T75">
        <v>2</v>
      </c>
      <c r="U75">
        <v>0</v>
      </c>
      <c r="V75">
        <v>22.948799999999999</v>
      </c>
    </row>
    <row r="76" spans="1:22" x14ac:dyDescent="0.3">
      <c r="A76">
        <v>1334</v>
      </c>
      <c r="B76" t="s">
        <v>3678</v>
      </c>
      <c r="C76">
        <v>2011</v>
      </c>
      <c r="D76" s="29">
        <v>40591</v>
      </c>
      <c r="E76" s="29">
        <v>40596</v>
      </c>
      <c r="F76" t="s">
        <v>50</v>
      </c>
      <c r="G76" t="s">
        <v>3679</v>
      </c>
      <c r="H76" t="s">
        <v>3680</v>
      </c>
      <c r="I76" t="s">
        <v>26</v>
      </c>
      <c r="J76" t="s">
        <v>27</v>
      </c>
      <c r="K76" t="s">
        <v>815</v>
      </c>
      <c r="L76" t="s">
        <v>104</v>
      </c>
      <c r="M76">
        <v>75220</v>
      </c>
      <c r="N76" t="s">
        <v>105</v>
      </c>
      <c r="O76" t="s">
        <v>3681</v>
      </c>
      <c r="P76" t="s">
        <v>46</v>
      </c>
      <c r="Q76" t="s">
        <v>78</v>
      </c>
      <c r="R76" t="s">
        <v>3682</v>
      </c>
      <c r="S76">
        <v>7.9599999999999973</v>
      </c>
      <c r="T76">
        <v>2</v>
      </c>
      <c r="U76">
        <v>0.8</v>
      </c>
      <c r="V76">
        <v>-13.930000000000003</v>
      </c>
    </row>
    <row r="77" spans="1:22" x14ac:dyDescent="0.3">
      <c r="A77">
        <v>2251</v>
      </c>
      <c r="B77" t="s">
        <v>5223</v>
      </c>
      <c r="C77">
        <v>2012</v>
      </c>
      <c r="D77" s="29">
        <v>40954</v>
      </c>
      <c r="E77" s="29">
        <v>40957</v>
      </c>
      <c r="F77" t="s">
        <v>23</v>
      </c>
      <c r="G77" t="s">
        <v>5224</v>
      </c>
      <c r="H77" t="s">
        <v>5225</v>
      </c>
      <c r="I77" t="s">
        <v>26</v>
      </c>
      <c r="J77" t="s">
        <v>27</v>
      </c>
      <c r="K77" t="s">
        <v>42</v>
      </c>
      <c r="L77" t="s">
        <v>43</v>
      </c>
      <c r="M77">
        <v>90004</v>
      </c>
      <c r="N77" t="s">
        <v>44</v>
      </c>
      <c r="O77" t="s">
        <v>5228</v>
      </c>
      <c r="P77" t="s">
        <v>46</v>
      </c>
      <c r="Q77" t="s">
        <v>78</v>
      </c>
      <c r="R77" t="s">
        <v>5229</v>
      </c>
      <c r="S77">
        <v>541.43999999999994</v>
      </c>
      <c r="T77">
        <v>6</v>
      </c>
      <c r="U77">
        <v>0</v>
      </c>
      <c r="V77">
        <v>157.01759999999993</v>
      </c>
    </row>
    <row r="78" spans="1:22" x14ac:dyDescent="0.3">
      <c r="A78">
        <v>1837</v>
      </c>
      <c r="B78" t="s">
        <v>4609</v>
      </c>
      <c r="C78">
        <v>2014</v>
      </c>
      <c r="D78" s="29">
        <v>41690</v>
      </c>
      <c r="E78" s="29">
        <v>41692</v>
      </c>
      <c r="F78" t="s">
        <v>23</v>
      </c>
      <c r="G78" t="s">
        <v>3924</v>
      </c>
      <c r="H78" t="s">
        <v>3925</v>
      </c>
      <c r="I78" t="s">
        <v>41</v>
      </c>
      <c r="J78" t="s">
        <v>27</v>
      </c>
      <c r="K78" t="s">
        <v>3261</v>
      </c>
      <c r="L78" t="s">
        <v>1272</v>
      </c>
      <c r="M78">
        <v>30076</v>
      </c>
      <c r="N78" t="s">
        <v>30</v>
      </c>
      <c r="O78" t="s">
        <v>690</v>
      </c>
      <c r="P78" t="s">
        <v>46</v>
      </c>
      <c r="Q78" t="s">
        <v>78</v>
      </c>
      <c r="R78" t="s">
        <v>691</v>
      </c>
      <c r="S78">
        <v>1245.8599999999999</v>
      </c>
      <c r="T78">
        <v>7</v>
      </c>
      <c r="U78">
        <v>0</v>
      </c>
      <c r="V78">
        <v>361.29939999999988</v>
      </c>
    </row>
    <row r="79" spans="1:22" x14ac:dyDescent="0.3">
      <c r="A79">
        <v>6921</v>
      </c>
      <c r="B79" t="s">
        <v>9176</v>
      </c>
      <c r="C79">
        <v>2014</v>
      </c>
      <c r="D79" s="29">
        <v>41697</v>
      </c>
      <c r="E79" s="29">
        <v>41701</v>
      </c>
      <c r="F79" t="s">
        <v>50</v>
      </c>
      <c r="G79" t="s">
        <v>676</v>
      </c>
      <c r="H79" t="s">
        <v>677</v>
      </c>
      <c r="I79" t="s">
        <v>26</v>
      </c>
      <c r="J79" t="s">
        <v>27</v>
      </c>
      <c r="K79" t="s">
        <v>8303</v>
      </c>
      <c r="L79" t="s">
        <v>43</v>
      </c>
      <c r="M79">
        <v>93101</v>
      </c>
      <c r="N79" t="s">
        <v>44</v>
      </c>
      <c r="O79" t="s">
        <v>2102</v>
      </c>
      <c r="P79" t="s">
        <v>46</v>
      </c>
      <c r="Q79" t="s">
        <v>78</v>
      </c>
      <c r="R79" t="s">
        <v>2103</v>
      </c>
      <c r="S79">
        <v>356.78999999999996</v>
      </c>
      <c r="T79">
        <v>7</v>
      </c>
      <c r="U79">
        <v>0</v>
      </c>
      <c r="V79">
        <v>99.901199999999989</v>
      </c>
    </row>
    <row r="80" spans="1:22" x14ac:dyDescent="0.3">
      <c r="A80">
        <v>7065</v>
      </c>
      <c r="B80" t="s">
        <v>9268</v>
      </c>
      <c r="C80">
        <v>2014</v>
      </c>
      <c r="D80" s="29">
        <v>41675</v>
      </c>
      <c r="E80" s="29">
        <v>41680</v>
      </c>
      <c r="F80" t="s">
        <v>50</v>
      </c>
      <c r="G80" t="s">
        <v>2334</v>
      </c>
      <c r="H80" t="s">
        <v>2335</v>
      </c>
      <c r="I80" t="s">
        <v>26</v>
      </c>
      <c r="J80" t="s">
        <v>27</v>
      </c>
      <c r="K80" t="s">
        <v>389</v>
      </c>
      <c r="L80" t="s">
        <v>267</v>
      </c>
      <c r="M80">
        <v>14609</v>
      </c>
      <c r="N80" t="s">
        <v>148</v>
      </c>
      <c r="O80" t="s">
        <v>3619</v>
      </c>
      <c r="P80" t="s">
        <v>46</v>
      </c>
      <c r="Q80" t="s">
        <v>78</v>
      </c>
      <c r="R80" t="s">
        <v>3620</v>
      </c>
      <c r="S80">
        <v>32.67</v>
      </c>
      <c r="T80">
        <v>3</v>
      </c>
      <c r="U80">
        <v>0</v>
      </c>
      <c r="V80">
        <v>8.4942000000000011</v>
      </c>
    </row>
    <row r="81" spans="1:22" x14ac:dyDescent="0.3">
      <c r="A81">
        <v>1821</v>
      </c>
      <c r="B81" t="s">
        <v>4574</v>
      </c>
      <c r="C81">
        <v>2013</v>
      </c>
      <c r="D81" s="29">
        <v>41321</v>
      </c>
      <c r="E81" s="29">
        <v>41325</v>
      </c>
      <c r="F81" t="s">
        <v>50</v>
      </c>
      <c r="G81" t="s">
        <v>895</v>
      </c>
      <c r="H81" t="s">
        <v>896</v>
      </c>
      <c r="I81" t="s">
        <v>41</v>
      </c>
      <c r="J81" t="s">
        <v>27</v>
      </c>
      <c r="K81" t="s">
        <v>303</v>
      </c>
      <c r="L81" t="s">
        <v>211</v>
      </c>
      <c r="M81">
        <v>60623</v>
      </c>
      <c r="N81" t="s">
        <v>105</v>
      </c>
      <c r="O81" t="s">
        <v>4575</v>
      </c>
      <c r="P81" t="s">
        <v>46</v>
      </c>
      <c r="Q81" t="s">
        <v>78</v>
      </c>
      <c r="R81" t="s">
        <v>4576</v>
      </c>
      <c r="S81">
        <v>92.063999999999979</v>
      </c>
      <c r="T81">
        <v>6</v>
      </c>
      <c r="U81">
        <v>0.8</v>
      </c>
      <c r="V81">
        <v>-225.55680000000007</v>
      </c>
    </row>
    <row r="82" spans="1:22" x14ac:dyDescent="0.3">
      <c r="A82">
        <v>1579</v>
      </c>
      <c r="B82" t="s">
        <v>4181</v>
      </c>
      <c r="C82">
        <v>2013</v>
      </c>
      <c r="D82" s="29">
        <v>41332</v>
      </c>
      <c r="E82" s="29">
        <v>41335</v>
      </c>
      <c r="F82" t="s">
        <v>188</v>
      </c>
      <c r="G82" t="s">
        <v>2450</v>
      </c>
      <c r="H82" t="s">
        <v>2451</v>
      </c>
      <c r="I82" t="s">
        <v>26</v>
      </c>
      <c r="J82" t="s">
        <v>27</v>
      </c>
      <c r="K82" t="s">
        <v>266</v>
      </c>
      <c r="L82" t="s">
        <v>267</v>
      </c>
      <c r="M82">
        <v>10011</v>
      </c>
      <c r="N82" t="s">
        <v>148</v>
      </c>
      <c r="O82" t="s">
        <v>4182</v>
      </c>
      <c r="P82" t="s">
        <v>46</v>
      </c>
      <c r="Q82" t="s">
        <v>78</v>
      </c>
      <c r="R82" t="s">
        <v>4183</v>
      </c>
      <c r="S82">
        <v>170.88</v>
      </c>
      <c r="T82">
        <v>3</v>
      </c>
      <c r="U82">
        <v>0</v>
      </c>
      <c r="V82">
        <v>49.555199999999978</v>
      </c>
    </row>
    <row r="83" spans="1:22" x14ac:dyDescent="0.3">
      <c r="A83">
        <v>1189</v>
      </c>
      <c r="B83" t="s">
        <v>3395</v>
      </c>
      <c r="C83">
        <v>2014</v>
      </c>
      <c r="D83" s="29">
        <v>41697</v>
      </c>
      <c r="E83" s="29">
        <v>41699</v>
      </c>
      <c r="F83" t="s">
        <v>23</v>
      </c>
      <c r="G83" t="s">
        <v>3396</v>
      </c>
      <c r="H83" t="s">
        <v>3397</v>
      </c>
      <c r="I83" t="s">
        <v>102</v>
      </c>
      <c r="J83" t="s">
        <v>27</v>
      </c>
      <c r="K83" t="s">
        <v>42</v>
      </c>
      <c r="L83" t="s">
        <v>43</v>
      </c>
      <c r="M83">
        <v>90036</v>
      </c>
      <c r="N83" t="s">
        <v>44</v>
      </c>
      <c r="O83" t="s">
        <v>2195</v>
      </c>
      <c r="P83" t="s">
        <v>46</v>
      </c>
      <c r="Q83" t="s">
        <v>78</v>
      </c>
      <c r="R83" t="s">
        <v>2196</v>
      </c>
      <c r="S83">
        <v>81.92</v>
      </c>
      <c r="T83">
        <v>4</v>
      </c>
      <c r="U83">
        <v>0</v>
      </c>
      <c r="V83">
        <v>22.118400000000001</v>
      </c>
    </row>
    <row r="84" spans="1:22" x14ac:dyDescent="0.3">
      <c r="A84">
        <v>9633</v>
      </c>
      <c r="B84" t="s">
        <v>10746</v>
      </c>
      <c r="C84">
        <v>2014</v>
      </c>
      <c r="D84" s="29">
        <v>41684</v>
      </c>
      <c r="E84" s="29">
        <v>41688</v>
      </c>
      <c r="F84" t="s">
        <v>50</v>
      </c>
      <c r="G84" t="s">
        <v>6663</v>
      </c>
      <c r="H84" t="s">
        <v>6664</v>
      </c>
      <c r="I84" t="s">
        <v>26</v>
      </c>
      <c r="J84" t="s">
        <v>27</v>
      </c>
      <c r="K84" t="s">
        <v>409</v>
      </c>
      <c r="L84" t="s">
        <v>229</v>
      </c>
      <c r="M84">
        <v>55407</v>
      </c>
      <c r="N84" t="s">
        <v>105</v>
      </c>
      <c r="O84" t="s">
        <v>4815</v>
      </c>
      <c r="P84" t="s">
        <v>46</v>
      </c>
      <c r="Q84" t="s">
        <v>78</v>
      </c>
      <c r="R84" t="s">
        <v>4816</v>
      </c>
      <c r="S84">
        <v>90.64</v>
      </c>
      <c r="T84">
        <v>8</v>
      </c>
      <c r="U84">
        <v>0</v>
      </c>
      <c r="V84">
        <v>38.975200000000008</v>
      </c>
    </row>
    <row r="85" spans="1:22" x14ac:dyDescent="0.3">
      <c r="A85">
        <v>5599</v>
      </c>
      <c r="B85" t="s">
        <v>8356</v>
      </c>
      <c r="C85">
        <v>2014</v>
      </c>
      <c r="D85" s="29">
        <v>41684</v>
      </c>
      <c r="E85" s="29">
        <v>41691</v>
      </c>
      <c r="F85" t="s">
        <v>50</v>
      </c>
      <c r="G85" t="s">
        <v>5810</v>
      </c>
      <c r="H85" t="s">
        <v>5811</v>
      </c>
      <c r="I85" t="s">
        <v>26</v>
      </c>
      <c r="J85" t="s">
        <v>27</v>
      </c>
      <c r="K85" t="s">
        <v>4492</v>
      </c>
      <c r="L85" t="s">
        <v>2735</v>
      </c>
      <c r="M85">
        <v>21215</v>
      </c>
      <c r="N85" t="s">
        <v>148</v>
      </c>
      <c r="O85" t="s">
        <v>8249</v>
      </c>
      <c r="P85" t="s">
        <v>46</v>
      </c>
      <c r="Q85" t="s">
        <v>68</v>
      </c>
      <c r="R85" t="s">
        <v>8250</v>
      </c>
      <c r="S85">
        <v>10.709999999999999</v>
      </c>
      <c r="T85">
        <v>3</v>
      </c>
      <c r="U85">
        <v>0</v>
      </c>
      <c r="V85">
        <v>2.7845999999999997</v>
      </c>
    </row>
    <row r="86" spans="1:22" x14ac:dyDescent="0.3">
      <c r="A86">
        <v>3963</v>
      </c>
      <c r="B86" t="s">
        <v>7095</v>
      </c>
      <c r="C86">
        <v>2014</v>
      </c>
      <c r="D86" s="29">
        <v>41690</v>
      </c>
      <c r="E86" s="29">
        <v>41691</v>
      </c>
      <c r="F86" t="s">
        <v>188</v>
      </c>
      <c r="G86" t="s">
        <v>4443</v>
      </c>
      <c r="H86" t="s">
        <v>4444</v>
      </c>
      <c r="I86" t="s">
        <v>102</v>
      </c>
      <c r="J86" t="s">
        <v>27</v>
      </c>
      <c r="K86" t="s">
        <v>42</v>
      </c>
      <c r="L86" t="s">
        <v>43</v>
      </c>
      <c r="M86">
        <v>90045</v>
      </c>
      <c r="N86" t="s">
        <v>44</v>
      </c>
      <c r="O86" t="s">
        <v>3950</v>
      </c>
      <c r="P86" t="s">
        <v>46</v>
      </c>
      <c r="Q86" t="s">
        <v>68</v>
      </c>
      <c r="R86" t="s">
        <v>3951</v>
      </c>
      <c r="S86">
        <v>12.84</v>
      </c>
      <c r="T86">
        <v>3</v>
      </c>
      <c r="U86">
        <v>0</v>
      </c>
      <c r="V86">
        <v>3.4668000000000005</v>
      </c>
    </row>
    <row r="87" spans="1:22" x14ac:dyDescent="0.3">
      <c r="A87">
        <v>8107</v>
      </c>
      <c r="B87" t="s">
        <v>9832</v>
      </c>
      <c r="C87">
        <v>2014</v>
      </c>
      <c r="D87" s="29">
        <v>41688</v>
      </c>
      <c r="E87" s="29">
        <v>41690</v>
      </c>
      <c r="F87" t="s">
        <v>188</v>
      </c>
      <c r="G87" t="s">
        <v>7280</v>
      </c>
      <c r="H87" t="s">
        <v>7281</v>
      </c>
      <c r="I87" t="s">
        <v>102</v>
      </c>
      <c r="J87" t="s">
        <v>27</v>
      </c>
      <c r="K87" t="s">
        <v>184</v>
      </c>
      <c r="L87" t="s">
        <v>104</v>
      </c>
      <c r="M87">
        <v>77041</v>
      </c>
      <c r="N87" t="s">
        <v>105</v>
      </c>
      <c r="O87" t="s">
        <v>9833</v>
      </c>
      <c r="P87" t="s">
        <v>46</v>
      </c>
      <c r="Q87" t="s">
        <v>68</v>
      </c>
      <c r="R87" t="s">
        <v>9834</v>
      </c>
      <c r="S87">
        <v>175.44</v>
      </c>
      <c r="T87">
        <v>6</v>
      </c>
      <c r="U87">
        <v>0.2</v>
      </c>
      <c r="V87">
        <v>52.632000000000005</v>
      </c>
    </row>
    <row r="88" spans="1:22" x14ac:dyDescent="0.3">
      <c r="A88">
        <v>4943</v>
      </c>
      <c r="B88" t="s">
        <v>7883</v>
      </c>
      <c r="C88">
        <v>2012</v>
      </c>
      <c r="D88" s="29">
        <v>40945</v>
      </c>
      <c r="E88" s="29">
        <v>40952</v>
      </c>
      <c r="F88" t="s">
        <v>50</v>
      </c>
      <c r="G88" t="s">
        <v>5110</v>
      </c>
      <c r="H88" t="s">
        <v>5111</v>
      </c>
      <c r="I88" t="s">
        <v>26</v>
      </c>
      <c r="J88" t="s">
        <v>27</v>
      </c>
      <c r="K88" t="s">
        <v>521</v>
      </c>
      <c r="L88" t="s">
        <v>245</v>
      </c>
      <c r="M88">
        <v>19805</v>
      </c>
      <c r="N88" t="s">
        <v>148</v>
      </c>
      <c r="O88" t="s">
        <v>3447</v>
      </c>
      <c r="P88" t="s">
        <v>46</v>
      </c>
      <c r="Q88" t="s">
        <v>68</v>
      </c>
      <c r="R88" t="s">
        <v>3448</v>
      </c>
      <c r="S88">
        <v>5.68</v>
      </c>
      <c r="T88">
        <v>2</v>
      </c>
      <c r="U88">
        <v>0</v>
      </c>
      <c r="V88">
        <v>1.7607999999999997</v>
      </c>
    </row>
    <row r="89" spans="1:22" x14ac:dyDescent="0.3">
      <c r="A89">
        <v>7614</v>
      </c>
      <c r="B89" t="s">
        <v>9562</v>
      </c>
      <c r="C89">
        <v>2012</v>
      </c>
      <c r="D89" s="29">
        <v>40947</v>
      </c>
      <c r="E89" s="29">
        <v>40950</v>
      </c>
      <c r="F89" t="s">
        <v>188</v>
      </c>
      <c r="G89" t="s">
        <v>62</v>
      </c>
      <c r="H89" t="s">
        <v>63</v>
      </c>
      <c r="I89" t="s">
        <v>26</v>
      </c>
      <c r="J89" t="s">
        <v>27</v>
      </c>
      <c r="K89" t="s">
        <v>9449</v>
      </c>
      <c r="L89" t="s">
        <v>4530</v>
      </c>
      <c r="M89">
        <v>67846</v>
      </c>
      <c r="N89" t="s">
        <v>105</v>
      </c>
      <c r="O89" t="s">
        <v>571</v>
      </c>
      <c r="P89" t="s">
        <v>46</v>
      </c>
      <c r="Q89" t="s">
        <v>68</v>
      </c>
      <c r="R89" t="s">
        <v>572</v>
      </c>
      <c r="S89">
        <v>5.76</v>
      </c>
      <c r="T89">
        <v>2</v>
      </c>
      <c r="U89">
        <v>0</v>
      </c>
      <c r="V89">
        <v>1.7279999999999998</v>
      </c>
    </row>
    <row r="90" spans="1:22" x14ac:dyDescent="0.3">
      <c r="A90">
        <v>1555</v>
      </c>
      <c r="B90" t="s">
        <v>4121</v>
      </c>
      <c r="C90">
        <v>2012</v>
      </c>
      <c r="D90" s="29">
        <v>40945</v>
      </c>
      <c r="E90" s="29">
        <v>40952</v>
      </c>
      <c r="F90" t="s">
        <v>50</v>
      </c>
      <c r="G90" t="s">
        <v>847</v>
      </c>
      <c r="H90" t="s">
        <v>848</v>
      </c>
      <c r="I90" t="s">
        <v>41</v>
      </c>
      <c r="J90" t="s">
        <v>27</v>
      </c>
      <c r="K90" t="s">
        <v>4122</v>
      </c>
      <c r="L90" t="s">
        <v>96</v>
      </c>
      <c r="M90">
        <v>98006</v>
      </c>
      <c r="N90" t="s">
        <v>44</v>
      </c>
      <c r="O90" t="s">
        <v>4123</v>
      </c>
      <c r="P90" t="s">
        <v>46</v>
      </c>
      <c r="Q90" t="s">
        <v>68</v>
      </c>
      <c r="R90" t="s">
        <v>4124</v>
      </c>
      <c r="S90">
        <v>5.28</v>
      </c>
      <c r="T90">
        <v>3</v>
      </c>
      <c r="U90">
        <v>0</v>
      </c>
      <c r="V90">
        <v>1.5311999999999999</v>
      </c>
    </row>
    <row r="91" spans="1:22" x14ac:dyDescent="0.3">
      <c r="A91">
        <v>2730</v>
      </c>
      <c r="B91" t="s">
        <v>5883</v>
      </c>
      <c r="C91">
        <v>2014</v>
      </c>
      <c r="D91" s="29">
        <v>41684</v>
      </c>
      <c r="E91" s="29">
        <v>41690</v>
      </c>
      <c r="F91" t="s">
        <v>50</v>
      </c>
      <c r="G91" t="s">
        <v>5884</v>
      </c>
      <c r="H91" t="s">
        <v>5885</v>
      </c>
      <c r="I91" t="s">
        <v>26</v>
      </c>
      <c r="J91" t="s">
        <v>27</v>
      </c>
      <c r="K91" t="s">
        <v>95</v>
      </c>
      <c r="L91" t="s">
        <v>96</v>
      </c>
      <c r="M91">
        <v>98105</v>
      </c>
      <c r="N91" t="s">
        <v>44</v>
      </c>
      <c r="O91" t="s">
        <v>640</v>
      </c>
      <c r="P91" t="s">
        <v>46</v>
      </c>
      <c r="Q91" t="s">
        <v>68</v>
      </c>
      <c r="R91" t="s">
        <v>641</v>
      </c>
      <c r="S91">
        <v>6.63</v>
      </c>
      <c r="T91">
        <v>3</v>
      </c>
      <c r="U91">
        <v>0</v>
      </c>
      <c r="V91">
        <v>1.7901</v>
      </c>
    </row>
    <row r="92" spans="1:22" x14ac:dyDescent="0.3">
      <c r="A92">
        <v>3972</v>
      </c>
      <c r="B92" t="s">
        <v>7108</v>
      </c>
      <c r="C92">
        <v>2012</v>
      </c>
      <c r="D92" s="29">
        <v>40961</v>
      </c>
      <c r="E92" s="29">
        <v>40963</v>
      </c>
      <c r="F92" t="s">
        <v>23</v>
      </c>
      <c r="G92" t="s">
        <v>3217</v>
      </c>
      <c r="H92" t="s">
        <v>3218</v>
      </c>
      <c r="I92" t="s">
        <v>102</v>
      </c>
      <c r="J92" t="s">
        <v>27</v>
      </c>
      <c r="K92" t="s">
        <v>6196</v>
      </c>
      <c r="L92" t="s">
        <v>238</v>
      </c>
      <c r="M92">
        <v>48310</v>
      </c>
      <c r="N92" t="s">
        <v>105</v>
      </c>
      <c r="O92" t="s">
        <v>6380</v>
      </c>
      <c r="P92" t="s">
        <v>46</v>
      </c>
      <c r="Q92" t="s">
        <v>68</v>
      </c>
      <c r="R92" t="s">
        <v>6381</v>
      </c>
      <c r="S92">
        <v>79.36</v>
      </c>
      <c r="T92">
        <v>4</v>
      </c>
      <c r="U92">
        <v>0</v>
      </c>
      <c r="V92">
        <v>20.633600000000001</v>
      </c>
    </row>
    <row r="93" spans="1:22" x14ac:dyDescent="0.3">
      <c r="A93">
        <v>7812</v>
      </c>
      <c r="B93" t="s">
        <v>9680</v>
      </c>
      <c r="C93">
        <v>2013</v>
      </c>
      <c r="D93" s="29">
        <v>41319</v>
      </c>
      <c r="E93" s="29">
        <v>41320</v>
      </c>
      <c r="F93" t="s">
        <v>188</v>
      </c>
      <c r="G93" t="s">
        <v>508</v>
      </c>
      <c r="H93" t="s">
        <v>509</v>
      </c>
      <c r="I93" t="s">
        <v>26</v>
      </c>
      <c r="J93" t="s">
        <v>27</v>
      </c>
      <c r="K93" t="s">
        <v>3213</v>
      </c>
      <c r="L93" t="s">
        <v>2735</v>
      </c>
      <c r="M93">
        <v>20735</v>
      </c>
      <c r="N93" t="s">
        <v>148</v>
      </c>
      <c r="O93" t="s">
        <v>7011</v>
      </c>
      <c r="P93" t="s">
        <v>46</v>
      </c>
      <c r="Q93" t="s">
        <v>68</v>
      </c>
      <c r="R93" t="s">
        <v>7012</v>
      </c>
      <c r="S93">
        <v>7.98</v>
      </c>
      <c r="T93">
        <v>3</v>
      </c>
      <c r="U93">
        <v>0</v>
      </c>
      <c r="V93">
        <v>2.0747999999999998</v>
      </c>
    </row>
    <row r="94" spans="1:22" x14ac:dyDescent="0.3">
      <c r="A94">
        <v>8172</v>
      </c>
      <c r="B94" t="s">
        <v>9871</v>
      </c>
      <c r="C94">
        <v>2013</v>
      </c>
      <c r="D94" s="29">
        <v>41319</v>
      </c>
      <c r="E94" s="29">
        <v>41324</v>
      </c>
      <c r="F94" t="s">
        <v>50</v>
      </c>
      <c r="G94" t="s">
        <v>2080</v>
      </c>
      <c r="H94" t="s">
        <v>2081</v>
      </c>
      <c r="I94" t="s">
        <v>26</v>
      </c>
      <c r="J94" t="s">
        <v>27</v>
      </c>
      <c r="K94" t="s">
        <v>328</v>
      </c>
      <c r="L94" t="s">
        <v>1487</v>
      </c>
      <c r="M94">
        <v>39212</v>
      </c>
      <c r="N94" t="s">
        <v>30</v>
      </c>
      <c r="O94" t="s">
        <v>3824</v>
      </c>
      <c r="P94" t="s">
        <v>46</v>
      </c>
      <c r="Q94" t="s">
        <v>68</v>
      </c>
      <c r="R94" t="s">
        <v>3825</v>
      </c>
      <c r="S94">
        <v>264.18</v>
      </c>
      <c r="T94">
        <v>7</v>
      </c>
      <c r="U94">
        <v>0</v>
      </c>
      <c r="V94">
        <v>68.686800000000005</v>
      </c>
    </row>
    <row r="95" spans="1:22" x14ac:dyDescent="0.3">
      <c r="A95">
        <v>3793</v>
      </c>
      <c r="B95" t="s">
        <v>6938</v>
      </c>
      <c r="C95">
        <v>2012</v>
      </c>
      <c r="D95" s="29">
        <v>40966</v>
      </c>
      <c r="E95" s="29">
        <v>40967</v>
      </c>
      <c r="F95" t="s">
        <v>188</v>
      </c>
      <c r="G95" t="s">
        <v>3183</v>
      </c>
      <c r="H95" t="s">
        <v>3184</v>
      </c>
      <c r="I95" t="s">
        <v>41</v>
      </c>
      <c r="J95" t="s">
        <v>27</v>
      </c>
      <c r="K95" t="s">
        <v>6939</v>
      </c>
      <c r="L95" t="s">
        <v>147</v>
      </c>
      <c r="M95">
        <v>16602</v>
      </c>
      <c r="N95" t="s">
        <v>148</v>
      </c>
      <c r="O95" t="s">
        <v>4864</v>
      </c>
      <c r="P95" t="s">
        <v>46</v>
      </c>
      <c r="Q95" t="s">
        <v>68</v>
      </c>
      <c r="R95" t="s">
        <v>4865</v>
      </c>
      <c r="S95">
        <v>16.032</v>
      </c>
      <c r="T95">
        <v>6</v>
      </c>
      <c r="U95">
        <v>0.2</v>
      </c>
      <c r="V95">
        <v>2.2043999999999979</v>
      </c>
    </row>
    <row r="96" spans="1:22" x14ac:dyDescent="0.3">
      <c r="A96">
        <v>3286</v>
      </c>
      <c r="B96" t="s">
        <v>6505</v>
      </c>
      <c r="C96">
        <v>2014</v>
      </c>
      <c r="D96" s="29">
        <v>41691</v>
      </c>
      <c r="E96" s="29">
        <v>41696</v>
      </c>
      <c r="F96" t="s">
        <v>50</v>
      </c>
      <c r="G96" t="s">
        <v>5925</v>
      </c>
      <c r="H96" t="s">
        <v>5926</v>
      </c>
      <c r="I96" t="s">
        <v>102</v>
      </c>
      <c r="J96" t="s">
        <v>27</v>
      </c>
      <c r="K96" t="s">
        <v>4598</v>
      </c>
      <c r="L96" t="s">
        <v>649</v>
      </c>
      <c r="M96">
        <v>74403</v>
      </c>
      <c r="N96" t="s">
        <v>105</v>
      </c>
      <c r="O96" t="s">
        <v>3268</v>
      </c>
      <c r="P96" t="s">
        <v>46</v>
      </c>
      <c r="Q96" t="s">
        <v>68</v>
      </c>
      <c r="R96" t="s">
        <v>3269</v>
      </c>
      <c r="S96">
        <v>6.56</v>
      </c>
      <c r="T96">
        <v>2</v>
      </c>
      <c r="U96">
        <v>0</v>
      </c>
      <c r="V96">
        <v>1.9023999999999992</v>
      </c>
    </row>
    <row r="97" spans="1:22" x14ac:dyDescent="0.3">
      <c r="A97">
        <v>6568</v>
      </c>
      <c r="B97" t="s">
        <v>8963</v>
      </c>
      <c r="C97">
        <v>2014</v>
      </c>
      <c r="D97" s="29">
        <v>41676</v>
      </c>
      <c r="E97" s="29">
        <v>41679</v>
      </c>
      <c r="F97" t="s">
        <v>23</v>
      </c>
      <c r="G97" t="s">
        <v>777</v>
      </c>
      <c r="H97" t="s">
        <v>778</v>
      </c>
      <c r="I97" t="s">
        <v>26</v>
      </c>
      <c r="J97" t="s">
        <v>27</v>
      </c>
      <c r="K97" t="s">
        <v>8044</v>
      </c>
      <c r="L97" t="s">
        <v>104</v>
      </c>
      <c r="M97">
        <v>76706</v>
      </c>
      <c r="N97" t="s">
        <v>105</v>
      </c>
      <c r="O97" t="s">
        <v>5423</v>
      </c>
      <c r="P97" t="s">
        <v>46</v>
      </c>
      <c r="Q97" t="s">
        <v>68</v>
      </c>
      <c r="R97" t="s">
        <v>186</v>
      </c>
      <c r="S97">
        <v>7.120000000000001</v>
      </c>
      <c r="T97">
        <v>5</v>
      </c>
      <c r="U97">
        <v>0.2</v>
      </c>
      <c r="V97">
        <v>0.71199999999999974</v>
      </c>
    </row>
    <row r="98" spans="1:22" x14ac:dyDescent="0.3">
      <c r="A98">
        <v>9464</v>
      </c>
      <c r="B98" t="s">
        <v>10644</v>
      </c>
      <c r="C98">
        <v>2011</v>
      </c>
      <c r="D98" s="29">
        <v>40602</v>
      </c>
      <c r="E98" s="29">
        <v>40605</v>
      </c>
      <c r="F98" t="s">
        <v>188</v>
      </c>
      <c r="G98" t="s">
        <v>4869</v>
      </c>
      <c r="H98" t="s">
        <v>4870</v>
      </c>
      <c r="I98" t="s">
        <v>26</v>
      </c>
      <c r="J98" t="s">
        <v>27</v>
      </c>
      <c r="K98" t="s">
        <v>497</v>
      </c>
      <c r="L98" t="s">
        <v>498</v>
      </c>
      <c r="M98">
        <v>43229</v>
      </c>
      <c r="N98" t="s">
        <v>148</v>
      </c>
      <c r="O98" t="s">
        <v>1889</v>
      </c>
      <c r="P98" t="s">
        <v>46</v>
      </c>
      <c r="Q98" t="s">
        <v>68</v>
      </c>
      <c r="R98" t="s">
        <v>1890</v>
      </c>
      <c r="S98">
        <v>19.456000000000003</v>
      </c>
      <c r="T98">
        <v>4</v>
      </c>
      <c r="U98">
        <v>0.2</v>
      </c>
      <c r="V98">
        <v>3.4047999999999981</v>
      </c>
    </row>
    <row r="99" spans="1:22" x14ac:dyDescent="0.3">
      <c r="A99">
        <v>9516</v>
      </c>
      <c r="B99" t="s">
        <v>10674</v>
      </c>
      <c r="C99">
        <v>2011</v>
      </c>
      <c r="D99" s="29">
        <v>40592</v>
      </c>
      <c r="E99" s="29">
        <v>40599</v>
      </c>
      <c r="F99" t="s">
        <v>50</v>
      </c>
      <c r="G99" t="s">
        <v>951</v>
      </c>
      <c r="H99" t="s">
        <v>952</v>
      </c>
      <c r="I99" t="s">
        <v>26</v>
      </c>
      <c r="J99" t="s">
        <v>27</v>
      </c>
      <c r="K99" t="s">
        <v>303</v>
      </c>
      <c r="L99" t="s">
        <v>211</v>
      </c>
      <c r="M99">
        <v>60653</v>
      </c>
      <c r="N99" t="s">
        <v>105</v>
      </c>
      <c r="O99" t="s">
        <v>4640</v>
      </c>
      <c r="P99" t="s">
        <v>46</v>
      </c>
      <c r="Q99" t="s">
        <v>68</v>
      </c>
      <c r="R99" t="s">
        <v>186</v>
      </c>
      <c r="S99">
        <v>54.207999999999998</v>
      </c>
      <c r="T99">
        <v>14</v>
      </c>
      <c r="U99">
        <v>0.2</v>
      </c>
      <c r="V99">
        <v>8.808799999999998</v>
      </c>
    </row>
    <row r="100" spans="1:22" x14ac:dyDescent="0.3">
      <c r="A100">
        <v>3463</v>
      </c>
      <c r="B100" t="s">
        <v>6655</v>
      </c>
      <c r="C100">
        <v>2012</v>
      </c>
      <c r="D100" s="29">
        <v>40959</v>
      </c>
      <c r="E100" s="29">
        <v>40962</v>
      </c>
      <c r="F100" t="s">
        <v>23</v>
      </c>
      <c r="G100" t="s">
        <v>4955</v>
      </c>
      <c r="H100" t="s">
        <v>4956</v>
      </c>
      <c r="I100" t="s">
        <v>26</v>
      </c>
      <c r="J100" t="s">
        <v>27</v>
      </c>
      <c r="K100" t="s">
        <v>4926</v>
      </c>
      <c r="L100" t="s">
        <v>788</v>
      </c>
      <c r="M100">
        <v>8861</v>
      </c>
      <c r="N100" t="s">
        <v>148</v>
      </c>
      <c r="O100" t="s">
        <v>3471</v>
      </c>
      <c r="P100" t="s">
        <v>46</v>
      </c>
      <c r="Q100" t="s">
        <v>68</v>
      </c>
      <c r="R100" t="s">
        <v>3472</v>
      </c>
      <c r="S100">
        <v>286.78999999999996</v>
      </c>
      <c r="T100">
        <v>7</v>
      </c>
      <c r="U100">
        <v>0</v>
      </c>
      <c r="V100">
        <v>74.565400000000011</v>
      </c>
    </row>
    <row r="101" spans="1:22" x14ac:dyDescent="0.3">
      <c r="A101">
        <v>8676</v>
      </c>
      <c r="B101" t="s">
        <v>10175</v>
      </c>
      <c r="C101">
        <v>2014</v>
      </c>
      <c r="D101" s="29">
        <v>41687</v>
      </c>
      <c r="E101" s="29">
        <v>41692</v>
      </c>
      <c r="F101" t="s">
        <v>50</v>
      </c>
      <c r="G101" t="s">
        <v>4869</v>
      </c>
      <c r="H101" t="s">
        <v>4870</v>
      </c>
      <c r="I101" t="s">
        <v>26</v>
      </c>
      <c r="J101" t="s">
        <v>27</v>
      </c>
      <c r="K101" t="s">
        <v>357</v>
      </c>
      <c r="L101" t="s">
        <v>211</v>
      </c>
      <c r="M101">
        <v>62521</v>
      </c>
      <c r="N101" t="s">
        <v>105</v>
      </c>
      <c r="O101" t="s">
        <v>1987</v>
      </c>
      <c r="P101" t="s">
        <v>46</v>
      </c>
      <c r="Q101" t="s">
        <v>68</v>
      </c>
      <c r="R101" t="s">
        <v>1988</v>
      </c>
      <c r="S101">
        <v>28.031999999999996</v>
      </c>
      <c r="T101">
        <v>6</v>
      </c>
      <c r="U101">
        <v>0.2</v>
      </c>
      <c r="V101">
        <v>3.5039999999999996</v>
      </c>
    </row>
    <row r="102" spans="1:22" x14ac:dyDescent="0.3">
      <c r="A102">
        <v>4325</v>
      </c>
      <c r="B102" t="s">
        <v>7410</v>
      </c>
      <c r="C102">
        <v>2012</v>
      </c>
      <c r="D102" s="29">
        <v>40953</v>
      </c>
      <c r="E102" s="29">
        <v>40958</v>
      </c>
      <c r="F102" t="s">
        <v>50</v>
      </c>
      <c r="G102" t="s">
        <v>407</v>
      </c>
      <c r="H102" t="s">
        <v>408</v>
      </c>
      <c r="I102" t="s">
        <v>26</v>
      </c>
      <c r="J102" t="s">
        <v>27</v>
      </c>
      <c r="K102" t="s">
        <v>801</v>
      </c>
      <c r="L102" t="s">
        <v>498</v>
      </c>
      <c r="M102">
        <v>44312</v>
      </c>
      <c r="N102" t="s">
        <v>148</v>
      </c>
      <c r="O102" t="s">
        <v>3422</v>
      </c>
      <c r="P102" t="s">
        <v>46</v>
      </c>
      <c r="Q102" t="s">
        <v>68</v>
      </c>
      <c r="R102" t="s">
        <v>3423</v>
      </c>
      <c r="S102">
        <v>14.352000000000002</v>
      </c>
      <c r="T102">
        <v>3</v>
      </c>
      <c r="U102">
        <v>0.2</v>
      </c>
      <c r="V102">
        <v>0.8969999999999998</v>
      </c>
    </row>
    <row r="103" spans="1:22" x14ac:dyDescent="0.3">
      <c r="A103">
        <v>2990</v>
      </c>
      <c r="B103" t="s">
        <v>6184</v>
      </c>
      <c r="C103">
        <v>2013</v>
      </c>
      <c r="D103" s="29">
        <v>41326</v>
      </c>
      <c r="E103" s="29">
        <v>41331</v>
      </c>
      <c r="F103" t="s">
        <v>23</v>
      </c>
      <c r="G103" t="s">
        <v>5734</v>
      </c>
      <c r="H103" t="s">
        <v>5735</v>
      </c>
      <c r="I103" t="s">
        <v>41</v>
      </c>
      <c r="J103" t="s">
        <v>27</v>
      </c>
      <c r="K103" t="s">
        <v>42</v>
      </c>
      <c r="L103" t="s">
        <v>43</v>
      </c>
      <c r="M103">
        <v>90032</v>
      </c>
      <c r="N103" t="s">
        <v>44</v>
      </c>
      <c r="O103" t="s">
        <v>6137</v>
      </c>
      <c r="P103" t="s">
        <v>46</v>
      </c>
      <c r="Q103" t="s">
        <v>75</v>
      </c>
      <c r="R103" t="s">
        <v>6138</v>
      </c>
      <c r="S103">
        <v>18.559999999999999</v>
      </c>
      <c r="T103">
        <v>4</v>
      </c>
      <c r="U103">
        <v>0.2</v>
      </c>
      <c r="V103">
        <v>6.4959999999999996</v>
      </c>
    </row>
    <row r="104" spans="1:22" x14ac:dyDescent="0.3">
      <c r="A104">
        <v>7027</v>
      </c>
      <c r="B104" t="s">
        <v>9247</v>
      </c>
      <c r="C104">
        <v>2014</v>
      </c>
      <c r="D104" s="29">
        <v>41677</v>
      </c>
      <c r="E104" s="29">
        <v>41683</v>
      </c>
      <c r="F104" t="s">
        <v>50</v>
      </c>
      <c r="G104" t="s">
        <v>2167</v>
      </c>
      <c r="H104" t="s">
        <v>2168</v>
      </c>
      <c r="I104" t="s">
        <v>41</v>
      </c>
      <c r="J104" t="s">
        <v>27</v>
      </c>
      <c r="K104" t="s">
        <v>266</v>
      </c>
      <c r="L104" t="s">
        <v>267</v>
      </c>
      <c r="M104">
        <v>10024</v>
      </c>
      <c r="N104" t="s">
        <v>148</v>
      </c>
      <c r="O104" t="s">
        <v>8872</v>
      </c>
      <c r="P104" t="s">
        <v>46</v>
      </c>
      <c r="Q104" t="s">
        <v>75</v>
      </c>
      <c r="R104" t="s">
        <v>8873</v>
      </c>
      <c r="S104">
        <v>46.24</v>
      </c>
      <c r="T104">
        <v>4</v>
      </c>
      <c r="U104">
        <v>0.2</v>
      </c>
      <c r="V104">
        <v>15.605999999999996</v>
      </c>
    </row>
    <row r="105" spans="1:22" x14ac:dyDescent="0.3">
      <c r="A105">
        <v>4755</v>
      </c>
      <c r="B105" t="s">
        <v>7744</v>
      </c>
      <c r="C105">
        <v>2014</v>
      </c>
      <c r="D105" s="29">
        <v>41674</v>
      </c>
      <c r="E105" s="29">
        <v>41679</v>
      </c>
      <c r="F105" t="s">
        <v>50</v>
      </c>
      <c r="G105" t="s">
        <v>5523</v>
      </c>
      <c r="H105" t="s">
        <v>5524</v>
      </c>
      <c r="I105" t="s">
        <v>26</v>
      </c>
      <c r="J105" t="s">
        <v>27</v>
      </c>
      <c r="K105" t="s">
        <v>1352</v>
      </c>
      <c r="L105" t="s">
        <v>54</v>
      </c>
      <c r="M105">
        <v>33024</v>
      </c>
      <c r="N105" t="s">
        <v>30</v>
      </c>
      <c r="O105" t="s">
        <v>2443</v>
      </c>
      <c r="P105" t="s">
        <v>46</v>
      </c>
      <c r="Q105" t="s">
        <v>75</v>
      </c>
      <c r="R105" t="s">
        <v>2444</v>
      </c>
      <c r="S105">
        <v>3.8820000000000006</v>
      </c>
      <c r="T105">
        <v>2</v>
      </c>
      <c r="U105">
        <v>0.7</v>
      </c>
      <c r="V105">
        <v>-2.5880000000000001</v>
      </c>
    </row>
    <row r="106" spans="1:22" x14ac:dyDescent="0.3">
      <c r="A106">
        <v>6531</v>
      </c>
      <c r="B106" t="s">
        <v>8945</v>
      </c>
      <c r="C106">
        <v>2011</v>
      </c>
      <c r="D106" s="29">
        <v>40598</v>
      </c>
      <c r="E106" s="29">
        <v>40602</v>
      </c>
      <c r="F106" t="s">
        <v>50</v>
      </c>
      <c r="G106" t="s">
        <v>6201</v>
      </c>
      <c r="H106" t="s">
        <v>6202</v>
      </c>
      <c r="I106" t="s">
        <v>102</v>
      </c>
      <c r="J106" t="s">
        <v>27</v>
      </c>
      <c r="K106" t="s">
        <v>4172</v>
      </c>
      <c r="L106" t="s">
        <v>104</v>
      </c>
      <c r="M106">
        <v>79907</v>
      </c>
      <c r="N106" t="s">
        <v>105</v>
      </c>
      <c r="O106" t="s">
        <v>3046</v>
      </c>
      <c r="P106" t="s">
        <v>46</v>
      </c>
      <c r="Q106" t="s">
        <v>75</v>
      </c>
      <c r="R106" t="s">
        <v>3047</v>
      </c>
      <c r="S106">
        <v>4.427999999999999</v>
      </c>
      <c r="T106">
        <v>3</v>
      </c>
      <c r="U106">
        <v>0.8</v>
      </c>
      <c r="V106">
        <v>-6.8633999999999986</v>
      </c>
    </row>
    <row r="107" spans="1:22" x14ac:dyDescent="0.3">
      <c r="A107">
        <v>3792</v>
      </c>
      <c r="B107" t="s">
        <v>6938</v>
      </c>
      <c r="C107">
        <v>2012</v>
      </c>
      <c r="D107" s="29">
        <v>40966</v>
      </c>
      <c r="E107" s="29">
        <v>40967</v>
      </c>
      <c r="F107" t="s">
        <v>188</v>
      </c>
      <c r="G107" t="s">
        <v>3183</v>
      </c>
      <c r="H107" t="s">
        <v>3184</v>
      </c>
      <c r="I107" t="s">
        <v>41</v>
      </c>
      <c r="J107" t="s">
        <v>27</v>
      </c>
      <c r="K107" t="s">
        <v>6939</v>
      </c>
      <c r="L107" t="s">
        <v>147</v>
      </c>
      <c r="M107">
        <v>16602</v>
      </c>
      <c r="N107" t="s">
        <v>148</v>
      </c>
      <c r="O107" t="s">
        <v>794</v>
      </c>
      <c r="P107" t="s">
        <v>46</v>
      </c>
      <c r="Q107" t="s">
        <v>75</v>
      </c>
      <c r="R107" t="s">
        <v>795</v>
      </c>
      <c r="S107">
        <v>4.4190000000000005</v>
      </c>
      <c r="T107">
        <v>3</v>
      </c>
      <c r="U107">
        <v>0.7</v>
      </c>
      <c r="V107">
        <v>-3.3879000000000001</v>
      </c>
    </row>
    <row r="108" spans="1:22" x14ac:dyDescent="0.3">
      <c r="A108">
        <v>2250</v>
      </c>
      <c r="B108" t="s">
        <v>5223</v>
      </c>
      <c r="C108">
        <v>2012</v>
      </c>
      <c r="D108" s="29">
        <v>40954</v>
      </c>
      <c r="E108" s="29">
        <v>40957</v>
      </c>
      <c r="F108" t="s">
        <v>23</v>
      </c>
      <c r="G108" t="s">
        <v>5224</v>
      </c>
      <c r="H108" t="s">
        <v>5225</v>
      </c>
      <c r="I108" t="s">
        <v>26</v>
      </c>
      <c r="J108" t="s">
        <v>27</v>
      </c>
      <c r="K108" t="s">
        <v>42</v>
      </c>
      <c r="L108" t="s">
        <v>43</v>
      </c>
      <c r="M108">
        <v>90004</v>
      </c>
      <c r="N108" t="s">
        <v>44</v>
      </c>
      <c r="O108" t="s">
        <v>2391</v>
      </c>
      <c r="P108" t="s">
        <v>46</v>
      </c>
      <c r="Q108" t="s">
        <v>75</v>
      </c>
      <c r="R108" t="s">
        <v>2392</v>
      </c>
      <c r="S108">
        <v>11.52</v>
      </c>
      <c r="T108">
        <v>5</v>
      </c>
      <c r="U108">
        <v>0.2</v>
      </c>
      <c r="V108">
        <v>4.1760000000000002</v>
      </c>
    </row>
    <row r="109" spans="1:22" x14ac:dyDescent="0.3">
      <c r="A109">
        <v>9138</v>
      </c>
      <c r="B109" t="s">
        <v>10448</v>
      </c>
      <c r="C109">
        <v>2011</v>
      </c>
      <c r="D109" s="29">
        <v>40577</v>
      </c>
      <c r="E109" s="29">
        <v>40584</v>
      </c>
      <c r="F109" t="s">
        <v>50</v>
      </c>
      <c r="G109" t="s">
        <v>4353</v>
      </c>
      <c r="H109" t="s">
        <v>4354</v>
      </c>
      <c r="I109" t="s">
        <v>26</v>
      </c>
      <c r="J109" t="s">
        <v>27</v>
      </c>
      <c r="K109" t="s">
        <v>1151</v>
      </c>
      <c r="L109" t="s">
        <v>54</v>
      </c>
      <c r="M109">
        <v>33710</v>
      </c>
      <c r="N109" t="s">
        <v>30</v>
      </c>
      <c r="O109" t="s">
        <v>3910</v>
      </c>
      <c r="P109" t="s">
        <v>46</v>
      </c>
      <c r="Q109" t="s">
        <v>75</v>
      </c>
      <c r="R109" t="s">
        <v>3911</v>
      </c>
      <c r="S109">
        <v>18.336000000000002</v>
      </c>
      <c r="T109">
        <v>2</v>
      </c>
      <c r="U109">
        <v>0.7</v>
      </c>
      <c r="V109">
        <v>-12.224</v>
      </c>
    </row>
    <row r="110" spans="1:22" x14ac:dyDescent="0.3">
      <c r="A110">
        <v>7438</v>
      </c>
      <c r="B110" t="s">
        <v>9478</v>
      </c>
      <c r="C110">
        <v>2011</v>
      </c>
      <c r="D110" s="29">
        <v>40590</v>
      </c>
      <c r="E110" s="29">
        <v>40594</v>
      </c>
      <c r="F110" t="s">
        <v>50</v>
      </c>
      <c r="G110" t="s">
        <v>2410</v>
      </c>
      <c r="H110" t="s">
        <v>2411</v>
      </c>
      <c r="I110" t="s">
        <v>41</v>
      </c>
      <c r="J110" t="s">
        <v>27</v>
      </c>
      <c r="K110" t="s">
        <v>95</v>
      </c>
      <c r="L110" t="s">
        <v>96</v>
      </c>
      <c r="M110">
        <v>98105</v>
      </c>
      <c r="N110" t="s">
        <v>44</v>
      </c>
      <c r="O110" t="s">
        <v>3424</v>
      </c>
      <c r="P110" t="s">
        <v>46</v>
      </c>
      <c r="Q110" t="s">
        <v>75</v>
      </c>
      <c r="R110" t="s">
        <v>3425</v>
      </c>
      <c r="S110">
        <v>21.36</v>
      </c>
      <c r="T110">
        <v>5</v>
      </c>
      <c r="U110">
        <v>0.2</v>
      </c>
      <c r="V110">
        <v>7.2089999999999996</v>
      </c>
    </row>
    <row r="111" spans="1:22" x14ac:dyDescent="0.3">
      <c r="A111">
        <v>8981</v>
      </c>
      <c r="B111" t="s">
        <v>10353</v>
      </c>
      <c r="C111">
        <v>2011</v>
      </c>
      <c r="D111" s="29">
        <v>40581</v>
      </c>
      <c r="E111" s="29">
        <v>40585</v>
      </c>
      <c r="F111" t="s">
        <v>23</v>
      </c>
      <c r="G111" t="s">
        <v>951</v>
      </c>
      <c r="H111" t="s">
        <v>952</v>
      </c>
      <c r="I111" t="s">
        <v>26</v>
      </c>
      <c r="J111" t="s">
        <v>27</v>
      </c>
      <c r="K111" t="s">
        <v>10354</v>
      </c>
      <c r="L111" t="s">
        <v>211</v>
      </c>
      <c r="M111">
        <v>60441</v>
      </c>
      <c r="N111" t="s">
        <v>105</v>
      </c>
      <c r="O111" t="s">
        <v>5813</v>
      </c>
      <c r="P111" t="s">
        <v>46</v>
      </c>
      <c r="Q111" t="s">
        <v>75</v>
      </c>
      <c r="R111" t="s">
        <v>5814</v>
      </c>
      <c r="S111">
        <v>8.9519999999999982</v>
      </c>
      <c r="T111">
        <v>2</v>
      </c>
      <c r="U111">
        <v>0.8</v>
      </c>
      <c r="V111">
        <v>-14.770800000000001</v>
      </c>
    </row>
    <row r="112" spans="1:22" x14ac:dyDescent="0.3">
      <c r="A112">
        <v>9345</v>
      </c>
      <c r="B112" t="s">
        <v>10563</v>
      </c>
      <c r="C112">
        <v>2014</v>
      </c>
      <c r="D112" s="29">
        <v>41688</v>
      </c>
      <c r="E112" s="29">
        <v>41691</v>
      </c>
      <c r="F112" t="s">
        <v>188</v>
      </c>
      <c r="G112" t="s">
        <v>2310</v>
      </c>
      <c r="H112" t="s">
        <v>2311</v>
      </c>
      <c r="I112" t="s">
        <v>102</v>
      </c>
      <c r="J112" t="s">
        <v>27</v>
      </c>
      <c r="K112" t="s">
        <v>276</v>
      </c>
      <c r="L112" t="s">
        <v>498</v>
      </c>
      <c r="M112">
        <v>45373</v>
      </c>
      <c r="N112" t="s">
        <v>148</v>
      </c>
      <c r="O112" t="s">
        <v>177</v>
      </c>
      <c r="P112" t="s">
        <v>46</v>
      </c>
      <c r="Q112" t="s">
        <v>75</v>
      </c>
      <c r="R112" t="s">
        <v>178</v>
      </c>
      <c r="S112">
        <v>5.7150000000000016</v>
      </c>
      <c r="T112">
        <v>5</v>
      </c>
      <c r="U112">
        <v>0.7</v>
      </c>
      <c r="V112">
        <v>-4.7625000000000011</v>
      </c>
    </row>
    <row r="113" spans="1:22" x14ac:dyDescent="0.3">
      <c r="A113">
        <v>2249</v>
      </c>
      <c r="B113" t="s">
        <v>5223</v>
      </c>
      <c r="C113">
        <v>2012</v>
      </c>
      <c r="D113" s="29">
        <v>40954</v>
      </c>
      <c r="E113" s="29">
        <v>40957</v>
      </c>
      <c r="F113" t="s">
        <v>23</v>
      </c>
      <c r="G113" t="s">
        <v>5224</v>
      </c>
      <c r="H113" t="s">
        <v>5225</v>
      </c>
      <c r="I113" t="s">
        <v>26</v>
      </c>
      <c r="J113" t="s">
        <v>27</v>
      </c>
      <c r="K113" t="s">
        <v>42</v>
      </c>
      <c r="L113" t="s">
        <v>43</v>
      </c>
      <c r="M113">
        <v>90004</v>
      </c>
      <c r="N113" t="s">
        <v>44</v>
      </c>
      <c r="O113" t="s">
        <v>4493</v>
      </c>
      <c r="P113" t="s">
        <v>46</v>
      </c>
      <c r="Q113" t="s">
        <v>75</v>
      </c>
      <c r="R113" t="s">
        <v>4494</v>
      </c>
      <c r="S113">
        <v>41.72</v>
      </c>
      <c r="T113">
        <v>5</v>
      </c>
      <c r="U113">
        <v>0.2</v>
      </c>
      <c r="V113">
        <v>13.037499999999998</v>
      </c>
    </row>
    <row r="114" spans="1:22" x14ac:dyDescent="0.3">
      <c r="A114">
        <v>4322</v>
      </c>
      <c r="B114" t="s">
        <v>7410</v>
      </c>
      <c r="C114">
        <v>2012</v>
      </c>
      <c r="D114" s="29">
        <v>40953</v>
      </c>
      <c r="E114" s="29">
        <v>40958</v>
      </c>
      <c r="F114" t="s">
        <v>50</v>
      </c>
      <c r="G114" t="s">
        <v>407</v>
      </c>
      <c r="H114" t="s">
        <v>408</v>
      </c>
      <c r="I114" t="s">
        <v>26</v>
      </c>
      <c r="J114" t="s">
        <v>27</v>
      </c>
      <c r="K114" t="s">
        <v>801</v>
      </c>
      <c r="L114" t="s">
        <v>498</v>
      </c>
      <c r="M114">
        <v>44312</v>
      </c>
      <c r="N114" t="s">
        <v>148</v>
      </c>
      <c r="O114" t="s">
        <v>1724</v>
      </c>
      <c r="P114" t="s">
        <v>46</v>
      </c>
      <c r="Q114" t="s">
        <v>75</v>
      </c>
      <c r="R114" t="s">
        <v>1725</v>
      </c>
      <c r="S114">
        <v>14.952000000000004</v>
      </c>
      <c r="T114">
        <v>2</v>
      </c>
      <c r="U114">
        <v>0.7</v>
      </c>
      <c r="V114">
        <v>-11.961599999999997</v>
      </c>
    </row>
    <row r="115" spans="1:22" x14ac:dyDescent="0.3">
      <c r="A115">
        <v>1520</v>
      </c>
      <c r="B115" t="s">
        <v>4049</v>
      </c>
      <c r="C115">
        <v>2014</v>
      </c>
      <c r="D115" s="29">
        <v>41682</v>
      </c>
      <c r="E115" s="29">
        <v>41685</v>
      </c>
      <c r="F115" t="s">
        <v>23</v>
      </c>
      <c r="G115" t="s">
        <v>847</v>
      </c>
      <c r="H115" t="s">
        <v>848</v>
      </c>
      <c r="I115" t="s">
        <v>41</v>
      </c>
      <c r="J115" t="s">
        <v>27</v>
      </c>
      <c r="K115" t="s">
        <v>127</v>
      </c>
      <c r="L115" t="s">
        <v>43</v>
      </c>
      <c r="M115">
        <v>94110</v>
      </c>
      <c r="N115" t="s">
        <v>44</v>
      </c>
      <c r="O115" t="s">
        <v>2867</v>
      </c>
      <c r="P115" t="s">
        <v>46</v>
      </c>
      <c r="Q115" t="s">
        <v>75</v>
      </c>
      <c r="R115" t="s">
        <v>2868</v>
      </c>
      <c r="S115">
        <v>21.335999999999999</v>
      </c>
      <c r="T115">
        <v>7</v>
      </c>
      <c r="U115">
        <v>0.2</v>
      </c>
      <c r="V115">
        <v>7.7343000000000011</v>
      </c>
    </row>
    <row r="116" spans="1:22" x14ac:dyDescent="0.3">
      <c r="A116">
        <v>1333</v>
      </c>
      <c r="B116" t="s">
        <v>3678</v>
      </c>
      <c r="C116">
        <v>2011</v>
      </c>
      <c r="D116" s="29">
        <v>40591</v>
      </c>
      <c r="E116" s="29">
        <v>40596</v>
      </c>
      <c r="F116" t="s">
        <v>50</v>
      </c>
      <c r="G116" t="s">
        <v>3679</v>
      </c>
      <c r="H116" t="s">
        <v>3680</v>
      </c>
      <c r="I116" t="s">
        <v>26</v>
      </c>
      <c r="J116" t="s">
        <v>27</v>
      </c>
      <c r="K116" t="s">
        <v>815</v>
      </c>
      <c r="L116" t="s">
        <v>104</v>
      </c>
      <c r="M116">
        <v>75220</v>
      </c>
      <c r="N116" t="s">
        <v>105</v>
      </c>
      <c r="O116" t="s">
        <v>2936</v>
      </c>
      <c r="P116" t="s">
        <v>46</v>
      </c>
      <c r="Q116" t="s">
        <v>75</v>
      </c>
      <c r="R116" t="s">
        <v>2937</v>
      </c>
      <c r="S116">
        <v>1.0799999999999998</v>
      </c>
      <c r="T116">
        <v>3</v>
      </c>
      <c r="U116">
        <v>0.8</v>
      </c>
      <c r="V116">
        <v>-1.7280000000000002</v>
      </c>
    </row>
    <row r="117" spans="1:22" x14ac:dyDescent="0.3">
      <c r="A117">
        <v>8278</v>
      </c>
      <c r="B117" t="s">
        <v>9930</v>
      </c>
      <c r="C117">
        <v>2013</v>
      </c>
      <c r="D117" s="29">
        <v>41326</v>
      </c>
      <c r="E117" s="29">
        <v>41330</v>
      </c>
      <c r="F117" t="s">
        <v>50</v>
      </c>
      <c r="G117" t="s">
        <v>9817</v>
      </c>
      <c r="H117" t="s">
        <v>9818</v>
      </c>
      <c r="I117" t="s">
        <v>102</v>
      </c>
      <c r="J117" t="s">
        <v>27</v>
      </c>
      <c r="K117" t="s">
        <v>900</v>
      </c>
      <c r="L117" t="s">
        <v>54</v>
      </c>
      <c r="M117">
        <v>33614</v>
      </c>
      <c r="N117" t="s">
        <v>30</v>
      </c>
      <c r="O117" t="s">
        <v>3567</v>
      </c>
      <c r="P117" t="s">
        <v>46</v>
      </c>
      <c r="Q117" t="s">
        <v>75</v>
      </c>
      <c r="R117" t="s">
        <v>3568</v>
      </c>
      <c r="S117">
        <v>34.860000000000007</v>
      </c>
      <c r="T117">
        <v>2</v>
      </c>
      <c r="U117">
        <v>0.7</v>
      </c>
      <c r="V117">
        <v>-26.726000000000006</v>
      </c>
    </row>
    <row r="118" spans="1:22" x14ac:dyDescent="0.3">
      <c r="A118">
        <v>8126</v>
      </c>
      <c r="B118" t="s">
        <v>9846</v>
      </c>
      <c r="C118">
        <v>2012</v>
      </c>
      <c r="D118" s="29">
        <v>40945</v>
      </c>
      <c r="E118" s="29">
        <v>40952</v>
      </c>
      <c r="F118" t="s">
        <v>50</v>
      </c>
      <c r="G118" t="s">
        <v>8649</v>
      </c>
      <c r="H118" t="s">
        <v>8650</v>
      </c>
      <c r="I118" t="s">
        <v>26</v>
      </c>
      <c r="J118" t="s">
        <v>27</v>
      </c>
      <c r="K118" t="s">
        <v>184</v>
      </c>
      <c r="L118" t="s">
        <v>104</v>
      </c>
      <c r="M118">
        <v>77070</v>
      </c>
      <c r="N118" t="s">
        <v>105</v>
      </c>
      <c r="O118" t="s">
        <v>3005</v>
      </c>
      <c r="P118" t="s">
        <v>46</v>
      </c>
      <c r="Q118" t="s">
        <v>75</v>
      </c>
      <c r="R118" t="s">
        <v>3006</v>
      </c>
      <c r="S118">
        <v>2.9339999999999993</v>
      </c>
      <c r="T118">
        <v>3</v>
      </c>
      <c r="U118">
        <v>0.8</v>
      </c>
      <c r="V118">
        <v>-4.9878000000000018</v>
      </c>
    </row>
    <row r="119" spans="1:22" x14ac:dyDescent="0.3">
      <c r="A119">
        <v>1321</v>
      </c>
      <c r="B119" t="s">
        <v>3643</v>
      </c>
      <c r="C119">
        <v>2014</v>
      </c>
      <c r="D119" s="29">
        <v>41674</v>
      </c>
      <c r="E119" s="29">
        <v>41679</v>
      </c>
      <c r="F119" t="s">
        <v>50</v>
      </c>
      <c r="G119" t="s">
        <v>3644</v>
      </c>
      <c r="H119" t="s">
        <v>3645</v>
      </c>
      <c r="I119" t="s">
        <v>26</v>
      </c>
      <c r="J119" t="s">
        <v>27</v>
      </c>
      <c r="K119" t="s">
        <v>1007</v>
      </c>
      <c r="L119" t="s">
        <v>498</v>
      </c>
      <c r="M119">
        <v>45231</v>
      </c>
      <c r="N119" t="s">
        <v>148</v>
      </c>
      <c r="O119" t="s">
        <v>2727</v>
      </c>
      <c r="P119" t="s">
        <v>46</v>
      </c>
      <c r="Q119" t="s">
        <v>75</v>
      </c>
      <c r="R119" t="s">
        <v>2728</v>
      </c>
      <c r="S119">
        <v>5.2290000000000001</v>
      </c>
      <c r="T119">
        <v>3</v>
      </c>
      <c r="U119">
        <v>0.7</v>
      </c>
      <c r="V119">
        <v>-4.1831999999999976</v>
      </c>
    </row>
    <row r="120" spans="1:22" x14ac:dyDescent="0.3">
      <c r="A120">
        <v>4324</v>
      </c>
      <c r="B120" t="s">
        <v>7410</v>
      </c>
      <c r="C120">
        <v>2012</v>
      </c>
      <c r="D120" s="29">
        <v>40953</v>
      </c>
      <c r="E120" s="29">
        <v>40958</v>
      </c>
      <c r="F120" t="s">
        <v>50</v>
      </c>
      <c r="G120" t="s">
        <v>407</v>
      </c>
      <c r="H120" t="s">
        <v>408</v>
      </c>
      <c r="I120" t="s">
        <v>26</v>
      </c>
      <c r="J120" t="s">
        <v>27</v>
      </c>
      <c r="K120" t="s">
        <v>801</v>
      </c>
      <c r="L120" t="s">
        <v>498</v>
      </c>
      <c r="M120">
        <v>44312</v>
      </c>
      <c r="N120" t="s">
        <v>148</v>
      </c>
      <c r="O120" t="s">
        <v>1253</v>
      </c>
      <c r="P120" t="s">
        <v>46</v>
      </c>
      <c r="Q120" t="s">
        <v>75</v>
      </c>
      <c r="R120" t="s">
        <v>1254</v>
      </c>
      <c r="S120">
        <v>2.2860000000000005</v>
      </c>
      <c r="T120">
        <v>2</v>
      </c>
      <c r="U120">
        <v>0.7</v>
      </c>
      <c r="V120">
        <v>-1.6763999999999997</v>
      </c>
    </row>
    <row r="121" spans="1:22" x14ac:dyDescent="0.3">
      <c r="A121">
        <v>2992</v>
      </c>
      <c r="B121" t="s">
        <v>6184</v>
      </c>
      <c r="C121">
        <v>2013</v>
      </c>
      <c r="D121" s="29">
        <v>41326</v>
      </c>
      <c r="E121" s="29">
        <v>41331</v>
      </c>
      <c r="F121" t="s">
        <v>23</v>
      </c>
      <c r="G121" t="s">
        <v>5734</v>
      </c>
      <c r="H121" t="s">
        <v>5735</v>
      </c>
      <c r="I121" t="s">
        <v>41</v>
      </c>
      <c r="J121" t="s">
        <v>27</v>
      </c>
      <c r="K121" t="s">
        <v>42</v>
      </c>
      <c r="L121" t="s">
        <v>43</v>
      </c>
      <c r="M121">
        <v>90032</v>
      </c>
      <c r="N121" t="s">
        <v>44</v>
      </c>
      <c r="O121" t="s">
        <v>361</v>
      </c>
      <c r="P121" t="s">
        <v>46</v>
      </c>
      <c r="Q121" t="s">
        <v>75</v>
      </c>
      <c r="R121" t="s">
        <v>362</v>
      </c>
      <c r="S121">
        <v>31.248000000000005</v>
      </c>
      <c r="T121">
        <v>7</v>
      </c>
      <c r="U121">
        <v>0.2</v>
      </c>
      <c r="V121">
        <v>10.936799999999998</v>
      </c>
    </row>
    <row r="122" spans="1:22" x14ac:dyDescent="0.3">
      <c r="A122">
        <v>9080</v>
      </c>
      <c r="B122" t="s">
        <v>10415</v>
      </c>
      <c r="C122">
        <v>2013</v>
      </c>
      <c r="D122" s="29">
        <v>41321</v>
      </c>
      <c r="E122" s="29">
        <v>41328</v>
      </c>
      <c r="F122" t="s">
        <v>50</v>
      </c>
      <c r="G122" t="s">
        <v>4625</v>
      </c>
      <c r="H122" t="s">
        <v>4626</v>
      </c>
      <c r="I122" t="s">
        <v>26</v>
      </c>
      <c r="J122" t="s">
        <v>27</v>
      </c>
      <c r="K122" t="s">
        <v>28</v>
      </c>
      <c r="L122" t="s">
        <v>29</v>
      </c>
      <c r="M122">
        <v>42420</v>
      </c>
      <c r="N122" t="s">
        <v>30</v>
      </c>
      <c r="O122" t="s">
        <v>1294</v>
      </c>
      <c r="P122" t="s">
        <v>46</v>
      </c>
      <c r="Q122" t="s">
        <v>75</v>
      </c>
      <c r="R122" t="s">
        <v>1295</v>
      </c>
      <c r="S122">
        <v>5.8</v>
      </c>
      <c r="T122">
        <v>1</v>
      </c>
      <c r="U122">
        <v>0</v>
      </c>
      <c r="V122">
        <v>2.61</v>
      </c>
    </row>
    <row r="123" spans="1:22" x14ac:dyDescent="0.3">
      <c r="A123">
        <v>7062</v>
      </c>
      <c r="B123" t="s">
        <v>9265</v>
      </c>
      <c r="C123">
        <v>2012</v>
      </c>
      <c r="D123" s="29">
        <v>40942</v>
      </c>
      <c r="E123" s="29">
        <v>40944</v>
      </c>
      <c r="F123" t="s">
        <v>23</v>
      </c>
      <c r="G123" t="s">
        <v>1503</v>
      </c>
      <c r="H123" t="s">
        <v>1504</v>
      </c>
      <c r="I123" t="s">
        <v>41</v>
      </c>
      <c r="J123" t="s">
        <v>27</v>
      </c>
      <c r="K123" t="s">
        <v>3775</v>
      </c>
      <c r="L123" t="s">
        <v>121</v>
      </c>
      <c r="M123">
        <v>84062</v>
      </c>
      <c r="N123" t="s">
        <v>44</v>
      </c>
      <c r="O123" t="s">
        <v>3429</v>
      </c>
      <c r="P123" t="s">
        <v>46</v>
      </c>
      <c r="Q123" t="s">
        <v>75</v>
      </c>
      <c r="R123" t="s">
        <v>3430</v>
      </c>
      <c r="S123">
        <v>12.144</v>
      </c>
      <c r="T123">
        <v>3</v>
      </c>
      <c r="U123">
        <v>0.2</v>
      </c>
      <c r="V123">
        <v>4.0985999999999994</v>
      </c>
    </row>
    <row r="124" spans="1:22" x14ac:dyDescent="0.3">
      <c r="A124">
        <v>8490</v>
      </c>
      <c r="B124" t="s">
        <v>10066</v>
      </c>
      <c r="C124">
        <v>2013</v>
      </c>
      <c r="D124" s="29">
        <v>41307</v>
      </c>
      <c r="E124" s="29">
        <v>41309</v>
      </c>
      <c r="F124" t="s">
        <v>23</v>
      </c>
      <c r="G124" t="s">
        <v>2813</v>
      </c>
      <c r="H124" t="s">
        <v>2814</v>
      </c>
      <c r="I124" t="s">
        <v>26</v>
      </c>
      <c r="J124" t="s">
        <v>27</v>
      </c>
      <c r="K124" t="s">
        <v>1127</v>
      </c>
      <c r="L124" t="s">
        <v>319</v>
      </c>
      <c r="M124">
        <v>22204</v>
      </c>
      <c r="N124" t="s">
        <v>30</v>
      </c>
      <c r="O124" t="s">
        <v>1022</v>
      </c>
      <c r="P124" t="s">
        <v>46</v>
      </c>
      <c r="Q124" t="s">
        <v>75</v>
      </c>
      <c r="R124" t="s">
        <v>1023</v>
      </c>
      <c r="S124">
        <v>36.4</v>
      </c>
      <c r="T124">
        <v>8</v>
      </c>
      <c r="U124">
        <v>0</v>
      </c>
      <c r="V124">
        <v>18.2</v>
      </c>
    </row>
    <row r="125" spans="1:22" x14ac:dyDescent="0.3">
      <c r="A125">
        <v>3765</v>
      </c>
      <c r="B125" t="s">
        <v>6910</v>
      </c>
      <c r="C125">
        <v>2014</v>
      </c>
      <c r="D125" s="29">
        <v>41696</v>
      </c>
      <c r="E125" s="29">
        <v>41701</v>
      </c>
      <c r="F125" t="s">
        <v>50</v>
      </c>
      <c r="G125" t="s">
        <v>5985</v>
      </c>
      <c r="H125" t="s">
        <v>5986</v>
      </c>
      <c r="I125" t="s">
        <v>26</v>
      </c>
      <c r="J125" t="s">
        <v>27</v>
      </c>
      <c r="K125" t="s">
        <v>303</v>
      </c>
      <c r="L125" t="s">
        <v>211</v>
      </c>
      <c r="M125">
        <v>60623</v>
      </c>
      <c r="N125" t="s">
        <v>105</v>
      </c>
      <c r="O125" t="s">
        <v>446</v>
      </c>
      <c r="P125" t="s">
        <v>46</v>
      </c>
      <c r="Q125" t="s">
        <v>75</v>
      </c>
      <c r="R125" t="s">
        <v>447</v>
      </c>
      <c r="S125">
        <v>1.7879999999999996</v>
      </c>
      <c r="T125">
        <v>3</v>
      </c>
      <c r="U125">
        <v>0.8</v>
      </c>
      <c r="V125">
        <v>-3.0396000000000001</v>
      </c>
    </row>
    <row r="126" spans="1:22" x14ac:dyDescent="0.3">
      <c r="A126">
        <v>1519</v>
      </c>
      <c r="B126" t="s">
        <v>4046</v>
      </c>
      <c r="C126">
        <v>2011</v>
      </c>
      <c r="D126" s="29">
        <v>40578</v>
      </c>
      <c r="E126" s="29">
        <v>40581</v>
      </c>
      <c r="F126" t="s">
        <v>23</v>
      </c>
      <c r="G126" t="s">
        <v>4047</v>
      </c>
      <c r="H126" t="s">
        <v>4048</v>
      </c>
      <c r="I126" t="s">
        <v>26</v>
      </c>
      <c r="J126" t="s">
        <v>27</v>
      </c>
      <c r="K126" t="s">
        <v>95</v>
      </c>
      <c r="L126" t="s">
        <v>96</v>
      </c>
      <c r="M126">
        <v>98105</v>
      </c>
      <c r="N126" t="s">
        <v>44</v>
      </c>
      <c r="O126" t="s">
        <v>2156</v>
      </c>
      <c r="P126" t="s">
        <v>46</v>
      </c>
      <c r="Q126" t="s">
        <v>75</v>
      </c>
      <c r="R126" t="s">
        <v>2157</v>
      </c>
      <c r="S126">
        <v>13.272000000000002</v>
      </c>
      <c r="T126">
        <v>3</v>
      </c>
      <c r="U126">
        <v>0.2</v>
      </c>
      <c r="V126">
        <v>4.3133999999999997</v>
      </c>
    </row>
    <row r="127" spans="1:22" x14ac:dyDescent="0.3">
      <c r="A127">
        <v>7685</v>
      </c>
      <c r="B127" t="s">
        <v>9601</v>
      </c>
      <c r="C127">
        <v>2012</v>
      </c>
      <c r="D127" s="29">
        <v>40953</v>
      </c>
      <c r="E127" s="29">
        <v>40960</v>
      </c>
      <c r="F127" t="s">
        <v>50</v>
      </c>
      <c r="G127" t="s">
        <v>655</v>
      </c>
      <c r="H127" t="s">
        <v>656</v>
      </c>
      <c r="I127" t="s">
        <v>26</v>
      </c>
      <c r="J127" t="s">
        <v>27</v>
      </c>
      <c r="K127" t="s">
        <v>389</v>
      </c>
      <c r="L127" t="s">
        <v>267</v>
      </c>
      <c r="M127">
        <v>14609</v>
      </c>
      <c r="N127" t="s">
        <v>148</v>
      </c>
      <c r="O127" t="s">
        <v>9263</v>
      </c>
      <c r="P127" t="s">
        <v>46</v>
      </c>
      <c r="Q127" t="s">
        <v>75</v>
      </c>
      <c r="R127" t="s">
        <v>9264</v>
      </c>
      <c r="S127">
        <v>26.423999999999999</v>
      </c>
      <c r="T127">
        <v>9</v>
      </c>
      <c r="U127">
        <v>0.2</v>
      </c>
      <c r="V127">
        <v>9.5786999999999995</v>
      </c>
    </row>
    <row r="128" spans="1:22" x14ac:dyDescent="0.3">
      <c r="A128">
        <v>8775</v>
      </c>
      <c r="B128" t="s">
        <v>10230</v>
      </c>
      <c r="C128">
        <v>2012</v>
      </c>
      <c r="D128" s="29">
        <v>40962</v>
      </c>
      <c r="E128" s="29">
        <v>40967</v>
      </c>
      <c r="F128" t="s">
        <v>50</v>
      </c>
      <c r="G128" t="s">
        <v>9817</v>
      </c>
      <c r="H128" t="s">
        <v>9818</v>
      </c>
      <c r="I128" t="s">
        <v>102</v>
      </c>
      <c r="J128" t="s">
        <v>27</v>
      </c>
      <c r="K128" t="s">
        <v>266</v>
      </c>
      <c r="L128" t="s">
        <v>267</v>
      </c>
      <c r="M128">
        <v>10024</v>
      </c>
      <c r="N128" t="s">
        <v>148</v>
      </c>
      <c r="O128" t="s">
        <v>5217</v>
      </c>
      <c r="P128" t="s">
        <v>46</v>
      </c>
      <c r="Q128" t="s">
        <v>75</v>
      </c>
      <c r="R128" t="s">
        <v>5218</v>
      </c>
      <c r="S128">
        <v>10.896000000000001</v>
      </c>
      <c r="T128">
        <v>2</v>
      </c>
      <c r="U128">
        <v>0.2</v>
      </c>
      <c r="V128">
        <v>3.8135999999999992</v>
      </c>
    </row>
    <row r="129" spans="1:22" x14ac:dyDescent="0.3">
      <c r="A129">
        <v>7195</v>
      </c>
      <c r="B129" t="s">
        <v>9337</v>
      </c>
      <c r="C129">
        <v>2013</v>
      </c>
      <c r="D129" s="29">
        <v>41317</v>
      </c>
      <c r="E129" s="29">
        <v>41319</v>
      </c>
      <c r="F129" t="s">
        <v>188</v>
      </c>
      <c r="G129" t="s">
        <v>3019</v>
      </c>
      <c r="H129" t="s">
        <v>3020</v>
      </c>
      <c r="I129" t="s">
        <v>26</v>
      </c>
      <c r="J129" t="s">
        <v>27</v>
      </c>
      <c r="K129" t="s">
        <v>1736</v>
      </c>
      <c r="L129" t="s">
        <v>1272</v>
      </c>
      <c r="M129">
        <v>30318</v>
      </c>
      <c r="N129" t="s">
        <v>30</v>
      </c>
      <c r="O129" t="s">
        <v>545</v>
      </c>
      <c r="P129" t="s">
        <v>46</v>
      </c>
      <c r="Q129" t="s">
        <v>75</v>
      </c>
      <c r="R129" t="s">
        <v>546</v>
      </c>
      <c r="S129">
        <v>15.92</v>
      </c>
      <c r="T129">
        <v>4</v>
      </c>
      <c r="U129">
        <v>0</v>
      </c>
      <c r="V129">
        <v>7.4824000000000002</v>
      </c>
    </row>
    <row r="130" spans="1:22" x14ac:dyDescent="0.3">
      <c r="A130">
        <v>5633</v>
      </c>
      <c r="B130" t="s">
        <v>8385</v>
      </c>
      <c r="C130">
        <v>2011</v>
      </c>
      <c r="D130" s="29">
        <v>40586</v>
      </c>
      <c r="E130" s="29">
        <v>40590</v>
      </c>
      <c r="F130" t="s">
        <v>50</v>
      </c>
      <c r="G130" t="s">
        <v>1485</v>
      </c>
      <c r="H130" t="s">
        <v>1486</v>
      </c>
      <c r="I130" t="s">
        <v>26</v>
      </c>
      <c r="J130" t="s">
        <v>27</v>
      </c>
      <c r="K130" t="s">
        <v>4874</v>
      </c>
      <c r="L130" t="s">
        <v>319</v>
      </c>
      <c r="M130">
        <v>23320</v>
      </c>
      <c r="N130" t="s">
        <v>30</v>
      </c>
      <c r="O130" t="s">
        <v>232</v>
      </c>
      <c r="P130" t="s">
        <v>46</v>
      </c>
      <c r="Q130" t="s">
        <v>75</v>
      </c>
      <c r="R130" t="s">
        <v>233</v>
      </c>
      <c r="S130">
        <v>17.46</v>
      </c>
      <c r="T130">
        <v>2</v>
      </c>
      <c r="U130">
        <v>0</v>
      </c>
      <c r="V130">
        <v>8.2061999999999991</v>
      </c>
    </row>
    <row r="131" spans="1:22" x14ac:dyDescent="0.3">
      <c r="A131">
        <v>7281</v>
      </c>
      <c r="B131" t="s">
        <v>9392</v>
      </c>
      <c r="C131">
        <v>2012</v>
      </c>
      <c r="D131" s="29">
        <v>40960</v>
      </c>
      <c r="E131" s="29">
        <v>40966</v>
      </c>
      <c r="F131" t="s">
        <v>50</v>
      </c>
      <c r="G131" t="s">
        <v>5502</v>
      </c>
      <c r="H131" t="s">
        <v>5503</v>
      </c>
      <c r="I131" t="s">
        <v>26</v>
      </c>
      <c r="J131" t="s">
        <v>27</v>
      </c>
      <c r="K131" t="s">
        <v>382</v>
      </c>
      <c r="L131" t="s">
        <v>2735</v>
      </c>
      <c r="M131">
        <v>21044</v>
      </c>
      <c r="N131" t="s">
        <v>148</v>
      </c>
      <c r="O131" t="s">
        <v>1742</v>
      </c>
      <c r="P131" t="s">
        <v>46</v>
      </c>
      <c r="Q131" t="s">
        <v>75</v>
      </c>
      <c r="R131" t="s">
        <v>1743</v>
      </c>
      <c r="S131">
        <v>2541.98</v>
      </c>
      <c r="T131">
        <v>2</v>
      </c>
      <c r="U131">
        <v>0</v>
      </c>
      <c r="V131">
        <v>1270.99</v>
      </c>
    </row>
    <row r="132" spans="1:22" x14ac:dyDescent="0.3">
      <c r="A132">
        <v>8748</v>
      </c>
      <c r="B132" t="s">
        <v>10217</v>
      </c>
      <c r="C132">
        <v>2014</v>
      </c>
      <c r="D132" s="29">
        <v>41673</v>
      </c>
      <c r="E132" s="29">
        <v>41678</v>
      </c>
      <c r="F132" t="s">
        <v>50</v>
      </c>
      <c r="G132" t="s">
        <v>5724</v>
      </c>
      <c r="H132" t="s">
        <v>5725</v>
      </c>
      <c r="I132" t="s">
        <v>41</v>
      </c>
      <c r="J132" t="s">
        <v>27</v>
      </c>
      <c r="K132" t="s">
        <v>947</v>
      </c>
      <c r="L132" t="s">
        <v>43</v>
      </c>
      <c r="M132">
        <v>92105</v>
      </c>
      <c r="N132" t="s">
        <v>44</v>
      </c>
      <c r="O132" t="s">
        <v>2387</v>
      </c>
      <c r="P132" t="s">
        <v>46</v>
      </c>
      <c r="Q132" t="s">
        <v>75</v>
      </c>
      <c r="R132" t="s">
        <v>2388</v>
      </c>
      <c r="S132">
        <v>30.960000000000004</v>
      </c>
      <c r="T132">
        <v>2</v>
      </c>
      <c r="U132">
        <v>0.2</v>
      </c>
      <c r="V132">
        <v>10.061999999999998</v>
      </c>
    </row>
    <row r="133" spans="1:22" x14ac:dyDescent="0.3">
      <c r="A133">
        <v>8585</v>
      </c>
      <c r="B133" t="s">
        <v>10122</v>
      </c>
      <c r="C133">
        <v>2011</v>
      </c>
      <c r="D133" s="29">
        <v>40579</v>
      </c>
      <c r="E133" s="29">
        <v>40583</v>
      </c>
      <c r="F133" t="s">
        <v>23</v>
      </c>
      <c r="G133" t="s">
        <v>8728</v>
      </c>
      <c r="H133" t="s">
        <v>8729</v>
      </c>
      <c r="I133" t="s">
        <v>41</v>
      </c>
      <c r="J133" t="s">
        <v>27</v>
      </c>
      <c r="K133" t="s">
        <v>3338</v>
      </c>
      <c r="L133" t="s">
        <v>43</v>
      </c>
      <c r="M133">
        <v>92025</v>
      </c>
      <c r="N133" t="s">
        <v>44</v>
      </c>
      <c r="O133" t="s">
        <v>3242</v>
      </c>
      <c r="P133" t="s">
        <v>46</v>
      </c>
      <c r="Q133" t="s">
        <v>75</v>
      </c>
      <c r="R133" t="s">
        <v>3243</v>
      </c>
      <c r="S133">
        <v>17.248000000000001</v>
      </c>
      <c r="T133">
        <v>2</v>
      </c>
      <c r="U133">
        <v>0.2</v>
      </c>
      <c r="V133">
        <v>6.0367999999999986</v>
      </c>
    </row>
    <row r="134" spans="1:22" x14ac:dyDescent="0.3">
      <c r="A134">
        <v>8277</v>
      </c>
      <c r="B134" t="s">
        <v>9930</v>
      </c>
      <c r="C134">
        <v>2013</v>
      </c>
      <c r="D134" s="29">
        <v>41326</v>
      </c>
      <c r="E134" s="29">
        <v>41330</v>
      </c>
      <c r="F134" t="s">
        <v>50</v>
      </c>
      <c r="G134" t="s">
        <v>9817</v>
      </c>
      <c r="H134" t="s">
        <v>9818</v>
      </c>
      <c r="I134" t="s">
        <v>102</v>
      </c>
      <c r="J134" t="s">
        <v>27</v>
      </c>
      <c r="K134" t="s">
        <v>900</v>
      </c>
      <c r="L134" t="s">
        <v>54</v>
      </c>
      <c r="M134">
        <v>33614</v>
      </c>
      <c r="N134" t="s">
        <v>30</v>
      </c>
      <c r="O134" t="s">
        <v>3168</v>
      </c>
      <c r="P134" t="s">
        <v>46</v>
      </c>
      <c r="Q134" t="s">
        <v>75</v>
      </c>
      <c r="R134" t="s">
        <v>3169</v>
      </c>
      <c r="S134">
        <v>3.762</v>
      </c>
      <c r="T134">
        <v>3</v>
      </c>
      <c r="U134">
        <v>0.7</v>
      </c>
      <c r="V134">
        <v>-2.758799999999999</v>
      </c>
    </row>
    <row r="135" spans="1:22" x14ac:dyDescent="0.3">
      <c r="A135">
        <v>2883</v>
      </c>
      <c r="B135" t="s">
        <v>6068</v>
      </c>
      <c r="C135">
        <v>2011</v>
      </c>
      <c r="D135" s="29">
        <v>40596</v>
      </c>
      <c r="E135" s="29">
        <v>40600</v>
      </c>
      <c r="F135" t="s">
        <v>50</v>
      </c>
      <c r="G135" t="s">
        <v>5452</v>
      </c>
      <c r="H135" t="s">
        <v>5453</v>
      </c>
      <c r="I135" t="s">
        <v>26</v>
      </c>
      <c r="J135" t="s">
        <v>27</v>
      </c>
      <c r="K135" t="s">
        <v>5675</v>
      </c>
      <c r="L135" t="s">
        <v>211</v>
      </c>
      <c r="M135">
        <v>60098</v>
      </c>
      <c r="N135" t="s">
        <v>105</v>
      </c>
      <c r="O135" t="s">
        <v>2367</v>
      </c>
      <c r="P135" t="s">
        <v>46</v>
      </c>
      <c r="Q135" t="s">
        <v>75</v>
      </c>
      <c r="R135" t="s">
        <v>2368</v>
      </c>
      <c r="S135">
        <v>8.8499999999999979</v>
      </c>
      <c r="T135">
        <v>5</v>
      </c>
      <c r="U135">
        <v>0.8</v>
      </c>
      <c r="V135">
        <v>-13.717499999999998</v>
      </c>
    </row>
    <row r="136" spans="1:22" x14ac:dyDescent="0.3">
      <c r="A136">
        <v>1544</v>
      </c>
      <c r="B136" t="s">
        <v>4099</v>
      </c>
      <c r="C136">
        <v>2011</v>
      </c>
      <c r="D136" s="29">
        <v>40579</v>
      </c>
      <c r="E136" s="29">
        <v>40583</v>
      </c>
      <c r="F136" t="s">
        <v>50</v>
      </c>
      <c r="G136" t="s">
        <v>4100</v>
      </c>
      <c r="H136" t="s">
        <v>4101</v>
      </c>
      <c r="I136" t="s">
        <v>102</v>
      </c>
      <c r="J136" t="s">
        <v>27</v>
      </c>
      <c r="K136" t="s">
        <v>947</v>
      </c>
      <c r="L136" t="s">
        <v>43</v>
      </c>
      <c r="M136">
        <v>92024</v>
      </c>
      <c r="N136" t="s">
        <v>44</v>
      </c>
      <c r="O136" t="s">
        <v>2557</v>
      </c>
      <c r="P136" t="s">
        <v>46</v>
      </c>
      <c r="Q136" t="s">
        <v>75</v>
      </c>
      <c r="R136" t="s">
        <v>2558</v>
      </c>
      <c r="S136">
        <v>82.896000000000001</v>
      </c>
      <c r="T136">
        <v>3</v>
      </c>
      <c r="U136">
        <v>0.2</v>
      </c>
      <c r="V136">
        <v>29.0136</v>
      </c>
    </row>
    <row r="137" spans="1:22" x14ac:dyDescent="0.3">
      <c r="A137">
        <v>3454</v>
      </c>
      <c r="B137" t="s">
        <v>6646</v>
      </c>
      <c r="C137">
        <v>2012</v>
      </c>
      <c r="D137" s="29">
        <v>40968</v>
      </c>
      <c r="E137" s="29">
        <v>40970</v>
      </c>
      <c r="F137" t="s">
        <v>23</v>
      </c>
      <c r="G137" t="s">
        <v>3868</v>
      </c>
      <c r="H137" t="s">
        <v>3869</v>
      </c>
      <c r="I137" t="s">
        <v>26</v>
      </c>
      <c r="J137" t="s">
        <v>27</v>
      </c>
      <c r="K137" t="s">
        <v>3555</v>
      </c>
      <c r="L137" t="s">
        <v>1272</v>
      </c>
      <c r="M137">
        <v>31204</v>
      </c>
      <c r="N137" t="s">
        <v>30</v>
      </c>
      <c r="O137" t="s">
        <v>3521</v>
      </c>
      <c r="P137" t="s">
        <v>46</v>
      </c>
      <c r="Q137" t="s">
        <v>75</v>
      </c>
      <c r="R137" t="s">
        <v>3522</v>
      </c>
      <c r="S137">
        <v>58.72</v>
      </c>
      <c r="T137">
        <v>4</v>
      </c>
      <c r="U137">
        <v>0</v>
      </c>
      <c r="V137">
        <v>27.011199999999999</v>
      </c>
    </row>
    <row r="138" spans="1:22" x14ac:dyDescent="0.3">
      <c r="A138">
        <v>1243</v>
      </c>
      <c r="B138" t="s">
        <v>3476</v>
      </c>
      <c r="C138">
        <v>2013</v>
      </c>
      <c r="D138" s="29">
        <v>41320</v>
      </c>
      <c r="E138" s="29">
        <v>41327</v>
      </c>
      <c r="F138" t="s">
        <v>50</v>
      </c>
      <c r="G138" t="s">
        <v>2567</v>
      </c>
      <c r="H138" t="s">
        <v>2568</v>
      </c>
      <c r="I138" t="s">
        <v>26</v>
      </c>
      <c r="J138" t="s">
        <v>27</v>
      </c>
      <c r="K138" t="s">
        <v>266</v>
      </c>
      <c r="L138" t="s">
        <v>267</v>
      </c>
      <c r="M138">
        <v>10009</v>
      </c>
      <c r="N138" t="s">
        <v>148</v>
      </c>
      <c r="O138" t="s">
        <v>3477</v>
      </c>
      <c r="P138" t="s">
        <v>46</v>
      </c>
      <c r="Q138" t="s">
        <v>75</v>
      </c>
      <c r="R138" t="s">
        <v>3478</v>
      </c>
      <c r="S138">
        <v>398.35199999999998</v>
      </c>
      <c r="T138">
        <v>3</v>
      </c>
      <c r="U138">
        <v>0.2</v>
      </c>
      <c r="V138">
        <v>124.48499999999999</v>
      </c>
    </row>
    <row r="139" spans="1:22" x14ac:dyDescent="0.3">
      <c r="A139">
        <v>3085</v>
      </c>
      <c r="B139" t="s">
        <v>6299</v>
      </c>
      <c r="C139">
        <v>2014</v>
      </c>
      <c r="D139" s="29">
        <v>41680</v>
      </c>
      <c r="E139" s="29">
        <v>41685</v>
      </c>
      <c r="F139" t="s">
        <v>50</v>
      </c>
      <c r="G139" t="s">
        <v>5259</v>
      </c>
      <c r="H139" t="s">
        <v>5260</v>
      </c>
      <c r="I139" t="s">
        <v>26</v>
      </c>
      <c r="J139" t="s">
        <v>27</v>
      </c>
      <c r="K139" t="s">
        <v>184</v>
      </c>
      <c r="L139" t="s">
        <v>104</v>
      </c>
      <c r="M139">
        <v>77070</v>
      </c>
      <c r="N139" t="s">
        <v>105</v>
      </c>
      <c r="O139" t="s">
        <v>1511</v>
      </c>
      <c r="P139" t="s">
        <v>46</v>
      </c>
      <c r="Q139" t="s">
        <v>75</v>
      </c>
      <c r="R139" t="s">
        <v>1512</v>
      </c>
      <c r="S139">
        <v>252.78399999999996</v>
      </c>
      <c r="T139">
        <v>4</v>
      </c>
      <c r="U139">
        <v>0.8</v>
      </c>
      <c r="V139">
        <v>-417.09360000000004</v>
      </c>
    </row>
    <row r="140" spans="1:22" x14ac:dyDescent="0.3">
      <c r="A140">
        <v>1518</v>
      </c>
      <c r="B140" t="s">
        <v>4046</v>
      </c>
      <c r="C140">
        <v>2011</v>
      </c>
      <c r="D140" s="29">
        <v>40578</v>
      </c>
      <c r="E140" s="29">
        <v>40581</v>
      </c>
      <c r="F140" t="s">
        <v>23</v>
      </c>
      <c r="G140" t="s">
        <v>4047</v>
      </c>
      <c r="H140" t="s">
        <v>4048</v>
      </c>
      <c r="I140" t="s">
        <v>26</v>
      </c>
      <c r="J140" t="s">
        <v>27</v>
      </c>
      <c r="K140" t="s">
        <v>95</v>
      </c>
      <c r="L140" t="s">
        <v>96</v>
      </c>
      <c r="M140">
        <v>98105</v>
      </c>
      <c r="N140" t="s">
        <v>44</v>
      </c>
      <c r="O140" t="s">
        <v>1088</v>
      </c>
      <c r="P140" t="s">
        <v>46</v>
      </c>
      <c r="Q140" t="s">
        <v>75</v>
      </c>
      <c r="R140" t="s">
        <v>1089</v>
      </c>
      <c r="S140">
        <v>83.84</v>
      </c>
      <c r="T140">
        <v>2</v>
      </c>
      <c r="U140">
        <v>0.2</v>
      </c>
      <c r="V140">
        <v>27.247999999999998</v>
      </c>
    </row>
    <row r="141" spans="1:22" x14ac:dyDescent="0.3">
      <c r="A141">
        <v>6567</v>
      </c>
      <c r="B141" t="s">
        <v>8963</v>
      </c>
      <c r="C141">
        <v>2014</v>
      </c>
      <c r="D141" s="29">
        <v>41676</v>
      </c>
      <c r="E141" s="29">
        <v>41679</v>
      </c>
      <c r="F141" t="s">
        <v>23</v>
      </c>
      <c r="G141" t="s">
        <v>777</v>
      </c>
      <c r="H141" t="s">
        <v>778</v>
      </c>
      <c r="I141" t="s">
        <v>26</v>
      </c>
      <c r="J141" t="s">
        <v>27</v>
      </c>
      <c r="K141" t="s">
        <v>8044</v>
      </c>
      <c r="L141" t="s">
        <v>104</v>
      </c>
      <c r="M141">
        <v>76706</v>
      </c>
      <c r="N141" t="s">
        <v>105</v>
      </c>
      <c r="O141" t="s">
        <v>2209</v>
      </c>
      <c r="P141" t="s">
        <v>46</v>
      </c>
      <c r="Q141" t="s">
        <v>75</v>
      </c>
      <c r="R141" t="s">
        <v>2210</v>
      </c>
      <c r="S141">
        <v>243.99199999999996</v>
      </c>
      <c r="T141">
        <v>4</v>
      </c>
      <c r="U141">
        <v>0.8</v>
      </c>
      <c r="V141">
        <v>-426.9860000000001</v>
      </c>
    </row>
    <row r="142" spans="1:22" x14ac:dyDescent="0.3">
      <c r="A142">
        <v>9259</v>
      </c>
      <c r="B142" t="s">
        <v>10513</v>
      </c>
      <c r="C142">
        <v>2011</v>
      </c>
      <c r="D142" s="29">
        <v>40586</v>
      </c>
      <c r="E142" s="29">
        <v>40590</v>
      </c>
      <c r="F142" t="s">
        <v>23</v>
      </c>
      <c r="G142" t="s">
        <v>2626</v>
      </c>
      <c r="H142" t="s">
        <v>2627</v>
      </c>
      <c r="I142" t="s">
        <v>26</v>
      </c>
      <c r="J142" t="s">
        <v>27</v>
      </c>
      <c r="K142" t="s">
        <v>382</v>
      </c>
      <c r="L142" t="s">
        <v>596</v>
      </c>
      <c r="M142">
        <v>65203</v>
      </c>
      <c r="N142" t="s">
        <v>105</v>
      </c>
      <c r="O142" t="s">
        <v>325</v>
      </c>
      <c r="P142" t="s">
        <v>46</v>
      </c>
      <c r="Q142" t="s">
        <v>75</v>
      </c>
      <c r="R142" t="s">
        <v>6188</v>
      </c>
      <c r="S142">
        <v>51.900000000000006</v>
      </c>
      <c r="T142">
        <v>3</v>
      </c>
      <c r="U142">
        <v>0</v>
      </c>
      <c r="V142">
        <v>24.393000000000001</v>
      </c>
    </row>
    <row r="143" spans="1:22" x14ac:dyDescent="0.3">
      <c r="A143">
        <v>9257</v>
      </c>
      <c r="B143" t="s">
        <v>10513</v>
      </c>
      <c r="C143">
        <v>2011</v>
      </c>
      <c r="D143" s="29">
        <v>40586</v>
      </c>
      <c r="E143" s="29">
        <v>40590</v>
      </c>
      <c r="F143" t="s">
        <v>23</v>
      </c>
      <c r="G143" t="s">
        <v>2626</v>
      </c>
      <c r="H143" t="s">
        <v>2627</v>
      </c>
      <c r="I143" t="s">
        <v>26</v>
      </c>
      <c r="J143" t="s">
        <v>27</v>
      </c>
      <c r="K143" t="s">
        <v>382</v>
      </c>
      <c r="L143" t="s">
        <v>596</v>
      </c>
      <c r="M143">
        <v>65203</v>
      </c>
      <c r="N143" t="s">
        <v>105</v>
      </c>
      <c r="O143" t="s">
        <v>2106</v>
      </c>
      <c r="P143" t="s">
        <v>46</v>
      </c>
      <c r="Q143" t="s">
        <v>75</v>
      </c>
      <c r="R143" t="s">
        <v>2107</v>
      </c>
      <c r="S143">
        <v>9.64</v>
      </c>
      <c r="T143">
        <v>2</v>
      </c>
      <c r="U143">
        <v>0</v>
      </c>
      <c r="V143">
        <v>4.4344000000000001</v>
      </c>
    </row>
    <row r="144" spans="1:22" x14ac:dyDescent="0.3">
      <c r="A144">
        <v>4555</v>
      </c>
      <c r="B144" t="s">
        <v>7591</v>
      </c>
      <c r="C144">
        <v>2013</v>
      </c>
      <c r="D144" s="29">
        <v>41332</v>
      </c>
      <c r="E144" s="29">
        <v>41335</v>
      </c>
      <c r="F144" t="s">
        <v>23</v>
      </c>
      <c r="G144" t="s">
        <v>4353</v>
      </c>
      <c r="H144" t="s">
        <v>4354</v>
      </c>
      <c r="I144" t="s">
        <v>26</v>
      </c>
      <c r="J144" t="s">
        <v>27</v>
      </c>
      <c r="K144" t="s">
        <v>7592</v>
      </c>
      <c r="L144" t="s">
        <v>114</v>
      </c>
      <c r="M144">
        <v>54601</v>
      </c>
      <c r="N144" t="s">
        <v>105</v>
      </c>
      <c r="O144" t="s">
        <v>421</v>
      </c>
      <c r="P144" t="s">
        <v>46</v>
      </c>
      <c r="Q144" t="s">
        <v>75</v>
      </c>
      <c r="R144" t="s">
        <v>422</v>
      </c>
      <c r="S144">
        <v>56.820000000000007</v>
      </c>
      <c r="T144">
        <v>3</v>
      </c>
      <c r="U144">
        <v>0</v>
      </c>
      <c r="V144">
        <v>28.410000000000004</v>
      </c>
    </row>
    <row r="145" spans="1:22" x14ac:dyDescent="0.3">
      <c r="A145">
        <v>1992</v>
      </c>
      <c r="B145" t="s">
        <v>4862</v>
      </c>
      <c r="C145">
        <v>2014</v>
      </c>
      <c r="D145" s="29">
        <v>41695</v>
      </c>
      <c r="E145" s="29">
        <v>41699</v>
      </c>
      <c r="F145" t="s">
        <v>50</v>
      </c>
      <c r="G145" t="s">
        <v>4852</v>
      </c>
      <c r="H145" t="s">
        <v>4853</v>
      </c>
      <c r="I145" t="s">
        <v>26</v>
      </c>
      <c r="J145" t="s">
        <v>27</v>
      </c>
      <c r="K145" t="s">
        <v>146</v>
      </c>
      <c r="L145" t="s">
        <v>147</v>
      </c>
      <c r="M145">
        <v>19134</v>
      </c>
      <c r="N145" t="s">
        <v>148</v>
      </c>
      <c r="O145" t="s">
        <v>3587</v>
      </c>
      <c r="P145" t="s">
        <v>46</v>
      </c>
      <c r="Q145" t="s">
        <v>75</v>
      </c>
      <c r="R145" t="s">
        <v>3588</v>
      </c>
      <c r="S145">
        <v>4.9560000000000004</v>
      </c>
      <c r="T145">
        <v>4</v>
      </c>
      <c r="U145">
        <v>0.7</v>
      </c>
      <c r="V145">
        <v>-3.7995999999999981</v>
      </c>
    </row>
    <row r="146" spans="1:22" x14ac:dyDescent="0.3">
      <c r="A146">
        <v>6390</v>
      </c>
      <c r="B146" t="s">
        <v>8870</v>
      </c>
      <c r="C146">
        <v>2012</v>
      </c>
      <c r="D146" s="29">
        <v>40946</v>
      </c>
      <c r="E146" s="29">
        <v>40950</v>
      </c>
      <c r="F146" t="s">
        <v>50</v>
      </c>
      <c r="G146" t="s">
        <v>3856</v>
      </c>
      <c r="H146" t="s">
        <v>3857</v>
      </c>
      <c r="I146" t="s">
        <v>41</v>
      </c>
      <c r="J146" t="s">
        <v>27</v>
      </c>
      <c r="K146" t="s">
        <v>318</v>
      </c>
      <c r="L146" t="s">
        <v>319</v>
      </c>
      <c r="M146">
        <v>22153</v>
      </c>
      <c r="N146" t="s">
        <v>30</v>
      </c>
      <c r="O146" t="s">
        <v>2467</v>
      </c>
      <c r="P146" t="s">
        <v>46</v>
      </c>
      <c r="Q146" t="s">
        <v>173</v>
      </c>
      <c r="R146" t="s">
        <v>2468</v>
      </c>
      <c r="S146">
        <v>311.14999999999998</v>
      </c>
      <c r="T146">
        <v>5</v>
      </c>
      <c r="U146">
        <v>0</v>
      </c>
      <c r="V146">
        <v>146.24049999999997</v>
      </c>
    </row>
    <row r="147" spans="1:22" x14ac:dyDescent="0.3">
      <c r="A147">
        <v>1388</v>
      </c>
      <c r="B147" t="s">
        <v>3789</v>
      </c>
      <c r="C147">
        <v>2013</v>
      </c>
      <c r="D147" s="29">
        <v>41310</v>
      </c>
      <c r="E147" s="29">
        <v>41310</v>
      </c>
      <c r="F147" t="s">
        <v>1290</v>
      </c>
      <c r="G147" t="s">
        <v>3790</v>
      </c>
      <c r="H147" t="s">
        <v>3791</v>
      </c>
      <c r="I147" t="s">
        <v>102</v>
      </c>
      <c r="J147" t="s">
        <v>27</v>
      </c>
      <c r="K147" t="s">
        <v>3792</v>
      </c>
      <c r="L147" t="s">
        <v>1272</v>
      </c>
      <c r="M147">
        <v>30080</v>
      </c>
      <c r="N147" t="s">
        <v>30</v>
      </c>
      <c r="O147" t="s">
        <v>3798</v>
      </c>
      <c r="P147" t="s">
        <v>46</v>
      </c>
      <c r="Q147" t="s">
        <v>173</v>
      </c>
      <c r="R147" t="s">
        <v>3799</v>
      </c>
      <c r="S147">
        <v>167.96</v>
      </c>
      <c r="T147">
        <v>2</v>
      </c>
      <c r="U147">
        <v>0</v>
      </c>
      <c r="V147">
        <v>78.941199999999995</v>
      </c>
    </row>
    <row r="148" spans="1:22" x14ac:dyDescent="0.3">
      <c r="A148">
        <v>2742</v>
      </c>
      <c r="B148" t="s">
        <v>5898</v>
      </c>
      <c r="C148">
        <v>2013</v>
      </c>
      <c r="D148" s="29">
        <v>41330</v>
      </c>
      <c r="E148" s="29">
        <v>41332</v>
      </c>
      <c r="F148" t="s">
        <v>23</v>
      </c>
      <c r="G148" t="s">
        <v>1969</v>
      </c>
      <c r="H148" t="s">
        <v>1970</v>
      </c>
      <c r="I148" t="s">
        <v>26</v>
      </c>
      <c r="J148" t="s">
        <v>27</v>
      </c>
      <c r="K148" t="s">
        <v>606</v>
      </c>
      <c r="L148" t="s">
        <v>498</v>
      </c>
      <c r="M148">
        <v>43055</v>
      </c>
      <c r="N148" t="s">
        <v>148</v>
      </c>
      <c r="O148" t="s">
        <v>4131</v>
      </c>
      <c r="P148" t="s">
        <v>46</v>
      </c>
      <c r="Q148" t="s">
        <v>173</v>
      </c>
      <c r="R148" t="s">
        <v>186</v>
      </c>
      <c r="S148">
        <v>46.72</v>
      </c>
      <c r="T148">
        <v>5</v>
      </c>
      <c r="U148">
        <v>0.2</v>
      </c>
      <c r="V148">
        <v>17.52</v>
      </c>
    </row>
    <row r="149" spans="1:22" x14ac:dyDescent="0.3">
      <c r="A149">
        <v>7764</v>
      </c>
      <c r="B149" t="s">
        <v>9654</v>
      </c>
      <c r="C149">
        <v>2012</v>
      </c>
      <c r="D149" s="29">
        <v>40942</v>
      </c>
      <c r="E149" s="29">
        <v>40946</v>
      </c>
      <c r="F149" t="s">
        <v>50</v>
      </c>
      <c r="G149" t="s">
        <v>3161</v>
      </c>
      <c r="H149" t="s">
        <v>3162</v>
      </c>
      <c r="I149" t="s">
        <v>26</v>
      </c>
      <c r="J149" t="s">
        <v>27</v>
      </c>
      <c r="K149" t="s">
        <v>497</v>
      </c>
      <c r="L149" t="s">
        <v>1272</v>
      </c>
      <c r="M149">
        <v>31907</v>
      </c>
      <c r="N149" t="s">
        <v>30</v>
      </c>
      <c r="O149" t="s">
        <v>6103</v>
      </c>
      <c r="P149" t="s">
        <v>46</v>
      </c>
      <c r="Q149" t="s">
        <v>173</v>
      </c>
      <c r="R149" t="s">
        <v>186</v>
      </c>
      <c r="S149">
        <v>74.52</v>
      </c>
      <c r="T149">
        <v>9</v>
      </c>
      <c r="U149">
        <v>0</v>
      </c>
      <c r="V149">
        <v>35.024399999999993</v>
      </c>
    </row>
    <row r="150" spans="1:22" x14ac:dyDescent="0.3">
      <c r="A150">
        <v>6237</v>
      </c>
      <c r="B150" t="s">
        <v>8768</v>
      </c>
      <c r="C150">
        <v>2013</v>
      </c>
      <c r="D150" s="29">
        <v>41328</v>
      </c>
      <c r="E150" s="29">
        <v>41332</v>
      </c>
      <c r="F150" t="s">
        <v>50</v>
      </c>
      <c r="G150" t="s">
        <v>1221</v>
      </c>
      <c r="H150" t="s">
        <v>1222</v>
      </c>
      <c r="I150" t="s">
        <v>41</v>
      </c>
      <c r="J150" t="s">
        <v>27</v>
      </c>
      <c r="K150" t="s">
        <v>146</v>
      </c>
      <c r="L150" t="s">
        <v>147</v>
      </c>
      <c r="M150">
        <v>19120</v>
      </c>
      <c r="N150" t="s">
        <v>148</v>
      </c>
      <c r="O150" t="s">
        <v>1010</v>
      </c>
      <c r="P150" t="s">
        <v>46</v>
      </c>
      <c r="Q150" t="s">
        <v>173</v>
      </c>
      <c r="R150" t="s">
        <v>1011</v>
      </c>
      <c r="S150">
        <v>57.576000000000001</v>
      </c>
      <c r="T150">
        <v>3</v>
      </c>
      <c r="U150">
        <v>0.2</v>
      </c>
      <c r="V150">
        <v>21.591000000000001</v>
      </c>
    </row>
    <row r="151" spans="1:22" x14ac:dyDescent="0.3">
      <c r="A151">
        <v>6658</v>
      </c>
      <c r="B151" t="s">
        <v>9013</v>
      </c>
      <c r="C151">
        <v>2014</v>
      </c>
      <c r="D151" s="29">
        <v>41691</v>
      </c>
      <c r="E151" s="29">
        <v>41698</v>
      </c>
      <c r="F151" t="s">
        <v>50</v>
      </c>
      <c r="G151" t="s">
        <v>3814</v>
      </c>
      <c r="H151" t="s">
        <v>3815</v>
      </c>
      <c r="I151" t="s">
        <v>102</v>
      </c>
      <c r="J151" t="s">
        <v>27</v>
      </c>
      <c r="K151" t="s">
        <v>309</v>
      </c>
      <c r="L151" t="s">
        <v>310</v>
      </c>
      <c r="M151">
        <v>85234</v>
      </c>
      <c r="N151" t="s">
        <v>44</v>
      </c>
      <c r="O151" t="s">
        <v>6439</v>
      </c>
      <c r="P151" t="s">
        <v>46</v>
      </c>
      <c r="Q151" t="s">
        <v>173</v>
      </c>
      <c r="R151" t="s">
        <v>6440</v>
      </c>
      <c r="S151">
        <v>10.64</v>
      </c>
      <c r="T151">
        <v>5</v>
      </c>
      <c r="U151">
        <v>0.2</v>
      </c>
      <c r="V151">
        <v>3.8570000000000002</v>
      </c>
    </row>
    <row r="152" spans="1:22" x14ac:dyDescent="0.3">
      <c r="A152">
        <v>1385</v>
      </c>
      <c r="B152" t="s">
        <v>3789</v>
      </c>
      <c r="C152">
        <v>2013</v>
      </c>
      <c r="D152" s="29">
        <v>41310</v>
      </c>
      <c r="E152" s="29">
        <v>41310</v>
      </c>
      <c r="F152" t="s">
        <v>1290</v>
      </c>
      <c r="G152" t="s">
        <v>3790</v>
      </c>
      <c r="H152" t="s">
        <v>3791</v>
      </c>
      <c r="I152" t="s">
        <v>102</v>
      </c>
      <c r="J152" t="s">
        <v>27</v>
      </c>
      <c r="K152" t="s">
        <v>3792</v>
      </c>
      <c r="L152" t="s">
        <v>1272</v>
      </c>
      <c r="M152">
        <v>30080</v>
      </c>
      <c r="N152" t="s">
        <v>30</v>
      </c>
      <c r="O152" t="s">
        <v>3795</v>
      </c>
      <c r="P152" t="s">
        <v>46</v>
      </c>
      <c r="Q152" t="s">
        <v>269</v>
      </c>
      <c r="R152" t="s">
        <v>3796</v>
      </c>
      <c r="S152">
        <v>9.4499999999999993</v>
      </c>
      <c r="T152">
        <v>5</v>
      </c>
      <c r="U152">
        <v>0</v>
      </c>
      <c r="V152">
        <v>0.18900000000000028</v>
      </c>
    </row>
    <row r="153" spans="1:22" x14ac:dyDescent="0.3">
      <c r="A153">
        <v>7613</v>
      </c>
      <c r="B153" t="s">
        <v>9562</v>
      </c>
      <c r="C153">
        <v>2012</v>
      </c>
      <c r="D153" s="29">
        <v>40947</v>
      </c>
      <c r="E153" s="29">
        <v>40950</v>
      </c>
      <c r="F153" t="s">
        <v>188</v>
      </c>
      <c r="G153" t="s">
        <v>62</v>
      </c>
      <c r="H153" t="s">
        <v>63</v>
      </c>
      <c r="I153" t="s">
        <v>26</v>
      </c>
      <c r="J153" t="s">
        <v>27</v>
      </c>
      <c r="K153" t="s">
        <v>9449</v>
      </c>
      <c r="L153" t="s">
        <v>4530</v>
      </c>
      <c r="M153">
        <v>67846</v>
      </c>
      <c r="N153" t="s">
        <v>105</v>
      </c>
      <c r="O153" t="s">
        <v>837</v>
      </c>
      <c r="P153" t="s">
        <v>46</v>
      </c>
      <c r="Q153" t="s">
        <v>269</v>
      </c>
      <c r="R153" t="s">
        <v>838</v>
      </c>
      <c r="S153">
        <v>5.81</v>
      </c>
      <c r="T153">
        <v>1</v>
      </c>
      <c r="U153">
        <v>0</v>
      </c>
      <c r="V153">
        <v>1.8010999999999999</v>
      </c>
    </row>
    <row r="154" spans="1:22" x14ac:dyDescent="0.3">
      <c r="A154">
        <v>1244</v>
      </c>
      <c r="B154" t="s">
        <v>3476</v>
      </c>
      <c r="C154">
        <v>2013</v>
      </c>
      <c r="D154" s="29">
        <v>41320</v>
      </c>
      <c r="E154" s="29">
        <v>41327</v>
      </c>
      <c r="F154" t="s">
        <v>50</v>
      </c>
      <c r="G154" t="s">
        <v>2567</v>
      </c>
      <c r="H154" t="s">
        <v>2568</v>
      </c>
      <c r="I154" t="s">
        <v>26</v>
      </c>
      <c r="J154" t="s">
        <v>27</v>
      </c>
      <c r="K154" t="s">
        <v>266</v>
      </c>
      <c r="L154" t="s">
        <v>267</v>
      </c>
      <c r="M154">
        <v>10009</v>
      </c>
      <c r="N154" t="s">
        <v>148</v>
      </c>
      <c r="O154" t="s">
        <v>268</v>
      </c>
      <c r="P154" t="s">
        <v>46</v>
      </c>
      <c r="Q154" t="s">
        <v>269</v>
      </c>
      <c r="R154" t="s">
        <v>270</v>
      </c>
      <c r="S154">
        <v>8.7200000000000006</v>
      </c>
      <c r="T154">
        <v>4</v>
      </c>
      <c r="U154">
        <v>0</v>
      </c>
      <c r="V154">
        <v>3.5752000000000006</v>
      </c>
    </row>
    <row r="155" spans="1:22" x14ac:dyDescent="0.3">
      <c r="A155">
        <v>1822</v>
      </c>
      <c r="B155" t="s">
        <v>4574</v>
      </c>
      <c r="C155">
        <v>2013</v>
      </c>
      <c r="D155" s="29">
        <v>41321</v>
      </c>
      <c r="E155" s="29">
        <v>41325</v>
      </c>
      <c r="F155" t="s">
        <v>50</v>
      </c>
      <c r="G155" t="s">
        <v>895</v>
      </c>
      <c r="H155" t="s">
        <v>896</v>
      </c>
      <c r="I155" t="s">
        <v>41</v>
      </c>
      <c r="J155" t="s">
        <v>27</v>
      </c>
      <c r="K155" t="s">
        <v>303</v>
      </c>
      <c r="L155" t="s">
        <v>211</v>
      </c>
      <c r="M155">
        <v>60623</v>
      </c>
      <c r="N155" t="s">
        <v>105</v>
      </c>
      <c r="O155" t="s">
        <v>268</v>
      </c>
      <c r="P155" t="s">
        <v>46</v>
      </c>
      <c r="Q155" t="s">
        <v>269</v>
      </c>
      <c r="R155" t="s">
        <v>270</v>
      </c>
      <c r="S155">
        <v>6.9760000000000009</v>
      </c>
      <c r="T155">
        <v>4</v>
      </c>
      <c r="U155">
        <v>0.2</v>
      </c>
      <c r="V155">
        <v>1.8312000000000004</v>
      </c>
    </row>
    <row r="156" spans="1:22" x14ac:dyDescent="0.3">
      <c r="A156">
        <v>5407</v>
      </c>
      <c r="B156" t="s">
        <v>8205</v>
      </c>
      <c r="C156">
        <v>2013</v>
      </c>
      <c r="D156" s="29">
        <v>41327</v>
      </c>
      <c r="E156" s="29">
        <v>41331</v>
      </c>
      <c r="F156" t="s">
        <v>50</v>
      </c>
      <c r="G156" t="s">
        <v>2947</v>
      </c>
      <c r="H156" t="s">
        <v>2948</v>
      </c>
      <c r="I156" t="s">
        <v>26</v>
      </c>
      <c r="J156" t="s">
        <v>27</v>
      </c>
      <c r="K156" t="s">
        <v>42</v>
      </c>
      <c r="L156" t="s">
        <v>43</v>
      </c>
      <c r="M156">
        <v>90045</v>
      </c>
      <c r="N156" t="s">
        <v>44</v>
      </c>
      <c r="O156" t="s">
        <v>4187</v>
      </c>
      <c r="P156" t="s">
        <v>46</v>
      </c>
      <c r="Q156" t="s">
        <v>269</v>
      </c>
      <c r="R156" t="s">
        <v>4188</v>
      </c>
      <c r="S156">
        <v>10.649999999999999</v>
      </c>
      <c r="T156">
        <v>3</v>
      </c>
      <c r="U156">
        <v>0</v>
      </c>
      <c r="V156">
        <v>5.0054999999999996</v>
      </c>
    </row>
    <row r="157" spans="1:22" x14ac:dyDescent="0.3">
      <c r="A157">
        <v>4523</v>
      </c>
      <c r="B157" t="s">
        <v>7566</v>
      </c>
      <c r="C157">
        <v>2014</v>
      </c>
      <c r="D157" s="29">
        <v>41691</v>
      </c>
      <c r="E157" s="29">
        <v>41696</v>
      </c>
      <c r="F157" t="s">
        <v>23</v>
      </c>
      <c r="G157" t="s">
        <v>1383</v>
      </c>
      <c r="H157" t="s">
        <v>1384</v>
      </c>
      <c r="I157" t="s">
        <v>41</v>
      </c>
      <c r="J157" t="s">
        <v>27</v>
      </c>
      <c r="K157" t="s">
        <v>1473</v>
      </c>
      <c r="L157" t="s">
        <v>457</v>
      </c>
      <c r="M157">
        <v>80027</v>
      </c>
      <c r="N157" t="s">
        <v>44</v>
      </c>
      <c r="O157" t="s">
        <v>5429</v>
      </c>
      <c r="P157" t="s">
        <v>46</v>
      </c>
      <c r="Q157" t="s">
        <v>269</v>
      </c>
      <c r="R157" t="s">
        <v>186</v>
      </c>
      <c r="S157">
        <v>9.4320000000000004</v>
      </c>
      <c r="T157">
        <v>3</v>
      </c>
      <c r="U157">
        <v>0.2</v>
      </c>
      <c r="V157">
        <v>3.065399999999999</v>
      </c>
    </row>
    <row r="158" spans="1:22" x14ac:dyDescent="0.3">
      <c r="A158">
        <v>1704</v>
      </c>
      <c r="B158" t="s">
        <v>4390</v>
      </c>
      <c r="C158">
        <v>2011</v>
      </c>
      <c r="D158" s="29">
        <v>40577</v>
      </c>
      <c r="E158" s="29">
        <v>40581</v>
      </c>
      <c r="F158" t="s">
        <v>50</v>
      </c>
      <c r="G158" t="s">
        <v>4391</v>
      </c>
      <c r="H158" t="s">
        <v>4392</v>
      </c>
      <c r="I158" t="s">
        <v>102</v>
      </c>
      <c r="J158" t="s">
        <v>27</v>
      </c>
      <c r="K158" t="s">
        <v>947</v>
      </c>
      <c r="L158" t="s">
        <v>43</v>
      </c>
      <c r="M158">
        <v>92037</v>
      </c>
      <c r="N158" t="s">
        <v>44</v>
      </c>
      <c r="O158" t="s">
        <v>4393</v>
      </c>
      <c r="P158" t="s">
        <v>46</v>
      </c>
      <c r="Q158" t="s">
        <v>269</v>
      </c>
      <c r="R158" t="s">
        <v>186</v>
      </c>
      <c r="S158">
        <v>12.350000000000001</v>
      </c>
      <c r="T158">
        <v>5</v>
      </c>
      <c r="U158">
        <v>0</v>
      </c>
      <c r="V158">
        <v>5.8045</v>
      </c>
    </row>
    <row r="159" spans="1:22" x14ac:dyDescent="0.3">
      <c r="A159">
        <v>6027</v>
      </c>
      <c r="B159" t="s">
        <v>8629</v>
      </c>
      <c r="C159">
        <v>2014</v>
      </c>
      <c r="D159" s="29">
        <v>41694</v>
      </c>
      <c r="E159" s="29">
        <v>41701</v>
      </c>
      <c r="F159" t="s">
        <v>50</v>
      </c>
      <c r="G159" t="s">
        <v>4808</v>
      </c>
      <c r="H159" t="s">
        <v>4809</v>
      </c>
      <c r="I159" t="s">
        <v>41</v>
      </c>
      <c r="J159" t="s">
        <v>27</v>
      </c>
      <c r="K159" t="s">
        <v>95</v>
      </c>
      <c r="L159" t="s">
        <v>96</v>
      </c>
      <c r="M159">
        <v>98115</v>
      </c>
      <c r="N159" t="s">
        <v>44</v>
      </c>
      <c r="O159" t="s">
        <v>6218</v>
      </c>
      <c r="P159" t="s">
        <v>46</v>
      </c>
      <c r="Q159" t="s">
        <v>269</v>
      </c>
      <c r="R159" t="s">
        <v>6219</v>
      </c>
      <c r="S159">
        <v>8.4</v>
      </c>
      <c r="T159">
        <v>5</v>
      </c>
      <c r="U159">
        <v>0</v>
      </c>
      <c r="V159">
        <v>0.33599999999999963</v>
      </c>
    </row>
    <row r="160" spans="1:22" x14ac:dyDescent="0.3">
      <c r="A160">
        <v>133</v>
      </c>
      <c r="B160" t="s">
        <v>555</v>
      </c>
      <c r="C160">
        <v>2014</v>
      </c>
      <c r="D160" s="29">
        <v>41673</v>
      </c>
      <c r="E160" s="29">
        <v>41676</v>
      </c>
      <c r="F160" t="s">
        <v>188</v>
      </c>
      <c r="G160" t="s">
        <v>556</v>
      </c>
      <c r="H160" t="s">
        <v>557</v>
      </c>
      <c r="I160" t="s">
        <v>41</v>
      </c>
      <c r="J160" t="s">
        <v>27</v>
      </c>
      <c r="K160" t="s">
        <v>497</v>
      </c>
      <c r="L160" t="s">
        <v>498</v>
      </c>
      <c r="M160">
        <v>43229</v>
      </c>
      <c r="N160" t="s">
        <v>148</v>
      </c>
      <c r="O160" t="s">
        <v>562</v>
      </c>
      <c r="P160" t="s">
        <v>46</v>
      </c>
      <c r="Q160" t="s">
        <v>269</v>
      </c>
      <c r="R160" t="s">
        <v>186</v>
      </c>
      <c r="S160">
        <v>21.456</v>
      </c>
      <c r="T160">
        <v>9</v>
      </c>
      <c r="U160">
        <v>0.2</v>
      </c>
      <c r="V160">
        <v>6.9731999999999976</v>
      </c>
    </row>
    <row r="161" spans="1:22" x14ac:dyDescent="0.3">
      <c r="A161">
        <v>9063</v>
      </c>
      <c r="B161" t="s">
        <v>10404</v>
      </c>
      <c r="C161">
        <v>2013</v>
      </c>
      <c r="D161" s="29">
        <v>41333</v>
      </c>
      <c r="E161" s="29">
        <v>41340</v>
      </c>
      <c r="F161" t="s">
        <v>50</v>
      </c>
      <c r="G161" t="s">
        <v>5799</v>
      </c>
      <c r="H161" t="s">
        <v>5800</v>
      </c>
      <c r="I161" t="s">
        <v>41</v>
      </c>
      <c r="J161" t="s">
        <v>27</v>
      </c>
      <c r="K161" t="s">
        <v>266</v>
      </c>
      <c r="L161" t="s">
        <v>267</v>
      </c>
      <c r="M161">
        <v>10035</v>
      </c>
      <c r="N161" t="s">
        <v>148</v>
      </c>
      <c r="O161" t="s">
        <v>3244</v>
      </c>
      <c r="P161" t="s">
        <v>46</v>
      </c>
      <c r="Q161" t="s">
        <v>269</v>
      </c>
      <c r="R161" t="s">
        <v>186</v>
      </c>
      <c r="S161">
        <v>36.480000000000004</v>
      </c>
      <c r="T161">
        <v>6</v>
      </c>
      <c r="U161">
        <v>0</v>
      </c>
      <c r="V161">
        <v>18.240000000000002</v>
      </c>
    </row>
    <row r="162" spans="1:22" x14ac:dyDescent="0.3">
      <c r="A162">
        <v>8673</v>
      </c>
      <c r="B162" t="s">
        <v>10175</v>
      </c>
      <c r="C162">
        <v>2014</v>
      </c>
      <c r="D162" s="29">
        <v>41687</v>
      </c>
      <c r="E162" s="29">
        <v>41692</v>
      </c>
      <c r="F162" t="s">
        <v>50</v>
      </c>
      <c r="G162" t="s">
        <v>4869</v>
      </c>
      <c r="H162" t="s">
        <v>4870</v>
      </c>
      <c r="I162" t="s">
        <v>26</v>
      </c>
      <c r="J162" t="s">
        <v>27</v>
      </c>
      <c r="K162" t="s">
        <v>357</v>
      </c>
      <c r="L162" t="s">
        <v>211</v>
      </c>
      <c r="M162">
        <v>62521</v>
      </c>
      <c r="N162" t="s">
        <v>105</v>
      </c>
      <c r="O162" t="s">
        <v>1090</v>
      </c>
      <c r="P162" t="s">
        <v>46</v>
      </c>
      <c r="Q162" t="s">
        <v>269</v>
      </c>
      <c r="R162" t="s">
        <v>1091</v>
      </c>
      <c r="S162">
        <v>18.368000000000002</v>
      </c>
      <c r="T162">
        <v>2</v>
      </c>
      <c r="U162">
        <v>0.2</v>
      </c>
      <c r="V162">
        <v>6.1991999999999994</v>
      </c>
    </row>
    <row r="163" spans="1:22" x14ac:dyDescent="0.3">
      <c r="A163">
        <v>2910</v>
      </c>
      <c r="B163" t="s">
        <v>6099</v>
      </c>
      <c r="C163">
        <v>2014</v>
      </c>
      <c r="D163" s="29">
        <v>41690</v>
      </c>
      <c r="E163" s="29">
        <v>41694</v>
      </c>
      <c r="F163" t="s">
        <v>50</v>
      </c>
      <c r="G163" t="s">
        <v>2098</v>
      </c>
      <c r="H163" t="s">
        <v>2099</v>
      </c>
      <c r="I163" t="s">
        <v>26</v>
      </c>
      <c r="J163" t="s">
        <v>27</v>
      </c>
      <c r="K163" t="s">
        <v>95</v>
      </c>
      <c r="L163" t="s">
        <v>96</v>
      </c>
      <c r="M163">
        <v>98103</v>
      </c>
      <c r="N163" t="s">
        <v>44</v>
      </c>
      <c r="O163" t="s">
        <v>4067</v>
      </c>
      <c r="P163" t="s">
        <v>46</v>
      </c>
      <c r="Q163" t="s">
        <v>269</v>
      </c>
      <c r="R163" t="s">
        <v>4068</v>
      </c>
      <c r="S163">
        <v>11.22</v>
      </c>
      <c r="T163">
        <v>3</v>
      </c>
      <c r="U163">
        <v>0</v>
      </c>
      <c r="V163">
        <v>0.2244000000000006</v>
      </c>
    </row>
    <row r="164" spans="1:22" x14ac:dyDescent="0.3">
      <c r="A164">
        <v>1730</v>
      </c>
      <c r="B164" t="s">
        <v>4431</v>
      </c>
      <c r="C164">
        <v>2013</v>
      </c>
      <c r="D164" s="29">
        <v>41312</v>
      </c>
      <c r="E164" s="29">
        <v>41312</v>
      </c>
      <c r="F164" t="s">
        <v>1290</v>
      </c>
      <c r="G164" t="s">
        <v>2052</v>
      </c>
      <c r="H164" t="s">
        <v>2053</v>
      </c>
      <c r="I164" t="s">
        <v>26</v>
      </c>
      <c r="J164" t="s">
        <v>27</v>
      </c>
      <c r="K164" t="s">
        <v>318</v>
      </c>
      <c r="L164" t="s">
        <v>319</v>
      </c>
      <c r="M164">
        <v>22153</v>
      </c>
      <c r="N164" t="s">
        <v>30</v>
      </c>
      <c r="O164" t="s">
        <v>2771</v>
      </c>
      <c r="P164" t="s">
        <v>46</v>
      </c>
      <c r="Q164" t="s">
        <v>47</v>
      </c>
      <c r="R164" t="s">
        <v>2772</v>
      </c>
      <c r="S164">
        <v>7.83</v>
      </c>
      <c r="T164">
        <v>3</v>
      </c>
      <c r="U164">
        <v>0</v>
      </c>
      <c r="V164">
        <v>3.6017999999999999</v>
      </c>
    </row>
    <row r="165" spans="1:22" x14ac:dyDescent="0.3">
      <c r="A165">
        <v>1843</v>
      </c>
      <c r="B165" t="s">
        <v>4621</v>
      </c>
      <c r="C165">
        <v>2012</v>
      </c>
      <c r="D165" s="29">
        <v>40948</v>
      </c>
      <c r="E165" s="29">
        <v>40950</v>
      </c>
      <c r="F165" t="s">
        <v>23</v>
      </c>
      <c r="G165" t="s">
        <v>1171</v>
      </c>
      <c r="H165" t="s">
        <v>1172</v>
      </c>
      <c r="I165" t="s">
        <v>41</v>
      </c>
      <c r="J165" t="s">
        <v>27</v>
      </c>
      <c r="K165" t="s">
        <v>678</v>
      </c>
      <c r="L165" t="s">
        <v>104</v>
      </c>
      <c r="M165">
        <v>78207</v>
      </c>
      <c r="N165" t="s">
        <v>105</v>
      </c>
      <c r="O165" t="s">
        <v>1197</v>
      </c>
      <c r="P165" t="s">
        <v>46</v>
      </c>
      <c r="Q165" t="s">
        <v>47</v>
      </c>
      <c r="R165" t="s">
        <v>1198</v>
      </c>
      <c r="S165">
        <v>40.096000000000004</v>
      </c>
      <c r="T165">
        <v>4</v>
      </c>
      <c r="U165">
        <v>0.2</v>
      </c>
      <c r="V165">
        <v>13.532399999999996</v>
      </c>
    </row>
    <row r="166" spans="1:22" x14ac:dyDescent="0.3">
      <c r="A166">
        <v>8483</v>
      </c>
      <c r="B166" t="s">
        <v>10060</v>
      </c>
      <c r="C166">
        <v>2014</v>
      </c>
      <c r="D166" s="29">
        <v>41682</v>
      </c>
      <c r="E166" s="29">
        <v>41686</v>
      </c>
      <c r="F166" t="s">
        <v>50</v>
      </c>
      <c r="G166" t="s">
        <v>1183</v>
      </c>
      <c r="H166" t="s">
        <v>1184</v>
      </c>
      <c r="I166" t="s">
        <v>41</v>
      </c>
      <c r="J166" t="s">
        <v>27</v>
      </c>
      <c r="K166" t="s">
        <v>266</v>
      </c>
      <c r="L166" t="s">
        <v>267</v>
      </c>
      <c r="M166">
        <v>10024</v>
      </c>
      <c r="N166" t="s">
        <v>148</v>
      </c>
      <c r="O166" t="s">
        <v>1894</v>
      </c>
      <c r="P166" t="s">
        <v>46</v>
      </c>
      <c r="Q166" t="s">
        <v>47</v>
      </c>
      <c r="R166" t="s">
        <v>1895</v>
      </c>
      <c r="S166">
        <v>20.7</v>
      </c>
      <c r="T166">
        <v>2</v>
      </c>
      <c r="U166">
        <v>0</v>
      </c>
      <c r="V166">
        <v>9.9359999999999999</v>
      </c>
    </row>
    <row r="167" spans="1:22" x14ac:dyDescent="0.3">
      <c r="A167">
        <v>5769</v>
      </c>
      <c r="B167" t="s">
        <v>8476</v>
      </c>
      <c r="C167">
        <v>2012</v>
      </c>
      <c r="D167" s="29">
        <v>40964</v>
      </c>
      <c r="E167" s="29">
        <v>40969</v>
      </c>
      <c r="F167" t="s">
        <v>50</v>
      </c>
      <c r="G167" t="s">
        <v>2370</v>
      </c>
      <c r="H167" t="s">
        <v>2371</v>
      </c>
      <c r="I167" t="s">
        <v>26</v>
      </c>
      <c r="J167" t="s">
        <v>27</v>
      </c>
      <c r="K167" t="s">
        <v>4906</v>
      </c>
      <c r="L167" t="s">
        <v>1245</v>
      </c>
      <c r="M167">
        <v>1453</v>
      </c>
      <c r="N167" t="s">
        <v>148</v>
      </c>
      <c r="O167" t="s">
        <v>4139</v>
      </c>
      <c r="P167" t="s">
        <v>46</v>
      </c>
      <c r="Q167" t="s">
        <v>47</v>
      </c>
      <c r="R167" t="s">
        <v>4140</v>
      </c>
      <c r="S167">
        <v>3.15</v>
      </c>
      <c r="T167">
        <v>1</v>
      </c>
      <c r="U167">
        <v>0</v>
      </c>
      <c r="V167">
        <v>1.512</v>
      </c>
    </row>
    <row r="168" spans="1:22" x14ac:dyDescent="0.3">
      <c r="A168">
        <v>4217</v>
      </c>
      <c r="B168" t="s">
        <v>7319</v>
      </c>
      <c r="C168">
        <v>2012</v>
      </c>
      <c r="D168" s="29">
        <v>40957</v>
      </c>
      <c r="E168" s="29">
        <v>40961</v>
      </c>
      <c r="F168" t="s">
        <v>50</v>
      </c>
      <c r="G168" t="s">
        <v>3751</v>
      </c>
      <c r="H168" t="s">
        <v>3752</v>
      </c>
      <c r="I168" t="s">
        <v>41</v>
      </c>
      <c r="J168" t="s">
        <v>27</v>
      </c>
      <c r="K168" t="s">
        <v>42</v>
      </c>
      <c r="L168" t="s">
        <v>43</v>
      </c>
      <c r="M168">
        <v>90004</v>
      </c>
      <c r="N168" t="s">
        <v>44</v>
      </c>
      <c r="O168" t="s">
        <v>2500</v>
      </c>
      <c r="P168" t="s">
        <v>46</v>
      </c>
      <c r="Q168" t="s">
        <v>47</v>
      </c>
      <c r="R168" t="s">
        <v>2501</v>
      </c>
      <c r="S168">
        <v>9.24</v>
      </c>
      <c r="T168">
        <v>3</v>
      </c>
      <c r="U168">
        <v>0</v>
      </c>
      <c r="V168">
        <v>4.4352</v>
      </c>
    </row>
    <row r="169" spans="1:22" x14ac:dyDescent="0.3">
      <c r="A169">
        <v>8136</v>
      </c>
      <c r="B169" t="s">
        <v>9850</v>
      </c>
      <c r="C169">
        <v>2012</v>
      </c>
      <c r="D169" s="29">
        <v>40955</v>
      </c>
      <c r="E169" s="29">
        <v>40960</v>
      </c>
      <c r="F169" t="s">
        <v>50</v>
      </c>
      <c r="G169" t="s">
        <v>2983</v>
      </c>
      <c r="H169" t="s">
        <v>2984</v>
      </c>
      <c r="I169" t="s">
        <v>26</v>
      </c>
      <c r="J169" t="s">
        <v>27</v>
      </c>
      <c r="K169" t="s">
        <v>42</v>
      </c>
      <c r="L169" t="s">
        <v>43</v>
      </c>
      <c r="M169">
        <v>90008</v>
      </c>
      <c r="N169" t="s">
        <v>44</v>
      </c>
      <c r="O169" t="s">
        <v>257</v>
      </c>
      <c r="P169" t="s">
        <v>46</v>
      </c>
      <c r="Q169" t="s">
        <v>47</v>
      </c>
      <c r="R169" t="s">
        <v>258</v>
      </c>
      <c r="S169">
        <v>87.71</v>
      </c>
      <c r="T169">
        <v>7</v>
      </c>
      <c r="U169">
        <v>0</v>
      </c>
      <c r="V169">
        <v>41.223699999999994</v>
      </c>
    </row>
    <row r="170" spans="1:22" x14ac:dyDescent="0.3">
      <c r="A170">
        <v>1998</v>
      </c>
      <c r="B170" t="s">
        <v>4873</v>
      </c>
      <c r="C170">
        <v>2011</v>
      </c>
      <c r="D170" s="29">
        <v>40581</v>
      </c>
      <c r="E170" s="29">
        <v>40584</v>
      </c>
      <c r="F170" t="s">
        <v>188</v>
      </c>
      <c r="G170" t="s">
        <v>4592</v>
      </c>
      <c r="H170" t="s">
        <v>4593</v>
      </c>
      <c r="I170" t="s">
        <v>41</v>
      </c>
      <c r="J170" t="s">
        <v>27</v>
      </c>
      <c r="K170" t="s">
        <v>4874</v>
      </c>
      <c r="L170" t="s">
        <v>319</v>
      </c>
      <c r="M170">
        <v>23320</v>
      </c>
      <c r="N170" t="s">
        <v>30</v>
      </c>
      <c r="O170" t="s">
        <v>2119</v>
      </c>
      <c r="P170" t="s">
        <v>46</v>
      </c>
      <c r="Q170" t="s">
        <v>47</v>
      </c>
      <c r="R170" t="s">
        <v>2120</v>
      </c>
      <c r="S170">
        <v>15</v>
      </c>
      <c r="T170">
        <v>4</v>
      </c>
      <c r="U170">
        <v>0</v>
      </c>
      <c r="V170">
        <v>7.1999999999999993</v>
      </c>
    </row>
    <row r="171" spans="1:22" x14ac:dyDescent="0.3">
      <c r="A171">
        <v>8142</v>
      </c>
      <c r="B171" t="s">
        <v>9854</v>
      </c>
      <c r="C171">
        <v>2013</v>
      </c>
      <c r="D171" s="29">
        <v>41310</v>
      </c>
      <c r="E171" s="29">
        <v>41315</v>
      </c>
      <c r="F171" t="s">
        <v>50</v>
      </c>
      <c r="G171" t="s">
        <v>5492</v>
      </c>
      <c r="H171" t="s">
        <v>5493</v>
      </c>
      <c r="I171" t="s">
        <v>26</v>
      </c>
      <c r="J171" t="s">
        <v>27</v>
      </c>
      <c r="K171" t="s">
        <v>947</v>
      </c>
      <c r="L171" t="s">
        <v>43</v>
      </c>
      <c r="M171">
        <v>92037</v>
      </c>
      <c r="N171" t="s">
        <v>44</v>
      </c>
      <c r="O171" t="s">
        <v>2365</v>
      </c>
      <c r="P171" t="s">
        <v>46</v>
      </c>
      <c r="Q171" t="s">
        <v>47</v>
      </c>
      <c r="R171" t="s">
        <v>2366</v>
      </c>
      <c r="S171">
        <v>14.73</v>
      </c>
      <c r="T171">
        <v>3</v>
      </c>
      <c r="U171">
        <v>0</v>
      </c>
      <c r="V171">
        <v>7.2176999999999998</v>
      </c>
    </row>
    <row r="172" spans="1:22" x14ac:dyDescent="0.3">
      <c r="A172">
        <v>4739</v>
      </c>
      <c r="B172" t="s">
        <v>7733</v>
      </c>
      <c r="C172">
        <v>2012</v>
      </c>
      <c r="D172" s="29">
        <v>40957</v>
      </c>
      <c r="E172" s="29">
        <v>40963</v>
      </c>
      <c r="F172" t="s">
        <v>50</v>
      </c>
      <c r="G172" t="s">
        <v>1300</v>
      </c>
      <c r="H172" t="s">
        <v>1301</v>
      </c>
      <c r="I172" t="s">
        <v>26</v>
      </c>
      <c r="J172" t="s">
        <v>27</v>
      </c>
      <c r="K172" t="s">
        <v>1173</v>
      </c>
      <c r="L172" t="s">
        <v>43</v>
      </c>
      <c r="M172">
        <v>90805</v>
      </c>
      <c r="N172" t="s">
        <v>44</v>
      </c>
      <c r="O172" t="s">
        <v>2255</v>
      </c>
      <c r="P172" t="s">
        <v>46</v>
      </c>
      <c r="Q172" t="s">
        <v>47</v>
      </c>
      <c r="R172" t="s">
        <v>2256</v>
      </c>
      <c r="S172">
        <v>61.06</v>
      </c>
      <c r="T172">
        <v>2</v>
      </c>
      <c r="U172">
        <v>0</v>
      </c>
      <c r="V172">
        <v>28.087600000000002</v>
      </c>
    </row>
    <row r="173" spans="1:22" x14ac:dyDescent="0.3">
      <c r="A173">
        <v>5390</v>
      </c>
      <c r="B173" t="s">
        <v>8193</v>
      </c>
      <c r="C173">
        <v>2014</v>
      </c>
      <c r="D173" s="29">
        <v>41689</v>
      </c>
      <c r="E173" s="29">
        <v>41692</v>
      </c>
      <c r="F173" t="s">
        <v>23</v>
      </c>
      <c r="G173" t="s">
        <v>481</v>
      </c>
      <c r="H173" t="s">
        <v>482</v>
      </c>
      <c r="I173" t="s">
        <v>41</v>
      </c>
      <c r="J173" t="s">
        <v>27</v>
      </c>
      <c r="K173" t="s">
        <v>42</v>
      </c>
      <c r="L173" t="s">
        <v>43</v>
      </c>
      <c r="M173">
        <v>90045</v>
      </c>
      <c r="N173" t="s">
        <v>44</v>
      </c>
      <c r="O173" t="s">
        <v>2025</v>
      </c>
      <c r="P173" t="s">
        <v>46</v>
      </c>
      <c r="Q173" t="s">
        <v>47</v>
      </c>
      <c r="R173" t="s">
        <v>2026</v>
      </c>
      <c r="S173">
        <v>9.82</v>
      </c>
      <c r="T173">
        <v>2</v>
      </c>
      <c r="U173">
        <v>0</v>
      </c>
      <c r="V173">
        <v>4.8117999999999999</v>
      </c>
    </row>
    <row r="174" spans="1:22" x14ac:dyDescent="0.3">
      <c r="A174">
        <v>6530</v>
      </c>
      <c r="B174" t="s">
        <v>8945</v>
      </c>
      <c r="C174">
        <v>2011</v>
      </c>
      <c r="D174" s="29">
        <v>40598</v>
      </c>
      <c r="E174" s="29">
        <v>40602</v>
      </c>
      <c r="F174" t="s">
        <v>50</v>
      </c>
      <c r="G174" t="s">
        <v>6201</v>
      </c>
      <c r="H174" t="s">
        <v>6202</v>
      </c>
      <c r="I174" t="s">
        <v>102</v>
      </c>
      <c r="J174" t="s">
        <v>27</v>
      </c>
      <c r="K174" t="s">
        <v>4172</v>
      </c>
      <c r="L174" t="s">
        <v>104</v>
      </c>
      <c r="M174">
        <v>79907</v>
      </c>
      <c r="N174" t="s">
        <v>105</v>
      </c>
      <c r="O174" t="s">
        <v>3372</v>
      </c>
      <c r="P174" t="s">
        <v>46</v>
      </c>
      <c r="Q174" t="s">
        <v>47</v>
      </c>
      <c r="R174" t="s">
        <v>186</v>
      </c>
      <c r="S174">
        <v>6.9360000000000008</v>
      </c>
      <c r="T174">
        <v>3</v>
      </c>
      <c r="U174">
        <v>0.2</v>
      </c>
      <c r="V174">
        <v>2.3409000000000004</v>
      </c>
    </row>
    <row r="175" spans="1:22" x14ac:dyDescent="0.3">
      <c r="A175">
        <v>4777</v>
      </c>
      <c r="B175" t="s">
        <v>7767</v>
      </c>
      <c r="C175">
        <v>2013</v>
      </c>
      <c r="D175" s="29">
        <v>41324</v>
      </c>
      <c r="E175" s="29">
        <v>41328</v>
      </c>
      <c r="F175" t="s">
        <v>23</v>
      </c>
      <c r="G175" t="s">
        <v>2632</v>
      </c>
      <c r="H175" t="s">
        <v>2633</v>
      </c>
      <c r="I175" t="s">
        <v>41</v>
      </c>
      <c r="J175" t="s">
        <v>27</v>
      </c>
      <c r="K175" t="s">
        <v>1173</v>
      </c>
      <c r="L175" t="s">
        <v>267</v>
      </c>
      <c r="M175">
        <v>11561</v>
      </c>
      <c r="N175" t="s">
        <v>148</v>
      </c>
      <c r="O175" t="s">
        <v>3372</v>
      </c>
      <c r="P175" t="s">
        <v>46</v>
      </c>
      <c r="Q175" t="s">
        <v>47</v>
      </c>
      <c r="R175" t="s">
        <v>186</v>
      </c>
      <c r="S175">
        <v>8.67</v>
      </c>
      <c r="T175">
        <v>3</v>
      </c>
      <c r="U175">
        <v>0</v>
      </c>
      <c r="V175">
        <v>4.0749000000000004</v>
      </c>
    </row>
    <row r="176" spans="1:22" x14ac:dyDescent="0.3">
      <c r="A176">
        <v>9256</v>
      </c>
      <c r="B176" t="s">
        <v>10513</v>
      </c>
      <c r="C176">
        <v>2011</v>
      </c>
      <c r="D176" s="29">
        <v>40586</v>
      </c>
      <c r="E176" s="29">
        <v>40590</v>
      </c>
      <c r="F176" t="s">
        <v>23</v>
      </c>
      <c r="G176" t="s">
        <v>2626</v>
      </c>
      <c r="H176" t="s">
        <v>2627</v>
      </c>
      <c r="I176" t="s">
        <v>26</v>
      </c>
      <c r="J176" t="s">
        <v>27</v>
      </c>
      <c r="K176" t="s">
        <v>382</v>
      </c>
      <c r="L176" t="s">
        <v>596</v>
      </c>
      <c r="M176">
        <v>65203</v>
      </c>
      <c r="N176" t="s">
        <v>105</v>
      </c>
      <c r="O176" t="s">
        <v>2681</v>
      </c>
      <c r="P176" t="s">
        <v>46</v>
      </c>
      <c r="Q176" t="s">
        <v>47</v>
      </c>
      <c r="R176" t="s">
        <v>2682</v>
      </c>
      <c r="S176">
        <v>14.940000000000001</v>
      </c>
      <c r="T176">
        <v>3</v>
      </c>
      <c r="U176">
        <v>0</v>
      </c>
      <c r="V176">
        <v>6.8723999999999998</v>
      </c>
    </row>
    <row r="177" spans="1:22" x14ac:dyDescent="0.3">
      <c r="A177">
        <v>5513</v>
      </c>
      <c r="B177" t="s">
        <v>8294</v>
      </c>
      <c r="C177">
        <v>2011</v>
      </c>
      <c r="D177" s="29">
        <v>40599</v>
      </c>
      <c r="E177" s="29">
        <v>40604</v>
      </c>
      <c r="F177" t="s">
        <v>50</v>
      </c>
      <c r="G177" t="s">
        <v>3077</v>
      </c>
      <c r="H177" t="s">
        <v>3078</v>
      </c>
      <c r="I177" t="s">
        <v>26</v>
      </c>
      <c r="J177" t="s">
        <v>27</v>
      </c>
      <c r="K177" t="s">
        <v>4704</v>
      </c>
      <c r="L177" t="s">
        <v>420</v>
      </c>
      <c r="M177">
        <v>97504</v>
      </c>
      <c r="N177" t="s">
        <v>44</v>
      </c>
      <c r="O177" t="s">
        <v>6965</v>
      </c>
      <c r="P177" t="s">
        <v>46</v>
      </c>
      <c r="Q177" t="s">
        <v>90</v>
      </c>
      <c r="R177" t="s">
        <v>6966</v>
      </c>
      <c r="S177">
        <v>22.776000000000003</v>
      </c>
      <c r="T177">
        <v>3</v>
      </c>
      <c r="U177">
        <v>0.2</v>
      </c>
      <c r="V177">
        <v>7.6868999999999996</v>
      </c>
    </row>
    <row r="178" spans="1:22" x14ac:dyDescent="0.3">
      <c r="A178">
        <v>5512</v>
      </c>
      <c r="B178" t="s">
        <v>8294</v>
      </c>
      <c r="C178">
        <v>2011</v>
      </c>
      <c r="D178" s="29">
        <v>40599</v>
      </c>
      <c r="E178" s="29">
        <v>40604</v>
      </c>
      <c r="F178" t="s">
        <v>50</v>
      </c>
      <c r="G178" t="s">
        <v>3077</v>
      </c>
      <c r="H178" t="s">
        <v>3078</v>
      </c>
      <c r="I178" t="s">
        <v>26</v>
      </c>
      <c r="J178" t="s">
        <v>27</v>
      </c>
      <c r="K178" t="s">
        <v>4704</v>
      </c>
      <c r="L178" t="s">
        <v>420</v>
      </c>
      <c r="M178">
        <v>97504</v>
      </c>
      <c r="N178" t="s">
        <v>44</v>
      </c>
      <c r="O178" t="s">
        <v>6622</v>
      </c>
      <c r="P178" t="s">
        <v>46</v>
      </c>
      <c r="Q178" t="s">
        <v>90</v>
      </c>
      <c r="R178" t="s">
        <v>6623</v>
      </c>
      <c r="S178">
        <v>32.896000000000001</v>
      </c>
      <c r="T178">
        <v>4</v>
      </c>
      <c r="U178">
        <v>0.2</v>
      </c>
      <c r="V178">
        <v>11.102399999999996</v>
      </c>
    </row>
    <row r="179" spans="1:22" x14ac:dyDescent="0.3">
      <c r="A179">
        <v>2735</v>
      </c>
      <c r="B179" t="s">
        <v>5887</v>
      </c>
      <c r="C179">
        <v>2012</v>
      </c>
      <c r="D179" s="29">
        <v>40960</v>
      </c>
      <c r="E179" s="29">
        <v>40962</v>
      </c>
      <c r="F179" t="s">
        <v>23</v>
      </c>
      <c r="G179" t="s">
        <v>4798</v>
      </c>
      <c r="H179" t="s">
        <v>4799</v>
      </c>
      <c r="I179" t="s">
        <v>26</v>
      </c>
      <c r="J179" t="s">
        <v>27</v>
      </c>
      <c r="K179" t="s">
        <v>5888</v>
      </c>
      <c r="L179" t="s">
        <v>668</v>
      </c>
      <c r="M179">
        <v>88001</v>
      </c>
      <c r="N179" t="s">
        <v>44</v>
      </c>
      <c r="O179" t="s">
        <v>185</v>
      </c>
      <c r="P179" t="s">
        <v>46</v>
      </c>
      <c r="Q179" t="s">
        <v>90</v>
      </c>
      <c r="R179" t="s">
        <v>186</v>
      </c>
      <c r="S179">
        <v>49.12</v>
      </c>
      <c r="T179">
        <v>4</v>
      </c>
      <c r="U179">
        <v>0</v>
      </c>
      <c r="V179">
        <v>23.086399999999998</v>
      </c>
    </row>
    <row r="180" spans="1:22" x14ac:dyDescent="0.3">
      <c r="A180">
        <v>1545</v>
      </c>
      <c r="B180" t="s">
        <v>4099</v>
      </c>
      <c r="C180">
        <v>2011</v>
      </c>
      <c r="D180" s="29">
        <v>40579</v>
      </c>
      <c r="E180" s="29">
        <v>40583</v>
      </c>
      <c r="F180" t="s">
        <v>50</v>
      </c>
      <c r="G180" t="s">
        <v>4100</v>
      </c>
      <c r="H180" t="s">
        <v>4101</v>
      </c>
      <c r="I180" t="s">
        <v>102</v>
      </c>
      <c r="J180" t="s">
        <v>27</v>
      </c>
      <c r="K180" t="s">
        <v>947</v>
      </c>
      <c r="L180" t="s">
        <v>43</v>
      </c>
      <c r="M180">
        <v>92024</v>
      </c>
      <c r="N180" t="s">
        <v>44</v>
      </c>
      <c r="O180" t="s">
        <v>2863</v>
      </c>
      <c r="P180" t="s">
        <v>46</v>
      </c>
      <c r="Q180" t="s">
        <v>90</v>
      </c>
      <c r="R180" t="s">
        <v>2864</v>
      </c>
      <c r="S180">
        <v>34.24</v>
      </c>
      <c r="T180">
        <v>4</v>
      </c>
      <c r="U180">
        <v>0</v>
      </c>
      <c r="V180">
        <v>16.0928</v>
      </c>
    </row>
    <row r="181" spans="1:22" x14ac:dyDescent="0.3">
      <c r="A181">
        <v>1391</v>
      </c>
      <c r="B181" t="s">
        <v>3789</v>
      </c>
      <c r="C181">
        <v>2013</v>
      </c>
      <c r="D181" s="29">
        <v>41310</v>
      </c>
      <c r="E181" s="29">
        <v>41310</v>
      </c>
      <c r="F181" t="s">
        <v>1290</v>
      </c>
      <c r="G181" t="s">
        <v>3790</v>
      </c>
      <c r="H181" t="s">
        <v>3791</v>
      </c>
      <c r="I181" t="s">
        <v>102</v>
      </c>
      <c r="J181" t="s">
        <v>27</v>
      </c>
      <c r="K181" t="s">
        <v>3792</v>
      </c>
      <c r="L181" t="s">
        <v>1272</v>
      </c>
      <c r="M181">
        <v>30080</v>
      </c>
      <c r="N181" t="s">
        <v>30</v>
      </c>
      <c r="O181" t="s">
        <v>1730</v>
      </c>
      <c r="P181" t="s">
        <v>46</v>
      </c>
      <c r="Q181" t="s">
        <v>90</v>
      </c>
      <c r="R181" t="s">
        <v>1731</v>
      </c>
      <c r="S181">
        <v>122.97</v>
      </c>
      <c r="T181">
        <v>3</v>
      </c>
      <c r="U181">
        <v>0</v>
      </c>
      <c r="V181">
        <v>60.255300000000005</v>
      </c>
    </row>
    <row r="182" spans="1:22" x14ac:dyDescent="0.3">
      <c r="A182">
        <v>7448</v>
      </c>
      <c r="B182" t="s">
        <v>9483</v>
      </c>
      <c r="C182">
        <v>2014</v>
      </c>
      <c r="D182" s="29">
        <v>41674</v>
      </c>
      <c r="E182" s="29">
        <v>41678</v>
      </c>
      <c r="F182" t="s">
        <v>23</v>
      </c>
      <c r="G182" t="s">
        <v>2313</v>
      </c>
      <c r="H182" t="s">
        <v>2314</v>
      </c>
      <c r="I182" t="s">
        <v>102</v>
      </c>
      <c r="J182" t="s">
        <v>27</v>
      </c>
      <c r="K182" t="s">
        <v>303</v>
      </c>
      <c r="L182" t="s">
        <v>211</v>
      </c>
      <c r="M182">
        <v>60610</v>
      </c>
      <c r="N182" t="s">
        <v>105</v>
      </c>
      <c r="O182" t="s">
        <v>3819</v>
      </c>
      <c r="P182" t="s">
        <v>46</v>
      </c>
      <c r="Q182" t="s">
        <v>90</v>
      </c>
      <c r="R182" t="s">
        <v>3820</v>
      </c>
      <c r="S182">
        <v>419.4</v>
      </c>
      <c r="T182">
        <v>5</v>
      </c>
      <c r="U182">
        <v>0.2</v>
      </c>
      <c r="V182">
        <v>146.79</v>
      </c>
    </row>
    <row r="183" spans="1:22" x14ac:dyDescent="0.3">
      <c r="A183">
        <v>5467</v>
      </c>
      <c r="B183" t="s">
        <v>8266</v>
      </c>
      <c r="C183">
        <v>2011</v>
      </c>
      <c r="D183" s="29">
        <v>40589</v>
      </c>
      <c r="E183" s="29">
        <v>40594</v>
      </c>
      <c r="F183" t="s">
        <v>23</v>
      </c>
      <c r="G183" t="s">
        <v>3868</v>
      </c>
      <c r="H183" t="s">
        <v>3869</v>
      </c>
      <c r="I183" t="s">
        <v>26</v>
      </c>
      <c r="J183" t="s">
        <v>27</v>
      </c>
      <c r="K183" t="s">
        <v>184</v>
      </c>
      <c r="L183" t="s">
        <v>104</v>
      </c>
      <c r="M183">
        <v>77095</v>
      </c>
      <c r="N183" t="s">
        <v>105</v>
      </c>
      <c r="O183" t="s">
        <v>3714</v>
      </c>
      <c r="P183" t="s">
        <v>46</v>
      </c>
      <c r="Q183" t="s">
        <v>90</v>
      </c>
      <c r="R183" t="s">
        <v>3715</v>
      </c>
      <c r="S183">
        <v>16.176000000000002</v>
      </c>
      <c r="T183">
        <v>3</v>
      </c>
      <c r="U183">
        <v>0.2</v>
      </c>
      <c r="V183">
        <v>6.0659999999999989</v>
      </c>
    </row>
    <row r="184" spans="1:22" x14ac:dyDescent="0.3">
      <c r="A184">
        <v>2252</v>
      </c>
      <c r="B184" t="s">
        <v>5223</v>
      </c>
      <c r="C184">
        <v>2012</v>
      </c>
      <c r="D184" s="29">
        <v>40954</v>
      </c>
      <c r="E184" s="29">
        <v>40957</v>
      </c>
      <c r="F184" t="s">
        <v>23</v>
      </c>
      <c r="G184" t="s">
        <v>5224</v>
      </c>
      <c r="H184" t="s">
        <v>5225</v>
      </c>
      <c r="I184" t="s">
        <v>26</v>
      </c>
      <c r="J184" t="s">
        <v>27</v>
      </c>
      <c r="K184" t="s">
        <v>42</v>
      </c>
      <c r="L184" t="s">
        <v>43</v>
      </c>
      <c r="M184">
        <v>90004</v>
      </c>
      <c r="N184" t="s">
        <v>44</v>
      </c>
      <c r="O184" t="s">
        <v>4942</v>
      </c>
      <c r="P184" t="s">
        <v>46</v>
      </c>
      <c r="Q184" t="s">
        <v>90</v>
      </c>
      <c r="R184" t="s">
        <v>5230</v>
      </c>
      <c r="S184">
        <v>19.440000000000001</v>
      </c>
      <c r="T184">
        <v>3</v>
      </c>
      <c r="U184">
        <v>0</v>
      </c>
      <c r="V184">
        <v>9.3312000000000008</v>
      </c>
    </row>
    <row r="185" spans="1:22" x14ac:dyDescent="0.3">
      <c r="A185">
        <v>1193</v>
      </c>
      <c r="B185" t="s">
        <v>3395</v>
      </c>
      <c r="C185">
        <v>2014</v>
      </c>
      <c r="D185" s="29">
        <v>41697</v>
      </c>
      <c r="E185" s="29">
        <v>41699</v>
      </c>
      <c r="F185" t="s">
        <v>23</v>
      </c>
      <c r="G185" t="s">
        <v>3396</v>
      </c>
      <c r="H185" t="s">
        <v>3397</v>
      </c>
      <c r="I185" t="s">
        <v>102</v>
      </c>
      <c r="J185" t="s">
        <v>27</v>
      </c>
      <c r="K185" t="s">
        <v>42</v>
      </c>
      <c r="L185" t="s">
        <v>43</v>
      </c>
      <c r="M185">
        <v>90036</v>
      </c>
      <c r="N185" t="s">
        <v>44</v>
      </c>
      <c r="O185" t="s">
        <v>3402</v>
      </c>
      <c r="P185" t="s">
        <v>46</v>
      </c>
      <c r="Q185" t="s">
        <v>90</v>
      </c>
      <c r="R185" t="s">
        <v>3403</v>
      </c>
      <c r="S185">
        <v>23.12</v>
      </c>
      <c r="T185">
        <v>4</v>
      </c>
      <c r="U185">
        <v>0</v>
      </c>
      <c r="V185">
        <v>11.328800000000001</v>
      </c>
    </row>
    <row r="186" spans="1:22" x14ac:dyDescent="0.3">
      <c r="A186">
        <v>7612</v>
      </c>
      <c r="B186" t="s">
        <v>9562</v>
      </c>
      <c r="C186">
        <v>2012</v>
      </c>
      <c r="D186" s="29">
        <v>40947</v>
      </c>
      <c r="E186" s="29">
        <v>40950</v>
      </c>
      <c r="F186" t="s">
        <v>188</v>
      </c>
      <c r="G186" t="s">
        <v>62</v>
      </c>
      <c r="H186" t="s">
        <v>63</v>
      </c>
      <c r="I186" t="s">
        <v>26</v>
      </c>
      <c r="J186" t="s">
        <v>27</v>
      </c>
      <c r="K186" t="s">
        <v>9449</v>
      </c>
      <c r="L186" t="s">
        <v>4530</v>
      </c>
      <c r="M186">
        <v>67846</v>
      </c>
      <c r="N186" t="s">
        <v>105</v>
      </c>
      <c r="O186" t="s">
        <v>6074</v>
      </c>
      <c r="P186" t="s">
        <v>46</v>
      </c>
      <c r="Q186" t="s">
        <v>90</v>
      </c>
      <c r="R186" t="s">
        <v>6075</v>
      </c>
      <c r="S186">
        <v>9.5399999999999991</v>
      </c>
      <c r="T186">
        <v>2</v>
      </c>
      <c r="U186">
        <v>0</v>
      </c>
      <c r="V186">
        <v>4.2929999999999993</v>
      </c>
    </row>
    <row r="187" spans="1:22" x14ac:dyDescent="0.3">
      <c r="A187">
        <v>7811</v>
      </c>
      <c r="B187" t="s">
        <v>9680</v>
      </c>
      <c r="C187">
        <v>2013</v>
      </c>
      <c r="D187" s="29">
        <v>41319</v>
      </c>
      <c r="E187" s="29">
        <v>41320</v>
      </c>
      <c r="F187" t="s">
        <v>188</v>
      </c>
      <c r="G187" t="s">
        <v>508</v>
      </c>
      <c r="H187" t="s">
        <v>509</v>
      </c>
      <c r="I187" t="s">
        <v>26</v>
      </c>
      <c r="J187" t="s">
        <v>27</v>
      </c>
      <c r="K187" t="s">
        <v>3213</v>
      </c>
      <c r="L187" t="s">
        <v>2735</v>
      </c>
      <c r="M187">
        <v>20735</v>
      </c>
      <c r="N187" t="s">
        <v>148</v>
      </c>
      <c r="O187" t="s">
        <v>6074</v>
      </c>
      <c r="P187" t="s">
        <v>46</v>
      </c>
      <c r="Q187" t="s">
        <v>90</v>
      </c>
      <c r="R187" t="s">
        <v>6075</v>
      </c>
      <c r="S187">
        <v>4.7699999999999996</v>
      </c>
      <c r="T187">
        <v>1</v>
      </c>
      <c r="U187">
        <v>0</v>
      </c>
      <c r="V187">
        <v>2.1464999999999996</v>
      </c>
    </row>
    <row r="188" spans="1:22" x14ac:dyDescent="0.3">
      <c r="A188">
        <v>1824</v>
      </c>
      <c r="B188" t="s">
        <v>4574</v>
      </c>
      <c r="C188">
        <v>2013</v>
      </c>
      <c r="D188" s="29">
        <v>41321</v>
      </c>
      <c r="E188" s="29">
        <v>41325</v>
      </c>
      <c r="F188" t="s">
        <v>50</v>
      </c>
      <c r="G188" t="s">
        <v>895</v>
      </c>
      <c r="H188" t="s">
        <v>896</v>
      </c>
      <c r="I188" t="s">
        <v>41</v>
      </c>
      <c r="J188" t="s">
        <v>27</v>
      </c>
      <c r="K188" t="s">
        <v>303</v>
      </c>
      <c r="L188" t="s">
        <v>211</v>
      </c>
      <c r="M188">
        <v>60623</v>
      </c>
      <c r="N188" t="s">
        <v>105</v>
      </c>
      <c r="O188" t="s">
        <v>4579</v>
      </c>
      <c r="P188" t="s">
        <v>46</v>
      </c>
      <c r="Q188" t="s">
        <v>90</v>
      </c>
      <c r="R188" t="s">
        <v>4580</v>
      </c>
      <c r="S188">
        <v>5.1840000000000011</v>
      </c>
      <c r="T188">
        <v>1</v>
      </c>
      <c r="U188">
        <v>0.2</v>
      </c>
      <c r="V188">
        <v>1.8144</v>
      </c>
    </row>
    <row r="189" spans="1:22" x14ac:dyDescent="0.3">
      <c r="A189">
        <v>7446</v>
      </c>
      <c r="B189" t="s">
        <v>9483</v>
      </c>
      <c r="C189">
        <v>2014</v>
      </c>
      <c r="D189" s="29">
        <v>41674</v>
      </c>
      <c r="E189" s="29">
        <v>41678</v>
      </c>
      <c r="F189" t="s">
        <v>23</v>
      </c>
      <c r="G189" t="s">
        <v>2313</v>
      </c>
      <c r="H189" t="s">
        <v>2314</v>
      </c>
      <c r="I189" t="s">
        <v>102</v>
      </c>
      <c r="J189" t="s">
        <v>27</v>
      </c>
      <c r="K189" t="s">
        <v>303</v>
      </c>
      <c r="L189" t="s">
        <v>211</v>
      </c>
      <c r="M189">
        <v>60610</v>
      </c>
      <c r="N189" t="s">
        <v>105</v>
      </c>
      <c r="O189" t="s">
        <v>6536</v>
      </c>
      <c r="P189" t="s">
        <v>46</v>
      </c>
      <c r="Q189" t="s">
        <v>90</v>
      </c>
      <c r="R189" t="s">
        <v>6537</v>
      </c>
      <c r="S189">
        <v>65.584000000000003</v>
      </c>
      <c r="T189">
        <v>2</v>
      </c>
      <c r="U189">
        <v>0.2</v>
      </c>
      <c r="V189">
        <v>23.7742</v>
      </c>
    </row>
    <row r="190" spans="1:22" x14ac:dyDescent="0.3">
      <c r="A190">
        <v>7227</v>
      </c>
      <c r="B190" t="s">
        <v>9358</v>
      </c>
      <c r="C190">
        <v>2014</v>
      </c>
      <c r="D190" s="29">
        <v>41695</v>
      </c>
      <c r="E190" s="29">
        <v>41699</v>
      </c>
      <c r="F190" t="s">
        <v>50</v>
      </c>
      <c r="G190" t="s">
        <v>220</v>
      </c>
      <c r="H190" t="s">
        <v>221</v>
      </c>
      <c r="I190" t="s">
        <v>41</v>
      </c>
      <c r="J190" t="s">
        <v>27</v>
      </c>
      <c r="K190" t="s">
        <v>146</v>
      </c>
      <c r="L190" t="s">
        <v>147</v>
      </c>
      <c r="M190">
        <v>19134</v>
      </c>
      <c r="N190" t="s">
        <v>148</v>
      </c>
      <c r="O190" t="s">
        <v>4072</v>
      </c>
      <c r="P190" t="s">
        <v>46</v>
      </c>
      <c r="Q190" t="s">
        <v>90</v>
      </c>
      <c r="R190" t="s">
        <v>4073</v>
      </c>
      <c r="S190">
        <v>123.92000000000002</v>
      </c>
      <c r="T190">
        <v>5</v>
      </c>
      <c r="U190">
        <v>0.2</v>
      </c>
      <c r="V190">
        <v>38.724999999999994</v>
      </c>
    </row>
    <row r="191" spans="1:22" x14ac:dyDescent="0.3">
      <c r="A191">
        <v>7445</v>
      </c>
      <c r="B191" t="s">
        <v>9483</v>
      </c>
      <c r="C191">
        <v>2014</v>
      </c>
      <c r="D191" s="29">
        <v>41674</v>
      </c>
      <c r="E191" s="29">
        <v>41678</v>
      </c>
      <c r="F191" t="s">
        <v>23</v>
      </c>
      <c r="G191" t="s">
        <v>2313</v>
      </c>
      <c r="H191" t="s">
        <v>2314</v>
      </c>
      <c r="I191" t="s">
        <v>102</v>
      </c>
      <c r="J191" t="s">
        <v>27</v>
      </c>
      <c r="K191" t="s">
        <v>303</v>
      </c>
      <c r="L191" t="s">
        <v>211</v>
      </c>
      <c r="M191">
        <v>60610</v>
      </c>
      <c r="N191" t="s">
        <v>105</v>
      </c>
      <c r="O191" t="s">
        <v>3051</v>
      </c>
      <c r="P191" t="s">
        <v>46</v>
      </c>
      <c r="Q191" t="s">
        <v>90</v>
      </c>
      <c r="R191" t="s">
        <v>3052</v>
      </c>
      <c r="S191">
        <v>5.1840000000000011</v>
      </c>
      <c r="T191">
        <v>1</v>
      </c>
      <c r="U191">
        <v>0.2</v>
      </c>
      <c r="V191">
        <v>1.8144</v>
      </c>
    </row>
    <row r="192" spans="1:22" x14ac:dyDescent="0.3">
      <c r="A192">
        <v>7119</v>
      </c>
      <c r="B192" t="s">
        <v>9295</v>
      </c>
      <c r="C192">
        <v>2014</v>
      </c>
      <c r="D192" s="29">
        <v>41684</v>
      </c>
      <c r="E192" s="29">
        <v>41688</v>
      </c>
      <c r="F192" t="s">
        <v>50</v>
      </c>
      <c r="G192" t="s">
        <v>6343</v>
      </c>
      <c r="H192" t="s">
        <v>6344</v>
      </c>
      <c r="I192" t="s">
        <v>41</v>
      </c>
      <c r="J192" t="s">
        <v>27</v>
      </c>
      <c r="K192" t="s">
        <v>266</v>
      </c>
      <c r="L192" t="s">
        <v>267</v>
      </c>
      <c r="M192">
        <v>10009</v>
      </c>
      <c r="N192" t="s">
        <v>148</v>
      </c>
      <c r="O192" t="s">
        <v>5437</v>
      </c>
      <c r="P192" t="s">
        <v>46</v>
      </c>
      <c r="Q192" t="s">
        <v>90</v>
      </c>
      <c r="R192" t="s">
        <v>5438</v>
      </c>
      <c r="S192">
        <v>17.940000000000001</v>
      </c>
      <c r="T192">
        <v>3</v>
      </c>
      <c r="U192">
        <v>0</v>
      </c>
      <c r="V192">
        <v>8.7906000000000013</v>
      </c>
    </row>
    <row r="193" spans="1:22" x14ac:dyDescent="0.3">
      <c r="A193">
        <v>1384</v>
      </c>
      <c r="B193" t="s">
        <v>3789</v>
      </c>
      <c r="C193">
        <v>2013</v>
      </c>
      <c r="D193" s="29">
        <v>41310</v>
      </c>
      <c r="E193" s="29">
        <v>41310</v>
      </c>
      <c r="F193" t="s">
        <v>1290</v>
      </c>
      <c r="G193" t="s">
        <v>3790</v>
      </c>
      <c r="H193" t="s">
        <v>3791</v>
      </c>
      <c r="I193" t="s">
        <v>102</v>
      </c>
      <c r="J193" t="s">
        <v>27</v>
      </c>
      <c r="K193" t="s">
        <v>3792</v>
      </c>
      <c r="L193" t="s">
        <v>1272</v>
      </c>
      <c r="M193">
        <v>30080</v>
      </c>
      <c r="N193" t="s">
        <v>30</v>
      </c>
      <c r="O193" t="s">
        <v>3793</v>
      </c>
      <c r="P193" t="s">
        <v>46</v>
      </c>
      <c r="Q193" t="s">
        <v>90</v>
      </c>
      <c r="R193" t="s">
        <v>3794</v>
      </c>
      <c r="S193">
        <v>348.84</v>
      </c>
      <c r="T193">
        <v>9</v>
      </c>
      <c r="U193">
        <v>0</v>
      </c>
      <c r="V193">
        <v>170.9316</v>
      </c>
    </row>
    <row r="194" spans="1:22" x14ac:dyDescent="0.3">
      <c r="A194">
        <v>7355</v>
      </c>
      <c r="B194" t="s">
        <v>9440</v>
      </c>
      <c r="C194">
        <v>2014</v>
      </c>
      <c r="D194" s="29">
        <v>41677</v>
      </c>
      <c r="E194" s="29">
        <v>41684</v>
      </c>
      <c r="F194" t="s">
        <v>50</v>
      </c>
      <c r="G194" t="s">
        <v>3155</v>
      </c>
      <c r="H194" t="s">
        <v>3156</v>
      </c>
      <c r="I194" t="s">
        <v>102</v>
      </c>
      <c r="J194" t="s">
        <v>27</v>
      </c>
      <c r="K194" t="s">
        <v>127</v>
      </c>
      <c r="L194" t="s">
        <v>43</v>
      </c>
      <c r="M194">
        <v>94109</v>
      </c>
      <c r="N194" t="s">
        <v>44</v>
      </c>
      <c r="O194" t="s">
        <v>8690</v>
      </c>
      <c r="P194" t="s">
        <v>46</v>
      </c>
      <c r="Q194" t="s">
        <v>90</v>
      </c>
      <c r="R194" t="s">
        <v>8691</v>
      </c>
      <c r="S194">
        <v>29.900000000000002</v>
      </c>
      <c r="T194">
        <v>5</v>
      </c>
      <c r="U194">
        <v>0</v>
      </c>
      <c r="V194">
        <v>13.454999999999998</v>
      </c>
    </row>
    <row r="195" spans="1:22" x14ac:dyDescent="0.3">
      <c r="A195">
        <v>7538</v>
      </c>
      <c r="B195" t="s">
        <v>9525</v>
      </c>
      <c r="C195">
        <v>2013</v>
      </c>
      <c r="D195" s="29">
        <v>41324</v>
      </c>
      <c r="E195" s="29">
        <v>41327</v>
      </c>
      <c r="F195" t="s">
        <v>23</v>
      </c>
      <c r="G195" t="s">
        <v>1878</v>
      </c>
      <c r="H195" t="s">
        <v>1879</v>
      </c>
      <c r="I195" t="s">
        <v>26</v>
      </c>
      <c r="J195" t="s">
        <v>27</v>
      </c>
      <c r="K195" t="s">
        <v>127</v>
      </c>
      <c r="L195" t="s">
        <v>43</v>
      </c>
      <c r="M195">
        <v>94109</v>
      </c>
      <c r="N195" t="s">
        <v>44</v>
      </c>
      <c r="O195" t="s">
        <v>569</v>
      </c>
      <c r="P195" t="s">
        <v>46</v>
      </c>
      <c r="Q195" t="s">
        <v>90</v>
      </c>
      <c r="R195" t="s">
        <v>570</v>
      </c>
      <c r="S195">
        <v>70.88</v>
      </c>
      <c r="T195">
        <v>2</v>
      </c>
      <c r="U195">
        <v>0</v>
      </c>
      <c r="V195">
        <v>33.313599999999994</v>
      </c>
    </row>
    <row r="196" spans="1:22" x14ac:dyDescent="0.3">
      <c r="A196">
        <v>7611</v>
      </c>
      <c r="B196" t="s">
        <v>9561</v>
      </c>
      <c r="C196">
        <v>2011</v>
      </c>
      <c r="D196" s="29">
        <v>40597</v>
      </c>
      <c r="E196" s="29">
        <v>40599</v>
      </c>
      <c r="F196" t="s">
        <v>188</v>
      </c>
      <c r="G196" t="s">
        <v>1674</v>
      </c>
      <c r="H196" t="s">
        <v>1675</v>
      </c>
      <c r="I196" t="s">
        <v>26</v>
      </c>
      <c r="J196" t="s">
        <v>27</v>
      </c>
      <c r="K196" t="s">
        <v>7967</v>
      </c>
      <c r="L196" t="s">
        <v>43</v>
      </c>
      <c r="M196">
        <v>92553</v>
      </c>
      <c r="N196" t="s">
        <v>44</v>
      </c>
      <c r="O196" t="s">
        <v>2274</v>
      </c>
      <c r="P196" t="s">
        <v>46</v>
      </c>
      <c r="Q196" t="s">
        <v>90</v>
      </c>
      <c r="R196" t="s">
        <v>2275</v>
      </c>
      <c r="S196">
        <v>19.440000000000001</v>
      </c>
      <c r="T196">
        <v>3</v>
      </c>
      <c r="U196">
        <v>0</v>
      </c>
      <c r="V196">
        <v>9.3312000000000008</v>
      </c>
    </row>
    <row r="197" spans="1:22" x14ac:dyDescent="0.3">
      <c r="A197">
        <v>4653</v>
      </c>
      <c r="B197" t="s">
        <v>7678</v>
      </c>
      <c r="C197">
        <v>2014</v>
      </c>
      <c r="D197" s="29">
        <v>41688</v>
      </c>
      <c r="E197" s="29">
        <v>41694</v>
      </c>
      <c r="F197" t="s">
        <v>50</v>
      </c>
      <c r="G197" t="s">
        <v>6370</v>
      </c>
      <c r="H197" t="s">
        <v>6371</v>
      </c>
      <c r="I197" t="s">
        <v>102</v>
      </c>
      <c r="J197" t="s">
        <v>27</v>
      </c>
      <c r="K197" t="s">
        <v>4926</v>
      </c>
      <c r="L197" t="s">
        <v>788</v>
      </c>
      <c r="M197">
        <v>8861</v>
      </c>
      <c r="N197" t="s">
        <v>148</v>
      </c>
      <c r="O197" t="s">
        <v>4004</v>
      </c>
      <c r="P197" t="s">
        <v>46</v>
      </c>
      <c r="Q197" t="s">
        <v>90</v>
      </c>
      <c r="R197" t="s">
        <v>4005</v>
      </c>
      <c r="S197">
        <v>11.76</v>
      </c>
      <c r="T197">
        <v>2</v>
      </c>
      <c r="U197">
        <v>0</v>
      </c>
      <c r="V197">
        <v>5.7623999999999995</v>
      </c>
    </row>
    <row r="198" spans="1:22" x14ac:dyDescent="0.3">
      <c r="A198">
        <v>8135</v>
      </c>
      <c r="B198" t="s">
        <v>9850</v>
      </c>
      <c r="C198">
        <v>2012</v>
      </c>
      <c r="D198" s="29">
        <v>40955</v>
      </c>
      <c r="E198" s="29">
        <v>40960</v>
      </c>
      <c r="F198" t="s">
        <v>50</v>
      </c>
      <c r="G198" t="s">
        <v>2983</v>
      </c>
      <c r="H198" t="s">
        <v>2984</v>
      </c>
      <c r="I198" t="s">
        <v>26</v>
      </c>
      <c r="J198" t="s">
        <v>27</v>
      </c>
      <c r="K198" t="s">
        <v>42</v>
      </c>
      <c r="L198" t="s">
        <v>43</v>
      </c>
      <c r="M198">
        <v>90008</v>
      </c>
      <c r="N198" t="s">
        <v>44</v>
      </c>
      <c r="O198" t="s">
        <v>1251</v>
      </c>
      <c r="P198" t="s">
        <v>46</v>
      </c>
      <c r="Q198" t="s">
        <v>90</v>
      </c>
      <c r="R198" t="s">
        <v>1252</v>
      </c>
      <c r="S198">
        <v>36.839999999999996</v>
      </c>
      <c r="T198">
        <v>3</v>
      </c>
      <c r="U198">
        <v>0</v>
      </c>
      <c r="V198">
        <v>17.314799999999998</v>
      </c>
    </row>
    <row r="199" spans="1:22" x14ac:dyDescent="0.3">
      <c r="A199">
        <v>1192</v>
      </c>
      <c r="B199" t="s">
        <v>3395</v>
      </c>
      <c r="C199">
        <v>2014</v>
      </c>
      <c r="D199" s="29">
        <v>41697</v>
      </c>
      <c r="E199" s="29">
        <v>41699</v>
      </c>
      <c r="F199" t="s">
        <v>23</v>
      </c>
      <c r="G199" t="s">
        <v>3396</v>
      </c>
      <c r="H199" t="s">
        <v>3397</v>
      </c>
      <c r="I199" t="s">
        <v>102</v>
      </c>
      <c r="J199" t="s">
        <v>27</v>
      </c>
      <c r="K199" t="s">
        <v>42</v>
      </c>
      <c r="L199" t="s">
        <v>43</v>
      </c>
      <c r="M199">
        <v>90036</v>
      </c>
      <c r="N199" t="s">
        <v>44</v>
      </c>
      <c r="O199" t="s">
        <v>1251</v>
      </c>
      <c r="P199" t="s">
        <v>46</v>
      </c>
      <c r="Q199" t="s">
        <v>90</v>
      </c>
      <c r="R199" t="s">
        <v>1442</v>
      </c>
      <c r="S199">
        <v>223.92</v>
      </c>
      <c r="T199">
        <v>4</v>
      </c>
      <c r="U199">
        <v>0</v>
      </c>
      <c r="V199">
        <v>109.7208</v>
      </c>
    </row>
    <row r="200" spans="1:22" x14ac:dyDescent="0.3">
      <c r="A200">
        <v>8404</v>
      </c>
      <c r="B200" t="s">
        <v>10010</v>
      </c>
      <c r="C200">
        <v>2013</v>
      </c>
      <c r="D200" s="29">
        <v>41306</v>
      </c>
      <c r="E200" s="29">
        <v>41312</v>
      </c>
      <c r="F200" t="s">
        <v>50</v>
      </c>
      <c r="G200" t="s">
        <v>3518</v>
      </c>
      <c r="H200" t="s">
        <v>3519</v>
      </c>
      <c r="I200" t="s">
        <v>41</v>
      </c>
      <c r="J200" t="s">
        <v>27</v>
      </c>
      <c r="K200" t="s">
        <v>42</v>
      </c>
      <c r="L200" t="s">
        <v>43</v>
      </c>
      <c r="M200">
        <v>90036</v>
      </c>
      <c r="N200" t="s">
        <v>44</v>
      </c>
      <c r="O200" t="s">
        <v>633</v>
      </c>
      <c r="P200" t="s">
        <v>46</v>
      </c>
      <c r="Q200" t="s">
        <v>90</v>
      </c>
      <c r="R200" t="s">
        <v>634</v>
      </c>
      <c r="S200">
        <v>105.52</v>
      </c>
      <c r="T200">
        <v>4</v>
      </c>
      <c r="U200">
        <v>0</v>
      </c>
      <c r="V200">
        <v>48.539199999999994</v>
      </c>
    </row>
    <row r="201" spans="1:22" x14ac:dyDescent="0.3">
      <c r="A201">
        <v>5770</v>
      </c>
      <c r="B201" t="s">
        <v>8476</v>
      </c>
      <c r="C201">
        <v>2012</v>
      </c>
      <c r="D201" s="29">
        <v>40964</v>
      </c>
      <c r="E201" s="29">
        <v>40969</v>
      </c>
      <c r="F201" t="s">
        <v>50</v>
      </c>
      <c r="G201" t="s">
        <v>2370</v>
      </c>
      <c r="H201" t="s">
        <v>2371</v>
      </c>
      <c r="I201" t="s">
        <v>26</v>
      </c>
      <c r="J201" t="s">
        <v>27</v>
      </c>
      <c r="K201" t="s">
        <v>4906</v>
      </c>
      <c r="L201" t="s">
        <v>1245</v>
      </c>
      <c r="M201">
        <v>1453</v>
      </c>
      <c r="N201" t="s">
        <v>148</v>
      </c>
      <c r="O201" t="s">
        <v>560</v>
      </c>
      <c r="P201" t="s">
        <v>46</v>
      </c>
      <c r="Q201" t="s">
        <v>90</v>
      </c>
      <c r="R201" t="s">
        <v>2188</v>
      </c>
      <c r="S201">
        <v>22.72</v>
      </c>
      <c r="T201">
        <v>4</v>
      </c>
      <c r="U201">
        <v>0</v>
      </c>
      <c r="V201">
        <v>10.223999999999998</v>
      </c>
    </row>
    <row r="202" spans="1:22" x14ac:dyDescent="0.3">
      <c r="A202">
        <v>132</v>
      </c>
      <c r="B202" t="s">
        <v>555</v>
      </c>
      <c r="C202">
        <v>2014</v>
      </c>
      <c r="D202" s="29">
        <v>41673</v>
      </c>
      <c r="E202" s="29">
        <v>41676</v>
      </c>
      <c r="F202" t="s">
        <v>188</v>
      </c>
      <c r="G202" t="s">
        <v>556</v>
      </c>
      <c r="H202" t="s">
        <v>557</v>
      </c>
      <c r="I202" t="s">
        <v>41</v>
      </c>
      <c r="J202" t="s">
        <v>27</v>
      </c>
      <c r="K202" t="s">
        <v>497</v>
      </c>
      <c r="L202" t="s">
        <v>498</v>
      </c>
      <c r="M202">
        <v>43229</v>
      </c>
      <c r="N202" t="s">
        <v>148</v>
      </c>
      <c r="O202" t="s">
        <v>560</v>
      </c>
      <c r="P202" t="s">
        <v>46</v>
      </c>
      <c r="Q202" t="s">
        <v>90</v>
      </c>
      <c r="R202" t="s">
        <v>561</v>
      </c>
      <c r="S202">
        <v>78.304000000000002</v>
      </c>
      <c r="T202">
        <v>2</v>
      </c>
      <c r="U202">
        <v>0.2</v>
      </c>
      <c r="V202">
        <v>29.363999999999997</v>
      </c>
    </row>
    <row r="203" spans="1:22" x14ac:dyDescent="0.3">
      <c r="A203">
        <v>2368</v>
      </c>
      <c r="B203" t="s">
        <v>5398</v>
      </c>
      <c r="C203">
        <v>2014</v>
      </c>
      <c r="D203" s="29">
        <v>41681</v>
      </c>
      <c r="E203" s="29">
        <v>41684</v>
      </c>
      <c r="F203" t="s">
        <v>188</v>
      </c>
      <c r="G203" t="s">
        <v>3679</v>
      </c>
      <c r="H203" t="s">
        <v>3680</v>
      </c>
      <c r="I203" t="s">
        <v>26</v>
      </c>
      <c r="J203" t="s">
        <v>27</v>
      </c>
      <c r="K203" t="s">
        <v>3213</v>
      </c>
      <c r="L203" t="s">
        <v>2735</v>
      </c>
      <c r="M203">
        <v>20735</v>
      </c>
      <c r="N203" t="s">
        <v>148</v>
      </c>
      <c r="O203" t="s">
        <v>3976</v>
      </c>
      <c r="P203" t="s">
        <v>46</v>
      </c>
      <c r="Q203" t="s">
        <v>90</v>
      </c>
      <c r="R203" t="s">
        <v>3977</v>
      </c>
      <c r="S203">
        <v>23.12</v>
      </c>
      <c r="T203">
        <v>4</v>
      </c>
      <c r="U203">
        <v>0</v>
      </c>
      <c r="V203">
        <v>11.328800000000001</v>
      </c>
    </row>
    <row r="204" spans="1:22" x14ac:dyDescent="0.3">
      <c r="A204">
        <v>9085</v>
      </c>
      <c r="B204" t="s">
        <v>10418</v>
      </c>
      <c r="C204">
        <v>2012</v>
      </c>
      <c r="D204" s="29">
        <v>40945</v>
      </c>
      <c r="E204" s="29">
        <v>40947</v>
      </c>
      <c r="F204" t="s">
        <v>188</v>
      </c>
      <c r="G204" t="s">
        <v>5624</v>
      </c>
      <c r="H204" t="s">
        <v>5625</v>
      </c>
      <c r="I204" t="s">
        <v>41</v>
      </c>
      <c r="J204" t="s">
        <v>27</v>
      </c>
      <c r="K204" t="s">
        <v>4350</v>
      </c>
      <c r="L204" t="s">
        <v>319</v>
      </c>
      <c r="M204">
        <v>23434</v>
      </c>
      <c r="N204" t="s">
        <v>30</v>
      </c>
      <c r="O204" t="s">
        <v>657</v>
      </c>
      <c r="P204" t="s">
        <v>46</v>
      </c>
      <c r="Q204" t="s">
        <v>90</v>
      </c>
      <c r="R204" t="s">
        <v>658</v>
      </c>
      <c r="S204">
        <v>29.900000000000002</v>
      </c>
      <c r="T204">
        <v>5</v>
      </c>
      <c r="U204">
        <v>0</v>
      </c>
      <c r="V204">
        <v>13.454999999999998</v>
      </c>
    </row>
    <row r="205" spans="1:22" x14ac:dyDescent="0.3">
      <c r="A205">
        <v>6744</v>
      </c>
      <c r="B205" t="s">
        <v>9068</v>
      </c>
      <c r="C205">
        <v>2012</v>
      </c>
      <c r="D205" s="29">
        <v>40955</v>
      </c>
      <c r="E205" s="29">
        <v>40959</v>
      </c>
      <c r="F205" t="s">
        <v>50</v>
      </c>
      <c r="G205" t="s">
        <v>1157</v>
      </c>
      <c r="H205" t="s">
        <v>1158</v>
      </c>
      <c r="I205" t="s">
        <v>41</v>
      </c>
      <c r="J205" t="s">
        <v>27</v>
      </c>
      <c r="K205" t="s">
        <v>244</v>
      </c>
      <c r="L205" t="s">
        <v>2694</v>
      </c>
      <c r="M205">
        <v>3820</v>
      </c>
      <c r="N205" t="s">
        <v>148</v>
      </c>
      <c r="O205" t="s">
        <v>657</v>
      </c>
      <c r="P205" t="s">
        <v>46</v>
      </c>
      <c r="Q205" t="s">
        <v>90</v>
      </c>
      <c r="R205" t="s">
        <v>658</v>
      </c>
      <c r="S205">
        <v>35.880000000000003</v>
      </c>
      <c r="T205">
        <v>6</v>
      </c>
      <c r="U205">
        <v>0</v>
      </c>
      <c r="V205">
        <v>16.146000000000001</v>
      </c>
    </row>
    <row r="206" spans="1:22" x14ac:dyDescent="0.3">
      <c r="A206">
        <v>2083</v>
      </c>
      <c r="B206" t="s">
        <v>4973</v>
      </c>
      <c r="C206">
        <v>2014</v>
      </c>
      <c r="D206" s="29">
        <v>41694</v>
      </c>
      <c r="E206" s="29">
        <v>41700</v>
      </c>
      <c r="F206" t="s">
        <v>50</v>
      </c>
      <c r="G206" t="s">
        <v>2035</v>
      </c>
      <c r="H206" t="s">
        <v>2036</v>
      </c>
      <c r="I206" t="s">
        <v>26</v>
      </c>
      <c r="J206" t="s">
        <v>27</v>
      </c>
      <c r="K206" t="s">
        <v>42</v>
      </c>
      <c r="L206" t="s">
        <v>43</v>
      </c>
      <c r="M206">
        <v>90008</v>
      </c>
      <c r="N206" t="s">
        <v>44</v>
      </c>
      <c r="O206" t="s">
        <v>3537</v>
      </c>
      <c r="P206" t="s">
        <v>46</v>
      </c>
      <c r="Q206" t="s">
        <v>90</v>
      </c>
      <c r="R206" t="s">
        <v>3538</v>
      </c>
      <c r="S206">
        <v>37.44</v>
      </c>
      <c r="T206">
        <v>6</v>
      </c>
      <c r="U206">
        <v>0</v>
      </c>
      <c r="V206">
        <v>16.847999999999999</v>
      </c>
    </row>
    <row r="207" spans="1:22" x14ac:dyDescent="0.3">
      <c r="A207">
        <v>6391</v>
      </c>
      <c r="B207" t="s">
        <v>8870</v>
      </c>
      <c r="C207">
        <v>2012</v>
      </c>
      <c r="D207" s="29">
        <v>40946</v>
      </c>
      <c r="E207" s="29">
        <v>40950</v>
      </c>
      <c r="F207" t="s">
        <v>50</v>
      </c>
      <c r="G207" t="s">
        <v>3856</v>
      </c>
      <c r="H207" t="s">
        <v>3857</v>
      </c>
      <c r="I207" t="s">
        <v>41</v>
      </c>
      <c r="J207" t="s">
        <v>27</v>
      </c>
      <c r="K207" t="s">
        <v>318</v>
      </c>
      <c r="L207" t="s">
        <v>319</v>
      </c>
      <c r="M207">
        <v>22153</v>
      </c>
      <c r="N207" t="s">
        <v>30</v>
      </c>
      <c r="O207" t="s">
        <v>918</v>
      </c>
      <c r="P207" t="s">
        <v>46</v>
      </c>
      <c r="Q207" t="s">
        <v>90</v>
      </c>
      <c r="R207" t="s">
        <v>919</v>
      </c>
      <c r="S207">
        <v>12.96</v>
      </c>
      <c r="T207">
        <v>2</v>
      </c>
      <c r="U207">
        <v>0</v>
      </c>
      <c r="V207">
        <v>6.3504000000000005</v>
      </c>
    </row>
    <row r="208" spans="1:22" x14ac:dyDescent="0.3">
      <c r="A208">
        <v>8504</v>
      </c>
      <c r="B208" t="s">
        <v>10072</v>
      </c>
      <c r="C208">
        <v>2011</v>
      </c>
      <c r="D208" s="29">
        <v>40595</v>
      </c>
      <c r="E208" s="29">
        <v>40599</v>
      </c>
      <c r="F208" t="s">
        <v>50</v>
      </c>
      <c r="G208" t="s">
        <v>2146</v>
      </c>
      <c r="H208" t="s">
        <v>2147</v>
      </c>
      <c r="I208" t="s">
        <v>102</v>
      </c>
      <c r="J208" t="s">
        <v>27</v>
      </c>
      <c r="K208" t="s">
        <v>42</v>
      </c>
      <c r="L208" t="s">
        <v>43</v>
      </c>
      <c r="M208">
        <v>90049</v>
      </c>
      <c r="N208" t="s">
        <v>44</v>
      </c>
      <c r="O208" t="s">
        <v>6673</v>
      </c>
      <c r="P208" t="s">
        <v>46</v>
      </c>
      <c r="Q208" t="s">
        <v>90</v>
      </c>
      <c r="R208" t="s">
        <v>6674</v>
      </c>
      <c r="S208">
        <v>12.96</v>
      </c>
      <c r="T208">
        <v>2</v>
      </c>
      <c r="U208">
        <v>0</v>
      </c>
      <c r="V208">
        <v>6.2208000000000006</v>
      </c>
    </row>
    <row r="209" spans="1:22" x14ac:dyDescent="0.3">
      <c r="A209">
        <v>2696</v>
      </c>
      <c r="B209" t="s">
        <v>5837</v>
      </c>
      <c r="C209">
        <v>2013</v>
      </c>
      <c r="D209" s="29">
        <v>41312</v>
      </c>
      <c r="E209" s="29">
        <v>41314</v>
      </c>
      <c r="F209" t="s">
        <v>188</v>
      </c>
      <c r="G209" t="s">
        <v>5838</v>
      </c>
      <c r="H209" t="s">
        <v>5839</v>
      </c>
      <c r="I209" t="s">
        <v>26</v>
      </c>
      <c r="J209" t="s">
        <v>27</v>
      </c>
      <c r="K209" t="s">
        <v>2470</v>
      </c>
      <c r="L209" t="s">
        <v>498</v>
      </c>
      <c r="M209">
        <v>43130</v>
      </c>
      <c r="N209" t="s">
        <v>148</v>
      </c>
      <c r="O209" t="s">
        <v>1639</v>
      </c>
      <c r="P209" t="s">
        <v>46</v>
      </c>
      <c r="Q209" t="s">
        <v>90</v>
      </c>
      <c r="R209" t="s">
        <v>1640</v>
      </c>
      <c r="S209">
        <v>30.352</v>
      </c>
      <c r="T209">
        <v>2</v>
      </c>
      <c r="U209">
        <v>0.2</v>
      </c>
      <c r="V209">
        <v>10.623199999999997</v>
      </c>
    </row>
    <row r="210" spans="1:22" x14ac:dyDescent="0.3">
      <c r="A210">
        <v>3780</v>
      </c>
      <c r="B210" t="s">
        <v>6925</v>
      </c>
      <c r="C210">
        <v>2014</v>
      </c>
      <c r="D210" s="29">
        <v>41687</v>
      </c>
      <c r="E210" s="29">
        <v>41691</v>
      </c>
      <c r="F210" t="s">
        <v>50</v>
      </c>
      <c r="G210" t="s">
        <v>1417</v>
      </c>
      <c r="H210" t="s">
        <v>1418</v>
      </c>
      <c r="I210" t="s">
        <v>26</v>
      </c>
      <c r="J210" t="s">
        <v>27</v>
      </c>
      <c r="K210" t="s">
        <v>266</v>
      </c>
      <c r="L210" t="s">
        <v>267</v>
      </c>
      <c r="M210">
        <v>10035</v>
      </c>
      <c r="N210" t="s">
        <v>148</v>
      </c>
      <c r="O210" t="s">
        <v>1639</v>
      </c>
      <c r="P210" t="s">
        <v>46</v>
      </c>
      <c r="Q210" t="s">
        <v>90</v>
      </c>
      <c r="R210" t="s">
        <v>1640</v>
      </c>
      <c r="S210">
        <v>37.94</v>
      </c>
      <c r="T210">
        <v>2</v>
      </c>
      <c r="U210">
        <v>0</v>
      </c>
      <c r="V210">
        <v>18.211199999999998</v>
      </c>
    </row>
    <row r="211" spans="1:22" x14ac:dyDescent="0.3">
      <c r="A211">
        <v>1393</v>
      </c>
      <c r="B211" t="s">
        <v>3789</v>
      </c>
      <c r="C211">
        <v>2013</v>
      </c>
      <c r="D211" s="29">
        <v>41310</v>
      </c>
      <c r="E211" s="29">
        <v>41310</v>
      </c>
      <c r="F211" t="s">
        <v>1290</v>
      </c>
      <c r="G211" t="s">
        <v>3790</v>
      </c>
      <c r="H211" t="s">
        <v>3791</v>
      </c>
      <c r="I211" t="s">
        <v>102</v>
      </c>
      <c r="J211" t="s">
        <v>27</v>
      </c>
      <c r="K211" t="s">
        <v>3792</v>
      </c>
      <c r="L211" t="s">
        <v>1272</v>
      </c>
      <c r="M211">
        <v>30080</v>
      </c>
      <c r="N211" t="s">
        <v>30</v>
      </c>
      <c r="O211" t="s">
        <v>296</v>
      </c>
      <c r="P211" t="s">
        <v>46</v>
      </c>
      <c r="Q211" t="s">
        <v>90</v>
      </c>
      <c r="R211" t="s">
        <v>297</v>
      </c>
      <c r="S211">
        <v>342.37</v>
      </c>
      <c r="T211">
        <v>7</v>
      </c>
      <c r="U211">
        <v>0</v>
      </c>
      <c r="V211">
        <v>160.91389999999998</v>
      </c>
    </row>
    <row r="212" spans="1:22" x14ac:dyDescent="0.3">
      <c r="A212">
        <v>9993</v>
      </c>
      <c r="B212" t="s">
        <v>10930</v>
      </c>
      <c r="C212">
        <v>2014</v>
      </c>
      <c r="D212" s="29">
        <v>41697</v>
      </c>
      <c r="E212" s="29">
        <v>41702</v>
      </c>
      <c r="F212" t="s">
        <v>50</v>
      </c>
      <c r="G212" t="s">
        <v>643</v>
      </c>
      <c r="H212" t="s">
        <v>644</v>
      </c>
      <c r="I212" t="s">
        <v>26</v>
      </c>
      <c r="J212" t="s">
        <v>27</v>
      </c>
      <c r="K212" t="s">
        <v>1711</v>
      </c>
      <c r="L212" t="s">
        <v>43</v>
      </c>
      <c r="M212">
        <v>92627</v>
      </c>
      <c r="N212" t="s">
        <v>44</v>
      </c>
      <c r="O212" t="s">
        <v>3746</v>
      </c>
      <c r="P212" t="s">
        <v>46</v>
      </c>
      <c r="Q212" t="s">
        <v>90</v>
      </c>
      <c r="R212" t="s">
        <v>3747</v>
      </c>
      <c r="S212">
        <v>29.6</v>
      </c>
      <c r="T212">
        <v>4</v>
      </c>
      <c r="U212">
        <v>0</v>
      </c>
      <c r="V212">
        <v>13.32</v>
      </c>
    </row>
    <row r="213" spans="1:22" x14ac:dyDescent="0.3">
      <c r="A213">
        <v>721</v>
      </c>
      <c r="B213" t="s">
        <v>2312</v>
      </c>
      <c r="C213">
        <v>2013</v>
      </c>
      <c r="D213" s="29">
        <v>41318</v>
      </c>
      <c r="E213" s="29">
        <v>41323</v>
      </c>
      <c r="F213" t="s">
        <v>50</v>
      </c>
      <c r="G213" t="s">
        <v>2313</v>
      </c>
      <c r="H213" t="s">
        <v>2314</v>
      </c>
      <c r="I213" t="s">
        <v>102</v>
      </c>
      <c r="J213" t="s">
        <v>27</v>
      </c>
      <c r="K213" t="s">
        <v>42</v>
      </c>
      <c r="L213" t="s">
        <v>43</v>
      </c>
      <c r="M213">
        <v>90045</v>
      </c>
      <c r="N213" t="s">
        <v>44</v>
      </c>
      <c r="O213" t="s">
        <v>2315</v>
      </c>
      <c r="P213" t="s">
        <v>46</v>
      </c>
      <c r="Q213" t="s">
        <v>90</v>
      </c>
      <c r="R213" t="s">
        <v>2316</v>
      </c>
      <c r="S213">
        <v>146.82</v>
      </c>
      <c r="T213">
        <v>3</v>
      </c>
      <c r="U213">
        <v>0</v>
      </c>
      <c r="V213">
        <v>73.41</v>
      </c>
    </row>
    <row r="214" spans="1:22" x14ac:dyDescent="0.3">
      <c r="A214">
        <v>2248</v>
      </c>
      <c r="B214" t="s">
        <v>5223</v>
      </c>
      <c r="C214">
        <v>2012</v>
      </c>
      <c r="D214" s="29">
        <v>40954</v>
      </c>
      <c r="E214" s="29">
        <v>40957</v>
      </c>
      <c r="F214" t="s">
        <v>23</v>
      </c>
      <c r="G214" t="s">
        <v>5224</v>
      </c>
      <c r="H214" t="s">
        <v>5225</v>
      </c>
      <c r="I214" t="s">
        <v>26</v>
      </c>
      <c r="J214" t="s">
        <v>27</v>
      </c>
      <c r="K214" t="s">
        <v>42</v>
      </c>
      <c r="L214" t="s">
        <v>43</v>
      </c>
      <c r="M214">
        <v>90004</v>
      </c>
      <c r="N214" t="s">
        <v>44</v>
      </c>
      <c r="O214" t="s">
        <v>5226</v>
      </c>
      <c r="P214" t="s">
        <v>46</v>
      </c>
      <c r="Q214" t="s">
        <v>90</v>
      </c>
      <c r="R214" t="s">
        <v>5227</v>
      </c>
      <c r="S214">
        <v>13.36</v>
      </c>
      <c r="T214">
        <v>2</v>
      </c>
      <c r="U214">
        <v>0</v>
      </c>
      <c r="V214">
        <v>6.4127999999999998</v>
      </c>
    </row>
    <row r="215" spans="1:22" x14ac:dyDescent="0.3">
      <c r="A215">
        <v>4756</v>
      </c>
      <c r="B215" t="s">
        <v>7744</v>
      </c>
      <c r="C215">
        <v>2014</v>
      </c>
      <c r="D215" s="29">
        <v>41674</v>
      </c>
      <c r="E215" s="29">
        <v>41679</v>
      </c>
      <c r="F215" t="s">
        <v>50</v>
      </c>
      <c r="G215" t="s">
        <v>5523</v>
      </c>
      <c r="H215" t="s">
        <v>5524</v>
      </c>
      <c r="I215" t="s">
        <v>26</v>
      </c>
      <c r="J215" t="s">
        <v>27</v>
      </c>
      <c r="K215" t="s">
        <v>1352</v>
      </c>
      <c r="L215" t="s">
        <v>54</v>
      </c>
      <c r="M215">
        <v>33024</v>
      </c>
      <c r="N215" t="s">
        <v>30</v>
      </c>
      <c r="O215" t="s">
        <v>7745</v>
      </c>
      <c r="P215" t="s">
        <v>46</v>
      </c>
      <c r="Q215" t="s">
        <v>90</v>
      </c>
      <c r="R215" t="s">
        <v>7746</v>
      </c>
      <c r="S215">
        <v>115.29600000000001</v>
      </c>
      <c r="T215">
        <v>3</v>
      </c>
      <c r="U215">
        <v>0.2</v>
      </c>
      <c r="V215">
        <v>40.353599999999986</v>
      </c>
    </row>
    <row r="216" spans="1:22" x14ac:dyDescent="0.3">
      <c r="A216">
        <v>3456</v>
      </c>
      <c r="B216" t="s">
        <v>6650</v>
      </c>
      <c r="C216">
        <v>2013</v>
      </c>
      <c r="D216" s="29">
        <v>41325</v>
      </c>
      <c r="E216" s="29">
        <v>41332</v>
      </c>
      <c r="F216" t="s">
        <v>50</v>
      </c>
      <c r="G216" t="s">
        <v>989</v>
      </c>
      <c r="H216" t="s">
        <v>990</v>
      </c>
      <c r="I216" t="s">
        <v>26</v>
      </c>
      <c r="J216" t="s">
        <v>27</v>
      </c>
      <c r="K216" t="s">
        <v>5661</v>
      </c>
      <c r="L216" t="s">
        <v>335</v>
      </c>
      <c r="M216">
        <v>37211</v>
      </c>
      <c r="N216" t="s">
        <v>30</v>
      </c>
      <c r="O216" t="s">
        <v>6651</v>
      </c>
      <c r="P216" t="s">
        <v>46</v>
      </c>
      <c r="Q216" t="s">
        <v>90</v>
      </c>
      <c r="R216" t="s">
        <v>6652</v>
      </c>
      <c r="S216">
        <v>16.496000000000002</v>
      </c>
      <c r="T216">
        <v>2</v>
      </c>
      <c r="U216">
        <v>0.2</v>
      </c>
      <c r="V216">
        <v>5.5673999999999992</v>
      </c>
    </row>
    <row r="217" spans="1:22" x14ac:dyDescent="0.3">
      <c r="A217">
        <v>5307</v>
      </c>
      <c r="B217" t="s">
        <v>8133</v>
      </c>
      <c r="C217">
        <v>2013</v>
      </c>
      <c r="D217" s="29">
        <v>41326</v>
      </c>
      <c r="E217" s="29">
        <v>41331</v>
      </c>
      <c r="F217" t="s">
        <v>50</v>
      </c>
      <c r="G217" t="s">
        <v>2439</v>
      </c>
      <c r="H217" t="s">
        <v>2440</v>
      </c>
      <c r="I217" t="s">
        <v>41</v>
      </c>
      <c r="J217" t="s">
        <v>27</v>
      </c>
      <c r="K217" t="s">
        <v>2343</v>
      </c>
      <c r="L217" t="s">
        <v>267</v>
      </c>
      <c r="M217">
        <v>11572</v>
      </c>
      <c r="N217" t="s">
        <v>148</v>
      </c>
      <c r="O217" t="s">
        <v>2320</v>
      </c>
      <c r="P217" t="s">
        <v>46</v>
      </c>
      <c r="Q217" t="s">
        <v>59</v>
      </c>
      <c r="R217" t="s">
        <v>2321</v>
      </c>
      <c r="S217">
        <v>296.37</v>
      </c>
      <c r="T217">
        <v>3</v>
      </c>
      <c r="U217">
        <v>0</v>
      </c>
      <c r="V217">
        <v>80.019899999999993</v>
      </c>
    </row>
    <row r="218" spans="1:22" x14ac:dyDescent="0.3">
      <c r="A218">
        <v>8223</v>
      </c>
      <c r="B218" t="s">
        <v>9902</v>
      </c>
      <c r="C218">
        <v>2011</v>
      </c>
      <c r="D218" s="29">
        <v>40593</v>
      </c>
      <c r="E218" s="29">
        <v>40599</v>
      </c>
      <c r="F218" t="s">
        <v>50</v>
      </c>
      <c r="G218" t="s">
        <v>7899</v>
      </c>
      <c r="H218" t="s">
        <v>7900</v>
      </c>
      <c r="I218" t="s">
        <v>26</v>
      </c>
      <c r="J218" t="s">
        <v>27</v>
      </c>
      <c r="K218" t="s">
        <v>1127</v>
      </c>
      <c r="L218" t="s">
        <v>104</v>
      </c>
      <c r="M218">
        <v>76017</v>
      </c>
      <c r="N218" t="s">
        <v>105</v>
      </c>
      <c r="O218" t="s">
        <v>6759</v>
      </c>
      <c r="P218" t="s">
        <v>46</v>
      </c>
      <c r="Q218" t="s">
        <v>59</v>
      </c>
      <c r="R218" t="s">
        <v>6760</v>
      </c>
      <c r="S218">
        <v>12.624000000000001</v>
      </c>
      <c r="T218">
        <v>2</v>
      </c>
      <c r="U218">
        <v>0.2</v>
      </c>
      <c r="V218">
        <v>-2.5248000000000022</v>
      </c>
    </row>
    <row r="219" spans="1:22" x14ac:dyDescent="0.3">
      <c r="A219">
        <v>5146</v>
      </c>
      <c r="B219" t="s">
        <v>8025</v>
      </c>
      <c r="C219">
        <v>2014</v>
      </c>
      <c r="D219" s="29">
        <v>41673</v>
      </c>
      <c r="E219" s="29">
        <v>41678</v>
      </c>
      <c r="F219" t="s">
        <v>50</v>
      </c>
      <c r="G219" t="s">
        <v>2114</v>
      </c>
      <c r="H219" t="s">
        <v>2115</v>
      </c>
      <c r="I219" t="s">
        <v>26</v>
      </c>
      <c r="J219" t="s">
        <v>27</v>
      </c>
      <c r="K219" t="s">
        <v>42</v>
      </c>
      <c r="L219" t="s">
        <v>43</v>
      </c>
      <c r="M219">
        <v>90045</v>
      </c>
      <c r="N219" t="s">
        <v>44</v>
      </c>
      <c r="O219" t="s">
        <v>4633</v>
      </c>
      <c r="P219" t="s">
        <v>46</v>
      </c>
      <c r="Q219" t="s">
        <v>59</v>
      </c>
      <c r="R219" t="s">
        <v>4634</v>
      </c>
      <c r="S219">
        <v>139.04</v>
      </c>
      <c r="T219">
        <v>4</v>
      </c>
      <c r="U219">
        <v>0</v>
      </c>
      <c r="V219">
        <v>38.931200000000004</v>
      </c>
    </row>
    <row r="220" spans="1:22" x14ac:dyDescent="0.3">
      <c r="A220">
        <v>6657</v>
      </c>
      <c r="B220" t="s">
        <v>9013</v>
      </c>
      <c r="C220">
        <v>2014</v>
      </c>
      <c r="D220" s="29">
        <v>41691</v>
      </c>
      <c r="E220" s="29">
        <v>41698</v>
      </c>
      <c r="F220" t="s">
        <v>50</v>
      </c>
      <c r="G220" t="s">
        <v>3814</v>
      </c>
      <c r="H220" t="s">
        <v>3815</v>
      </c>
      <c r="I220" t="s">
        <v>102</v>
      </c>
      <c r="J220" t="s">
        <v>27</v>
      </c>
      <c r="K220" t="s">
        <v>309</v>
      </c>
      <c r="L220" t="s">
        <v>310</v>
      </c>
      <c r="M220">
        <v>85234</v>
      </c>
      <c r="N220" t="s">
        <v>44</v>
      </c>
      <c r="O220" t="s">
        <v>3540</v>
      </c>
      <c r="P220" t="s">
        <v>46</v>
      </c>
      <c r="Q220" t="s">
        <v>59</v>
      </c>
      <c r="R220" t="s">
        <v>3541</v>
      </c>
      <c r="S220">
        <v>51.168000000000006</v>
      </c>
      <c r="T220">
        <v>2</v>
      </c>
      <c r="U220">
        <v>0.2</v>
      </c>
      <c r="V220">
        <v>-6.3960000000000008</v>
      </c>
    </row>
    <row r="221" spans="1:22" x14ac:dyDescent="0.3">
      <c r="A221">
        <v>8675</v>
      </c>
      <c r="B221" t="s">
        <v>10175</v>
      </c>
      <c r="C221">
        <v>2014</v>
      </c>
      <c r="D221" s="29">
        <v>41687</v>
      </c>
      <c r="E221" s="29">
        <v>41692</v>
      </c>
      <c r="F221" t="s">
        <v>50</v>
      </c>
      <c r="G221" t="s">
        <v>4869</v>
      </c>
      <c r="H221" t="s">
        <v>4870</v>
      </c>
      <c r="I221" t="s">
        <v>26</v>
      </c>
      <c r="J221" t="s">
        <v>27</v>
      </c>
      <c r="K221" t="s">
        <v>357</v>
      </c>
      <c r="L221" t="s">
        <v>211</v>
      </c>
      <c r="M221">
        <v>62521</v>
      </c>
      <c r="N221" t="s">
        <v>105</v>
      </c>
      <c r="O221" t="s">
        <v>833</v>
      </c>
      <c r="P221" t="s">
        <v>46</v>
      </c>
      <c r="Q221" t="s">
        <v>59</v>
      </c>
      <c r="R221" t="s">
        <v>834</v>
      </c>
      <c r="S221">
        <v>50.352000000000004</v>
      </c>
      <c r="T221">
        <v>3</v>
      </c>
      <c r="U221">
        <v>0.2</v>
      </c>
      <c r="V221">
        <v>-8.1822000000000052</v>
      </c>
    </row>
    <row r="222" spans="1:22" x14ac:dyDescent="0.3">
      <c r="A222">
        <v>855</v>
      </c>
      <c r="B222" t="s">
        <v>2646</v>
      </c>
      <c r="C222">
        <v>2013</v>
      </c>
      <c r="D222" s="29">
        <v>41324</v>
      </c>
      <c r="E222" s="29">
        <v>41329</v>
      </c>
      <c r="F222" t="s">
        <v>50</v>
      </c>
      <c r="G222" t="s">
        <v>1878</v>
      </c>
      <c r="H222" t="s">
        <v>1879</v>
      </c>
      <c r="I222" t="s">
        <v>26</v>
      </c>
      <c r="J222" t="s">
        <v>27</v>
      </c>
      <c r="K222" t="s">
        <v>266</v>
      </c>
      <c r="L222" t="s">
        <v>267</v>
      </c>
      <c r="M222">
        <v>10035</v>
      </c>
      <c r="N222" t="s">
        <v>148</v>
      </c>
      <c r="O222" t="s">
        <v>1774</v>
      </c>
      <c r="P222" t="s">
        <v>46</v>
      </c>
      <c r="Q222" t="s">
        <v>59</v>
      </c>
      <c r="R222" t="s">
        <v>1775</v>
      </c>
      <c r="S222">
        <v>242.94</v>
      </c>
      <c r="T222">
        <v>3</v>
      </c>
      <c r="U222">
        <v>0</v>
      </c>
      <c r="V222">
        <v>9.7175999999999902</v>
      </c>
    </row>
    <row r="223" spans="1:22" x14ac:dyDescent="0.3">
      <c r="A223">
        <v>7298</v>
      </c>
      <c r="B223" t="s">
        <v>9405</v>
      </c>
      <c r="C223">
        <v>2012</v>
      </c>
      <c r="D223" s="29">
        <v>40949</v>
      </c>
      <c r="E223" s="29">
        <v>40953</v>
      </c>
      <c r="F223" t="s">
        <v>23</v>
      </c>
      <c r="G223" t="s">
        <v>2023</v>
      </c>
      <c r="H223" t="s">
        <v>2024</v>
      </c>
      <c r="I223" t="s">
        <v>41</v>
      </c>
      <c r="J223" t="s">
        <v>27</v>
      </c>
      <c r="K223" t="s">
        <v>146</v>
      </c>
      <c r="L223" t="s">
        <v>147</v>
      </c>
      <c r="M223">
        <v>19143</v>
      </c>
      <c r="N223" t="s">
        <v>148</v>
      </c>
      <c r="O223" t="s">
        <v>4890</v>
      </c>
      <c r="P223" t="s">
        <v>46</v>
      </c>
      <c r="Q223" t="s">
        <v>59</v>
      </c>
      <c r="R223" t="s">
        <v>4891</v>
      </c>
      <c r="S223">
        <v>77.240000000000009</v>
      </c>
      <c r="T223">
        <v>5</v>
      </c>
      <c r="U223">
        <v>0.2</v>
      </c>
      <c r="V223">
        <v>7.7240000000000002</v>
      </c>
    </row>
    <row r="224" spans="1:22" x14ac:dyDescent="0.3">
      <c r="A224">
        <v>7246</v>
      </c>
      <c r="B224" t="s">
        <v>9370</v>
      </c>
      <c r="C224">
        <v>2014</v>
      </c>
      <c r="D224" s="29">
        <v>41680</v>
      </c>
      <c r="E224" s="29">
        <v>41684</v>
      </c>
      <c r="F224" t="s">
        <v>50</v>
      </c>
      <c r="G224" t="s">
        <v>5759</v>
      </c>
      <c r="H224" t="s">
        <v>5760</v>
      </c>
      <c r="I224" t="s">
        <v>26</v>
      </c>
      <c r="J224" t="s">
        <v>27</v>
      </c>
      <c r="K224" t="s">
        <v>42</v>
      </c>
      <c r="L224" t="s">
        <v>43</v>
      </c>
      <c r="M224">
        <v>90032</v>
      </c>
      <c r="N224" t="s">
        <v>44</v>
      </c>
      <c r="O224" t="s">
        <v>4149</v>
      </c>
      <c r="P224" t="s">
        <v>46</v>
      </c>
      <c r="Q224" t="s">
        <v>59</v>
      </c>
      <c r="R224" t="s">
        <v>4150</v>
      </c>
      <c r="S224">
        <v>354.90000000000003</v>
      </c>
      <c r="T224">
        <v>5</v>
      </c>
      <c r="U224">
        <v>0</v>
      </c>
      <c r="V224">
        <v>17.744999999999962</v>
      </c>
    </row>
    <row r="225" spans="1:22" x14ac:dyDescent="0.3">
      <c r="A225">
        <v>1322</v>
      </c>
      <c r="B225" t="s">
        <v>3643</v>
      </c>
      <c r="C225">
        <v>2014</v>
      </c>
      <c r="D225" s="29">
        <v>41674</v>
      </c>
      <c r="E225" s="29">
        <v>41679</v>
      </c>
      <c r="F225" t="s">
        <v>50</v>
      </c>
      <c r="G225" t="s">
        <v>3644</v>
      </c>
      <c r="H225" t="s">
        <v>3645</v>
      </c>
      <c r="I225" t="s">
        <v>26</v>
      </c>
      <c r="J225" t="s">
        <v>27</v>
      </c>
      <c r="K225" t="s">
        <v>1007</v>
      </c>
      <c r="L225" t="s">
        <v>498</v>
      </c>
      <c r="M225">
        <v>45231</v>
      </c>
      <c r="N225" t="s">
        <v>148</v>
      </c>
      <c r="O225" t="s">
        <v>2011</v>
      </c>
      <c r="P225" t="s">
        <v>46</v>
      </c>
      <c r="Q225" t="s">
        <v>59</v>
      </c>
      <c r="R225" t="s">
        <v>2012</v>
      </c>
      <c r="S225">
        <v>285.55200000000002</v>
      </c>
      <c r="T225">
        <v>2</v>
      </c>
      <c r="U225">
        <v>0.2</v>
      </c>
      <c r="V225">
        <v>35.69399999999996</v>
      </c>
    </row>
    <row r="226" spans="1:22" x14ac:dyDescent="0.3">
      <c r="A226">
        <v>8279</v>
      </c>
      <c r="B226" t="s">
        <v>9930</v>
      </c>
      <c r="C226">
        <v>2013</v>
      </c>
      <c r="D226" s="29">
        <v>41326</v>
      </c>
      <c r="E226" s="29">
        <v>41330</v>
      </c>
      <c r="F226" t="s">
        <v>50</v>
      </c>
      <c r="G226" t="s">
        <v>9817</v>
      </c>
      <c r="H226" t="s">
        <v>9818</v>
      </c>
      <c r="I226" t="s">
        <v>102</v>
      </c>
      <c r="J226" t="s">
        <v>27</v>
      </c>
      <c r="K226" t="s">
        <v>900</v>
      </c>
      <c r="L226" t="s">
        <v>54</v>
      </c>
      <c r="M226">
        <v>33614</v>
      </c>
      <c r="N226" t="s">
        <v>30</v>
      </c>
      <c r="O226" t="s">
        <v>2870</v>
      </c>
      <c r="P226" t="s">
        <v>46</v>
      </c>
      <c r="Q226" t="s">
        <v>59</v>
      </c>
      <c r="R226" t="s">
        <v>2871</v>
      </c>
      <c r="S226">
        <v>432.45600000000002</v>
      </c>
      <c r="T226">
        <v>3</v>
      </c>
      <c r="U226">
        <v>0.2</v>
      </c>
      <c r="V226">
        <v>32.434200000000004</v>
      </c>
    </row>
    <row r="227" spans="1:22" x14ac:dyDescent="0.3">
      <c r="A227">
        <v>8736</v>
      </c>
      <c r="B227" t="s">
        <v>10209</v>
      </c>
      <c r="C227">
        <v>2011</v>
      </c>
      <c r="D227" s="29">
        <v>40582</v>
      </c>
      <c r="E227" s="29">
        <v>40585</v>
      </c>
      <c r="F227" t="s">
        <v>23</v>
      </c>
      <c r="G227" t="s">
        <v>2420</v>
      </c>
      <c r="H227" t="s">
        <v>2421</v>
      </c>
      <c r="I227" t="s">
        <v>41</v>
      </c>
      <c r="J227" t="s">
        <v>27</v>
      </c>
      <c r="K227" t="s">
        <v>266</v>
      </c>
      <c r="L227" t="s">
        <v>267</v>
      </c>
      <c r="M227">
        <v>10024</v>
      </c>
      <c r="N227" t="s">
        <v>148</v>
      </c>
      <c r="O227" t="s">
        <v>2808</v>
      </c>
      <c r="P227" t="s">
        <v>46</v>
      </c>
      <c r="Q227" t="s">
        <v>59</v>
      </c>
      <c r="R227" t="s">
        <v>2809</v>
      </c>
      <c r="S227">
        <v>64.959999999999994</v>
      </c>
      <c r="T227">
        <v>4</v>
      </c>
      <c r="U227">
        <v>0</v>
      </c>
      <c r="V227">
        <v>9.7439999999999998</v>
      </c>
    </row>
    <row r="228" spans="1:22" x14ac:dyDescent="0.3">
      <c r="A228">
        <v>2991</v>
      </c>
      <c r="B228" t="s">
        <v>6184</v>
      </c>
      <c r="C228">
        <v>2013</v>
      </c>
      <c r="D228" s="29">
        <v>41326</v>
      </c>
      <c r="E228" s="29">
        <v>41331</v>
      </c>
      <c r="F228" t="s">
        <v>23</v>
      </c>
      <c r="G228" t="s">
        <v>5734</v>
      </c>
      <c r="H228" t="s">
        <v>5735</v>
      </c>
      <c r="I228" t="s">
        <v>41</v>
      </c>
      <c r="J228" t="s">
        <v>27</v>
      </c>
      <c r="K228" t="s">
        <v>42</v>
      </c>
      <c r="L228" t="s">
        <v>43</v>
      </c>
      <c r="M228">
        <v>90032</v>
      </c>
      <c r="N228" t="s">
        <v>44</v>
      </c>
      <c r="O228" t="s">
        <v>1689</v>
      </c>
      <c r="P228" t="s">
        <v>46</v>
      </c>
      <c r="Q228" t="s">
        <v>59</v>
      </c>
      <c r="R228" t="s">
        <v>1690</v>
      </c>
      <c r="S228">
        <v>449.15</v>
      </c>
      <c r="T228">
        <v>5</v>
      </c>
      <c r="U228">
        <v>0</v>
      </c>
      <c r="V228">
        <v>8.9829999999999899</v>
      </c>
    </row>
    <row r="229" spans="1:22" x14ac:dyDescent="0.3">
      <c r="A229">
        <v>6313</v>
      </c>
      <c r="B229" t="s">
        <v>8827</v>
      </c>
      <c r="C229">
        <v>2014</v>
      </c>
      <c r="D229" s="29">
        <v>41687</v>
      </c>
      <c r="E229" s="29">
        <v>41692</v>
      </c>
      <c r="F229" t="s">
        <v>50</v>
      </c>
      <c r="G229" t="s">
        <v>2041</v>
      </c>
      <c r="H229" t="s">
        <v>2042</v>
      </c>
      <c r="I229" t="s">
        <v>41</v>
      </c>
      <c r="J229" t="s">
        <v>27</v>
      </c>
      <c r="K229" t="s">
        <v>746</v>
      </c>
      <c r="L229" t="s">
        <v>747</v>
      </c>
      <c r="M229">
        <v>6824</v>
      </c>
      <c r="N229" t="s">
        <v>148</v>
      </c>
      <c r="O229" t="s">
        <v>7504</v>
      </c>
      <c r="P229" t="s">
        <v>46</v>
      </c>
      <c r="Q229" t="s">
        <v>59</v>
      </c>
      <c r="R229" t="s">
        <v>7505</v>
      </c>
      <c r="S229">
        <v>579.51</v>
      </c>
      <c r="T229">
        <v>3</v>
      </c>
      <c r="U229">
        <v>0</v>
      </c>
      <c r="V229">
        <v>81.131400000000014</v>
      </c>
    </row>
    <row r="230" spans="1:22" x14ac:dyDescent="0.3">
      <c r="A230">
        <v>3242</v>
      </c>
      <c r="B230" t="s">
        <v>6458</v>
      </c>
      <c r="C230">
        <v>2013</v>
      </c>
      <c r="D230" s="29">
        <v>41306</v>
      </c>
      <c r="E230" s="29">
        <v>41308</v>
      </c>
      <c r="F230" t="s">
        <v>188</v>
      </c>
      <c r="G230" t="s">
        <v>2632</v>
      </c>
      <c r="H230" t="s">
        <v>2633</v>
      </c>
      <c r="I230" t="s">
        <v>41</v>
      </c>
      <c r="J230" t="s">
        <v>27</v>
      </c>
      <c r="K230" t="s">
        <v>1127</v>
      </c>
      <c r="L230" t="s">
        <v>319</v>
      </c>
      <c r="M230">
        <v>22204</v>
      </c>
      <c r="N230" t="s">
        <v>30</v>
      </c>
      <c r="O230" t="s">
        <v>3978</v>
      </c>
      <c r="P230" t="s">
        <v>46</v>
      </c>
      <c r="Q230" t="s">
        <v>59</v>
      </c>
      <c r="R230" t="s">
        <v>3979</v>
      </c>
      <c r="S230">
        <v>56.449999999999996</v>
      </c>
      <c r="T230">
        <v>5</v>
      </c>
      <c r="U230">
        <v>0</v>
      </c>
      <c r="V230">
        <v>14.676999999999998</v>
      </c>
    </row>
    <row r="231" spans="1:22" x14ac:dyDescent="0.3">
      <c r="A231">
        <v>1383</v>
      </c>
      <c r="B231" t="s">
        <v>3789</v>
      </c>
      <c r="C231">
        <v>2013</v>
      </c>
      <c r="D231" s="29">
        <v>41310</v>
      </c>
      <c r="E231" s="29">
        <v>41310</v>
      </c>
      <c r="F231" t="s">
        <v>1290</v>
      </c>
      <c r="G231" t="s">
        <v>3790</v>
      </c>
      <c r="H231" t="s">
        <v>3791</v>
      </c>
      <c r="I231" t="s">
        <v>102</v>
      </c>
      <c r="J231" t="s">
        <v>27</v>
      </c>
      <c r="K231" t="s">
        <v>3792</v>
      </c>
      <c r="L231" t="s">
        <v>1272</v>
      </c>
      <c r="M231">
        <v>30080</v>
      </c>
      <c r="N231" t="s">
        <v>30</v>
      </c>
      <c r="O231" t="s">
        <v>3393</v>
      </c>
      <c r="P231" t="s">
        <v>46</v>
      </c>
      <c r="Q231" t="s">
        <v>59</v>
      </c>
      <c r="R231" t="s">
        <v>3394</v>
      </c>
      <c r="S231">
        <v>80.98</v>
      </c>
      <c r="T231">
        <v>1</v>
      </c>
      <c r="U231">
        <v>0</v>
      </c>
      <c r="V231">
        <v>1.6196000000000055</v>
      </c>
    </row>
    <row r="232" spans="1:22" x14ac:dyDescent="0.3">
      <c r="A232">
        <v>9084</v>
      </c>
      <c r="B232" t="s">
        <v>10418</v>
      </c>
      <c r="C232">
        <v>2012</v>
      </c>
      <c r="D232" s="29">
        <v>40945</v>
      </c>
      <c r="E232" s="29">
        <v>40947</v>
      </c>
      <c r="F232" t="s">
        <v>188</v>
      </c>
      <c r="G232" t="s">
        <v>5624</v>
      </c>
      <c r="H232" t="s">
        <v>5625</v>
      </c>
      <c r="I232" t="s">
        <v>41</v>
      </c>
      <c r="J232" t="s">
        <v>27</v>
      </c>
      <c r="K232" t="s">
        <v>4350</v>
      </c>
      <c r="L232" t="s">
        <v>319</v>
      </c>
      <c r="M232">
        <v>23434</v>
      </c>
      <c r="N232" t="s">
        <v>30</v>
      </c>
      <c r="O232" t="s">
        <v>4663</v>
      </c>
      <c r="P232" t="s">
        <v>46</v>
      </c>
      <c r="Q232" t="s">
        <v>59</v>
      </c>
      <c r="R232" t="s">
        <v>4664</v>
      </c>
      <c r="S232">
        <v>146.72999999999999</v>
      </c>
      <c r="T232">
        <v>3</v>
      </c>
      <c r="U232">
        <v>0</v>
      </c>
      <c r="V232">
        <v>2.9346000000000032</v>
      </c>
    </row>
    <row r="233" spans="1:22" x14ac:dyDescent="0.3">
      <c r="A233">
        <v>9260</v>
      </c>
      <c r="B233" t="s">
        <v>10513</v>
      </c>
      <c r="C233">
        <v>2011</v>
      </c>
      <c r="D233" s="29">
        <v>40586</v>
      </c>
      <c r="E233" s="29">
        <v>40590</v>
      </c>
      <c r="F233" t="s">
        <v>23</v>
      </c>
      <c r="G233" t="s">
        <v>2626</v>
      </c>
      <c r="H233" t="s">
        <v>2627</v>
      </c>
      <c r="I233" t="s">
        <v>26</v>
      </c>
      <c r="J233" t="s">
        <v>27</v>
      </c>
      <c r="K233" t="s">
        <v>382</v>
      </c>
      <c r="L233" t="s">
        <v>596</v>
      </c>
      <c r="M233">
        <v>65203</v>
      </c>
      <c r="N233" t="s">
        <v>105</v>
      </c>
      <c r="O233" t="s">
        <v>2216</v>
      </c>
      <c r="P233" t="s">
        <v>46</v>
      </c>
      <c r="Q233" t="s">
        <v>59</v>
      </c>
      <c r="R233" t="s">
        <v>2217</v>
      </c>
      <c r="S233">
        <v>64.959999999999994</v>
      </c>
      <c r="T233">
        <v>2</v>
      </c>
      <c r="U233">
        <v>0</v>
      </c>
      <c r="V233">
        <v>2.598399999999998</v>
      </c>
    </row>
    <row r="234" spans="1:22" x14ac:dyDescent="0.3">
      <c r="A234">
        <v>4654</v>
      </c>
      <c r="B234" t="s">
        <v>7678</v>
      </c>
      <c r="C234">
        <v>2014</v>
      </c>
      <c r="D234" s="29">
        <v>41688</v>
      </c>
      <c r="E234" s="29">
        <v>41694</v>
      </c>
      <c r="F234" t="s">
        <v>50</v>
      </c>
      <c r="G234" t="s">
        <v>6370</v>
      </c>
      <c r="H234" t="s">
        <v>6371</v>
      </c>
      <c r="I234" t="s">
        <v>102</v>
      </c>
      <c r="J234" t="s">
        <v>27</v>
      </c>
      <c r="K234" t="s">
        <v>4926</v>
      </c>
      <c r="L234" t="s">
        <v>788</v>
      </c>
      <c r="M234">
        <v>8861</v>
      </c>
      <c r="N234" t="s">
        <v>148</v>
      </c>
      <c r="O234" t="s">
        <v>5268</v>
      </c>
      <c r="P234" t="s">
        <v>46</v>
      </c>
      <c r="Q234" t="s">
        <v>59</v>
      </c>
      <c r="R234" t="s">
        <v>5269</v>
      </c>
      <c r="S234">
        <v>166.45</v>
      </c>
      <c r="T234">
        <v>5</v>
      </c>
      <c r="U234">
        <v>0</v>
      </c>
      <c r="V234">
        <v>39.947999999999993</v>
      </c>
    </row>
    <row r="235" spans="1:22" x14ac:dyDescent="0.3">
      <c r="A235">
        <v>8128</v>
      </c>
      <c r="B235" t="s">
        <v>9846</v>
      </c>
      <c r="C235">
        <v>2012</v>
      </c>
      <c r="D235" s="29">
        <v>40945</v>
      </c>
      <c r="E235" s="29">
        <v>40952</v>
      </c>
      <c r="F235" t="s">
        <v>50</v>
      </c>
      <c r="G235" t="s">
        <v>8649</v>
      </c>
      <c r="H235" t="s">
        <v>8650</v>
      </c>
      <c r="I235" t="s">
        <v>26</v>
      </c>
      <c r="J235" t="s">
        <v>27</v>
      </c>
      <c r="K235" t="s">
        <v>184</v>
      </c>
      <c r="L235" t="s">
        <v>104</v>
      </c>
      <c r="M235">
        <v>77070</v>
      </c>
      <c r="N235" t="s">
        <v>105</v>
      </c>
      <c r="O235" t="s">
        <v>5599</v>
      </c>
      <c r="P235" t="s">
        <v>46</v>
      </c>
      <c r="Q235" t="s">
        <v>59</v>
      </c>
      <c r="R235" t="s">
        <v>5600</v>
      </c>
      <c r="S235">
        <v>670.75200000000007</v>
      </c>
      <c r="T235">
        <v>3</v>
      </c>
      <c r="U235">
        <v>0.2</v>
      </c>
      <c r="V235">
        <v>-125.76600000000005</v>
      </c>
    </row>
    <row r="236" spans="1:22" x14ac:dyDescent="0.3">
      <c r="A236">
        <v>7194</v>
      </c>
      <c r="B236" t="s">
        <v>9337</v>
      </c>
      <c r="C236">
        <v>2013</v>
      </c>
      <c r="D236" s="29">
        <v>41317</v>
      </c>
      <c r="E236" s="29">
        <v>41319</v>
      </c>
      <c r="F236" t="s">
        <v>188</v>
      </c>
      <c r="G236" t="s">
        <v>3019</v>
      </c>
      <c r="H236" t="s">
        <v>3020</v>
      </c>
      <c r="I236" t="s">
        <v>26</v>
      </c>
      <c r="J236" t="s">
        <v>27</v>
      </c>
      <c r="K236" t="s">
        <v>1736</v>
      </c>
      <c r="L236" t="s">
        <v>1272</v>
      </c>
      <c r="M236">
        <v>30318</v>
      </c>
      <c r="N236" t="s">
        <v>30</v>
      </c>
      <c r="O236" t="s">
        <v>3510</v>
      </c>
      <c r="P236" t="s">
        <v>46</v>
      </c>
      <c r="Q236" t="s">
        <v>59</v>
      </c>
      <c r="R236" t="s">
        <v>3511</v>
      </c>
      <c r="S236">
        <v>1350.1200000000001</v>
      </c>
      <c r="T236">
        <v>6</v>
      </c>
      <c r="U236">
        <v>0</v>
      </c>
      <c r="V236">
        <v>175.51560000000001</v>
      </c>
    </row>
    <row r="237" spans="1:22" x14ac:dyDescent="0.3">
      <c r="A237">
        <v>5614</v>
      </c>
      <c r="B237" t="s">
        <v>8372</v>
      </c>
      <c r="C237">
        <v>2013</v>
      </c>
      <c r="D237" s="29">
        <v>41307</v>
      </c>
      <c r="E237" s="29">
        <v>41312</v>
      </c>
      <c r="F237" t="s">
        <v>50</v>
      </c>
      <c r="G237" t="s">
        <v>3827</v>
      </c>
      <c r="H237" t="s">
        <v>3828</v>
      </c>
      <c r="I237" t="s">
        <v>26</v>
      </c>
      <c r="J237" t="s">
        <v>27</v>
      </c>
      <c r="K237" t="s">
        <v>266</v>
      </c>
      <c r="L237" t="s">
        <v>267</v>
      </c>
      <c r="M237">
        <v>10011</v>
      </c>
      <c r="N237" t="s">
        <v>148</v>
      </c>
      <c r="O237" t="s">
        <v>8373</v>
      </c>
      <c r="P237" t="s">
        <v>46</v>
      </c>
      <c r="Q237" t="s">
        <v>59</v>
      </c>
      <c r="R237" t="s">
        <v>8374</v>
      </c>
      <c r="S237">
        <v>117.96</v>
      </c>
      <c r="T237">
        <v>2</v>
      </c>
      <c r="U237">
        <v>0</v>
      </c>
      <c r="V237">
        <v>5.8979999999999961</v>
      </c>
    </row>
    <row r="238" spans="1:22" x14ac:dyDescent="0.3">
      <c r="A238">
        <v>9521</v>
      </c>
      <c r="B238" t="s">
        <v>10677</v>
      </c>
      <c r="C238">
        <v>2013</v>
      </c>
      <c r="D238" s="29">
        <v>41309</v>
      </c>
      <c r="E238" s="29">
        <v>41314</v>
      </c>
      <c r="F238" t="s">
        <v>50</v>
      </c>
      <c r="G238" t="s">
        <v>704</v>
      </c>
      <c r="H238" t="s">
        <v>705</v>
      </c>
      <c r="I238" t="s">
        <v>41</v>
      </c>
      <c r="J238" t="s">
        <v>27</v>
      </c>
      <c r="K238" t="s">
        <v>42</v>
      </c>
      <c r="L238" t="s">
        <v>43</v>
      </c>
      <c r="M238">
        <v>90049</v>
      </c>
      <c r="N238" t="s">
        <v>44</v>
      </c>
      <c r="O238" t="s">
        <v>1008</v>
      </c>
      <c r="P238" t="s">
        <v>46</v>
      </c>
      <c r="Q238" t="s">
        <v>59</v>
      </c>
      <c r="R238" t="s">
        <v>1009</v>
      </c>
      <c r="S238">
        <v>93.02</v>
      </c>
      <c r="T238">
        <v>2</v>
      </c>
      <c r="U238">
        <v>0</v>
      </c>
      <c r="V238">
        <v>3.720799999999997</v>
      </c>
    </row>
    <row r="239" spans="1:22" x14ac:dyDescent="0.3">
      <c r="A239">
        <v>8143</v>
      </c>
      <c r="B239" t="s">
        <v>9854</v>
      </c>
      <c r="C239">
        <v>2013</v>
      </c>
      <c r="D239" s="29">
        <v>41310</v>
      </c>
      <c r="E239" s="29">
        <v>41315</v>
      </c>
      <c r="F239" t="s">
        <v>50</v>
      </c>
      <c r="G239" t="s">
        <v>5492</v>
      </c>
      <c r="H239" t="s">
        <v>5493</v>
      </c>
      <c r="I239" t="s">
        <v>26</v>
      </c>
      <c r="J239" t="s">
        <v>27</v>
      </c>
      <c r="K239" t="s">
        <v>947</v>
      </c>
      <c r="L239" t="s">
        <v>43</v>
      </c>
      <c r="M239">
        <v>92037</v>
      </c>
      <c r="N239" t="s">
        <v>44</v>
      </c>
      <c r="O239" t="s">
        <v>3219</v>
      </c>
      <c r="P239" t="s">
        <v>46</v>
      </c>
      <c r="Q239" t="s">
        <v>59</v>
      </c>
      <c r="R239" t="s">
        <v>3220</v>
      </c>
      <c r="S239">
        <v>186.54</v>
      </c>
      <c r="T239">
        <v>3</v>
      </c>
      <c r="U239">
        <v>0</v>
      </c>
      <c r="V239">
        <v>50.365800000000007</v>
      </c>
    </row>
    <row r="240" spans="1:22" x14ac:dyDescent="0.3">
      <c r="A240">
        <v>1392</v>
      </c>
      <c r="B240" t="s">
        <v>3789</v>
      </c>
      <c r="C240">
        <v>2013</v>
      </c>
      <c r="D240" s="29">
        <v>41310</v>
      </c>
      <c r="E240" s="29">
        <v>41310</v>
      </c>
      <c r="F240" t="s">
        <v>1290</v>
      </c>
      <c r="G240" t="s">
        <v>3790</v>
      </c>
      <c r="H240" t="s">
        <v>3791</v>
      </c>
      <c r="I240" t="s">
        <v>102</v>
      </c>
      <c r="J240" t="s">
        <v>27</v>
      </c>
      <c r="K240" t="s">
        <v>3792</v>
      </c>
      <c r="L240" t="s">
        <v>1272</v>
      </c>
      <c r="M240">
        <v>30080</v>
      </c>
      <c r="N240" t="s">
        <v>30</v>
      </c>
      <c r="O240" t="s">
        <v>960</v>
      </c>
      <c r="P240" t="s">
        <v>46</v>
      </c>
      <c r="Q240" t="s">
        <v>59</v>
      </c>
      <c r="R240" t="s">
        <v>961</v>
      </c>
      <c r="S240">
        <v>154.44</v>
      </c>
      <c r="T240">
        <v>3</v>
      </c>
      <c r="U240">
        <v>0</v>
      </c>
      <c r="V240">
        <v>1.5444000000000031</v>
      </c>
    </row>
    <row r="241" spans="1:22" x14ac:dyDescent="0.3">
      <c r="A241">
        <v>9764</v>
      </c>
      <c r="B241" t="s">
        <v>10824</v>
      </c>
      <c r="C241">
        <v>2011</v>
      </c>
      <c r="D241" s="29">
        <v>40589</v>
      </c>
      <c r="E241" s="29">
        <v>40593</v>
      </c>
      <c r="F241" t="s">
        <v>50</v>
      </c>
      <c r="G241" t="s">
        <v>4236</v>
      </c>
      <c r="H241" t="s">
        <v>4237</v>
      </c>
      <c r="I241" t="s">
        <v>41</v>
      </c>
      <c r="J241" t="s">
        <v>27</v>
      </c>
      <c r="K241" t="s">
        <v>95</v>
      </c>
      <c r="L241" t="s">
        <v>96</v>
      </c>
      <c r="M241">
        <v>98103</v>
      </c>
      <c r="N241" t="s">
        <v>44</v>
      </c>
      <c r="O241" t="s">
        <v>5894</v>
      </c>
      <c r="P241" t="s">
        <v>46</v>
      </c>
      <c r="Q241" t="s">
        <v>578</v>
      </c>
      <c r="R241" t="s">
        <v>5895</v>
      </c>
      <c r="S241">
        <v>238.62</v>
      </c>
      <c r="T241">
        <v>2</v>
      </c>
      <c r="U241">
        <v>0</v>
      </c>
      <c r="V241">
        <v>4.7724000000000046</v>
      </c>
    </row>
    <row r="242" spans="1:22" x14ac:dyDescent="0.3">
      <c r="A242">
        <v>5598</v>
      </c>
      <c r="B242" t="s">
        <v>8356</v>
      </c>
      <c r="C242">
        <v>2014</v>
      </c>
      <c r="D242" s="29">
        <v>41684</v>
      </c>
      <c r="E242" s="29">
        <v>41691</v>
      </c>
      <c r="F242" t="s">
        <v>50</v>
      </c>
      <c r="G242" t="s">
        <v>5810</v>
      </c>
      <c r="H242" t="s">
        <v>5811</v>
      </c>
      <c r="I242" t="s">
        <v>26</v>
      </c>
      <c r="J242" t="s">
        <v>27</v>
      </c>
      <c r="K242" t="s">
        <v>4492</v>
      </c>
      <c r="L242" t="s">
        <v>2735</v>
      </c>
      <c r="M242">
        <v>21215</v>
      </c>
      <c r="N242" t="s">
        <v>148</v>
      </c>
      <c r="O242" t="s">
        <v>4217</v>
      </c>
      <c r="P242" t="s">
        <v>46</v>
      </c>
      <c r="Q242" t="s">
        <v>578</v>
      </c>
      <c r="R242" t="s">
        <v>4218</v>
      </c>
      <c r="S242">
        <v>25.02</v>
      </c>
      <c r="T242">
        <v>3</v>
      </c>
      <c r="U242">
        <v>0</v>
      </c>
      <c r="V242">
        <v>6.5052000000000003</v>
      </c>
    </row>
    <row r="243" spans="1:22" x14ac:dyDescent="0.3">
      <c r="A243">
        <v>4778</v>
      </c>
      <c r="B243" t="s">
        <v>7767</v>
      </c>
      <c r="C243">
        <v>2013</v>
      </c>
      <c r="D243" s="29">
        <v>41324</v>
      </c>
      <c r="E243" s="29">
        <v>41328</v>
      </c>
      <c r="F243" t="s">
        <v>23</v>
      </c>
      <c r="G243" t="s">
        <v>2632</v>
      </c>
      <c r="H243" t="s">
        <v>2633</v>
      </c>
      <c r="I243" t="s">
        <v>41</v>
      </c>
      <c r="J243" t="s">
        <v>27</v>
      </c>
      <c r="K243" t="s">
        <v>1173</v>
      </c>
      <c r="L243" t="s">
        <v>267</v>
      </c>
      <c r="M243">
        <v>11561</v>
      </c>
      <c r="N243" t="s">
        <v>148</v>
      </c>
      <c r="O243" t="s">
        <v>5065</v>
      </c>
      <c r="P243" t="s">
        <v>46</v>
      </c>
      <c r="Q243" t="s">
        <v>578</v>
      </c>
      <c r="R243" t="s">
        <v>5066</v>
      </c>
      <c r="S243">
        <v>25.71</v>
      </c>
      <c r="T243">
        <v>3</v>
      </c>
      <c r="U243">
        <v>0</v>
      </c>
      <c r="V243">
        <v>6.6846000000000005</v>
      </c>
    </row>
    <row r="244" spans="1:22" x14ac:dyDescent="0.3">
      <c r="A244">
        <v>850</v>
      </c>
      <c r="B244" t="s">
        <v>2631</v>
      </c>
      <c r="C244">
        <v>2011</v>
      </c>
      <c r="D244" s="29">
        <v>40582</v>
      </c>
      <c r="E244" s="29">
        <v>40587</v>
      </c>
      <c r="F244" t="s">
        <v>50</v>
      </c>
      <c r="G244" t="s">
        <v>2632</v>
      </c>
      <c r="H244" t="s">
        <v>2633</v>
      </c>
      <c r="I244" t="s">
        <v>41</v>
      </c>
      <c r="J244" t="s">
        <v>27</v>
      </c>
      <c r="K244" t="s">
        <v>2634</v>
      </c>
      <c r="L244" t="s">
        <v>788</v>
      </c>
      <c r="M244">
        <v>7036</v>
      </c>
      <c r="N244" t="s">
        <v>148</v>
      </c>
      <c r="O244" t="s">
        <v>2635</v>
      </c>
      <c r="P244" t="s">
        <v>71</v>
      </c>
      <c r="Q244" t="s">
        <v>161</v>
      </c>
      <c r="R244" t="s">
        <v>2636</v>
      </c>
      <c r="S244">
        <v>115.36</v>
      </c>
      <c r="T244">
        <v>7</v>
      </c>
      <c r="U244">
        <v>0</v>
      </c>
      <c r="V244">
        <v>49.604800000000012</v>
      </c>
    </row>
    <row r="245" spans="1:22" x14ac:dyDescent="0.3">
      <c r="A245">
        <v>9762</v>
      </c>
      <c r="B245" t="s">
        <v>10824</v>
      </c>
      <c r="C245">
        <v>2011</v>
      </c>
      <c r="D245" s="29">
        <v>40589</v>
      </c>
      <c r="E245" s="29">
        <v>40593</v>
      </c>
      <c r="F245" t="s">
        <v>50</v>
      </c>
      <c r="G245" t="s">
        <v>4236</v>
      </c>
      <c r="H245" t="s">
        <v>4237</v>
      </c>
      <c r="I245" t="s">
        <v>41</v>
      </c>
      <c r="J245" t="s">
        <v>27</v>
      </c>
      <c r="K245" t="s">
        <v>95</v>
      </c>
      <c r="L245" t="s">
        <v>96</v>
      </c>
      <c r="M245">
        <v>98103</v>
      </c>
      <c r="N245" t="s">
        <v>44</v>
      </c>
      <c r="O245" t="s">
        <v>4415</v>
      </c>
      <c r="P245" t="s">
        <v>71</v>
      </c>
      <c r="Q245" t="s">
        <v>161</v>
      </c>
      <c r="R245" t="s">
        <v>4416</v>
      </c>
      <c r="S245">
        <v>239.96999999999997</v>
      </c>
      <c r="T245">
        <v>3</v>
      </c>
      <c r="U245">
        <v>0</v>
      </c>
      <c r="V245">
        <v>86.389199999999988</v>
      </c>
    </row>
    <row r="246" spans="1:22" x14ac:dyDescent="0.3">
      <c r="A246">
        <v>2642</v>
      </c>
      <c r="B246" t="s">
        <v>5765</v>
      </c>
      <c r="C246">
        <v>2012</v>
      </c>
      <c r="D246" s="29">
        <v>40959</v>
      </c>
      <c r="E246" s="29">
        <v>40964</v>
      </c>
      <c r="F246" t="s">
        <v>50</v>
      </c>
      <c r="G246" t="s">
        <v>1851</v>
      </c>
      <c r="H246" t="s">
        <v>1852</v>
      </c>
      <c r="I246" t="s">
        <v>26</v>
      </c>
      <c r="J246" t="s">
        <v>27</v>
      </c>
      <c r="K246" t="s">
        <v>5766</v>
      </c>
      <c r="L246" t="s">
        <v>1707</v>
      </c>
      <c r="M246">
        <v>71901</v>
      </c>
      <c r="N246" t="s">
        <v>30</v>
      </c>
      <c r="O246" t="s">
        <v>2738</v>
      </c>
      <c r="P246" t="s">
        <v>71</v>
      </c>
      <c r="Q246" t="s">
        <v>161</v>
      </c>
      <c r="R246" t="s">
        <v>2739</v>
      </c>
      <c r="S246">
        <v>29.99</v>
      </c>
      <c r="T246">
        <v>1</v>
      </c>
      <c r="U246">
        <v>0</v>
      </c>
      <c r="V246">
        <v>2.9989999999999988</v>
      </c>
    </row>
    <row r="247" spans="1:22" x14ac:dyDescent="0.3">
      <c r="A247">
        <v>6656</v>
      </c>
      <c r="B247" t="s">
        <v>9013</v>
      </c>
      <c r="C247">
        <v>2014</v>
      </c>
      <c r="D247" s="29">
        <v>41691</v>
      </c>
      <c r="E247" s="29">
        <v>41698</v>
      </c>
      <c r="F247" t="s">
        <v>50</v>
      </c>
      <c r="G247" t="s">
        <v>3814</v>
      </c>
      <c r="H247" t="s">
        <v>3815</v>
      </c>
      <c r="I247" t="s">
        <v>102</v>
      </c>
      <c r="J247" t="s">
        <v>27</v>
      </c>
      <c r="K247" t="s">
        <v>309</v>
      </c>
      <c r="L247" t="s">
        <v>310</v>
      </c>
      <c r="M247">
        <v>85234</v>
      </c>
      <c r="N247" t="s">
        <v>44</v>
      </c>
      <c r="O247" t="s">
        <v>4934</v>
      </c>
      <c r="P247" t="s">
        <v>71</v>
      </c>
      <c r="Q247" t="s">
        <v>161</v>
      </c>
      <c r="R247" t="s">
        <v>4935</v>
      </c>
      <c r="S247">
        <v>31.992000000000004</v>
      </c>
      <c r="T247">
        <v>1</v>
      </c>
      <c r="U247">
        <v>0.2</v>
      </c>
      <c r="V247">
        <v>4.7987999999999964</v>
      </c>
    </row>
    <row r="248" spans="1:22" x14ac:dyDescent="0.3">
      <c r="A248">
        <v>212</v>
      </c>
      <c r="B248" t="s">
        <v>841</v>
      </c>
      <c r="C248">
        <v>2012</v>
      </c>
      <c r="D248" s="29">
        <v>40948</v>
      </c>
      <c r="E248" s="29">
        <v>40952</v>
      </c>
      <c r="F248" t="s">
        <v>23</v>
      </c>
      <c r="G248" t="s">
        <v>842</v>
      </c>
      <c r="H248" t="s">
        <v>843</v>
      </c>
      <c r="I248" t="s">
        <v>41</v>
      </c>
      <c r="J248" t="s">
        <v>27</v>
      </c>
      <c r="K248" t="s">
        <v>815</v>
      </c>
      <c r="L248" t="s">
        <v>104</v>
      </c>
      <c r="M248">
        <v>75220</v>
      </c>
      <c r="N248" t="s">
        <v>105</v>
      </c>
      <c r="O248" t="s">
        <v>844</v>
      </c>
      <c r="P248" t="s">
        <v>71</v>
      </c>
      <c r="Q248" t="s">
        <v>161</v>
      </c>
      <c r="R248" t="s">
        <v>845</v>
      </c>
      <c r="S248">
        <v>20.8</v>
      </c>
      <c r="T248">
        <v>2</v>
      </c>
      <c r="U248">
        <v>0.2</v>
      </c>
      <c r="V248">
        <v>6.4999999999999991</v>
      </c>
    </row>
    <row r="249" spans="1:22" x14ac:dyDescent="0.3">
      <c r="A249">
        <v>4521</v>
      </c>
      <c r="B249" t="s">
        <v>7565</v>
      </c>
      <c r="C249">
        <v>2011</v>
      </c>
      <c r="D249" s="29">
        <v>40595</v>
      </c>
      <c r="E249" s="29">
        <v>40601</v>
      </c>
      <c r="F249" t="s">
        <v>50</v>
      </c>
      <c r="G249" t="s">
        <v>208</v>
      </c>
      <c r="H249" t="s">
        <v>209</v>
      </c>
      <c r="I249" t="s">
        <v>41</v>
      </c>
      <c r="J249" t="s">
        <v>27</v>
      </c>
      <c r="K249" t="s">
        <v>1464</v>
      </c>
      <c r="L249" t="s">
        <v>254</v>
      </c>
      <c r="M249">
        <v>47374</v>
      </c>
      <c r="N249" t="s">
        <v>105</v>
      </c>
      <c r="O249" t="s">
        <v>4794</v>
      </c>
      <c r="P249" t="s">
        <v>71</v>
      </c>
      <c r="Q249" t="s">
        <v>161</v>
      </c>
      <c r="R249" t="s">
        <v>4795</v>
      </c>
      <c r="S249">
        <v>62.31</v>
      </c>
      <c r="T249">
        <v>3</v>
      </c>
      <c r="U249">
        <v>0</v>
      </c>
      <c r="V249">
        <v>22.4316</v>
      </c>
    </row>
    <row r="250" spans="1:22" x14ac:dyDescent="0.3">
      <c r="A250">
        <v>541</v>
      </c>
      <c r="B250" t="s">
        <v>1841</v>
      </c>
      <c r="C250">
        <v>2011</v>
      </c>
      <c r="D250" s="29">
        <v>40576</v>
      </c>
      <c r="E250" s="29">
        <v>40578</v>
      </c>
      <c r="F250" t="s">
        <v>188</v>
      </c>
      <c r="G250" t="s">
        <v>1842</v>
      </c>
      <c r="H250" t="s">
        <v>1843</v>
      </c>
      <c r="I250" t="s">
        <v>26</v>
      </c>
      <c r="J250" t="s">
        <v>27</v>
      </c>
      <c r="K250" t="s">
        <v>1844</v>
      </c>
      <c r="L250" t="s">
        <v>114</v>
      </c>
      <c r="M250">
        <v>54302</v>
      </c>
      <c r="N250" t="s">
        <v>105</v>
      </c>
      <c r="O250" t="s">
        <v>1845</v>
      </c>
      <c r="P250" t="s">
        <v>71</v>
      </c>
      <c r="Q250" t="s">
        <v>161</v>
      </c>
      <c r="R250" t="s">
        <v>1846</v>
      </c>
      <c r="S250">
        <v>468.90000000000003</v>
      </c>
      <c r="T250">
        <v>6</v>
      </c>
      <c r="U250">
        <v>0</v>
      </c>
      <c r="V250">
        <v>206.31600000000006</v>
      </c>
    </row>
    <row r="251" spans="1:22" x14ac:dyDescent="0.3">
      <c r="A251">
        <v>5631</v>
      </c>
      <c r="B251" t="s">
        <v>8385</v>
      </c>
      <c r="C251">
        <v>2011</v>
      </c>
      <c r="D251" s="29">
        <v>40586</v>
      </c>
      <c r="E251" s="29">
        <v>40590</v>
      </c>
      <c r="F251" t="s">
        <v>50</v>
      </c>
      <c r="G251" t="s">
        <v>1485</v>
      </c>
      <c r="H251" t="s">
        <v>1486</v>
      </c>
      <c r="I251" t="s">
        <v>26</v>
      </c>
      <c r="J251" t="s">
        <v>27</v>
      </c>
      <c r="K251" t="s">
        <v>4874</v>
      </c>
      <c r="L251" t="s">
        <v>319</v>
      </c>
      <c r="M251">
        <v>23320</v>
      </c>
      <c r="N251" t="s">
        <v>30</v>
      </c>
      <c r="O251" t="s">
        <v>1845</v>
      </c>
      <c r="P251" t="s">
        <v>71</v>
      </c>
      <c r="Q251" t="s">
        <v>161</v>
      </c>
      <c r="R251" t="s">
        <v>1846</v>
      </c>
      <c r="S251">
        <v>234.45000000000002</v>
      </c>
      <c r="T251">
        <v>3</v>
      </c>
      <c r="U251">
        <v>0</v>
      </c>
      <c r="V251">
        <v>103.15800000000003</v>
      </c>
    </row>
    <row r="252" spans="1:22" x14ac:dyDescent="0.3">
      <c r="A252">
        <v>2731</v>
      </c>
      <c r="B252" t="s">
        <v>5883</v>
      </c>
      <c r="C252">
        <v>2014</v>
      </c>
      <c r="D252" s="29">
        <v>41684</v>
      </c>
      <c r="E252" s="29">
        <v>41690</v>
      </c>
      <c r="F252" t="s">
        <v>50</v>
      </c>
      <c r="G252" t="s">
        <v>5884</v>
      </c>
      <c r="H252" t="s">
        <v>5885</v>
      </c>
      <c r="I252" t="s">
        <v>26</v>
      </c>
      <c r="J252" t="s">
        <v>27</v>
      </c>
      <c r="K252" t="s">
        <v>95</v>
      </c>
      <c r="L252" t="s">
        <v>96</v>
      </c>
      <c r="M252">
        <v>98105</v>
      </c>
      <c r="N252" t="s">
        <v>44</v>
      </c>
      <c r="O252" t="s">
        <v>2543</v>
      </c>
      <c r="P252" t="s">
        <v>71</v>
      </c>
      <c r="Q252" t="s">
        <v>161</v>
      </c>
      <c r="R252" t="s">
        <v>2544</v>
      </c>
      <c r="S252">
        <v>799.96</v>
      </c>
      <c r="T252">
        <v>4</v>
      </c>
      <c r="U252">
        <v>0</v>
      </c>
      <c r="V252">
        <v>343.98280000000005</v>
      </c>
    </row>
    <row r="253" spans="1:22" x14ac:dyDescent="0.3">
      <c r="A253">
        <v>7095</v>
      </c>
      <c r="B253" t="s">
        <v>9283</v>
      </c>
      <c r="C253">
        <v>2012</v>
      </c>
      <c r="D253" s="29">
        <v>40948</v>
      </c>
      <c r="E253" s="29">
        <v>40952</v>
      </c>
      <c r="F253" t="s">
        <v>23</v>
      </c>
      <c r="G253" t="s">
        <v>4536</v>
      </c>
      <c r="H253" t="s">
        <v>4537</v>
      </c>
      <c r="I253" t="s">
        <v>26</v>
      </c>
      <c r="J253" t="s">
        <v>27</v>
      </c>
      <c r="K253" t="s">
        <v>357</v>
      </c>
      <c r="L253" t="s">
        <v>211</v>
      </c>
      <c r="M253">
        <v>62521</v>
      </c>
      <c r="N253" t="s">
        <v>105</v>
      </c>
      <c r="O253" t="s">
        <v>1180</v>
      </c>
      <c r="P253" t="s">
        <v>71</v>
      </c>
      <c r="Q253" t="s">
        <v>161</v>
      </c>
      <c r="R253" t="s">
        <v>1181</v>
      </c>
      <c r="S253">
        <v>479.952</v>
      </c>
      <c r="T253">
        <v>6</v>
      </c>
      <c r="U253">
        <v>0.2</v>
      </c>
      <c r="V253">
        <v>89.990999999999985</v>
      </c>
    </row>
    <row r="254" spans="1:22" x14ac:dyDescent="0.3">
      <c r="A254">
        <v>7463</v>
      </c>
      <c r="B254" t="s">
        <v>9490</v>
      </c>
      <c r="C254">
        <v>2012</v>
      </c>
      <c r="D254" s="29">
        <v>40966</v>
      </c>
      <c r="E254" s="29">
        <v>40969</v>
      </c>
      <c r="F254" t="s">
        <v>23</v>
      </c>
      <c r="G254" t="s">
        <v>646</v>
      </c>
      <c r="H254" t="s">
        <v>647</v>
      </c>
      <c r="I254" t="s">
        <v>26</v>
      </c>
      <c r="J254" t="s">
        <v>27</v>
      </c>
      <c r="K254" t="s">
        <v>95</v>
      </c>
      <c r="L254" t="s">
        <v>96</v>
      </c>
      <c r="M254">
        <v>98105</v>
      </c>
      <c r="N254" t="s">
        <v>44</v>
      </c>
      <c r="O254" t="s">
        <v>1315</v>
      </c>
      <c r="P254" t="s">
        <v>71</v>
      </c>
      <c r="Q254" t="s">
        <v>161</v>
      </c>
      <c r="R254" t="s">
        <v>1316</v>
      </c>
      <c r="S254">
        <v>538.92000000000007</v>
      </c>
      <c r="T254">
        <v>9</v>
      </c>
      <c r="U254">
        <v>0</v>
      </c>
      <c r="V254">
        <v>80.837999999999994</v>
      </c>
    </row>
    <row r="255" spans="1:22" x14ac:dyDescent="0.3">
      <c r="A255">
        <v>9318</v>
      </c>
      <c r="B255" t="s">
        <v>10548</v>
      </c>
      <c r="C255">
        <v>2014</v>
      </c>
      <c r="D255" s="29">
        <v>41692</v>
      </c>
      <c r="E255" s="29">
        <v>41697</v>
      </c>
      <c r="F255" t="s">
        <v>50</v>
      </c>
      <c r="G255" t="s">
        <v>508</v>
      </c>
      <c r="H255" t="s">
        <v>509</v>
      </c>
      <c r="I255" t="s">
        <v>26</v>
      </c>
      <c r="J255" t="s">
        <v>27</v>
      </c>
      <c r="K255" t="s">
        <v>4214</v>
      </c>
      <c r="L255" t="s">
        <v>104</v>
      </c>
      <c r="M255">
        <v>75007</v>
      </c>
      <c r="N255" t="s">
        <v>105</v>
      </c>
      <c r="O255" t="s">
        <v>1315</v>
      </c>
      <c r="P255" t="s">
        <v>71</v>
      </c>
      <c r="Q255" t="s">
        <v>161</v>
      </c>
      <c r="R255" t="s">
        <v>1316</v>
      </c>
      <c r="S255">
        <v>47.904000000000003</v>
      </c>
      <c r="T255">
        <v>1</v>
      </c>
      <c r="U255">
        <v>0.2</v>
      </c>
      <c r="V255">
        <v>-2.9940000000000015</v>
      </c>
    </row>
    <row r="256" spans="1:22" x14ac:dyDescent="0.3">
      <c r="A256">
        <v>3086</v>
      </c>
      <c r="B256" t="s">
        <v>6299</v>
      </c>
      <c r="C256">
        <v>2014</v>
      </c>
      <c r="D256" s="29">
        <v>41680</v>
      </c>
      <c r="E256" s="29">
        <v>41685</v>
      </c>
      <c r="F256" t="s">
        <v>50</v>
      </c>
      <c r="G256" t="s">
        <v>5259</v>
      </c>
      <c r="H256" t="s">
        <v>5260</v>
      </c>
      <c r="I256" t="s">
        <v>26</v>
      </c>
      <c r="J256" t="s">
        <v>27</v>
      </c>
      <c r="K256" t="s">
        <v>184</v>
      </c>
      <c r="L256" t="s">
        <v>104</v>
      </c>
      <c r="M256">
        <v>77070</v>
      </c>
      <c r="N256" t="s">
        <v>105</v>
      </c>
      <c r="O256" t="s">
        <v>2564</v>
      </c>
      <c r="P256" t="s">
        <v>71</v>
      </c>
      <c r="Q256" t="s">
        <v>161</v>
      </c>
      <c r="R256" t="s">
        <v>2565</v>
      </c>
      <c r="S256">
        <v>127.98399999999999</v>
      </c>
      <c r="T256">
        <v>2</v>
      </c>
      <c r="U256">
        <v>0.2</v>
      </c>
      <c r="V256">
        <v>15.997999999999987</v>
      </c>
    </row>
    <row r="257" spans="1:22" x14ac:dyDescent="0.3">
      <c r="A257">
        <v>7228</v>
      </c>
      <c r="B257" t="s">
        <v>9358</v>
      </c>
      <c r="C257">
        <v>2014</v>
      </c>
      <c r="D257" s="29">
        <v>41695</v>
      </c>
      <c r="E257" s="29">
        <v>41699</v>
      </c>
      <c r="F257" t="s">
        <v>50</v>
      </c>
      <c r="G257" t="s">
        <v>220</v>
      </c>
      <c r="H257" t="s">
        <v>221</v>
      </c>
      <c r="I257" t="s">
        <v>41</v>
      </c>
      <c r="J257" t="s">
        <v>27</v>
      </c>
      <c r="K257" t="s">
        <v>146</v>
      </c>
      <c r="L257" t="s">
        <v>147</v>
      </c>
      <c r="M257">
        <v>19134</v>
      </c>
      <c r="N257" t="s">
        <v>148</v>
      </c>
      <c r="O257" t="s">
        <v>2993</v>
      </c>
      <c r="P257" t="s">
        <v>71</v>
      </c>
      <c r="Q257" t="s">
        <v>161</v>
      </c>
      <c r="R257" t="s">
        <v>2994</v>
      </c>
      <c r="S257">
        <v>1319.8</v>
      </c>
      <c r="T257">
        <v>5</v>
      </c>
      <c r="U257">
        <v>0.2</v>
      </c>
      <c r="V257">
        <v>214.4674999999998</v>
      </c>
    </row>
    <row r="258" spans="1:22" x14ac:dyDescent="0.3">
      <c r="A258">
        <v>1729</v>
      </c>
      <c r="B258" t="s">
        <v>4431</v>
      </c>
      <c r="C258">
        <v>2013</v>
      </c>
      <c r="D258" s="29">
        <v>41312</v>
      </c>
      <c r="E258" s="29">
        <v>41312</v>
      </c>
      <c r="F258" t="s">
        <v>1290</v>
      </c>
      <c r="G258" t="s">
        <v>2052</v>
      </c>
      <c r="H258" t="s">
        <v>2053</v>
      </c>
      <c r="I258" t="s">
        <v>26</v>
      </c>
      <c r="J258" t="s">
        <v>27</v>
      </c>
      <c r="K258" t="s">
        <v>318</v>
      </c>
      <c r="L258" t="s">
        <v>319</v>
      </c>
      <c r="M258">
        <v>22153</v>
      </c>
      <c r="N258" t="s">
        <v>30</v>
      </c>
      <c r="O258" t="s">
        <v>4258</v>
      </c>
      <c r="P258" t="s">
        <v>71</v>
      </c>
      <c r="Q258" t="s">
        <v>161</v>
      </c>
      <c r="R258" t="s">
        <v>4259</v>
      </c>
      <c r="S258">
        <v>100</v>
      </c>
      <c r="T258">
        <v>4</v>
      </c>
      <c r="U258">
        <v>0</v>
      </c>
      <c r="V258">
        <v>21</v>
      </c>
    </row>
    <row r="259" spans="1:22" x14ac:dyDescent="0.3">
      <c r="A259">
        <v>4326</v>
      </c>
      <c r="B259" t="s">
        <v>7410</v>
      </c>
      <c r="C259">
        <v>2012</v>
      </c>
      <c r="D259" s="29">
        <v>40953</v>
      </c>
      <c r="E259" s="29">
        <v>40958</v>
      </c>
      <c r="F259" t="s">
        <v>50</v>
      </c>
      <c r="G259" t="s">
        <v>407</v>
      </c>
      <c r="H259" t="s">
        <v>408</v>
      </c>
      <c r="I259" t="s">
        <v>26</v>
      </c>
      <c r="J259" t="s">
        <v>27</v>
      </c>
      <c r="K259" t="s">
        <v>801</v>
      </c>
      <c r="L259" t="s">
        <v>498</v>
      </c>
      <c r="M259">
        <v>44312</v>
      </c>
      <c r="N259" t="s">
        <v>148</v>
      </c>
      <c r="O259" t="s">
        <v>4167</v>
      </c>
      <c r="P259" t="s">
        <v>71</v>
      </c>
      <c r="Q259" t="s">
        <v>161</v>
      </c>
      <c r="R259" t="s">
        <v>4168</v>
      </c>
      <c r="S259">
        <v>71.975999999999999</v>
      </c>
      <c r="T259">
        <v>3</v>
      </c>
      <c r="U259">
        <v>0.2</v>
      </c>
      <c r="V259">
        <v>0.89969999999999573</v>
      </c>
    </row>
    <row r="260" spans="1:22" x14ac:dyDescent="0.3">
      <c r="A260">
        <v>5406</v>
      </c>
      <c r="B260" t="s">
        <v>8205</v>
      </c>
      <c r="C260">
        <v>2013</v>
      </c>
      <c r="D260" s="29">
        <v>41327</v>
      </c>
      <c r="E260" s="29">
        <v>41331</v>
      </c>
      <c r="F260" t="s">
        <v>50</v>
      </c>
      <c r="G260" t="s">
        <v>2947</v>
      </c>
      <c r="H260" t="s">
        <v>2948</v>
      </c>
      <c r="I260" t="s">
        <v>26</v>
      </c>
      <c r="J260" t="s">
        <v>27</v>
      </c>
      <c r="K260" t="s">
        <v>42</v>
      </c>
      <c r="L260" t="s">
        <v>43</v>
      </c>
      <c r="M260">
        <v>90045</v>
      </c>
      <c r="N260" t="s">
        <v>44</v>
      </c>
      <c r="O260" t="s">
        <v>6510</v>
      </c>
      <c r="P260" t="s">
        <v>71</v>
      </c>
      <c r="Q260" t="s">
        <v>161</v>
      </c>
      <c r="R260" t="s">
        <v>6511</v>
      </c>
      <c r="S260">
        <v>36.24</v>
      </c>
      <c r="T260">
        <v>1</v>
      </c>
      <c r="U260">
        <v>0</v>
      </c>
      <c r="V260">
        <v>15.220800000000001</v>
      </c>
    </row>
    <row r="261" spans="1:22" x14ac:dyDescent="0.3">
      <c r="A261">
        <v>8127</v>
      </c>
      <c r="B261" t="s">
        <v>9846</v>
      </c>
      <c r="C261">
        <v>2012</v>
      </c>
      <c r="D261" s="29">
        <v>40945</v>
      </c>
      <c r="E261" s="29">
        <v>40952</v>
      </c>
      <c r="F261" t="s">
        <v>50</v>
      </c>
      <c r="G261" t="s">
        <v>8649</v>
      </c>
      <c r="H261" t="s">
        <v>8650</v>
      </c>
      <c r="I261" t="s">
        <v>26</v>
      </c>
      <c r="J261" t="s">
        <v>27</v>
      </c>
      <c r="K261" t="s">
        <v>184</v>
      </c>
      <c r="L261" t="s">
        <v>104</v>
      </c>
      <c r="M261">
        <v>77070</v>
      </c>
      <c r="N261" t="s">
        <v>105</v>
      </c>
      <c r="O261" t="s">
        <v>468</v>
      </c>
      <c r="P261" t="s">
        <v>71</v>
      </c>
      <c r="Q261" t="s">
        <v>161</v>
      </c>
      <c r="R261" t="s">
        <v>469</v>
      </c>
      <c r="S261">
        <v>18.528000000000002</v>
      </c>
      <c r="T261">
        <v>2</v>
      </c>
      <c r="U261">
        <v>0.2</v>
      </c>
      <c r="V261">
        <v>4.4004000000000003</v>
      </c>
    </row>
    <row r="262" spans="1:22" x14ac:dyDescent="0.3">
      <c r="A262">
        <v>8842</v>
      </c>
      <c r="B262" t="s">
        <v>10271</v>
      </c>
      <c r="C262">
        <v>2013</v>
      </c>
      <c r="D262" s="29">
        <v>41314</v>
      </c>
      <c r="E262" s="29">
        <v>41318</v>
      </c>
      <c r="F262" t="s">
        <v>50</v>
      </c>
      <c r="G262" t="s">
        <v>2765</v>
      </c>
      <c r="H262" t="s">
        <v>2766</v>
      </c>
      <c r="I262" t="s">
        <v>41</v>
      </c>
      <c r="J262" t="s">
        <v>27</v>
      </c>
      <c r="K262" t="s">
        <v>127</v>
      </c>
      <c r="L262" t="s">
        <v>43</v>
      </c>
      <c r="M262">
        <v>94110</v>
      </c>
      <c r="N262" t="s">
        <v>44</v>
      </c>
      <c r="O262" t="s">
        <v>1018</v>
      </c>
      <c r="P262" t="s">
        <v>71</v>
      </c>
      <c r="Q262" t="s">
        <v>161</v>
      </c>
      <c r="R262" t="s">
        <v>1019</v>
      </c>
      <c r="S262">
        <v>89.97</v>
      </c>
      <c r="T262">
        <v>3</v>
      </c>
      <c r="U262">
        <v>0</v>
      </c>
      <c r="V262">
        <v>39.586800000000011</v>
      </c>
    </row>
    <row r="263" spans="1:22" x14ac:dyDescent="0.3">
      <c r="A263">
        <v>9723</v>
      </c>
      <c r="B263" t="s">
        <v>10800</v>
      </c>
      <c r="C263">
        <v>2013</v>
      </c>
      <c r="D263" s="29">
        <v>41321</v>
      </c>
      <c r="E263" s="29">
        <v>41325</v>
      </c>
      <c r="F263" t="s">
        <v>50</v>
      </c>
      <c r="G263" t="s">
        <v>4536</v>
      </c>
      <c r="H263" t="s">
        <v>4537</v>
      </c>
      <c r="I263" t="s">
        <v>26</v>
      </c>
      <c r="J263" t="s">
        <v>27</v>
      </c>
      <c r="K263" t="s">
        <v>266</v>
      </c>
      <c r="L263" t="s">
        <v>267</v>
      </c>
      <c r="M263">
        <v>10024</v>
      </c>
      <c r="N263" t="s">
        <v>148</v>
      </c>
      <c r="O263" t="s">
        <v>1018</v>
      </c>
      <c r="P263" t="s">
        <v>71</v>
      </c>
      <c r="Q263" t="s">
        <v>161</v>
      </c>
      <c r="R263" t="s">
        <v>1019</v>
      </c>
      <c r="S263">
        <v>89.97</v>
      </c>
      <c r="T263">
        <v>3</v>
      </c>
      <c r="U263">
        <v>0</v>
      </c>
      <c r="V263">
        <v>39.586800000000011</v>
      </c>
    </row>
    <row r="264" spans="1:22" x14ac:dyDescent="0.3">
      <c r="A264">
        <v>2989</v>
      </c>
      <c r="B264" t="s">
        <v>6184</v>
      </c>
      <c r="C264">
        <v>2013</v>
      </c>
      <c r="D264" s="29">
        <v>41326</v>
      </c>
      <c r="E264" s="29">
        <v>41331</v>
      </c>
      <c r="F264" t="s">
        <v>23</v>
      </c>
      <c r="G264" t="s">
        <v>5734</v>
      </c>
      <c r="H264" t="s">
        <v>5735</v>
      </c>
      <c r="I264" t="s">
        <v>41</v>
      </c>
      <c r="J264" t="s">
        <v>27</v>
      </c>
      <c r="K264" t="s">
        <v>42</v>
      </c>
      <c r="L264" t="s">
        <v>43</v>
      </c>
      <c r="M264">
        <v>90032</v>
      </c>
      <c r="N264" t="s">
        <v>44</v>
      </c>
      <c r="O264" t="s">
        <v>5896</v>
      </c>
      <c r="P264" t="s">
        <v>71</v>
      </c>
      <c r="Q264" t="s">
        <v>161</v>
      </c>
      <c r="R264" t="s">
        <v>5897</v>
      </c>
      <c r="S264">
        <v>12.99</v>
      </c>
      <c r="T264">
        <v>1</v>
      </c>
      <c r="U264">
        <v>0</v>
      </c>
      <c r="V264">
        <v>0.77939999999999898</v>
      </c>
    </row>
    <row r="265" spans="1:22" x14ac:dyDescent="0.3">
      <c r="A265">
        <v>1790</v>
      </c>
      <c r="B265" t="s">
        <v>4511</v>
      </c>
      <c r="C265">
        <v>2012</v>
      </c>
      <c r="D265" s="29">
        <v>40954</v>
      </c>
      <c r="E265" s="29">
        <v>40958</v>
      </c>
      <c r="F265" t="s">
        <v>50</v>
      </c>
      <c r="G265" t="s">
        <v>4512</v>
      </c>
      <c r="H265" t="s">
        <v>4513</v>
      </c>
      <c r="I265" t="s">
        <v>41</v>
      </c>
      <c r="J265" t="s">
        <v>27</v>
      </c>
      <c r="K265" t="s">
        <v>4514</v>
      </c>
      <c r="L265" t="s">
        <v>114</v>
      </c>
      <c r="M265">
        <v>53142</v>
      </c>
      <c r="N265" t="s">
        <v>105</v>
      </c>
      <c r="O265" t="s">
        <v>4515</v>
      </c>
      <c r="P265" t="s">
        <v>71</v>
      </c>
      <c r="Q265" t="s">
        <v>161</v>
      </c>
      <c r="R265" t="s">
        <v>4516</v>
      </c>
      <c r="S265">
        <v>139.94999999999999</v>
      </c>
      <c r="T265">
        <v>5</v>
      </c>
      <c r="U265">
        <v>0</v>
      </c>
      <c r="V265">
        <v>26.590499999999988</v>
      </c>
    </row>
    <row r="266" spans="1:22" x14ac:dyDescent="0.3">
      <c r="A266">
        <v>8843</v>
      </c>
      <c r="B266" t="s">
        <v>10271</v>
      </c>
      <c r="C266">
        <v>2013</v>
      </c>
      <c r="D266" s="29">
        <v>41314</v>
      </c>
      <c r="E266" s="29">
        <v>41318</v>
      </c>
      <c r="F266" t="s">
        <v>50</v>
      </c>
      <c r="G266" t="s">
        <v>2765</v>
      </c>
      <c r="H266" t="s">
        <v>2766</v>
      </c>
      <c r="I266" t="s">
        <v>41</v>
      </c>
      <c r="J266" t="s">
        <v>27</v>
      </c>
      <c r="K266" t="s">
        <v>127</v>
      </c>
      <c r="L266" t="s">
        <v>43</v>
      </c>
      <c r="M266">
        <v>94110</v>
      </c>
      <c r="N266" t="s">
        <v>44</v>
      </c>
      <c r="O266" t="s">
        <v>3089</v>
      </c>
      <c r="P266" t="s">
        <v>71</v>
      </c>
      <c r="Q266" t="s">
        <v>161</v>
      </c>
      <c r="R266" t="s">
        <v>3090</v>
      </c>
      <c r="S266">
        <v>31.86</v>
      </c>
      <c r="T266">
        <v>2</v>
      </c>
      <c r="U266">
        <v>0</v>
      </c>
      <c r="V266">
        <v>11.151</v>
      </c>
    </row>
    <row r="267" spans="1:22" x14ac:dyDescent="0.3">
      <c r="A267">
        <v>5389</v>
      </c>
      <c r="B267" t="s">
        <v>8193</v>
      </c>
      <c r="C267">
        <v>2014</v>
      </c>
      <c r="D267" s="29">
        <v>41689</v>
      </c>
      <c r="E267" s="29">
        <v>41692</v>
      </c>
      <c r="F267" t="s">
        <v>23</v>
      </c>
      <c r="G267" t="s">
        <v>481</v>
      </c>
      <c r="H267" t="s">
        <v>482</v>
      </c>
      <c r="I267" t="s">
        <v>41</v>
      </c>
      <c r="J267" t="s">
        <v>27</v>
      </c>
      <c r="K267" t="s">
        <v>42</v>
      </c>
      <c r="L267" t="s">
        <v>43</v>
      </c>
      <c r="M267">
        <v>90045</v>
      </c>
      <c r="N267" t="s">
        <v>44</v>
      </c>
      <c r="O267" t="s">
        <v>5379</v>
      </c>
      <c r="P267" t="s">
        <v>71</v>
      </c>
      <c r="Q267" t="s">
        <v>161</v>
      </c>
      <c r="R267" t="s">
        <v>5380</v>
      </c>
      <c r="S267">
        <v>109.53</v>
      </c>
      <c r="T267">
        <v>3</v>
      </c>
      <c r="U267">
        <v>0</v>
      </c>
      <c r="V267">
        <v>47.097900000000003</v>
      </c>
    </row>
    <row r="268" spans="1:22" x14ac:dyDescent="0.3">
      <c r="A268">
        <v>809</v>
      </c>
      <c r="B268" t="s">
        <v>2529</v>
      </c>
      <c r="C268">
        <v>2012</v>
      </c>
      <c r="D268" s="29">
        <v>40942</v>
      </c>
      <c r="E268" s="29">
        <v>40944</v>
      </c>
      <c r="F268" t="s">
        <v>188</v>
      </c>
      <c r="G268" t="s">
        <v>1821</v>
      </c>
      <c r="H268" t="s">
        <v>1822</v>
      </c>
      <c r="I268" t="s">
        <v>26</v>
      </c>
      <c r="J268" t="s">
        <v>27</v>
      </c>
      <c r="K268" t="s">
        <v>2530</v>
      </c>
      <c r="L268" t="s">
        <v>138</v>
      </c>
      <c r="M268">
        <v>68104</v>
      </c>
      <c r="N268" t="s">
        <v>105</v>
      </c>
      <c r="O268" t="s">
        <v>2531</v>
      </c>
      <c r="P268" t="s">
        <v>71</v>
      </c>
      <c r="Q268" t="s">
        <v>161</v>
      </c>
      <c r="R268" t="s">
        <v>2532</v>
      </c>
      <c r="S268">
        <v>149.97</v>
      </c>
      <c r="T268">
        <v>3</v>
      </c>
      <c r="U268">
        <v>0</v>
      </c>
      <c r="V268">
        <v>50.989800000000002</v>
      </c>
    </row>
    <row r="269" spans="1:22" x14ac:dyDescent="0.3">
      <c r="A269">
        <v>8489</v>
      </c>
      <c r="B269" t="s">
        <v>10066</v>
      </c>
      <c r="C269">
        <v>2013</v>
      </c>
      <c r="D269" s="29">
        <v>41307</v>
      </c>
      <c r="E269" s="29">
        <v>41309</v>
      </c>
      <c r="F269" t="s">
        <v>23</v>
      </c>
      <c r="G269" t="s">
        <v>2813</v>
      </c>
      <c r="H269" t="s">
        <v>2814</v>
      </c>
      <c r="I269" t="s">
        <v>26</v>
      </c>
      <c r="J269" t="s">
        <v>27</v>
      </c>
      <c r="K269" t="s">
        <v>1127</v>
      </c>
      <c r="L269" t="s">
        <v>319</v>
      </c>
      <c r="M269">
        <v>22204</v>
      </c>
      <c r="N269" t="s">
        <v>30</v>
      </c>
      <c r="O269" t="s">
        <v>7233</v>
      </c>
      <c r="P269" t="s">
        <v>71</v>
      </c>
      <c r="Q269" t="s">
        <v>682</v>
      </c>
      <c r="R269" t="s">
        <v>7234</v>
      </c>
      <c r="S269">
        <v>8749.9500000000007</v>
      </c>
      <c r="T269">
        <v>5</v>
      </c>
      <c r="U269">
        <v>0</v>
      </c>
      <c r="V269">
        <v>2799.9839999999995</v>
      </c>
    </row>
    <row r="270" spans="1:22" x14ac:dyDescent="0.3">
      <c r="A270">
        <v>8749</v>
      </c>
      <c r="B270" t="s">
        <v>10217</v>
      </c>
      <c r="C270">
        <v>2014</v>
      </c>
      <c r="D270" s="29">
        <v>41673</v>
      </c>
      <c r="E270" s="29">
        <v>41678</v>
      </c>
      <c r="F270" t="s">
        <v>50</v>
      </c>
      <c r="G270" t="s">
        <v>5724</v>
      </c>
      <c r="H270" t="s">
        <v>5725</v>
      </c>
      <c r="I270" t="s">
        <v>41</v>
      </c>
      <c r="J270" t="s">
        <v>27</v>
      </c>
      <c r="K270" t="s">
        <v>947</v>
      </c>
      <c r="L270" t="s">
        <v>43</v>
      </c>
      <c r="M270">
        <v>92105</v>
      </c>
      <c r="N270" t="s">
        <v>44</v>
      </c>
      <c r="O270" t="s">
        <v>8330</v>
      </c>
      <c r="P270" t="s">
        <v>71</v>
      </c>
      <c r="Q270" t="s">
        <v>682</v>
      </c>
      <c r="R270" t="s">
        <v>8331</v>
      </c>
      <c r="S270">
        <v>239.98400000000004</v>
      </c>
      <c r="T270">
        <v>2</v>
      </c>
      <c r="U270">
        <v>0.2</v>
      </c>
      <c r="V270">
        <v>38.997399999999971</v>
      </c>
    </row>
    <row r="271" spans="1:22" x14ac:dyDescent="0.3">
      <c r="A271">
        <v>8108</v>
      </c>
      <c r="B271" t="s">
        <v>9832</v>
      </c>
      <c r="C271">
        <v>2014</v>
      </c>
      <c r="D271" s="29">
        <v>41688</v>
      </c>
      <c r="E271" s="29">
        <v>41690</v>
      </c>
      <c r="F271" t="s">
        <v>188</v>
      </c>
      <c r="G271" t="s">
        <v>7280</v>
      </c>
      <c r="H271" t="s">
        <v>7281</v>
      </c>
      <c r="I271" t="s">
        <v>102</v>
      </c>
      <c r="J271" t="s">
        <v>27</v>
      </c>
      <c r="K271" t="s">
        <v>184</v>
      </c>
      <c r="L271" t="s">
        <v>104</v>
      </c>
      <c r="M271">
        <v>77041</v>
      </c>
      <c r="N271" t="s">
        <v>105</v>
      </c>
      <c r="O271" t="s">
        <v>4279</v>
      </c>
      <c r="P271" t="s">
        <v>71</v>
      </c>
      <c r="Q271" t="s">
        <v>72</v>
      </c>
      <c r="R271" t="s">
        <v>4280</v>
      </c>
      <c r="S271">
        <v>438.33600000000001</v>
      </c>
      <c r="T271">
        <v>4</v>
      </c>
      <c r="U271">
        <v>0.2</v>
      </c>
      <c r="V271">
        <v>-87.667200000000037</v>
      </c>
    </row>
    <row r="272" spans="1:22" x14ac:dyDescent="0.3">
      <c r="A272">
        <v>1389</v>
      </c>
      <c r="B272" t="s">
        <v>3789</v>
      </c>
      <c r="C272">
        <v>2013</v>
      </c>
      <c r="D272" s="29">
        <v>41310</v>
      </c>
      <c r="E272" s="29">
        <v>41310</v>
      </c>
      <c r="F272" t="s">
        <v>1290</v>
      </c>
      <c r="G272" t="s">
        <v>3790</v>
      </c>
      <c r="H272" t="s">
        <v>3791</v>
      </c>
      <c r="I272" t="s">
        <v>102</v>
      </c>
      <c r="J272" t="s">
        <v>27</v>
      </c>
      <c r="K272" t="s">
        <v>3792</v>
      </c>
      <c r="L272" t="s">
        <v>1272</v>
      </c>
      <c r="M272">
        <v>30080</v>
      </c>
      <c r="N272" t="s">
        <v>30</v>
      </c>
      <c r="O272" t="s">
        <v>613</v>
      </c>
      <c r="P272" t="s">
        <v>71</v>
      </c>
      <c r="Q272" t="s">
        <v>72</v>
      </c>
      <c r="R272" t="s">
        <v>614</v>
      </c>
      <c r="S272">
        <v>104.85000000000001</v>
      </c>
      <c r="T272">
        <v>3</v>
      </c>
      <c r="U272">
        <v>0</v>
      </c>
      <c r="V272">
        <v>28.309500000000007</v>
      </c>
    </row>
    <row r="273" spans="1:22" x14ac:dyDescent="0.3">
      <c r="A273">
        <v>8502</v>
      </c>
      <c r="B273" t="s">
        <v>10071</v>
      </c>
      <c r="C273">
        <v>2012</v>
      </c>
      <c r="D273" s="29">
        <v>40968</v>
      </c>
      <c r="E273" s="29">
        <v>40971</v>
      </c>
      <c r="F273" t="s">
        <v>23</v>
      </c>
      <c r="G273" t="s">
        <v>6604</v>
      </c>
      <c r="H273" t="s">
        <v>6605</v>
      </c>
      <c r="I273" t="s">
        <v>41</v>
      </c>
      <c r="J273" t="s">
        <v>27</v>
      </c>
      <c r="K273" t="s">
        <v>42</v>
      </c>
      <c r="L273" t="s">
        <v>43</v>
      </c>
      <c r="M273">
        <v>90045</v>
      </c>
      <c r="N273" t="s">
        <v>44</v>
      </c>
      <c r="O273" t="s">
        <v>1682</v>
      </c>
      <c r="P273" t="s">
        <v>71</v>
      </c>
      <c r="Q273" t="s">
        <v>72</v>
      </c>
      <c r="R273" t="s">
        <v>1683</v>
      </c>
      <c r="S273">
        <v>15.984000000000002</v>
      </c>
      <c r="T273">
        <v>2</v>
      </c>
      <c r="U273">
        <v>0.2</v>
      </c>
      <c r="V273">
        <v>1.1988000000000003</v>
      </c>
    </row>
    <row r="274" spans="1:22" x14ac:dyDescent="0.3">
      <c r="A274">
        <v>9346</v>
      </c>
      <c r="B274" t="s">
        <v>10563</v>
      </c>
      <c r="C274">
        <v>2014</v>
      </c>
      <c r="D274" s="29">
        <v>41688</v>
      </c>
      <c r="E274" s="29">
        <v>41691</v>
      </c>
      <c r="F274" t="s">
        <v>188</v>
      </c>
      <c r="G274" t="s">
        <v>2310</v>
      </c>
      <c r="H274" t="s">
        <v>2311</v>
      </c>
      <c r="I274" t="s">
        <v>102</v>
      </c>
      <c r="J274" t="s">
        <v>27</v>
      </c>
      <c r="K274" t="s">
        <v>276</v>
      </c>
      <c r="L274" t="s">
        <v>498</v>
      </c>
      <c r="M274">
        <v>45373</v>
      </c>
      <c r="N274" t="s">
        <v>148</v>
      </c>
      <c r="O274" t="s">
        <v>6301</v>
      </c>
      <c r="P274" t="s">
        <v>71</v>
      </c>
      <c r="Q274" t="s">
        <v>72</v>
      </c>
      <c r="R274" t="s">
        <v>6302</v>
      </c>
      <c r="S274">
        <v>57.593999999999994</v>
      </c>
      <c r="T274">
        <v>1</v>
      </c>
      <c r="U274">
        <v>0.4</v>
      </c>
      <c r="V274">
        <v>-11.518799999999999</v>
      </c>
    </row>
    <row r="275" spans="1:22" x14ac:dyDescent="0.3">
      <c r="A275">
        <v>1789</v>
      </c>
      <c r="B275" t="s">
        <v>4511</v>
      </c>
      <c r="C275">
        <v>2012</v>
      </c>
      <c r="D275" s="29">
        <v>40954</v>
      </c>
      <c r="E275" s="29">
        <v>40958</v>
      </c>
      <c r="F275" t="s">
        <v>50</v>
      </c>
      <c r="G275" t="s">
        <v>4512</v>
      </c>
      <c r="H275" t="s">
        <v>4513</v>
      </c>
      <c r="I275" t="s">
        <v>41</v>
      </c>
      <c r="J275" t="s">
        <v>27</v>
      </c>
      <c r="K275" t="s">
        <v>4514</v>
      </c>
      <c r="L275" t="s">
        <v>114</v>
      </c>
      <c r="M275">
        <v>53142</v>
      </c>
      <c r="N275" t="s">
        <v>105</v>
      </c>
      <c r="O275" t="s">
        <v>2951</v>
      </c>
      <c r="P275" t="s">
        <v>71</v>
      </c>
      <c r="Q275" t="s">
        <v>72</v>
      </c>
      <c r="R275" t="s">
        <v>2952</v>
      </c>
      <c r="S275">
        <v>699.98</v>
      </c>
      <c r="T275">
        <v>2</v>
      </c>
      <c r="U275">
        <v>0</v>
      </c>
      <c r="V275">
        <v>195.99440000000004</v>
      </c>
    </row>
    <row r="276" spans="1:22" x14ac:dyDescent="0.3">
      <c r="A276">
        <v>6314</v>
      </c>
      <c r="B276" t="s">
        <v>8827</v>
      </c>
      <c r="C276">
        <v>2014</v>
      </c>
      <c r="D276" s="29">
        <v>41687</v>
      </c>
      <c r="E276" s="29">
        <v>41692</v>
      </c>
      <c r="F276" t="s">
        <v>50</v>
      </c>
      <c r="G276" t="s">
        <v>2041</v>
      </c>
      <c r="H276" t="s">
        <v>2042</v>
      </c>
      <c r="I276" t="s">
        <v>41</v>
      </c>
      <c r="J276" t="s">
        <v>27</v>
      </c>
      <c r="K276" t="s">
        <v>746</v>
      </c>
      <c r="L276" t="s">
        <v>747</v>
      </c>
      <c r="M276">
        <v>6824</v>
      </c>
      <c r="N276" t="s">
        <v>148</v>
      </c>
      <c r="O276" t="s">
        <v>5035</v>
      </c>
      <c r="P276" t="s">
        <v>71</v>
      </c>
      <c r="Q276" t="s">
        <v>72</v>
      </c>
      <c r="R276" t="s">
        <v>5036</v>
      </c>
      <c r="S276">
        <v>14.99</v>
      </c>
      <c r="T276">
        <v>1</v>
      </c>
      <c r="U276">
        <v>0</v>
      </c>
      <c r="V276">
        <v>7.3451000000000004</v>
      </c>
    </row>
    <row r="277" spans="1:22" x14ac:dyDescent="0.3">
      <c r="A277">
        <v>8145</v>
      </c>
      <c r="B277" t="s">
        <v>9854</v>
      </c>
      <c r="C277">
        <v>2013</v>
      </c>
      <c r="D277" s="29">
        <v>41310</v>
      </c>
      <c r="E277" s="29">
        <v>41315</v>
      </c>
      <c r="F277" t="s">
        <v>50</v>
      </c>
      <c r="G277" t="s">
        <v>5492</v>
      </c>
      <c r="H277" t="s">
        <v>5493</v>
      </c>
      <c r="I277" t="s">
        <v>26</v>
      </c>
      <c r="J277" t="s">
        <v>27</v>
      </c>
      <c r="K277" t="s">
        <v>947</v>
      </c>
      <c r="L277" t="s">
        <v>43</v>
      </c>
      <c r="M277">
        <v>92037</v>
      </c>
      <c r="N277" t="s">
        <v>44</v>
      </c>
      <c r="O277" t="s">
        <v>615</v>
      </c>
      <c r="P277" t="s">
        <v>71</v>
      </c>
      <c r="Q277" t="s">
        <v>72</v>
      </c>
      <c r="R277" t="s">
        <v>616</v>
      </c>
      <c r="S277">
        <v>159.96800000000002</v>
      </c>
      <c r="T277">
        <v>4</v>
      </c>
      <c r="U277">
        <v>0.2</v>
      </c>
      <c r="V277">
        <v>-31.993600000000029</v>
      </c>
    </row>
    <row r="278" spans="1:22" x14ac:dyDescent="0.3">
      <c r="A278">
        <v>802</v>
      </c>
      <c r="B278" t="s">
        <v>2506</v>
      </c>
      <c r="C278">
        <v>2014</v>
      </c>
      <c r="D278" s="29">
        <v>41691</v>
      </c>
      <c r="E278" s="29">
        <v>41694</v>
      </c>
      <c r="F278" t="s">
        <v>188</v>
      </c>
      <c r="G278" t="s">
        <v>2507</v>
      </c>
      <c r="H278" t="s">
        <v>2508</v>
      </c>
      <c r="I278" t="s">
        <v>41</v>
      </c>
      <c r="J278" t="s">
        <v>27</v>
      </c>
      <c r="K278" t="s">
        <v>947</v>
      </c>
      <c r="L278" t="s">
        <v>43</v>
      </c>
      <c r="M278">
        <v>92105</v>
      </c>
      <c r="N278" t="s">
        <v>44</v>
      </c>
      <c r="O278" t="s">
        <v>962</v>
      </c>
      <c r="P278" t="s">
        <v>71</v>
      </c>
      <c r="Q278" t="s">
        <v>72</v>
      </c>
      <c r="R278" t="s">
        <v>963</v>
      </c>
      <c r="S278">
        <v>215.96799999999999</v>
      </c>
      <c r="T278">
        <v>2</v>
      </c>
      <c r="U278">
        <v>0.2</v>
      </c>
      <c r="V278">
        <v>18.897199999999991</v>
      </c>
    </row>
    <row r="279" spans="1:22" x14ac:dyDescent="0.3">
      <c r="A279">
        <v>2000</v>
      </c>
      <c r="B279" t="s">
        <v>4873</v>
      </c>
      <c r="C279">
        <v>2011</v>
      </c>
      <c r="D279" s="29">
        <v>40581</v>
      </c>
      <c r="E279" s="29">
        <v>40584</v>
      </c>
      <c r="F279" t="s">
        <v>188</v>
      </c>
      <c r="G279" t="s">
        <v>4592</v>
      </c>
      <c r="H279" t="s">
        <v>4593</v>
      </c>
      <c r="I279" t="s">
        <v>41</v>
      </c>
      <c r="J279" t="s">
        <v>27</v>
      </c>
      <c r="K279" t="s">
        <v>4874</v>
      </c>
      <c r="L279" t="s">
        <v>319</v>
      </c>
      <c r="M279">
        <v>23320</v>
      </c>
      <c r="N279" t="s">
        <v>30</v>
      </c>
      <c r="O279" t="s">
        <v>4509</v>
      </c>
      <c r="P279" t="s">
        <v>71</v>
      </c>
      <c r="Q279" t="s">
        <v>72</v>
      </c>
      <c r="R279" t="s">
        <v>4510</v>
      </c>
      <c r="S279">
        <v>144.94999999999999</v>
      </c>
      <c r="T279">
        <v>5</v>
      </c>
      <c r="U279">
        <v>0</v>
      </c>
      <c r="V279">
        <v>42.035499999999985</v>
      </c>
    </row>
    <row r="280" spans="1:22" x14ac:dyDescent="0.3">
      <c r="A280">
        <v>1788</v>
      </c>
      <c r="B280" t="s">
        <v>4511</v>
      </c>
      <c r="C280">
        <v>2012</v>
      </c>
      <c r="D280" s="29">
        <v>40954</v>
      </c>
      <c r="E280" s="29">
        <v>40958</v>
      </c>
      <c r="F280" t="s">
        <v>50</v>
      </c>
      <c r="G280" t="s">
        <v>4512</v>
      </c>
      <c r="H280" t="s">
        <v>4513</v>
      </c>
      <c r="I280" t="s">
        <v>41</v>
      </c>
      <c r="J280" t="s">
        <v>27</v>
      </c>
      <c r="K280" t="s">
        <v>4514</v>
      </c>
      <c r="L280" t="s">
        <v>114</v>
      </c>
      <c r="M280">
        <v>53142</v>
      </c>
      <c r="N280" t="s">
        <v>105</v>
      </c>
      <c r="O280" t="s">
        <v>3203</v>
      </c>
      <c r="P280" t="s">
        <v>71</v>
      </c>
      <c r="Q280" t="s">
        <v>72</v>
      </c>
      <c r="R280" t="s">
        <v>3204</v>
      </c>
      <c r="S280">
        <v>134.97</v>
      </c>
      <c r="T280">
        <v>3</v>
      </c>
      <c r="U280">
        <v>0</v>
      </c>
      <c r="V280">
        <v>64.785599999999988</v>
      </c>
    </row>
    <row r="281" spans="1:22" x14ac:dyDescent="0.3">
      <c r="A281">
        <v>5388</v>
      </c>
      <c r="B281" t="s">
        <v>8193</v>
      </c>
      <c r="C281">
        <v>2014</v>
      </c>
      <c r="D281" s="29">
        <v>41689</v>
      </c>
      <c r="E281" s="29">
        <v>41692</v>
      </c>
      <c r="F281" t="s">
        <v>23</v>
      </c>
      <c r="G281" t="s">
        <v>481</v>
      </c>
      <c r="H281" t="s">
        <v>482</v>
      </c>
      <c r="I281" t="s">
        <v>41</v>
      </c>
      <c r="J281" t="s">
        <v>27</v>
      </c>
      <c r="K281" t="s">
        <v>42</v>
      </c>
      <c r="L281" t="s">
        <v>43</v>
      </c>
      <c r="M281">
        <v>90045</v>
      </c>
      <c r="N281" t="s">
        <v>44</v>
      </c>
      <c r="O281" t="s">
        <v>1671</v>
      </c>
      <c r="P281" t="s">
        <v>71</v>
      </c>
      <c r="Q281" t="s">
        <v>72</v>
      </c>
      <c r="R281" t="s">
        <v>1672</v>
      </c>
      <c r="S281">
        <v>167.976</v>
      </c>
      <c r="T281">
        <v>3</v>
      </c>
      <c r="U281">
        <v>0.2</v>
      </c>
      <c r="V281">
        <v>10.498500000000007</v>
      </c>
    </row>
    <row r="282" spans="1:22" x14ac:dyDescent="0.3">
      <c r="A282">
        <v>131</v>
      </c>
      <c r="B282" t="s">
        <v>555</v>
      </c>
      <c r="C282">
        <v>2014</v>
      </c>
      <c r="D282" s="29">
        <v>41673</v>
      </c>
      <c r="E282" s="29">
        <v>41676</v>
      </c>
      <c r="F282" t="s">
        <v>188</v>
      </c>
      <c r="G282" t="s">
        <v>556</v>
      </c>
      <c r="H282" t="s">
        <v>557</v>
      </c>
      <c r="I282" t="s">
        <v>41</v>
      </c>
      <c r="J282" t="s">
        <v>27</v>
      </c>
      <c r="K282" t="s">
        <v>497</v>
      </c>
      <c r="L282" t="s">
        <v>498</v>
      </c>
      <c r="M282">
        <v>43229</v>
      </c>
      <c r="N282" t="s">
        <v>148</v>
      </c>
      <c r="O282" t="s">
        <v>558</v>
      </c>
      <c r="P282" t="s">
        <v>71</v>
      </c>
      <c r="Q282" t="s">
        <v>72</v>
      </c>
      <c r="R282" t="s">
        <v>559</v>
      </c>
      <c r="S282">
        <v>59.969999999999992</v>
      </c>
      <c r="T282">
        <v>5</v>
      </c>
      <c r="U282">
        <v>0.4</v>
      </c>
      <c r="V282">
        <v>-11.993999999999993</v>
      </c>
    </row>
    <row r="283" spans="1:22" x14ac:dyDescent="0.3">
      <c r="A283">
        <v>5405</v>
      </c>
      <c r="B283" t="s">
        <v>8205</v>
      </c>
      <c r="C283">
        <v>2013</v>
      </c>
      <c r="D283" s="29">
        <v>41327</v>
      </c>
      <c r="E283" s="29">
        <v>41331</v>
      </c>
      <c r="F283" t="s">
        <v>50</v>
      </c>
      <c r="G283" t="s">
        <v>2947</v>
      </c>
      <c r="H283" t="s">
        <v>2948</v>
      </c>
      <c r="I283" t="s">
        <v>26</v>
      </c>
      <c r="J283" t="s">
        <v>27</v>
      </c>
      <c r="K283" t="s">
        <v>42</v>
      </c>
      <c r="L283" t="s">
        <v>43</v>
      </c>
      <c r="M283">
        <v>90045</v>
      </c>
      <c r="N283" t="s">
        <v>44</v>
      </c>
      <c r="O283" t="s">
        <v>1152</v>
      </c>
      <c r="P283" t="s">
        <v>71</v>
      </c>
      <c r="Q283" t="s">
        <v>72</v>
      </c>
      <c r="R283" t="s">
        <v>1153</v>
      </c>
      <c r="S283">
        <v>445.96000000000004</v>
      </c>
      <c r="T283">
        <v>5</v>
      </c>
      <c r="U283">
        <v>0.2</v>
      </c>
      <c r="V283">
        <v>55.744999999999948</v>
      </c>
    </row>
    <row r="284" spans="1:22" x14ac:dyDescent="0.3">
      <c r="A284">
        <v>7026</v>
      </c>
      <c r="B284" t="s">
        <v>9247</v>
      </c>
      <c r="C284">
        <v>2014</v>
      </c>
      <c r="D284" s="29">
        <v>41677</v>
      </c>
      <c r="E284" s="29">
        <v>41683</v>
      </c>
      <c r="F284" t="s">
        <v>50</v>
      </c>
      <c r="G284" t="s">
        <v>2167</v>
      </c>
      <c r="H284" t="s">
        <v>2168</v>
      </c>
      <c r="I284" t="s">
        <v>41</v>
      </c>
      <c r="J284" t="s">
        <v>27</v>
      </c>
      <c r="K284" t="s">
        <v>266</v>
      </c>
      <c r="L284" t="s">
        <v>267</v>
      </c>
      <c r="M284">
        <v>10024</v>
      </c>
      <c r="N284" t="s">
        <v>148</v>
      </c>
      <c r="O284" t="s">
        <v>2049</v>
      </c>
      <c r="P284" t="s">
        <v>71</v>
      </c>
      <c r="Q284" t="s">
        <v>72</v>
      </c>
      <c r="R284" t="s">
        <v>2050</v>
      </c>
      <c r="S284">
        <v>227.45999999999998</v>
      </c>
      <c r="T284">
        <v>6</v>
      </c>
      <c r="U284">
        <v>0</v>
      </c>
      <c r="V284">
        <v>65.963399999999979</v>
      </c>
    </row>
    <row r="285" spans="1:22" x14ac:dyDescent="0.3">
      <c r="A285">
        <v>5308</v>
      </c>
      <c r="B285" t="s">
        <v>8133</v>
      </c>
      <c r="C285">
        <v>2013</v>
      </c>
      <c r="D285" s="29">
        <v>41326</v>
      </c>
      <c r="E285" s="29">
        <v>41331</v>
      </c>
      <c r="F285" t="s">
        <v>50</v>
      </c>
      <c r="G285" t="s">
        <v>2439</v>
      </c>
      <c r="H285" t="s">
        <v>2440</v>
      </c>
      <c r="I285" t="s">
        <v>41</v>
      </c>
      <c r="J285" t="s">
        <v>27</v>
      </c>
      <c r="K285" t="s">
        <v>2343</v>
      </c>
      <c r="L285" t="s">
        <v>267</v>
      </c>
      <c r="M285">
        <v>11572</v>
      </c>
      <c r="N285" t="s">
        <v>148</v>
      </c>
      <c r="O285" t="s">
        <v>8134</v>
      </c>
      <c r="P285" t="s">
        <v>71</v>
      </c>
      <c r="Q285" t="s">
        <v>72</v>
      </c>
      <c r="R285" t="s">
        <v>8135</v>
      </c>
      <c r="S285">
        <v>39.979999999999997</v>
      </c>
      <c r="T285">
        <v>2</v>
      </c>
      <c r="U285">
        <v>0</v>
      </c>
      <c r="V285">
        <v>1.9989999999999952</v>
      </c>
    </row>
    <row r="286" spans="1:22" x14ac:dyDescent="0.3">
      <c r="A286">
        <v>7686</v>
      </c>
      <c r="B286" t="s">
        <v>9601</v>
      </c>
      <c r="C286">
        <v>2012</v>
      </c>
      <c r="D286" s="29">
        <v>40953</v>
      </c>
      <c r="E286" s="29">
        <v>40960</v>
      </c>
      <c r="F286" t="s">
        <v>50</v>
      </c>
      <c r="G286" t="s">
        <v>655</v>
      </c>
      <c r="H286" t="s">
        <v>656</v>
      </c>
      <c r="I286" t="s">
        <v>26</v>
      </c>
      <c r="J286" t="s">
        <v>27</v>
      </c>
      <c r="K286" t="s">
        <v>389</v>
      </c>
      <c r="L286" t="s">
        <v>267</v>
      </c>
      <c r="M286">
        <v>14609</v>
      </c>
      <c r="N286" t="s">
        <v>148</v>
      </c>
      <c r="O286" t="s">
        <v>7943</v>
      </c>
      <c r="P286" t="s">
        <v>71</v>
      </c>
      <c r="Q286" t="s">
        <v>72</v>
      </c>
      <c r="R286" t="s">
        <v>7944</v>
      </c>
      <c r="S286">
        <v>625.99</v>
      </c>
      <c r="T286">
        <v>1</v>
      </c>
      <c r="U286">
        <v>0</v>
      </c>
      <c r="V286">
        <v>187.79699999999997</v>
      </c>
    </row>
    <row r="287" spans="1:22" x14ac:dyDescent="0.3">
      <c r="A287">
        <v>1828</v>
      </c>
      <c r="B287" t="s">
        <v>4585</v>
      </c>
      <c r="C287">
        <v>2013</v>
      </c>
      <c r="D287" s="29">
        <v>41313</v>
      </c>
      <c r="E287" s="29">
        <v>41316</v>
      </c>
      <c r="F287" t="s">
        <v>23</v>
      </c>
      <c r="G287" t="s">
        <v>4586</v>
      </c>
      <c r="H287" t="s">
        <v>4587</v>
      </c>
      <c r="I287" t="s">
        <v>102</v>
      </c>
      <c r="J287" t="s">
        <v>27</v>
      </c>
      <c r="K287" t="s">
        <v>4588</v>
      </c>
      <c r="L287" t="s">
        <v>88</v>
      </c>
      <c r="M287">
        <v>27604</v>
      </c>
      <c r="N287" t="s">
        <v>30</v>
      </c>
      <c r="O287" t="s">
        <v>4589</v>
      </c>
      <c r="P287" t="s">
        <v>71</v>
      </c>
      <c r="Q287" t="s">
        <v>72</v>
      </c>
      <c r="R287" t="s">
        <v>4590</v>
      </c>
      <c r="S287">
        <v>1127.9760000000001</v>
      </c>
      <c r="T287">
        <v>3</v>
      </c>
      <c r="U287">
        <v>0.2</v>
      </c>
      <c r="V287">
        <v>126.8972999999998</v>
      </c>
    </row>
    <row r="288" spans="1:22" x14ac:dyDescent="0.3">
      <c r="A288">
        <v>3861</v>
      </c>
      <c r="B288" t="s">
        <v>7004</v>
      </c>
      <c r="C288">
        <v>2014</v>
      </c>
      <c r="D288" s="29">
        <v>41688</v>
      </c>
      <c r="E288" s="29">
        <v>41693</v>
      </c>
      <c r="F288" t="s">
        <v>50</v>
      </c>
      <c r="G288" t="s">
        <v>3787</v>
      </c>
      <c r="H288" t="s">
        <v>3788</v>
      </c>
      <c r="I288" t="s">
        <v>102</v>
      </c>
      <c r="J288" t="s">
        <v>27</v>
      </c>
      <c r="K288" t="s">
        <v>303</v>
      </c>
      <c r="L288" t="s">
        <v>211</v>
      </c>
      <c r="M288">
        <v>60653</v>
      </c>
      <c r="N288" t="s">
        <v>105</v>
      </c>
      <c r="O288" t="s">
        <v>7005</v>
      </c>
      <c r="P288" t="s">
        <v>71</v>
      </c>
      <c r="Q288" t="s">
        <v>72</v>
      </c>
      <c r="R288" t="s">
        <v>7006</v>
      </c>
      <c r="S288">
        <v>124.79200000000002</v>
      </c>
      <c r="T288">
        <v>1</v>
      </c>
      <c r="U288">
        <v>0.2</v>
      </c>
      <c r="V288">
        <v>10.919299999999996</v>
      </c>
    </row>
    <row r="289" spans="1:22" x14ac:dyDescent="0.3">
      <c r="A289">
        <v>4323</v>
      </c>
      <c r="B289" t="s">
        <v>7410</v>
      </c>
      <c r="C289">
        <v>2012</v>
      </c>
      <c r="D289" s="29">
        <v>40953</v>
      </c>
      <c r="E289" s="29">
        <v>40958</v>
      </c>
      <c r="F289" t="s">
        <v>50</v>
      </c>
      <c r="G289" t="s">
        <v>407</v>
      </c>
      <c r="H289" t="s">
        <v>408</v>
      </c>
      <c r="I289" t="s">
        <v>26</v>
      </c>
      <c r="J289" t="s">
        <v>27</v>
      </c>
      <c r="K289" t="s">
        <v>801</v>
      </c>
      <c r="L289" t="s">
        <v>498</v>
      </c>
      <c r="M289">
        <v>44312</v>
      </c>
      <c r="N289" t="s">
        <v>148</v>
      </c>
      <c r="O289" t="s">
        <v>5786</v>
      </c>
      <c r="P289" t="s">
        <v>71</v>
      </c>
      <c r="Q289" t="s">
        <v>72</v>
      </c>
      <c r="R289" t="s">
        <v>5787</v>
      </c>
      <c r="S289">
        <v>323.98199999999997</v>
      </c>
      <c r="T289">
        <v>3</v>
      </c>
      <c r="U289">
        <v>0.4</v>
      </c>
      <c r="V289">
        <v>-80.995500000000021</v>
      </c>
    </row>
    <row r="290" spans="1:22" x14ac:dyDescent="0.3">
      <c r="A290">
        <v>9139</v>
      </c>
      <c r="B290" t="s">
        <v>10448</v>
      </c>
      <c r="C290">
        <v>2011</v>
      </c>
      <c r="D290" s="29">
        <v>40577</v>
      </c>
      <c r="E290" s="29">
        <v>40584</v>
      </c>
      <c r="F290" t="s">
        <v>50</v>
      </c>
      <c r="G290" t="s">
        <v>4353</v>
      </c>
      <c r="H290" t="s">
        <v>4354</v>
      </c>
      <c r="I290" t="s">
        <v>26</v>
      </c>
      <c r="J290" t="s">
        <v>27</v>
      </c>
      <c r="K290" t="s">
        <v>1151</v>
      </c>
      <c r="L290" t="s">
        <v>54</v>
      </c>
      <c r="M290">
        <v>33710</v>
      </c>
      <c r="N290" t="s">
        <v>30</v>
      </c>
      <c r="O290" t="s">
        <v>5833</v>
      </c>
      <c r="P290" t="s">
        <v>71</v>
      </c>
      <c r="Q290" t="s">
        <v>72</v>
      </c>
      <c r="R290" t="s">
        <v>5834</v>
      </c>
      <c r="S290">
        <v>180.96</v>
      </c>
      <c r="T290">
        <v>5</v>
      </c>
      <c r="U290">
        <v>0.2</v>
      </c>
      <c r="V290">
        <v>13.571999999999996</v>
      </c>
    </row>
    <row r="291" spans="1:22" x14ac:dyDescent="0.3">
      <c r="A291">
        <v>9068</v>
      </c>
      <c r="B291" t="s">
        <v>10407</v>
      </c>
      <c r="C291">
        <v>2013</v>
      </c>
      <c r="D291" s="29">
        <v>41309</v>
      </c>
      <c r="E291" s="29">
        <v>41315</v>
      </c>
      <c r="F291" t="s">
        <v>50</v>
      </c>
      <c r="G291" t="s">
        <v>2757</v>
      </c>
      <c r="H291" t="s">
        <v>2758</v>
      </c>
      <c r="I291" t="s">
        <v>26</v>
      </c>
      <c r="J291" t="s">
        <v>27</v>
      </c>
      <c r="K291" t="s">
        <v>3374</v>
      </c>
      <c r="L291" t="s">
        <v>2735</v>
      </c>
      <c r="M291">
        <v>20852</v>
      </c>
      <c r="N291" t="s">
        <v>148</v>
      </c>
      <c r="O291" t="s">
        <v>5833</v>
      </c>
      <c r="P291" t="s">
        <v>71</v>
      </c>
      <c r="Q291" t="s">
        <v>72</v>
      </c>
      <c r="R291" t="s">
        <v>5834</v>
      </c>
      <c r="S291">
        <v>90.48</v>
      </c>
      <c r="T291">
        <v>2</v>
      </c>
      <c r="U291">
        <v>0</v>
      </c>
      <c r="V291">
        <v>23.524799999999999</v>
      </c>
    </row>
    <row r="292" spans="1:22" x14ac:dyDescent="0.3">
      <c r="A292">
        <v>3147</v>
      </c>
      <c r="B292" t="s">
        <v>6354</v>
      </c>
      <c r="C292">
        <v>2014</v>
      </c>
      <c r="D292" s="29">
        <v>41682</v>
      </c>
      <c r="E292" s="29">
        <v>41684</v>
      </c>
      <c r="F292" t="s">
        <v>23</v>
      </c>
      <c r="G292" t="s">
        <v>6355</v>
      </c>
      <c r="H292" t="s">
        <v>6356</v>
      </c>
      <c r="I292" t="s">
        <v>41</v>
      </c>
      <c r="J292" t="s">
        <v>27</v>
      </c>
      <c r="K292" t="s">
        <v>95</v>
      </c>
      <c r="L292" t="s">
        <v>96</v>
      </c>
      <c r="M292">
        <v>98105</v>
      </c>
      <c r="N292" t="s">
        <v>44</v>
      </c>
      <c r="O292" t="s">
        <v>2669</v>
      </c>
      <c r="P292" t="s">
        <v>71</v>
      </c>
      <c r="Q292" t="s">
        <v>72</v>
      </c>
      <c r="R292" t="s">
        <v>2670</v>
      </c>
      <c r="S292">
        <v>88.77600000000001</v>
      </c>
      <c r="T292">
        <v>3</v>
      </c>
      <c r="U292">
        <v>0.2</v>
      </c>
      <c r="V292">
        <v>7.7679000000000009</v>
      </c>
    </row>
    <row r="293" spans="1:22" x14ac:dyDescent="0.3">
      <c r="A293">
        <v>6840</v>
      </c>
      <c r="B293" t="s">
        <v>9128</v>
      </c>
      <c r="C293">
        <v>2014</v>
      </c>
      <c r="D293" s="29">
        <v>41676</v>
      </c>
      <c r="E293" s="29">
        <v>41680</v>
      </c>
      <c r="F293" t="s">
        <v>50</v>
      </c>
      <c r="G293" t="s">
        <v>6751</v>
      </c>
      <c r="H293" t="s">
        <v>6752</v>
      </c>
      <c r="I293" t="s">
        <v>41</v>
      </c>
      <c r="J293" t="s">
        <v>27</v>
      </c>
      <c r="K293" t="s">
        <v>2866</v>
      </c>
      <c r="L293" t="s">
        <v>43</v>
      </c>
      <c r="M293">
        <v>90503</v>
      </c>
      <c r="N293" t="s">
        <v>44</v>
      </c>
      <c r="O293" t="s">
        <v>3562</v>
      </c>
      <c r="P293" t="s">
        <v>71</v>
      </c>
      <c r="Q293" t="s">
        <v>72</v>
      </c>
      <c r="R293" t="s">
        <v>3563</v>
      </c>
      <c r="S293">
        <v>371.2</v>
      </c>
      <c r="T293">
        <v>5</v>
      </c>
      <c r="U293">
        <v>0.2</v>
      </c>
      <c r="V293">
        <v>41.759999999999948</v>
      </c>
    </row>
    <row r="294" spans="1:22" x14ac:dyDescent="0.3">
      <c r="A294">
        <v>6028</v>
      </c>
      <c r="B294" t="s">
        <v>8629</v>
      </c>
      <c r="C294">
        <v>2014</v>
      </c>
      <c r="D294" s="29">
        <v>41694</v>
      </c>
      <c r="E294" s="29">
        <v>41701</v>
      </c>
      <c r="F294" t="s">
        <v>50</v>
      </c>
      <c r="G294" t="s">
        <v>4808</v>
      </c>
      <c r="H294" t="s">
        <v>4809</v>
      </c>
      <c r="I294" t="s">
        <v>41</v>
      </c>
      <c r="J294" t="s">
        <v>27</v>
      </c>
      <c r="K294" t="s">
        <v>95</v>
      </c>
      <c r="L294" t="s">
        <v>96</v>
      </c>
      <c r="M294">
        <v>98115</v>
      </c>
      <c r="N294" t="s">
        <v>44</v>
      </c>
      <c r="O294" t="s">
        <v>3247</v>
      </c>
      <c r="P294" t="s">
        <v>71</v>
      </c>
      <c r="Q294" t="s">
        <v>72</v>
      </c>
      <c r="R294" t="s">
        <v>3248</v>
      </c>
      <c r="S294">
        <v>71.959999999999994</v>
      </c>
      <c r="T294">
        <v>5</v>
      </c>
      <c r="U294">
        <v>0.2</v>
      </c>
      <c r="V294">
        <v>25.185999999999996</v>
      </c>
    </row>
    <row r="295" spans="1:22" x14ac:dyDescent="0.3">
      <c r="A295">
        <v>1999</v>
      </c>
      <c r="B295" t="s">
        <v>4873</v>
      </c>
      <c r="C295">
        <v>2011</v>
      </c>
      <c r="D295" s="29">
        <v>40581</v>
      </c>
      <c r="E295" s="29">
        <v>40584</v>
      </c>
      <c r="F295" t="s">
        <v>188</v>
      </c>
      <c r="G295" t="s">
        <v>4592</v>
      </c>
      <c r="H295" t="s">
        <v>4593</v>
      </c>
      <c r="I295" t="s">
        <v>41</v>
      </c>
      <c r="J295" t="s">
        <v>27</v>
      </c>
      <c r="K295" t="s">
        <v>4874</v>
      </c>
      <c r="L295" t="s">
        <v>319</v>
      </c>
      <c r="M295">
        <v>23320</v>
      </c>
      <c r="N295" t="s">
        <v>30</v>
      </c>
      <c r="O295" t="s">
        <v>1191</v>
      </c>
      <c r="P295" t="s">
        <v>71</v>
      </c>
      <c r="Q295" t="s">
        <v>72</v>
      </c>
      <c r="R295" t="s">
        <v>1192</v>
      </c>
      <c r="S295">
        <v>161.61000000000001</v>
      </c>
      <c r="T295">
        <v>1</v>
      </c>
      <c r="U295">
        <v>0</v>
      </c>
      <c r="V295">
        <v>42.018600000000006</v>
      </c>
    </row>
    <row r="296" spans="1:22" x14ac:dyDescent="0.3">
      <c r="A296">
        <v>1390</v>
      </c>
      <c r="B296" t="s">
        <v>3789</v>
      </c>
      <c r="C296">
        <v>2013</v>
      </c>
      <c r="D296" s="29">
        <v>41310</v>
      </c>
      <c r="E296" s="29">
        <v>41310</v>
      </c>
      <c r="F296" t="s">
        <v>1290</v>
      </c>
      <c r="G296" t="s">
        <v>3790</v>
      </c>
      <c r="H296" t="s">
        <v>3791</v>
      </c>
      <c r="I296" t="s">
        <v>102</v>
      </c>
      <c r="J296" t="s">
        <v>27</v>
      </c>
      <c r="K296" t="s">
        <v>3792</v>
      </c>
      <c r="L296" t="s">
        <v>1272</v>
      </c>
      <c r="M296">
        <v>30080</v>
      </c>
      <c r="N296" t="s">
        <v>30</v>
      </c>
      <c r="O296" t="s">
        <v>1191</v>
      </c>
      <c r="P296" t="s">
        <v>71</v>
      </c>
      <c r="Q296" t="s">
        <v>72</v>
      </c>
      <c r="R296" t="s">
        <v>1192</v>
      </c>
      <c r="S296">
        <v>484.83000000000004</v>
      </c>
      <c r="T296">
        <v>3</v>
      </c>
      <c r="U296">
        <v>0</v>
      </c>
      <c r="V296">
        <v>126.05580000000002</v>
      </c>
    </row>
    <row r="297" spans="1:22" x14ac:dyDescent="0.3">
      <c r="A297">
        <v>9992</v>
      </c>
      <c r="B297" t="s">
        <v>10930</v>
      </c>
      <c r="C297">
        <v>2014</v>
      </c>
      <c r="D297" s="29">
        <v>41697</v>
      </c>
      <c r="E297" s="29">
        <v>41702</v>
      </c>
      <c r="F297" t="s">
        <v>50</v>
      </c>
      <c r="G297" t="s">
        <v>643</v>
      </c>
      <c r="H297" t="s">
        <v>644</v>
      </c>
      <c r="I297" t="s">
        <v>26</v>
      </c>
      <c r="J297" t="s">
        <v>27</v>
      </c>
      <c r="K297" t="s">
        <v>1711</v>
      </c>
      <c r="L297" t="s">
        <v>43</v>
      </c>
      <c r="M297">
        <v>92627</v>
      </c>
      <c r="N297" t="s">
        <v>44</v>
      </c>
      <c r="O297" t="s">
        <v>1191</v>
      </c>
      <c r="P297" t="s">
        <v>71</v>
      </c>
      <c r="Q297" t="s">
        <v>72</v>
      </c>
      <c r="R297" t="s">
        <v>1192</v>
      </c>
      <c r="S297">
        <v>258.57600000000002</v>
      </c>
      <c r="T297">
        <v>2</v>
      </c>
      <c r="U297">
        <v>0.2</v>
      </c>
      <c r="V297">
        <v>19.393200000000007</v>
      </c>
    </row>
    <row r="298" spans="1:22" x14ac:dyDescent="0.3">
      <c r="A298">
        <v>4540</v>
      </c>
      <c r="B298" t="s">
        <v>7578</v>
      </c>
      <c r="C298">
        <v>2012</v>
      </c>
      <c r="D298" s="29">
        <v>40966</v>
      </c>
      <c r="E298" s="29">
        <v>40970</v>
      </c>
      <c r="F298" t="s">
        <v>50</v>
      </c>
      <c r="G298" t="s">
        <v>220</v>
      </c>
      <c r="H298" t="s">
        <v>221</v>
      </c>
      <c r="I298" t="s">
        <v>41</v>
      </c>
      <c r="J298" t="s">
        <v>27</v>
      </c>
      <c r="K298" t="s">
        <v>3577</v>
      </c>
      <c r="L298" t="s">
        <v>1399</v>
      </c>
      <c r="M298">
        <v>2908</v>
      </c>
      <c r="N298" t="s">
        <v>148</v>
      </c>
      <c r="O298" t="s">
        <v>1977</v>
      </c>
      <c r="P298" t="s">
        <v>71</v>
      </c>
      <c r="Q298" t="s">
        <v>72</v>
      </c>
      <c r="R298" t="s">
        <v>1978</v>
      </c>
      <c r="S298">
        <v>105.98</v>
      </c>
      <c r="T298">
        <v>2</v>
      </c>
      <c r="U298">
        <v>0</v>
      </c>
      <c r="V298">
        <v>1.0597999999999956</v>
      </c>
    </row>
    <row r="299" spans="1:22" x14ac:dyDescent="0.3">
      <c r="A299">
        <v>4362</v>
      </c>
      <c r="B299" t="s">
        <v>7446</v>
      </c>
      <c r="C299">
        <v>2014</v>
      </c>
      <c r="D299" s="29">
        <v>41688</v>
      </c>
      <c r="E299" s="29">
        <v>41692</v>
      </c>
      <c r="F299" t="s">
        <v>23</v>
      </c>
      <c r="G299" t="s">
        <v>2720</v>
      </c>
      <c r="H299" t="s">
        <v>2721</v>
      </c>
      <c r="I299" t="s">
        <v>26</v>
      </c>
      <c r="J299" t="s">
        <v>27</v>
      </c>
      <c r="K299" t="s">
        <v>4268</v>
      </c>
      <c r="L299" t="s">
        <v>736</v>
      </c>
      <c r="M299">
        <v>70506</v>
      </c>
      <c r="N299" t="s">
        <v>30</v>
      </c>
      <c r="O299" t="s">
        <v>528</v>
      </c>
      <c r="P299" t="s">
        <v>71</v>
      </c>
      <c r="Q299" t="s">
        <v>72</v>
      </c>
      <c r="R299" t="s">
        <v>529</v>
      </c>
      <c r="S299">
        <v>29.160000000000004</v>
      </c>
      <c r="T299">
        <v>3</v>
      </c>
      <c r="U299">
        <v>0</v>
      </c>
      <c r="V299">
        <v>8.4563999999999986</v>
      </c>
    </row>
    <row r="300" spans="1:22" x14ac:dyDescent="0.3">
      <c r="A300">
        <v>763</v>
      </c>
      <c r="B300" t="s">
        <v>2416</v>
      </c>
      <c r="C300">
        <v>2012</v>
      </c>
      <c r="D300" s="29">
        <v>40947</v>
      </c>
      <c r="E300" s="29">
        <v>40952</v>
      </c>
      <c r="F300" t="s">
        <v>50</v>
      </c>
      <c r="G300" t="s">
        <v>2417</v>
      </c>
      <c r="H300" t="s">
        <v>2418</v>
      </c>
      <c r="I300" t="s">
        <v>26</v>
      </c>
      <c r="J300" t="s">
        <v>27</v>
      </c>
      <c r="K300" t="s">
        <v>497</v>
      </c>
      <c r="L300" t="s">
        <v>498</v>
      </c>
      <c r="M300">
        <v>43229</v>
      </c>
      <c r="N300" t="s">
        <v>148</v>
      </c>
      <c r="O300" t="s">
        <v>692</v>
      </c>
      <c r="P300" t="s">
        <v>71</v>
      </c>
      <c r="Q300" t="s">
        <v>72</v>
      </c>
      <c r="R300" t="s">
        <v>693</v>
      </c>
      <c r="S300">
        <v>107.982</v>
      </c>
      <c r="T300">
        <v>3</v>
      </c>
      <c r="U300">
        <v>0.4</v>
      </c>
      <c r="V300">
        <v>-26.995499999999993</v>
      </c>
    </row>
    <row r="301" spans="1:22" x14ac:dyDescent="0.3">
      <c r="A301">
        <v>9115</v>
      </c>
      <c r="B301" t="s">
        <v>10431</v>
      </c>
      <c r="C301">
        <v>2013</v>
      </c>
      <c r="D301" s="29">
        <v>41312</v>
      </c>
      <c r="E301" s="29">
        <v>41315</v>
      </c>
      <c r="F301" t="s">
        <v>23</v>
      </c>
      <c r="G301" t="s">
        <v>3597</v>
      </c>
      <c r="H301" t="s">
        <v>3598</v>
      </c>
      <c r="I301" t="s">
        <v>41</v>
      </c>
      <c r="J301" t="s">
        <v>27</v>
      </c>
      <c r="K301" t="s">
        <v>42</v>
      </c>
      <c r="L301" t="s">
        <v>43</v>
      </c>
      <c r="M301">
        <v>90049</v>
      </c>
      <c r="N301" t="s">
        <v>44</v>
      </c>
      <c r="O301" t="s">
        <v>9195</v>
      </c>
      <c r="P301" t="s">
        <v>71</v>
      </c>
      <c r="Q301" t="s">
        <v>72</v>
      </c>
      <c r="R301" t="s">
        <v>9196</v>
      </c>
      <c r="S301">
        <v>623.96</v>
      </c>
      <c r="T301">
        <v>5</v>
      </c>
      <c r="U301">
        <v>0.2</v>
      </c>
      <c r="V301">
        <v>38.997500000000002</v>
      </c>
    </row>
    <row r="302" spans="1:22" x14ac:dyDescent="0.3">
      <c r="A302">
        <v>6655</v>
      </c>
      <c r="B302" t="s">
        <v>9013</v>
      </c>
      <c r="C302">
        <v>2014</v>
      </c>
      <c r="D302" s="29">
        <v>41691</v>
      </c>
      <c r="E302" s="29">
        <v>41698</v>
      </c>
      <c r="F302" t="s">
        <v>50</v>
      </c>
      <c r="G302" t="s">
        <v>3814</v>
      </c>
      <c r="H302" t="s">
        <v>3815</v>
      </c>
      <c r="I302" t="s">
        <v>102</v>
      </c>
      <c r="J302" t="s">
        <v>27</v>
      </c>
      <c r="K302" t="s">
        <v>309</v>
      </c>
      <c r="L302" t="s">
        <v>310</v>
      </c>
      <c r="M302">
        <v>85234</v>
      </c>
      <c r="N302" t="s">
        <v>44</v>
      </c>
      <c r="O302" t="s">
        <v>3398</v>
      </c>
      <c r="P302" t="s">
        <v>71</v>
      </c>
      <c r="Q302" t="s">
        <v>72</v>
      </c>
      <c r="R302" t="s">
        <v>3399</v>
      </c>
      <c r="S302">
        <v>333.57600000000002</v>
      </c>
      <c r="T302">
        <v>3</v>
      </c>
      <c r="U302">
        <v>0.2</v>
      </c>
      <c r="V302">
        <v>25.018199999999993</v>
      </c>
    </row>
    <row r="303" spans="1:22" x14ac:dyDescent="0.3">
      <c r="A303">
        <v>1190</v>
      </c>
      <c r="B303" t="s">
        <v>3395</v>
      </c>
      <c r="C303">
        <v>2014</v>
      </c>
      <c r="D303" s="29">
        <v>41697</v>
      </c>
      <c r="E303" s="29">
        <v>41699</v>
      </c>
      <c r="F303" t="s">
        <v>23</v>
      </c>
      <c r="G303" t="s">
        <v>3396</v>
      </c>
      <c r="H303" t="s">
        <v>3397</v>
      </c>
      <c r="I303" t="s">
        <v>102</v>
      </c>
      <c r="J303" t="s">
        <v>27</v>
      </c>
      <c r="K303" t="s">
        <v>42</v>
      </c>
      <c r="L303" t="s">
        <v>43</v>
      </c>
      <c r="M303">
        <v>90036</v>
      </c>
      <c r="N303" t="s">
        <v>44</v>
      </c>
      <c r="O303" t="s">
        <v>3398</v>
      </c>
      <c r="P303" t="s">
        <v>71</v>
      </c>
      <c r="Q303" t="s">
        <v>72</v>
      </c>
      <c r="R303" t="s">
        <v>3399</v>
      </c>
      <c r="S303">
        <v>889.53600000000006</v>
      </c>
      <c r="T303">
        <v>8</v>
      </c>
      <c r="U303">
        <v>0.2</v>
      </c>
      <c r="V303">
        <v>66.715199999999982</v>
      </c>
    </row>
    <row r="304" spans="1:22" x14ac:dyDescent="0.3">
      <c r="A304">
        <v>1809</v>
      </c>
      <c r="B304" t="s">
        <v>4545</v>
      </c>
      <c r="C304">
        <v>2013</v>
      </c>
      <c r="D304" s="29">
        <v>41316</v>
      </c>
      <c r="E304" s="29">
        <v>41318</v>
      </c>
      <c r="F304" t="s">
        <v>188</v>
      </c>
      <c r="G304" t="s">
        <v>4546</v>
      </c>
      <c r="H304" t="s">
        <v>4547</v>
      </c>
      <c r="I304" t="s">
        <v>41</v>
      </c>
      <c r="J304" t="s">
        <v>27</v>
      </c>
      <c r="K304" t="s">
        <v>4548</v>
      </c>
      <c r="L304" t="s">
        <v>649</v>
      </c>
      <c r="M304">
        <v>74133</v>
      </c>
      <c r="N304" t="s">
        <v>105</v>
      </c>
      <c r="O304" t="s">
        <v>4549</v>
      </c>
      <c r="P304" t="s">
        <v>71</v>
      </c>
      <c r="Q304" t="s">
        <v>72</v>
      </c>
      <c r="R304" t="s">
        <v>4550</v>
      </c>
      <c r="S304">
        <v>69.930000000000007</v>
      </c>
      <c r="T304">
        <v>7</v>
      </c>
      <c r="U304">
        <v>0</v>
      </c>
      <c r="V304">
        <v>0.69929999999999914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F1" zoomScale="85" zoomScaleNormal="85" workbookViewId="0">
      <selection activeCell="P4" sqref="P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7773437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16.886718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3419C-FC9B-48F3-A419-43BD6FEA3868}">
  <dimension ref="A3:P17"/>
  <sheetViews>
    <sheetView workbookViewId="0">
      <selection activeCell="N23" activeCellId="1" sqref="N27 N23"/>
    </sheetView>
  </sheetViews>
  <sheetFormatPr defaultRowHeight="14.4" x14ac:dyDescent="0.3"/>
  <cols>
    <col min="1" max="1" width="12.44140625" bestFit="1" customWidth="1"/>
    <col min="2" max="2" width="11.21875" bestFit="1" customWidth="1"/>
    <col min="3" max="3" width="2.5546875" customWidth="1"/>
    <col min="4" max="4" width="12.44140625" bestFit="1" customWidth="1"/>
    <col min="5" max="5" width="11.6640625" bestFit="1" customWidth="1"/>
    <col min="6" max="6" width="2.5546875" customWidth="1"/>
    <col min="7" max="7" width="8.88671875" hidden="1" customWidth="1"/>
    <col min="8" max="8" width="12.44140625" bestFit="1" customWidth="1"/>
    <col min="9" max="9" width="14.21875" bestFit="1" customWidth="1"/>
    <col min="10" max="10" width="2.77734375" customWidth="1"/>
    <col min="11" max="11" width="8.88671875" hidden="1" customWidth="1"/>
    <col min="12" max="12" width="12.44140625" bestFit="1" customWidth="1"/>
    <col min="13" max="13" width="17.33203125" bestFit="1" customWidth="1"/>
    <col min="15" max="15" width="12.44140625" bestFit="1" customWidth="1"/>
    <col min="16" max="16" width="18" bestFit="1" customWidth="1"/>
  </cols>
  <sheetData>
    <row r="3" spans="1:16" x14ac:dyDescent="0.3">
      <c r="A3" s="5" t="s">
        <v>10932</v>
      </c>
      <c r="B3" s="6" t="s">
        <v>10934</v>
      </c>
      <c r="D3" s="5" t="s">
        <v>10932</v>
      </c>
      <c r="E3" s="6" t="s">
        <v>10947</v>
      </c>
      <c r="H3" s="5" t="s">
        <v>10932</v>
      </c>
      <c r="I3" s="6" t="s">
        <v>10950</v>
      </c>
      <c r="L3" s="5" t="s">
        <v>10932</v>
      </c>
      <c r="M3" s="6" t="s">
        <v>10951</v>
      </c>
      <c r="O3" s="5" t="s">
        <v>10932</v>
      </c>
      <c r="P3" s="6" t="s">
        <v>10953</v>
      </c>
    </row>
    <row r="4" spans="1:16" x14ac:dyDescent="0.3">
      <c r="A4" s="7" t="s">
        <v>10935</v>
      </c>
      <c r="B4" s="17">
        <v>95365.937600000019</v>
      </c>
      <c r="D4" s="7" t="s">
        <v>10935</v>
      </c>
      <c r="E4" s="17">
        <v>9199.2699999999986</v>
      </c>
      <c r="H4" s="7" t="s">
        <v>10935</v>
      </c>
      <c r="I4" s="27">
        <v>1500</v>
      </c>
      <c r="L4" s="7" t="s">
        <v>10935</v>
      </c>
      <c r="M4" s="6">
        <v>387</v>
      </c>
      <c r="O4" s="7" t="s">
        <v>10935</v>
      </c>
      <c r="P4" s="6">
        <v>9.6462848596792869E-2</v>
      </c>
    </row>
    <row r="5" spans="1:16" x14ac:dyDescent="0.3">
      <c r="A5" s="7" t="s">
        <v>10936</v>
      </c>
      <c r="B5" s="17">
        <v>60172.649400000024</v>
      </c>
      <c r="D5" s="7" t="s">
        <v>10936</v>
      </c>
      <c r="E5" s="17">
        <v>10288.898699999991</v>
      </c>
      <c r="H5" s="7" t="s">
        <v>10936</v>
      </c>
      <c r="I5" s="27">
        <v>1068</v>
      </c>
      <c r="L5" s="7" t="s">
        <v>10936</v>
      </c>
      <c r="M5" s="6">
        <v>301</v>
      </c>
      <c r="O5" s="7" t="s">
        <v>10936</v>
      </c>
      <c r="P5" s="6">
        <v>0.17098962406664425</v>
      </c>
    </row>
    <row r="6" spans="1:16" x14ac:dyDescent="0.3">
      <c r="A6" s="7" t="s">
        <v>10937</v>
      </c>
      <c r="B6" s="17">
        <v>199252.98399999991</v>
      </c>
      <c r="D6" s="7" t="s">
        <v>10937</v>
      </c>
      <c r="E6" s="17">
        <v>26806.573700000015</v>
      </c>
      <c r="H6" s="7" t="s">
        <v>10937</v>
      </c>
      <c r="I6" s="27">
        <v>2491</v>
      </c>
      <c r="L6" s="7" t="s">
        <v>10937</v>
      </c>
      <c r="M6" s="6">
        <v>680</v>
      </c>
      <c r="O6" s="7" t="s">
        <v>10937</v>
      </c>
      <c r="P6" s="6">
        <v>0.13453536886554246</v>
      </c>
    </row>
    <row r="7" spans="1:16" x14ac:dyDescent="0.3">
      <c r="A7" s="7" t="s">
        <v>10938</v>
      </c>
      <c r="B7" s="17">
        <v>141851.5674</v>
      </c>
      <c r="D7" s="7" t="s">
        <v>10938</v>
      </c>
      <c r="E7" s="17">
        <v>13437.806799999998</v>
      </c>
      <c r="H7" s="7" t="s">
        <v>10938</v>
      </c>
      <c r="I7" s="27">
        <v>2441</v>
      </c>
      <c r="L7" s="7" t="s">
        <v>10938</v>
      </c>
      <c r="M7" s="6">
        <v>663</v>
      </c>
      <c r="O7" s="7" t="s">
        <v>10938</v>
      </c>
      <c r="P7" s="6">
        <v>9.4731465053942004E-2</v>
      </c>
    </row>
    <row r="8" spans="1:16" x14ac:dyDescent="0.3">
      <c r="A8" s="7" t="s">
        <v>10939</v>
      </c>
      <c r="B8" s="17">
        <v>156122.28669999994</v>
      </c>
      <c r="D8" s="7" t="s">
        <v>10939</v>
      </c>
      <c r="E8" s="17">
        <v>22308.51279999999</v>
      </c>
      <c r="H8" s="7" t="s">
        <v>10939</v>
      </c>
      <c r="I8" s="27">
        <v>2850</v>
      </c>
      <c r="L8" s="7" t="s">
        <v>10939</v>
      </c>
      <c r="M8" s="6">
        <v>750</v>
      </c>
      <c r="O8" s="7" t="s">
        <v>10939</v>
      </c>
      <c r="P8" s="6">
        <v>0.14289127626517142</v>
      </c>
    </row>
    <row r="9" spans="1:16" x14ac:dyDescent="0.3">
      <c r="A9" s="7" t="s">
        <v>10940</v>
      </c>
      <c r="B9" s="17">
        <v>147082.61130000011</v>
      </c>
      <c r="D9" s="7" t="s">
        <v>10940</v>
      </c>
      <c r="E9" s="17">
        <v>20899.334500000012</v>
      </c>
      <c r="H9" s="7" t="s">
        <v>10940</v>
      </c>
      <c r="I9" s="27">
        <v>2644</v>
      </c>
      <c r="L9" s="7" t="s">
        <v>10940</v>
      </c>
      <c r="M9" s="6">
        <v>709</v>
      </c>
      <c r="O9" s="7" t="s">
        <v>10940</v>
      </c>
      <c r="P9" s="6">
        <v>0.1420924901678027</v>
      </c>
    </row>
    <row r="10" spans="1:16" x14ac:dyDescent="0.3">
      <c r="A10" s="7" t="s">
        <v>10941</v>
      </c>
      <c r="B10" s="17">
        <v>149580.83800000031</v>
      </c>
      <c r="D10" s="7" t="s">
        <v>10941</v>
      </c>
      <c r="E10" s="17">
        <v>13535.38299999998</v>
      </c>
      <c r="H10" s="7" t="s">
        <v>10941</v>
      </c>
      <c r="I10" s="27">
        <v>2705</v>
      </c>
      <c r="L10" s="7" t="s">
        <v>10941</v>
      </c>
      <c r="M10" s="6">
        <v>708</v>
      </c>
      <c r="O10" s="7" t="s">
        <v>10941</v>
      </c>
      <c r="P10" s="6">
        <v>9.0488749635163512E-2</v>
      </c>
    </row>
    <row r="11" spans="1:16" x14ac:dyDescent="0.3">
      <c r="A11" s="7" t="s">
        <v>10942</v>
      </c>
      <c r="B11" s="17">
        <v>159589.45099999988</v>
      </c>
      <c r="D11" s="7" t="s">
        <v>10942</v>
      </c>
      <c r="E11" s="17">
        <v>21896.715399999972</v>
      </c>
      <c r="H11" s="7" t="s">
        <v>10942</v>
      </c>
      <c r="I11" s="27">
        <v>2796</v>
      </c>
      <c r="L11" s="7" t="s">
        <v>10942</v>
      </c>
      <c r="M11" s="6">
        <v>710</v>
      </c>
      <c r="O11" s="7" t="s">
        <v>10942</v>
      </c>
      <c r="P11" s="6">
        <v>0.13720653378273723</v>
      </c>
    </row>
    <row r="12" spans="1:16" x14ac:dyDescent="0.3">
      <c r="A12" s="7" t="s">
        <v>10943</v>
      </c>
      <c r="B12" s="17">
        <v>309770.09970000025</v>
      </c>
      <c r="D12" s="7" t="s">
        <v>10943</v>
      </c>
      <c r="E12" s="17">
        <v>37293.192500000034</v>
      </c>
      <c r="H12" s="7" t="s">
        <v>10943</v>
      </c>
      <c r="I12" s="27">
        <v>5073</v>
      </c>
      <c r="L12" s="7" t="s">
        <v>10943</v>
      </c>
      <c r="M12" s="6">
        <v>1386</v>
      </c>
      <c r="O12" s="7" t="s">
        <v>10943</v>
      </c>
      <c r="P12" s="6">
        <v>0.12038990379031732</v>
      </c>
    </row>
    <row r="13" spans="1:16" x14ac:dyDescent="0.3">
      <c r="A13" s="7" t="s">
        <v>10944</v>
      </c>
      <c r="B13" s="17">
        <v>197115.20170000009</v>
      </c>
      <c r="D13" s="7" t="s">
        <v>10944</v>
      </c>
      <c r="E13" s="17">
        <v>31469.663800000035</v>
      </c>
      <c r="H13" s="7" t="s">
        <v>10944</v>
      </c>
      <c r="I13" s="27">
        <v>3095</v>
      </c>
      <c r="L13" s="7" t="s">
        <v>10944</v>
      </c>
      <c r="M13" s="6">
        <v>817</v>
      </c>
      <c r="O13" s="7" t="s">
        <v>10944</v>
      </c>
      <c r="P13" s="6">
        <v>0.15965112547684351</v>
      </c>
    </row>
    <row r="14" spans="1:16" x14ac:dyDescent="0.3">
      <c r="A14" s="7" t="s">
        <v>10945</v>
      </c>
      <c r="B14" s="17">
        <v>349120.07400000008</v>
      </c>
      <c r="D14" s="7" t="s">
        <v>10945</v>
      </c>
      <c r="E14" s="17">
        <v>35825.536599999927</v>
      </c>
      <c r="H14" s="7" t="s">
        <v>10945</v>
      </c>
      <c r="I14" s="27">
        <v>5741</v>
      </c>
      <c r="L14" s="7" t="s">
        <v>10945</v>
      </c>
      <c r="M14" s="6">
        <v>1462</v>
      </c>
      <c r="O14" s="7" t="s">
        <v>10945</v>
      </c>
      <c r="P14" s="6">
        <v>0.10261666191099604</v>
      </c>
    </row>
    <row r="15" spans="1:16" x14ac:dyDescent="0.3">
      <c r="A15" s="7" t="s">
        <v>10946</v>
      </c>
      <c r="B15" s="17">
        <v>332177.15950000001</v>
      </c>
      <c r="D15" s="7" t="s">
        <v>10946</v>
      </c>
      <c r="E15" s="17">
        <v>43436.13390000003</v>
      </c>
      <c r="H15" s="7" t="s">
        <v>10946</v>
      </c>
      <c r="I15" s="27">
        <v>5469</v>
      </c>
      <c r="L15" s="7" t="s">
        <v>10946</v>
      </c>
      <c r="M15" s="6">
        <v>1421</v>
      </c>
      <c r="O15" s="7" t="s">
        <v>10946</v>
      </c>
      <c r="P15" s="6">
        <v>0.13076195234308405</v>
      </c>
    </row>
    <row r="16" spans="1:16" x14ac:dyDescent="0.3">
      <c r="A16" s="9" t="s">
        <v>10933</v>
      </c>
      <c r="B16" s="19">
        <v>2297200.8603000008</v>
      </c>
      <c r="D16" s="9" t="s">
        <v>10933</v>
      </c>
      <c r="E16" s="19">
        <v>286397.02169999998</v>
      </c>
      <c r="H16" s="9" t="s">
        <v>10933</v>
      </c>
      <c r="I16" s="28">
        <v>37873</v>
      </c>
      <c r="L16" s="9" t="s">
        <v>10933</v>
      </c>
      <c r="M16" s="10">
        <v>9994</v>
      </c>
      <c r="O16" s="9" t="s">
        <v>10933</v>
      </c>
      <c r="P16" s="10">
        <v>0.12467217240315856</v>
      </c>
    </row>
    <row r="17" spans="2:16" x14ac:dyDescent="0.3">
      <c r="B17" s="31">
        <f>GETPIVOTDATA("Sales",$A$3)</f>
        <v>2297200.8603000008</v>
      </c>
      <c r="E17" s="31">
        <f>GETPIVOTDATA("Profit",$D$3)</f>
        <v>286397.02169999998</v>
      </c>
      <c r="I17" s="32">
        <f>GETPIVOTDATA("Quantity",$H$3)</f>
        <v>37873</v>
      </c>
      <c r="M17" s="32">
        <f>GETPIVOTDATA("Product ID",$L$3)</f>
        <v>9994</v>
      </c>
      <c r="P17" s="33">
        <f>GETPIVOTDATA("Profit Margin",$O$3)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9CF4B-E7F2-46C1-96E4-E7C81CC95F1E}">
  <dimension ref="A3:L10"/>
  <sheetViews>
    <sheetView workbookViewId="0">
      <selection activeCell="D10" sqref="D10"/>
    </sheetView>
  </sheetViews>
  <sheetFormatPr defaultRowHeight="14.4" x14ac:dyDescent="0.3"/>
  <cols>
    <col min="1" max="1" width="12.44140625" bestFit="1" customWidth="1"/>
    <col min="2" max="2" width="12" bestFit="1" customWidth="1"/>
    <col min="3" max="3" width="11.6640625" bestFit="1" customWidth="1"/>
    <col min="4" max="4" width="18" bestFit="1" customWidth="1"/>
    <col min="5" max="5" width="14.21875" bestFit="1" customWidth="1"/>
    <col min="6" max="6" width="15.5546875" bestFit="1" customWidth="1"/>
    <col min="7" max="7" width="12.77734375" customWidth="1"/>
    <col min="8" max="8" width="16" customWidth="1"/>
    <col min="9" max="10" width="18.5546875" customWidth="1"/>
    <col min="11" max="11" width="17" customWidth="1"/>
    <col min="12" max="12" width="14.77734375" customWidth="1"/>
    <col min="13" max="13" width="11.88671875" customWidth="1"/>
  </cols>
  <sheetData>
    <row r="3" spans="1:12" x14ac:dyDescent="0.3">
      <c r="A3" s="5" t="s">
        <v>10932</v>
      </c>
      <c r="B3" s="4" t="s">
        <v>10934</v>
      </c>
      <c r="C3" s="36" t="s">
        <v>10947</v>
      </c>
      <c r="D3" s="36" t="s">
        <v>10953</v>
      </c>
      <c r="E3" s="36" t="s">
        <v>10950</v>
      </c>
      <c r="F3" s="11" t="s">
        <v>10954</v>
      </c>
    </row>
    <row r="4" spans="1:12" x14ac:dyDescent="0.3">
      <c r="A4" s="7">
        <v>2011</v>
      </c>
      <c r="B4" s="4">
        <v>484247.49810000096</v>
      </c>
      <c r="C4" s="36">
        <v>49543.974100000007</v>
      </c>
      <c r="D4" s="36">
        <v>0.10231126499236715</v>
      </c>
      <c r="E4" s="36">
        <v>7581</v>
      </c>
      <c r="F4" s="11">
        <v>1993</v>
      </c>
    </row>
    <row r="5" spans="1:12" x14ac:dyDescent="0.3">
      <c r="A5" s="8">
        <v>2012</v>
      </c>
      <c r="B5" s="34">
        <v>470532.50899999985</v>
      </c>
      <c r="C5" s="37">
        <v>61618.603700000051</v>
      </c>
      <c r="D5" s="37">
        <v>0.13095504034557592</v>
      </c>
      <c r="E5" s="37">
        <v>7979</v>
      </c>
      <c r="F5" s="35">
        <v>2102</v>
      </c>
    </row>
    <row r="6" spans="1:12" x14ac:dyDescent="0.3">
      <c r="A6" s="8">
        <v>2013</v>
      </c>
      <c r="B6" s="34">
        <v>608473.83000000066</v>
      </c>
      <c r="C6" s="37">
        <v>81726.930800000177</v>
      </c>
      <c r="D6" s="37">
        <v>0.13431461924993568</v>
      </c>
      <c r="E6" s="37">
        <v>9810</v>
      </c>
      <c r="F6" s="35">
        <v>2580</v>
      </c>
    </row>
    <row r="7" spans="1:12" x14ac:dyDescent="0.3">
      <c r="A7" s="38">
        <v>2014</v>
      </c>
      <c r="B7" s="39">
        <v>733947.0231999997</v>
      </c>
      <c r="C7" s="40">
        <v>93507.513099999967</v>
      </c>
      <c r="D7" s="40">
        <v>0.12740362743390987</v>
      </c>
      <c r="E7" s="40">
        <v>12503</v>
      </c>
      <c r="F7" s="41">
        <v>3319</v>
      </c>
      <c r="L7" t="s">
        <v>10956</v>
      </c>
    </row>
    <row r="9" spans="1:12" x14ac:dyDescent="0.3">
      <c r="A9" s="4" t="s">
        <v>10934</v>
      </c>
      <c r="B9" s="36" t="s">
        <v>10957</v>
      </c>
      <c r="C9" s="36" t="s">
        <v>10958</v>
      </c>
      <c r="D9" s="36" t="s">
        <v>10959</v>
      </c>
      <c r="E9" s="36" t="s">
        <v>10950</v>
      </c>
      <c r="F9" s="11" t="s">
        <v>10954</v>
      </c>
    </row>
    <row r="10" spans="1:12" x14ac:dyDescent="0.3">
      <c r="A10" t="s">
        <v>10955</v>
      </c>
      <c r="B10" s="42">
        <f>(GETPIVOTDATA("Sum of Sales",$A$3,"Year",2014)-GETPIVOTDATA("Sum of Sales",$A$3,"Year",2013))/GETPIVOTDATA("Sum of Sales",$A$3,"Year",2013)</f>
        <v>0.206209679058833</v>
      </c>
      <c r="C10" s="42">
        <f>GETPIVOTDATA("Sum of Profit",$A$3,"Year",2014)/GETPIVOTDATA("Sum of Profit",$A$3,"Year",2013) -1</f>
        <v>0.14414565902185772</v>
      </c>
      <c r="D10" s="42">
        <f>GETPIVOTDATA("Sum of Profit Margin",$A$3,"Year",2014)/GETPIVOTDATA("Sum of Profit Margin",$A$3,"Year",2013)-1</f>
        <v>-5.1453757264990463E-2</v>
      </c>
      <c r="E10" s="42">
        <f>GETPIVOTDATA("Sum of Quantity",$A$3,"Year",2014)/GETPIVOTDATA("Sum of Quantity",$A$3,"Year",2013)-1</f>
        <v>0.27451580020387367</v>
      </c>
      <c r="F10" s="42">
        <f>GETPIVOTDATA("Count of Order ID",$A$3,"Year",2014)/GETPIVOTDATA("Count of Order ID",$A$3,"Year",2013)-1</f>
        <v>0.2864341085271318</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AEC5-84F9-4E27-8E0A-6D5110E498C5}">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77734375" customWidth="1"/>
    <col min="5" max="5" width="9.44140625" bestFit="1" customWidth="1"/>
  </cols>
  <sheetData>
    <row r="3" spans="1:5" x14ac:dyDescent="0.3">
      <c r="A3" s="5" t="s">
        <v>10932</v>
      </c>
      <c r="B3" s="6" t="s">
        <v>10947</v>
      </c>
      <c r="D3" t="s">
        <v>15</v>
      </c>
      <c r="E3" t="s">
        <v>21</v>
      </c>
    </row>
    <row r="4" spans="1:5" x14ac:dyDescent="0.3">
      <c r="A4" s="7" t="s">
        <v>32</v>
      </c>
      <c r="B4" s="17">
        <v>18451.272799999992</v>
      </c>
      <c r="D4" s="7" t="s">
        <v>32</v>
      </c>
      <c r="E4" s="20">
        <f>GETPIVOTDATA("Profit",$A$3,"Category",A4)</f>
        <v>18451.272799999992</v>
      </c>
    </row>
    <row r="5" spans="1:5" x14ac:dyDescent="0.3">
      <c r="A5" s="8" t="s">
        <v>46</v>
      </c>
      <c r="B5" s="18">
        <v>122490.8008000001</v>
      </c>
      <c r="D5" s="8" t="s">
        <v>46</v>
      </c>
      <c r="E5" s="20">
        <f t="shared" ref="E5:E6" si="0">GETPIVOTDATA("Profit",$A$3,"Category",A5)</f>
        <v>122490.8008000001</v>
      </c>
    </row>
    <row r="6" spans="1:5" x14ac:dyDescent="0.3">
      <c r="A6" s="8" t="s">
        <v>71</v>
      </c>
      <c r="B6" s="18">
        <v>145454.9480999998</v>
      </c>
      <c r="D6" s="8" t="s">
        <v>71</v>
      </c>
      <c r="E6" s="20">
        <f t="shared" si="0"/>
        <v>145454.9480999998</v>
      </c>
    </row>
    <row r="7" spans="1:5" x14ac:dyDescent="0.3">
      <c r="A7" s="9" t="s">
        <v>10933</v>
      </c>
      <c r="B7" s="19">
        <v>286397.02169999992</v>
      </c>
      <c r="D7" s="9" t="s">
        <v>10933</v>
      </c>
      <c r="E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72492-F21B-4626-B334-A10BC0BC3D6D}">
  <dimension ref="A3:D16"/>
  <sheetViews>
    <sheetView workbookViewId="0">
      <selection activeCell="B5" sqref="B5"/>
    </sheetView>
  </sheetViews>
  <sheetFormatPr defaultRowHeight="14.4" x14ac:dyDescent="0.3"/>
  <cols>
    <col min="1" max="1" width="12.44140625" bestFit="1" customWidth="1"/>
    <col min="2" max="2" width="11.21875" bestFit="1" customWidth="1"/>
    <col min="3" max="3" width="11.6640625" bestFit="1" customWidth="1"/>
  </cols>
  <sheetData>
    <row r="3" spans="1:4" x14ac:dyDescent="0.3">
      <c r="A3" s="5" t="s">
        <v>10932</v>
      </c>
      <c r="B3" s="4" t="s">
        <v>10934</v>
      </c>
      <c r="C3" s="11" t="s">
        <v>10947</v>
      </c>
    </row>
    <row r="4" spans="1:4" x14ac:dyDescent="0.3">
      <c r="A4" s="7" t="s">
        <v>10935</v>
      </c>
      <c r="B4" s="13">
        <v>95365.937600000019</v>
      </c>
      <c r="C4" s="14">
        <v>9199.2699999999986</v>
      </c>
      <c r="D4" s="12"/>
    </row>
    <row r="5" spans="1:4" x14ac:dyDescent="0.3">
      <c r="A5" s="7" t="s">
        <v>10936</v>
      </c>
      <c r="B5" s="13">
        <v>60172.649400000024</v>
      </c>
      <c r="C5" s="14">
        <v>10288.898699999991</v>
      </c>
      <c r="D5" s="12"/>
    </row>
    <row r="6" spans="1:4" x14ac:dyDescent="0.3">
      <c r="A6" s="7" t="s">
        <v>10937</v>
      </c>
      <c r="B6" s="13">
        <v>199252.98399999991</v>
      </c>
      <c r="C6" s="14">
        <v>26806.573700000015</v>
      </c>
      <c r="D6" s="12"/>
    </row>
    <row r="7" spans="1:4" x14ac:dyDescent="0.3">
      <c r="A7" s="7" t="s">
        <v>10938</v>
      </c>
      <c r="B7" s="13">
        <v>141851.5674</v>
      </c>
      <c r="C7" s="14">
        <v>13437.806799999998</v>
      </c>
      <c r="D7" s="12"/>
    </row>
    <row r="8" spans="1:4" x14ac:dyDescent="0.3">
      <c r="A8" s="7" t="s">
        <v>10939</v>
      </c>
      <c r="B8" s="13">
        <v>156122.28669999994</v>
      </c>
      <c r="C8" s="14">
        <v>22308.51279999999</v>
      </c>
      <c r="D8" s="12"/>
    </row>
    <row r="9" spans="1:4" x14ac:dyDescent="0.3">
      <c r="A9" s="7" t="s">
        <v>10940</v>
      </c>
      <c r="B9" s="13">
        <v>147082.61130000011</v>
      </c>
      <c r="C9" s="14">
        <v>20899.334500000012</v>
      </c>
      <c r="D9" s="12"/>
    </row>
    <row r="10" spans="1:4" x14ac:dyDescent="0.3">
      <c r="A10" s="7" t="s">
        <v>10941</v>
      </c>
      <c r="B10" s="13">
        <v>149580.83800000031</v>
      </c>
      <c r="C10" s="14">
        <v>13535.38299999998</v>
      </c>
      <c r="D10" s="12"/>
    </row>
    <row r="11" spans="1:4" x14ac:dyDescent="0.3">
      <c r="A11" s="7" t="s">
        <v>10942</v>
      </c>
      <c r="B11" s="13">
        <v>159589.45099999988</v>
      </c>
      <c r="C11" s="14">
        <v>21896.715399999972</v>
      </c>
      <c r="D11" s="12"/>
    </row>
    <row r="12" spans="1:4" x14ac:dyDescent="0.3">
      <c r="A12" s="7" t="s">
        <v>10943</v>
      </c>
      <c r="B12" s="13">
        <v>309770.09970000025</v>
      </c>
      <c r="C12" s="14">
        <v>37293.192500000034</v>
      </c>
      <c r="D12" s="12"/>
    </row>
    <row r="13" spans="1:4" x14ac:dyDescent="0.3">
      <c r="A13" s="7" t="s">
        <v>10944</v>
      </c>
      <c r="B13" s="13">
        <v>197115.20170000009</v>
      </c>
      <c r="C13" s="14">
        <v>31469.663800000035</v>
      </c>
      <c r="D13" s="12"/>
    </row>
    <row r="14" spans="1:4" x14ac:dyDescent="0.3">
      <c r="A14" s="7" t="s">
        <v>10945</v>
      </c>
      <c r="B14" s="13">
        <v>349120.07400000008</v>
      </c>
      <c r="C14" s="14">
        <v>35825.536599999927</v>
      </c>
      <c r="D14" s="12"/>
    </row>
    <row r="15" spans="1:4" x14ac:dyDescent="0.3">
      <c r="A15" s="7" t="s">
        <v>10946</v>
      </c>
      <c r="B15" s="13">
        <v>332177.15950000001</v>
      </c>
      <c r="C15" s="14">
        <v>43436.13390000003</v>
      </c>
      <c r="D15" s="12"/>
    </row>
    <row r="16" spans="1:4" x14ac:dyDescent="0.3">
      <c r="A16" s="9" t="s">
        <v>10933</v>
      </c>
      <c r="B16" s="15">
        <v>2297200.8603000008</v>
      </c>
      <c r="C16" s="16">
        <v>286397.02169999998</v>
      </c>
      <c r="D16" s="12"/>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C4AD7-654B-430B-999C-E5D2DE30FE51}">
  <dimension ref="E14:V18"/>
  <sheetViews>
    <sheetView showGridLines="0" showRowColHeaders="0" tabSelected="1" zoomScale="70" zoomScaleNormal="70" workbookViewId="0">
      <selection activeCell="AA12" sqref="AA12"/>
    </sheetView>
  </sheetViews>
  <sheetFormatPr defaultRowHeight="14.4" x14ac:dyDescent="0.3"/>
  <sheetData>
    <row r="14" spans="5:22" x14ac:dyDescent="0.3">
      <c r="R14" s="42"/>
    </row>
    <row r="15" spans="5:22" x14ac:dyDescent="0.3">
      <c r="E15" s="42"/>
      <c r="V15" s="42"/>
    </row>
    <row r="18" spans="16:17" x14ac:dyDescent="0.3">
      <c r="P18" s="42"/>
      <c r="Q18" s="42"/>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Pie Chart</vt:lpstr>
      <vt:lpstr>Map</vt:lpstr>
      <vt:lpstr>Bar Chart</vt:lpstr>
      <vt:lpstr>Detail1</vt:lpstr>
      <vt:lpstr>Data</vt:lpstr>
      <vt:lpstr>KPI</vt:lpstr>
      <vt:lpstr>KPI YOY</vt:lpstr>
      <vt:lpstr>WaterFall chart</vt:lpstr>
      <vt:lpstr>combo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Bahaa Medhat Wanas</cp:lastModifiedBy>
  <dcterms:created xsi:type="dcterms:W3CDTF">2015-06-05T18:17:20Z</dcterms:created>
  <dcterms:modified xsi:type="dcterms:W3CDTF">2024-12-10T23:13:03Z</dcterms:modified>
</cp:coreProperties>
</file>