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10" windowWidth="14810" windowHeight="6650" activeTab="1"/>
  </bookViews>
  <sheets>
    <sheet name="People View" sheetId="2" r:id="rId1"/>
    <sheet name="2018 Tasks" sheetId="3" r:id="rId2"/>
  </sheets>
  <definedNames>
    <definedName name="_xlnm.Print_Area" localSheetId="1">'2018 Tasks'!$A$1:$H$27</definedName>
  </definedNames>
  <calcPr calcId="171027"/>
</workbook>
</file>

<file path=xl/calcChain.xml><?xml version="1.0" encoding="utf-8"?>
<calcChain xmlns="http://schemas.openxmlformats.org/spreadsheetml/2006/main">
  <c r="G12" i="3" l="1"/>
  <c r="G8" i="3"/>
  <c r="G7" i="3"/>
  <c r="G19" i="3"/>
  <c r="G18" i="3"/>
  <c r="G17" i="3"/>
  <c r="G16" i="3"/>
  <c r="G15" i="3"/>
  <c r="G14" i="3"/>
  <c r="G13" i="3"/>
  <c r="G11" i="3"/>
  <c r="G10" i="3"/>
  <c r="G9" i="3"/>
  <c r="G6" i="3"/>
  <c r="G5" i="3"/>
  <c r="G4" i="3"/>
  <c r="F27" i="3"/>
  <c r="E26" i="3"/>
  <c r="D25" i="3"/>
  <c r="C24" i="3"/>
  <c r="G22" i="3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3" i="2" l="1"/>
  <c r="B4" i="2"/>
  <c r="B5" i="2"/>
  <c r="B6" i="2"/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 l="1"/>
</calcChain>
</file>

<file path=xl/sharedStrings.xml><?xml version="1.0" encoding="utf-8"?>
<sst xmlns="http://schemas.openxmlformats.org/spreadsheetml/2006/main" count="120" uniqueCount="91">
  <si>
    <t>PH</t>
  </si>
  <si>
    <t>Week Starting</t>
  </si>
  <si>
    <t>DM</t>
  </si>
  <si>
    <t>BP</t>
  </si>
  <si>
    <t>Week</t>
  </si>
  <si>
    <t>Notes</t>
  </si>
  <si>
    <t>Milestone</t>
  </si>
  <si>
    <t>Holiday</t>
  </si>
  <si>
    <t>2 days/month minimum management</t>
  </si>
  <si>
    <t>SQL Server middleware</t>
  </si>
  <si>
    <t>SQL Server RIF complete</t>
  </si>
  <si>
    <t>Study submission running on SQL server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</si>
  <si>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</si>
  <si>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</si>
  <si>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</si>
  <si>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</si>
  <si>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</si>
  <si>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</si>
  <si>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Assist with middleware (database fixes); SQL Server full install testing</t>
  </si>
  <si>
    <t>CDC Install</t>
  </si>
  <si>
    <t>CDC sandbox ready</t>
  </si>
  <si>
    <t>Risk analysis integration</t>
  </si>
  <si>
    <t>Risk analysis</t>
  </si>
  <si>
    <t>Risk analysis R scripts</t>
  </si>
  <si>
    <t>Risk analysis statistical requirements</t>
  </si>
  <si>
    <t>GIS Course</t>
  </si>
  <si>
    <t>JRI</t>
  </si>
  <si>
    <t>Risk analysis middleware</t>
  </si>
  <si>
    <t>JRI Integration</t>
  </si>
  <si>
    <t>More holiday</t>
  </si>
  <si>
    <t>Penetration testing</t>
  </si>
  <si>
    <t>SAHSU 30th</t>
  </si>
  <si>
    <t>Big Data, Small Area</t>
  </si>
  <si>
    <t>SQL Server Data Loader</t>
  </si>
  <si>
    <t>Background tile download (cache support)</t>
  </si>
  <si>
    <t>PHR Demo 3rd July</t>
  </si>
  <si>
    <t>Data loader testing</t>
  </si>
  <si>
    <t>CDC penetration test passed</t>
  </si>
  <si>
    <t>Data Loader testing and manual</t>
  </si>
  <si>
    <t>Non RIF project work</t>
  </si>
  <si>
    <t>RIF middieware logging</t>
  </si>
  <si>
    <t>IRF middleware code tidy</t>
  </si>
  <si>
    <t>Cloud service, SEER data</t>
  </si>
  <si>
    <t>SAHSU RIF initial data load</t>
  </si>
  <si>
    <t>Add support for missing features:</t>
  </si>
  <si>
    <t>Multiple investigations</t>
  </si>
  <si>
    <t>Issses:</t>
  </si>
  <si>
    <t>No SAHSU RIF operational for 30th. It can be made operational if we shift focus from the data loader</t>
  </si>
  <si>
    <t>No Statistical testing has been programmed in</t>
  </si>
  <si>
    <t>No public network demonstrator system</t>
  </si>
  <si>
    <t>WILL SLIP</t>
  </si>
  <si>
    <t>SEER, Halland Test Data load</t>
  </si>
  <si>
    <t>No allowance for CDC install support</t>
  </si>
  <si>
    <t>Use on real study</t>
  </si>
  <si>
    <t>Papers!!!!</t>
  </si>
  <si>
    <t>DM/PH</t>
  </si>
  <si>
    <t>All</t>
  </si>
  <si>
    <t>Becky 2.0</t>
  </si>
  <si>
    <t>Kev 2.0</t>
  </si>
  <si>
    <t>ICD 9, ICD oncology, HES OPCS and A+E codes</t>
  </si>
  <si>
    <t>Who</t>
  </si>
  <si>
    <t>Estimate (weeks)</t>
  </si>
  <si>
    <t>Kev 2.0 time</t>
  </si>
  <si>
    <t>Kev 2.0 total time</t>
  </si>
  <si>
    <t>Risk analysis related functionality (e.g. Mantel–Haenszel test)</t>
  </si>
  <si>
    <t>Multiple covariates per investigation</t>
  </si>
  <si>
    <t>BayeSTDetect</t>
  </si>
  <si>
    <t>DM with PH for DB</t>
  </si>
  <si>
    <t>DM and BP</t>
  </si>
  <si>
    <t>DM total time</t>
  </si>
  <si>
    <t>PH total time</t>
  </si>
  <si>
    <t>BP total time</t>
  </si>
  <si>
    <t>Totals</t>
  </si>
  <si>
    <t>Likely to be lost if no Kev 2.0</t>
  </si>
  <si>
    <t>YES, possibly ICD 9 only</t>
  </si>
  <si>
    <t>YES. Will have current limited functionality</t>
  </si>
  <si>
    <t>Will be under pressure compensating for lack of Kev 2.0</t>
  </si>
  <si>
    <t>SATSCAN integration</t>
  </si>
  <si>
    <t>Support only (i.e. run externally) also possible</t>
  </si>
  <si>
    <t>Use of pre-defined code lists</t>
  </si>
  <si>
    <t>Low birth weight analysis support</t>
  </si>
  <si>
    <t>[Note that 28 weeks at 14 days/month = 40 weeks]</t>
  </si>
  <si>
    <t>Non RIF project work, assist PH with Data loader</t>
  </si>
  <si>
    <t>IG Tool (includes documentation)</t>
  </si>
  <si>
    <t>Web based/more functional data loader (includes documentation)</t>
  </si>
  <si>
    <t>Complete tilemaker (includes documentation)</t>
  </si>
  <si>
    <t>RIF batch (includes documentation)</t>
  </si>
  <si>
    <t>Comprehensive statistical test suite (includes documentation)</t>
  </si>
  <si>
    <t>SAHSU data load and setup (includes documentation)</t>
  </si>
  <si>
    <t>RIF user manual</t>
  </si>
  <si>
    <t>YES. Will be done using SQL; time needed to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</si>
</sst>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 applyProtection="1">
      <alignment horizontal="left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2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2" borderId="0" xfId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 applyProtection="1">
      <alignment horizontal="left" vertical="top"/>
      <protection hidden="1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zoomScale="70" zoomScaleNormal="70" workbookViewId="0">
      <pane ySplit="1" topLeftCell="A4" activePane="bottomLeft" state="frozen"/>
      <selection pane="bottomLeft" activeCell="C35" sqref="C35:E35"/>
    </sheetView>
  </sheetViews>
  <sheetFormatPr defaultRowHeight="14.5" x14ac:dyDescent="0.35"/>
  <cols>
    <col min="1" max="1" width="9.1796875" style="10"/>
    <col min="2" max="2" width="18.81640625" style="11" customWidth="1"/>
    <col min="3" max="3" width="39.81640625" style="4" customWidth="1"/>
    <col min="4" max="5" width="39.81640625" style="6" customWidth="1"/>
    <col min="6" max="6" width="54.81640625" customWidth="1"/>
  </cols>
  <sheetData>
    <row r="1" spans="1:7" s="1" customFormat="1" x14ac:dyDescent="0.35">
      <c r="A1" s="8" t="s">
        <v>4</v>
      </c>
      <c r="B1" s="9" t="s">
        <v>1</v>
      </c>
      <c r="C1" s="3" t="s">
        <v>0</v>
      </c>
      <c r="D1" s="5" t="s">
        <v>2</v>
      </c>
      <c r="E1" s="5" t="s">
        <v>3</v>
      </c>
      <c r="F1" s="1" t="s">
        <v>6</v>
      </c>
      <c r="G1" s="1" t="s">
        <v>5</v>
      </c>
    </row>
    <row r="3" spans="1:7" x14ac:dyDescent="0.35">
      <c r="A3" s="10">
        <v>14</v>
      </c>
      <c r="B3" s="11">
        <f t="shared" ref="B3:B41" si="0">DATE(2017,1,-2)-WEEKDAY(DATE(2017,1,3))+A3*7</f>
        <v>42828</v>
      </c>
      <c r="C3" s="27" t="s">
        <v>36</v>
      </c>
      <c r="D3" s="28" t="s">
        <v>9</v>
      </c>
      <c r="E3" s="28" t="s">
        <v>9</v>
      </c>
      <c r="F3" s="17" t="s">
        <v>20</v>
      </c>
    </row>
    <row r="4" spans="1:7" x14ac:dyDescent="0.35">
      <c r="A4" s="10">
        <v>15</v>
      </c>
      <c r="B4" s="11">
        <f t="shared" si="0"/>
        <v>42835</v>
      </c>
      <c r="C4" s="27"/>
      <c r="D4" s="29"/>
      <c r="E4" s="29"/>
      <c r="F4" s="2" t="s">
        <v>11</v>
      </c>
    </row>
    <row r="5" spans="1:7" x14ac:dyDescent="0.35">
      <c r="A5" s="10">
        <v>16</v>
      </c>
      <c r="B5" s="11">
        <f t="shared" si="0"/>
        <v>42842</v>
      </c>
      <c r="C5" s="27" t="s">
        <v>18</v>
      </c>
      <c r="D5" s="29"/>
      <c r="E5" s="29"/>
      <c r="F5" s="2"/>
    </row>
    <row r="6" spans="1:7" x14ac:dyDescent="0.35">
      <c r="A6" s="10">
        <v>17</v>
      </c>
      <c r="B6" s="11">
        <f t="shared" si="0"/>
        <v>42849</v>
      </c>
      <c r="C6" s="27"/>
      <c r="D6" s="29"/>
      <c r="E6" s="29"/>
      <c r="F6" s="12" t="s">
        <v>10</v>
      </c>
    </row>
    <row r="7" spans="1:7" x14ac:dyDescent="0.35">
      <c r="A7" s="10">
        <v>18</v>
      </c>
      <c r="B7" s="11">
        <f t="shared" si="0"/>
        <v>42856</v>
      </c>
      <c r="C7" s="16" t="s">
        <v>19</v>
      </c>
      <c r="D7" s="30" t="s">
        <v>19</v>
      </c>
      <c r="E7" s="29"/>
      <c r="F7" s="16" t="s">
        <v>19</v>
      </c>
    </row>
    <row r="8" spans="1:7" x14ac:dyDescent="0.35">
      <c r="A8" s="10">
        <v>19</v>
      </c>
      <c r="B8" s="11">
        <f t="shared" si="0"/>
        <v>42863</v>
      </c>
      <c r="C8" s="27" t="s">
        <v>18</v>
      </c>
      <c r="D8" s="28" t="s">
        <v>24</v>
      </c>
      <c r="E8" s="28"/>
      <c r="F8" s="12"/>
    </row>
    <row r="9" spans="1:7" x14ac:dyDescent="0.35">
      <c r="A9" s="10">
        <v>20</v>
      </c>
      <c r="B9" s="11">
        <f t="shared" si="0"/>
        <v>42870</v>
      </c>
      <c r="C9" s="27"/>
      <c r="D9" s="28"/>
      <c r="E9" s="28"/>
      <c r="F9" s="12"/>
    </row>
    <row r="10" spans="1:7" x14ac:dyDescent="0.35">
      <c r="A10" s="10">
        <v>21</v>
      </c>
      <c r="B10" s="11">
        <f t="shared" si="0"/>
        <v>42877</v>
      </c>
      <c r="C10" s="34"/>
      <c r="D10" s="27" t="s">
        <v>18</v>
      </c>
      <c r="E10" s="22" t="s">
        <v>33</v>
      </c>
      <c r="F10" s="12"/>
    </row>
    <row r="11" spans="1:7" x14ac:dyDescent="0.35">
      <c r="A11" s="10">
        <v>22</v>
      </c>
      <c r="B11" s="11">
        <f t="shared" si="0"/>
        <v>42884</v>
      </c>
      <c r="C11" s="34"/>
      <c r="D11" s="27"/>
      <c r="E11" s="15" t="s">
        <v>7</v>
      </c>
      <c r="F11" s="12"/>
    </row>
    <row r="12" spans="1:7" x14ac:dyDescent="0.35">
      <c r="A12" s="10">
        <v>23</v>
      </c>
      <c r="B12" s="11">
        <f t="shared" si="0"/>
        <v>42891</v>
      </c>
      <c r="C12" s="34"/>
      <c r="D12" s="28" t="s">
        <v>26</v>
      </c>
      <c r="E12" s="22" t="s">
        <v>33</v>
      </c>
      <c r="F12" s="12"/>
    </row>
    <row r="13" spans="1:7" x14ac:dyDescent="0.35">
      <c r="A13" s="10">
        <v>24</v>
      </c>
      <c r="B13" s="11">
        <f t="shared" si="0"/>
        <v>42898</v>
      </c>
      <c r="C13" s="34"/>
      <c r="D13" s="28"/>
      <c r="E13" s="22" t="s">
        <v>23</v>
      </c>
      <c r="F13" s="12"/>
    </row>
    <row r="14" spans="1:7" x14ac:dyDescent="0.35">
      <c r="A14" s="10">
        <v>25</v>
      </c>
      <c r="B14" s="11">
        <f t="shared" si="0"/>
        <v>42905</v>
      </c>
      <c r="C14" s="27" t="s">
        <v>28</v>
      </c>
      <c r="D14" s="27"/>
      <c r="E14" s="28" t="s">
        <v>33</v>
      </c>
      <c r="F14" s="12"/>
    </row>
    <row r="15" spans="1:7" x14ac:dyDescent="0.35">
      <c r="A15" s="10">
        <v>26</v>
      </c>
      <c r="B15" s="11">
        <f t="shared" si="0"/>
        <v>42912</v>
      </c>
      <c r="C15" s="21" t="s">
        <v>30</v>
      </c>
      <c r="D15" s="28" t="s">
        <v>27</v>
      </c>
      <c r="E15" s="28"/>
      <c r="F15" s="12" t="s">
        <v>37</v>
      </c>
      <c r="G15" s="37" t="s">
        <v>50</v>
      </c>
    </row>
    <row r="16" spans="1:7" x14ac:dyDescent="0.35">
      <c r="A16" s="10">
        <v>27</v>
      </c>
      <c r="B16" s="11">
        <f t="shared" si="0"/>
        <v>42919</v>
      </c>
      <c r="C16" s="14" t="s">
        <v>7</v>
      </c>
      <c r="D16" s="29"/>
      <c r="E16" s="26" t="s">
        <v>16</v>
      </c>
      <c r="F16" t="s">
        <v>35</v>
      </c>
    </row>
    <row r="17" spans="1:6" ht="43.5" x14ac:dyDescent="0.35">
      <c r="A17" s="10">
        <v>28</v>
      </c>
      <c r="B17" s="11">
        <f t="shared" si="0"/>
        <v>42926</v>
      </c>
      <c r="C17" s="20" t="s">
        <v>17</v>
      </c>
      <c r="D17" s="23" t="s">
        <v>25</v>
      </c>
      <c r="E17" s="25"/>
      <c r="F17" s="12"/>
    </row>
    <row r="18" spans="1:6" x14ac:dyDescent="0.35">
      <c r="A18" s="10">
        <v>29</v>
      </c>
      <c r="B18" s="11">
        <f t="shared" si="0"/>
        <v>42933</v>
      </c>
      <c r="C18" s="33" t="s">
        <v>29</v>
      </c>
      <c r="D18" s="15" t="s">
        <v>7</v>
      </c>
      <c r="E18" s="28" t="s">
        <v>39</v>
      </c>
      <c r="F18" s="12"/>
    </row>
    <row r="19" spans="1:6" x14ac:dyDescent="0.35">
      <c r="A19" s="10">
        <v>30</v>
      </c>
      <c r="B19" s="11">
        <f t="shared" si="0"/>
        <v>42940</v>
      </c>
      <c r="C19" s="33"/>
      <c r="D19" s="7"/>
      <c r="E19" s="29"/>
      <c r="F19" s="12"/>
    </row>
    <row r="20" spans="1:6" x14ac:dyDescent="0.35">
      <c r="A20" s="10">
        <v>31</v>
      </c>
      <c r="B20" s="11">
        <f t="shared" si="0"/>
        <v>42947</v>
      </c>
      <c r="C20" s="21" t="s">
        <v>42</v>
      </c>
      <c r="D20" s="28" t="s">
        <v>27</v>
      </c>
      <c r="E20" s="29"/>
      <c r="F20" s="12"/>
    </row>
    <row r="21" spans="1:6" x14ac:dyDescent="0.35">
      <c r="A21" s="10">
        <v>32</v>
      </c>
      <c r="B21" s="11">
        <f t="shared" si="0"/>
        <v>42954</v>
      </c>
      <c r="C21" s="27" t="s">
        <v>38</v>
      </c>
      <c r="D21" s="29"/>
      <c r="E21" s="15" t="s">
        <v>7</v>
      </c>
    </row>
    <row r="22" spans="1:6" x14ac:dyDescent="0.35">
      <c r="A22" s="10">
        <v>33</v>
      </c>
      <c r="B22" s="11">
        <f t="shared" si="0"/>
        <v>42961</v>
      </c>
      <c r="C22" s="27"/>
      <c r="D22" s="29"/>
      <c r="E22" s="28" t="s">
        <v>39</v>
      </c>
      <c r="F22" s="12"/>
    </row>
    <row r="23" spans="1:6" x14ac:dyDescent="0.35">
      <c r="A23" s="10">
        <v>34</v>
      </c>
      <c r="B23" s="11">
        <f t="shared" si="0"/>
        <v>42968</v>
      </c>
      <c r="C23" s="27"/>
      <c r="D23" s="29"/>
      <c r="E23" s="29"/>
      <c r="F23" s="12"/>
    </row>
    <row r="24" spans="1:6" x14ac:dyDescent="0.35">
      <c r="A24" s="10">
        <v>35</v>
      </c>
      <c r="B24" s="11">
        <f t="shared" si="0"/>
        <v>42975</v>
      </c>
      <c r="C24" s="21" t="s">
        <v>51</v>
      </c>
      <c r="D24" s="29"/>
      <c r="E24" s="29"/>
      <c r="F24" s="12"/>
    </row>
    <row r="25" spans="1:6" x14ac:dyDescent="0.35">
      <c r="A25" s="10">
        <v>36</v>
      </c>
      <c r="B25" s="11">
        <f t="shared" si="0"/>
        <v>42982</v>
      </c>
      <c r="C25" s="27" t="s">
        <v>21</v>
      </c>
      <c r="D25" s="29"/>
      <c r="E25" s="29"/>
    </row>
    <row r="26" spans="1:6" x14ac:dyDescent="0.35">
      <c r="A26" s="10">
        <v>37</v>
      </c>
      <c r="B26" s="11">
        <f t="shared" si="0"/>
        <v>42989</v>
      </c>
      <c r="C26" s="29"/>
      <c r="D26" s="29"/>
      <c r="E26" s="29"/>
      <c r="F26" s="12" t="s">
        <v>22</v>
      </c>
    </row>
    <row r="27" spans="1:6" x14ac:dyDescent="0.35">
      <c r="A27" s="10">
        <v>38</v>
      </c>
      <c r="B27" s="11">
        <f t="shared" si="0"/>
        <v>42996</v>
      </c>
      <c r="C27" s="27" t="s">
        <v>38</v>
      </c>
      <c r="D27" s="28" t="s">
        <v>40</v>
      </c>
      <c r="E27" s="28" t="s">
        <v>82</v>
      </c>
    </row>
    <row r="28" spans="1:6" x14ac:dyDescent="0.35">
      <c r="A28" s="10">
        <v>39</v>
      </c>
      <c r="B28" s="11">
        <f t="shared" si="0"/>
        <v>43003</v>
      </c>
      <c r="C28" s="27"/>
      <c r="D28" s="29"/>
      <c r="E28" s="29"/>
    </row>
    <row r="29" spans="1:6" x14ac:dyDescent="0.35">
      <c r="A29" s="10">
        <v>40</v>
      </c>
      <c r="B29" s="11">
        <f t="shared" si="0"/>
        <v>43010</v>
      </c>
      <c r="C29" s="27"/>
      <c r="D29" s="28" t="s">
        <v>41</v>
      </c>
      <c r="E29" s="29"/>
    </row>
    <row r="30" spans="1:6" x14ac:dyDescent="0.35">
      <c r="A30" s="10">
        <v>41</v>
      </c>
      <c r="B30" s="11">
        <f t="shared" si="0"/>
        <v>43017</v>
      </c>
      <c r="C30" s="27" t="s">
        <v>34</v>
      </c>
      <c r="D30" s="29"/>
      <c r="E30" s="29"/>
      <c r="F30" s="12"/>
    </row>
    <row r="31" spans="1:6" x14ac:dyDescent="0.35">
      <c r="A31" s="10">
        <v>42</v>
      </c>
      <c r="B31" s="11">
        <f t="shared" si="0"/>
        <v>43024</v>
      </c>
      <c r="C31" s="27"/>
      <c r="D31" s="29"/>
      <c r="E31" s="29"/>
      <c r="F31" s="12"/>
    </row>
    <row r="32" spans="1:6" x14ac:dyDescent="0.35">
      <c r="A32" s="10">
        <v>43</v>
      </c>
      <c r="B32" s="11">
        <f t="shared" si="0"/>
        <v>43031</v>
      </c>
      <c r="C32" s="27" t="s">
        <v>12</v>
      </c>
      <c r="E32" s="29"/>
    </row>
    <row r="33" spans="1:6" x14ac:dyDescent="0.35">
      <c r="A33" s="10">
        <v>44</v>
      </c>
      <c r="B33" s="11">
        <f t="shared" si="0"/>
        <v>43038</v>
      </c>
      <c r="C33" s="34"/>
      <c r="D33" s="22"/>
      <c r="E33" s="29"/>
    </row>
    <row r="34" spans="1:6" x14ac:dyDescent="0.35">
      <c r="A34" s="10">
        <v>45</v>
      </c>
      <c r="B34" s="11">
        <f t="shared" si="0"/>
        <v>43045</v>
      </c>
      <c r="C34" s="34"/>
      <c r="E34" s="29"/>
    </row>
    <row r="35" spans="1:6" x14ac:dyDescent="0.35">
      <c r="A35" s="10">
        <v>46</v>
      </c>
      <c r="B35" s="11">
        <f t="shared" si="0"/>
        <v>43052</v>
      </c>
      <c r="C35" s="31" t="s">
        <v>32</v>
      </c>
      <c r="D35" s="32"/>
      <c r="E35" s="32"/>
      <c r="F35" s="24" t="s">
        <v>31</v>
      </c>
    </row>
    <row r="36" spans="1:6" x14ac:dyDescent="0.35">
      <c r="A36" s="10">
        <v>47</v>
      </c>
      <c r="B36" s="11">
        <f t="shared" si="0"/>
        <v>43059</v>
      </c>
      <c r="C36" s="13" t="s">
        <v>13</v>
      </c>
      <c r="D36" s="13" t="s">
        <v>13</v>
      </c>
      <c r="E36" s="13" t="s">
        <v>13</v>
      </c>
    </row>
    <row r="37" spans="1:6" x14ac:dyDescent="0.35">
      <c r="A37" s="10">
        <v>48</v>
      </c>
      <c r="B37" s="11">
        <f t="shared" si="0"/>
        <v>43066</v>
      </c>
      <c r="C37" s="28" t="s">
        <v>43</v>
      </c>
      <c r="D37" s="19"/>
      <c r="E37" s="28" t="s">
        <v>14</v>
      </c>
    </row>
    <row r="38" spans="1:6" x14ac:dyDescent="0.35">
      <c r="A38" s="10">
        <v>49</v>
      </c>
      <c r="B38" s="11">
        <f t="shared" si="0"/>
        <v>43073</v>
      </c>
      <c r="C38" s="29"/>
      <c r="D38" s="19"/>
      <c r="E38" s="29"/>
      <c r="F38" s="12" t="s">
        <v>15</v>
      </c>
    </row>
    <row r="39" spans="1:6" x14ac:dyDescent="0.35">
      <c r="A39" s="10">
        <v>50</v>
      </c>
      <c r="B39" s="11">
        <f t="shared" si="0"/>
        <v>43080</v>
      </c>
      <c r="C39" s="18"/>
      <c r="D39" s="19"/>
      <c r="E39" s="19"/>
    </row>
    <row r="40" spans="1:6" x14ac:dyDescent="0.35">
      <c r="A40" s="10">
        <v>51</v>
      </c>
      <c r="B40" s="11">
        <f t="shared" si="0"/>
        <v>43087</v>
      </c>
      <c r="C40" s="18"/>
      <c r="D40" s="19"/>
      <c r="E40" s="19"/>
    </row>
    <row r="41" spans="1:6" x14ac:dyDescent="0.35">
      <c r="A41" s="10">
        <v>52</v>
      </c>
      <c r="B41" s="11">
        <f t="shared" si="0"/>
        <v>43094</v>
      </c>
      <c r="C41" s="18"/>
      <c r="D41" s="19"/>
      <c r="E41" s="19"/>
    </row>
    <row r="42" spans="1:6" x14ac:dyDescent="0.35">
      <c r="C42" s="18"/>
      <c r="D42" s="19"/>
      <c r="E42" s="19"/>
    </row>
    <row r="43" spans="1:6" ht="29" customHeight="1" x14ac:dyDescent="0.35">
      <c r="D43" s="19"/>
      <c r="E43" s="36" t="s">
        <v>46</v>
      </c>
      <c r="F43" s="35" t="s">
        <v>47</v>
      </c>
    </row>
    <row r="44" spans="1:6" x14ac:dyDescent="0.35">
      <c r="D44" s="19"/>
      <c r="E44" s="19"/>
      <c r="F44" s="35" t="s">
        <v>48</v>
      </c>
    </row>
    <row r="45" spans="1:6" x14ac:dyDescent="0.35">
      <c r="C45" s="18"/>
      <c r="D45" s="19"/>
      <c r="E45" s="19"/>
      <c r="F45" s="24" t="s">
        <v>49</v>
      </c>
    </row>
    <row r="46" spans="1:6" x14ac:dyDescent="0.35">
      <c r="C46" s="4" t="s">
        <v>8</v>
      </c>
      <c r="F46" s="37" t="s">
        <v>52</v>
      </c>
    </row>
  </sheetData>
  <mergeCells count="27">
    <mergeCell ref="C25:E26"/>
    <mergeCell ref="C35:E35"/>
    <mergeCell ref="E14:E15"/>
    <mergeCell ref="D10:D11"/>
    <mergeCell ref="D12:D13"/>
    <mergeCell ref="D15:D16"/>
    <mergeCell ref="C18:C19"/>
    <mergeCell ref="C14:D14"/>
    <mergeCell ref="E37:E38"/>
    <mergeCell ref="C37:C38"/>
    <mergeCell ref="D8:E9"/>
    <mergeCell ref="C27:C29"/>
    <mergeCell ref="C8:C13"/>
    <mergeCell ref="C21:C23"/>
    <mergeCell ref="C32:C34"/>
    <mergeCell ref="C5:C6"/>
    <mergeCell ref="E3:E6"/>
    <mergeCell ref="D3:D6"/>
    <mergeCell ref="C3:C4"/>
    <mergeCell ref="C30:C31"/>
    <mergeCell ref="D7:E7"/>
    <mergeCell ref="D20:D24"/>
    <mergeCell ref="E22:E24"/>
    <mergeCell ref="E18:E20"/>
    <mergeCell ref="E27:E34"/>
    <mergeCell ref="D27:D28"/>
    <mergeCell ref="D29:D31"/>
  </mergeCells>
  <hyperlinks>
    <hyperlink ref="C17" r:id="rId1" location="T118_F11063:8283_x405158_y123863_s15_b4"/>
  </hyperlinks>
  <pageMargins left="0.7" right="0.7" top="0.75" bottom="0.75" header="0.3" footer="0.3"/>
  <pageSetup paperSize="9" scale="62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7"/>
  <sheetViews>
    <sheetView tabSelected="1" workbookViewId="0">
      <selection activeCell="H12" sqref="H12"/>
    </sheetView>
  </sheetViews>
  <sheetFormatPr defaultRowHeight="14.5" x14ac:dyDescent="0.35"/>
  <cols>
    <col min="1" max="1" width="55.81640625" customWidth="1"/>
    <col min="2" max="2" width="17" customWidth="1"/>
    <col min="3" max="3" width="10.90625" customWidth="1"/>
    <col min="4" max="6" width="3.90625" customWidth="1"/>
    <col min="7" max="7" width="16.6328125" customWidth="1"/>
    <col min="8" max="8" width="46.81640625" customWidth="1"/>
  </cols>
  <sheetData>
    <row r="2" spans="1:8" x14ac:dyDescent="0.35">
      <c r="A2" t="s">
        <v>44</v>
      </c>
      <c r="B2" t="s">
        <v>60</v>
      </c>
      <c r="C2" t="s">
        <v>62</v>
      </c>
      <c r="D2" t="s">
        <v>2</v>
      </c>
      <c r="E2" t="s">
        <v>0</v>
      </c>
      <c r="F2" t="s">
        <v>3</v>
      </c>
      <c r="G2" t="s">
        <v>61</v>
      </c>
      <c r="H2" t="s">
        <v>73</v>
      </c>
    </row>
    <row r="4" spans="1:8" x14ac:dyDescent="0.35">
      <c r="A4" t="s">
        <v>45</v>
      </c>
      <c r="B4" t="s">
        <v>67</v>
      </c>
      <c r="D4">
        <v>2</v>
      </c>
      <c r="E4">
        <v>1</v>
      </c>
      <c r="G4">
        <f>SUM(C4:F4)</f>
        <v>3</v>
      </c>
    </row>
    <row r="5" spans="1:8" x14ac:dyDescent="0.35">
      <c r="A5" t="s">
        <v>65</v>
      </c>
      <c r="B5" t="s">
        <v>67</v>
      </c>
      <c r="D5">
        <v>4</v>
      </c>
      <c r="E5">
        <v>1</v>
      </c>
      <c r="G5">
        <f>SUM(C5:F5)</f>
        <v>5</v>
      </c>
    </row>
    <row r="6" spans="1:8" x14ac:dyDescent="0.35">
      <c r="A6" t="s">
        <v>59</v>
      </c>
      <c r="B6" t="s">
        <v>58</v>
      </c>
      <c r="C6">
        <v>4</v>
      </c>
      <c r="D6">
        <v>1</v>
      </c>
      <c r="G6">
        <f>SUM(C6:F6)</f>
        <v>5</v>
      </c>
      <c r="H6" t="s">
        <v>74</v>
      </c>
    </row>
    <row r="7" spans="1:8" x14ac:dyDescent="0.35">
      <c r="A7" t="s">
        <v>79</v>
      </c>
      <c r="B7" t="s">
        <v>2</v>
      </c>
      <c r="D7">
        <v>3</v>
      </c>
      <c r="G7">
        <f>SUM(C7:F7)</f>
        <v>3</v>
      </c>
    </row>
    <row r="8" spans="1:8" x14ac:dyDescent="0.35">
      <c r="A8" t="s">
        <v>80</v>
      </c>
      <c r="B8" t="s">
        <v>2</v>
      </c>
      <c r="D8">
        <v>3</v>
      </c>
      <c r="G8">
        <f>SUM(C8:F8)</f>
        <v>3</v>
      </c>
    </row>
    <row r="9" spans="1:8" x14ac:dyDescent="0.35">
      <c r="A9" t="s">
        <v>64</v>
      </c>
      <c r="B9" t="s">
        <v>68</v>
      </c>
      <c r="D9">
        <v>3</v>
      </c>
      <c r="F9">
        <v>1</v>
      </c>
      <c r="G9">
        <f>SUM(C9:F9)</f>
        <v>4</v>
      </c>
    </row>
    <row r="10" spans="1:8" x14ac:dyDescent="0.35">
      <c r="A10" t="s">
        <v>77</v>
      </c>
      <c r="B10" t="s">
        <v>2</v>
      </c>
      <c r="D10">
        <v>4</v>
      </c>
      <c r="G10">
        <f>SUM(C10:F10)</f>
        <v>4</v>
      </c>
      <c r="H10" t="s">
        <v>78</v>
      </c>
    </row>
    <row r="11" spans="1:8" x14ac:dyDescent="0.35">
      <c r="A11" t="s">
        <v>66</v>
      </c>
      <c r="B11" t="s">
        <v>68</v>
      </c>
      <c r="D11">
        <v>8</v>
      </c>
      <c r="F11">
        <v>4</v>
      </c>
      <c r="G11">
        <f>SUM(C11:F11)</f>
        <v>12</v>
      </c>
    </row>
    <row r="12" spans="1:8" x14ac:dyDescent="0.35">
      <c r="A12" t="s">
        <v>89</v>
      </c>
      <c r="B12" t="s">
        <v>68</v>
      </c>
      <c r="D12">
        <v>2</v>
      </c>
      <c r="F12">
        <v>2</v>
      </c>
      <c r="G12">
        <f>SUM(C12:F12)</f>
        <v>4</v>
      </c>
    </row>
    <row r="13" spans="1:8" x14ac:dyDescent="0.35">
      <c r="A13" t="s">
        <v>83</v>
      </c>
      <c r="B13" t="s">
        <v>58</v>
      </c>
      <c r="C13">
        <v>16</v>
      </c>
      <c r="G13">
        <f>SUM(C13:F13)</f>
        <v>16</v>
      </c>
      <c r="H13" t="s">
        <v>90</v>
      </c>
    </row>
    <row r="14" spans="1:8" x14ac:dyDescent="0.35">
      <c r="A14" t="s">
        <v>84</v>
      </c>
      <c r="B14" t="s">
        <v>58</v>
      </c>
      <c r="C14">
        <v>24</v>
      </c>
      <c r="G14">
        <f>SUM(C14:F14)</f>
        <v>24</v>
      </c>
      <c r="H14" t="s">
        <v>75</v>
      </c>
    </row>
    <row r="15" spans="1:8" x14ac:dyDescent="0.35">
      <c r="A15" t="s">
        <v>85</v>
      </c>
      <c r="B15" t="s">
        <v>0</v>
      </c>
      <c r="E15">
        <v>16</v>
      </c>
      <c r="G15">
        <f>SUM(C15:F15)</f>
        <v>16</v>
      </c>
      <c r="H15" t="s">
        <v>76</v>
      </c>
    </row>
    <row r="16" spans="1:8" x14ac:dyDescent="0.35">
      <c r="A16" t="s">
        <v>86</v>
      </c>
      <c r="B16" t="s">
        <v>55</v>
      </c>
      <c r="D16">
        <v>6</v>
      </c>
      <c r="E16">
        <v>2</v>
      </c>
      <c r="G16">
        <f>SUM(C16:F16)</f>
        <v>8</v>
      </c>
    </row>
    <row r="17" spans="1:7" x14ac:dyDescent="0.35">
      <c r="A17" t="s">
        <v>87</v>
      </c>
      <c r="B17" t="s">
        <v>3</v>
      </c>
      <c r="F17">
        <v>8</v>
      </c>
      <c r="G17">
        <f>SUM(C17:F17)</f>
        <v>8</v>
      </c>
    </row>
    <row r="18" spans="1:7" x14ac:dyDescent="0.35">
      <c r="A18" t="s">
        <v>54</v>
      </c>
      <c r="B18" t="s">
        <v>56</v>
      </c>
      <c r="C18">
        <v>2</v>
      </c>
      <c r="D18">
        <v>2</v>
      </c>
      <c r="E18">
        <v>2</v>
      </c>
      <c r="F18">
        <v>2</v>
      </c>
      <c r="G18">
        <f>SUM(C18:F18)</f>
        <v>8</v>
      </c>
    </row>
    <row r="19" spans="1:7" x14ac:dyDescent="0.35">
      <c r="A19" t="s">
        <v>53</v>
      </c>
      <c r="B19" t="s">
        <v>57</v>
      </c>
      <c r="E19">
        <v>2</v>
      </c>
      <c r="F19">
        <v>2</v>
      </c>
      <c r="G19">
        <f>SUM(C19:F19)</f>
        <v>4</v>
      </c>
    </row>
    <row r="20" spans="1:7" x14ac:dyDescent="0.35">
      <c r="A20" t="s">
        <v>88</v>
      </c>
      <c r="B20" t="s">
        <v>0</v>
      </c>
      <c r="E20">
        <v>4</v>
      </c>
      <c r="G20">
        <v>4</v>
      </c>
    </row>
    <row r="22" spans="1:7" x14ac:dyDescent="0.35">
      <c r="B22" s="38" t="s">
        <v>72</v>
      </c>
      <c r="G22">
        <f>SUM(G4:G21)</f>
        <v>131</v>
      </c>
    </row>
    <row r="24" spans="1:7" x14ac:dyDescent="0.35">
      <c r="B24" t="s">
        <v>63</v>
      </c>
      <c r="C24">
        <f>SUM(C6:C20)</f>
        <v>46</v>
      </c>
    </row>
    <row r="25" spans="1:7" x14ac:dyDescent="0.35">
      <c r="B25" t="s">
        <v>69</v>
      </c>
      <c r="D25">
        <f>SUM(D4:D24)</f>
        <v>38</v>
      </c>
    </row>
    <row r="26" spans="1:7" x14ac:dyDescent="0.35">
      <c r="A26" t="s">
        <v>81</v>
      </c>
      <c r="B26" t="s">
        <v>70</v>
      </c>
      <c r="E26">
        <f>SUM(E4:E25)</f>
        <v>28</v>
      </c>
    </row>
    <row r="27" spans="1:7" x14ac:dyDescent="0.35">
      <c r="B27" t="s">
        <v>71</v>
      </c>
      <c r="F27">
        <f>SUM(F4:F26)</f>
        <v>19</v>
      </c>
    </row>
  </sheetData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People View</vt:lpstr>
      <vt:lpstr>2018 Tasks</vt:lpstr>
      <vt:lpstr>'2018 Tasks'!Print_Area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2017-06-21T09:10:12Z</dcterms:modified>
</cp:coreProperties>
</file>