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830"/>
  <workbookPr filterPrivacy="1" defaultThemeVersion="124226"/>
  <bookViews>
    <workbookView xWindow="240" yWindow="105" windowWidth="14805" windowHeight="6645"/>
  </bookViews>
  <sheets>
    <sheet name="People View" sheetId="2" r:id="rId1"/>
  </sheets>
  <calcPr calcId="171027"/>
</workbook>
</file>

<file path=xl/calcChain.xml><?xml version="1.0" encoding="utf-8"?>
<calcChain xmlns="http://schemas.openxmlformats.org/spreadsheetml/2006/main">
  <c r="B60" i="2" l="1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 l="1"/>
  <c r="B45" i="2"/>
  <c r="B44" i="2"/>
  <c r="B43" i="2"/>
  <c r="B42" i="2" l="1"/>
  <c r="B41" i="2"/>
  <c r="B40" i="2"/>
  <c r="B39" i="2"/>
  <c r="B38" i="2"/>
  <c r="B37" i="2"/>
  <c r="B36" i="2" l="1"/>
  <c r="B35" i="2"/>
  <c r="B34" i="2"/>
  <c r="B33" i="2"/>
  <c r="B32" i="2"/>
  <c r="B31" i="2"/>
  <c r="B30" i="2"/>
  <c r="B29" i="2" l="1"/>
  <c r="A4" i="2"/>
  <c r="B4" i="2" s="1"/>
  <c r="B3" i="2"/>
  <c r="A5" i="2" l="1"/>
  <c r="A6" i="2" l="1"/>
  <c r="B5" i="2"/>
  <c r="A7" i="2" l="1"/>
  <c r="B6" i="2"/>
  <c r="A8" i="2" l="1"/>
  <c r="B7" i="2"/>
  <c r="A9" i="2" l="1"/>
  <c r="B8" i="2"/>
  <c r="A10" i="2" l="1"/>
  <c r="B9" i="2"/>
  <c r="A11" i="2" l="1"/>
  <c r="B10" i="2"/>
  <c r="A12" i="2" l="1"/>
  <c r="B11" i="2"/>
  <c r="A13" i="2" l="1"/>
  <c r="B12" i="2"/>
  <c r="A14" i="2" l="1"/>
  <c r="B13" i="2"/>
  <c r="A15" i="2" l="1"/>
  <c r="B14" i="2"/>
  <c r="A16" i="2" l="1"/>
  <c r="B15" i="2"/>
  <c r="A17" i="2" l="1"/>
  <c r="B16" i="2"/>
  <c r="A18" i="2" l="1"/>
  <c r="B17" i="2"/>
  <c r="A19" i="2" l="1"/>
  <c r="B18" i="2"/>
  <c r="A20" i="2" l="1"/>
  <c r="B19" i="2"/>
  <c r="A21" i="2" l="1"/>
  <c r="B20" i="2"/>
  <c r="A22" i="2" l="1"/>
  <c r="B21" i="2"/>
  <c r="A23" i="2" l="1"/>
  <c r="B22" i="2"/>
  <c r="A24" i="2" l="1"/>
  <c r="B23" i="2"/>
  <c r="A25" i="2" l="1"/>
  <c r="B24" i="2"/>
  <c r="A26" i="2" l="1"/>
  <c r="B25" i="2"/>
  <c r="A27" i="2" l="1"/>
  <c r="B26" i="2"/>
  <c r="A28" i="2" l="1"/>
  <c r="B28" i="2" s="1"/>
  <c r="B27" i="2"/>
</calcChain>
</file>

<file path=xl/sharedStrings.xml><?xml version="1.0" encoding="utf-8"?>
<sst xmlns="http://schemas.openxmlformats.org/spreadsheetml/2006/main" count="120" uniqueCount="92">
  <si>
    <t>KG</t>
  </si>
  <si>
    <t>PH</t>
  </si>
  <si>
    <t>Week Starting</t>
  </si>
  <si>
    <t>DM</t>
  </si>
  <si>
    <t>BP</t>
  </si>
  <si>
    <t>Week</t>
  </si>
  <si>
    <t>Notes</t>
  </si>
  <si>
    <t>Milestone</t>
  </si>
  <si>
    <t>2.1 Middleware services planning</t>
  </si>
  <si>
    <t>Results Viewer</t>
  </si>
  <si>
    <t>Study Submission</t>
  </si>
  <si>
    <t>Shapefile services: 3.1 meta data (6 days)</t>
  </si>
  <si>
    <t>Shapefile services: 3.2 Geospatial outputs (8 days)</t>
  </si>
  <si>
    <t>Integrate R into Java middleware (10 days)</t>
  </si>
  <si>
    <t>6.1 Schema comparison (3 days)</t>
  </si>
  <si>
    <t>Holiday</t>
  </si>
  <si>
    <t>Not allocated</t>
  </si>
  <si>
    <t>GIS short course</t>
  </si>
  <si>
    <t>Exposomics</t>
  </si>
  <si>
    <t>Handover to new GIS person</t>
  </si>
  <si>
    <t>Data Viewer</t>
  </si>
  <si>
    <t>Allocated to JG</t>
  </si>
  <si>
    <t>6.1 Taxonomy services, 6.2 Database logon</t>
  </si>
  <si>
    <t>2.3 Taxonomy services (4 days)</t>
  </si>
  <si>
    <t>ALSPAC</t>
  </si>
  <si>
    <t>6.2 SQL server schema completion (5 days)</t>
  </si>
  <si>
    <t>Shapefile services: 3.3 Get Methods I (6 Days)</t>
  </si>
  <si>
    <t>Shapefile services: 3.3 Get Methods II (6 Days)</t>
  </si>
  <si>
    <t>2 days/month minimum management</t>
  </si>
  <si>
    <t>MD</t>
  </si>
  <si>
    <t>Holiday to 5th September</t>
  </si>
  <si>
    <t>Shapefile services: 3.2 Geospatial outputs II (4 days)</t>
  </si>
  <si>
    <t>6.3 Middleware services - other (4 days) [Potentially Kevin as well]</t>
  </si>
  <si>
    <t>8.1 US Test dataset, 8.2 Test Plan, 8.3 Manual calculation of tests</t>
  </si>
  <si>
    <t>Data Viewer - middleware services (5 days)</t>
  </si>
  <si>
    <t>Integrate R into Java middleware (5 days)</t>
  </si>
  <si>
    <t>Disease Mapping - m/w services (5 days)</t>
  </si>
  <si>
    <t>6.3 Middleware services - other (10 days) [Potentially Kevin as well]: data viewer get methods</t>
  </si>
  <si>
    <t>Results Viewer (expected 26th September)</t>
  </si>
  <si>
    <t>6.3 Middleware services - create study (14 days) NO PROGRESS DUE TO ILLNESS; Transferred to Peter</t>
  </si>
  <si>
    <t>7. Data Loader (35 days) - start liable for 2/3 weeks delays caused by more work on GET methods</t>
  </si>
  <si>
    <t>Christmas</t>
  </si>
  <si>
    <t>6.2 SQL server schema completion (as required)</t>
  </si>
  <si>
    <t>Documentation, manual</t>
  </si>
  <si>
    <t>Not allocated (for overrun - 9 days): now map tile generation</t>
  </si>
  <si>
    <t>Not allocated (for overrun - 10 days): now data viewer get methods</t>
  </si>
  <si>
    <t>CDC Visit</t>
  </si>
  <si>
    <t>Java handover, fix submission feature</t>
  </si>
  <si>
    <t>Calling R; end to end; submission feature</t>
  </si>
  <si>
    <t>ALPSAC</t>
  </si>
  <si>
    <t>Disease Mapping</t>
  </si>
  <si>
    <t>SQL Server middleware</t>
  </si>
  <si>
    <t>SQL Server tile integration</t>
  </si>
  <si>
    <t>Java handover</t>
  </si>
  <si>
    <t>Java handover, fix submission failures</t>
  </si>
  <si>
    <t>Reamaining data display methods, Java</t>
  </si>
  <si>
    <t>Postgres and SQL Server tile integration and testing</t>
  </si>
  <si>
    <t>SQL Server data loader script integration</t>
  </si>
  <si>
    <t>Assist Kevin: SQL Server porting issues - middleware query formatter, data loader scripts</t>
  </si>
  <si>
    <t>Transferred to COSMOS/SCAMP</t>
  </si>
  <si>
    <t>Data loader SQL Server install</t>
  </si>
  <si>
    <t>Postgres Data Loader, Postgres install; tileMaker Postgres intrgration</t>
  </si>
  <si>
    <t>tileMaker SQL Server Integration</t>
  </si>
  <si>
    <t>Postgres RIF complete</t>
  </si>
  <si>
    <t>SQL Server RIF complete</t>
  </si>
  <si>
    <t>SQL Server study submission (run study)</t>
  </si>
  <si>
    <t>SQL Server Installer documentation</t>
  </si>
  <si>
    <t>Leaves for Cabinet Office</t>
  </si>
  <si>
    <t>Study submission running on SQL server</t>
  </si>
  <si>
    <t>TopoJSON tiles</t>
  </si>
  <si>
    <t>US SEER (Cancer) example data</t>
  </si>
  <si>
    <t>UK COA 2011 tiles</t>
  </si>
  <si>
    <t>SAHSU RIF install</t>
  </si>
  <si>
    <t>SAHSU RIF data load</t>
  </si>
  <si>
    <t>SAHSU RIF operational</t>
  </si>
  <si>
    <t>SAHSU RIF data statistical testing</t>
  </si>
  <si>
    <t>http://www.geopedia.si/lite.jsp?params=T118_x408210_y126301_s14#T118_F11063:8283_x405158_y123863_s15_b4</t>
  </si>
  <si>
    <t>Middleware build</t>
  </si>
  <si>
    <t>Assist with middleware (database fixes); SQL Server full install testing</t>
  </si>
  <si>
    <t>CDC Install</t>
  </si>
  <si>
    <t>wpea-traffic/wpea-darwin resdy for install testing</t>
  </si>
  <si>
    <t>CDC sandbox ready</t>
  </si>
  <si>
    <t>Risk analysis area selection</t>
  </si>
  <si>
    <t>Risk analysis integration</t>
  </si>
  <si>
    <t>Risk analysis</t>
  </si>
  <si>
    <t>Public network demonstrator system</t>
  </si>
  <si>
    <t>Data loader and tileMaker inegration and tesing</t>
  </si>
  <si>
    <t>Data loader and middleware handover</t>
  </si>
  <si>
    <t>Code refactoring, testing</t>
  </si>
  <si>
    <t>Background tile download (cache support)</t>
  </si>
  <si>
    <t>Risk analysis statistical requirements</t>
  </si>
  <si>
    <t>Risk ansalysis R scripts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</si>
</sst>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\,\ mmmm\ dd\,\ yyyy"/>
  </numFmts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u/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48">
    <xf numFmtId="0" fontId="0" fillId="0" borderId="0" xfId="0"/>
    <xf numFmtId="0" fontId="2" fillId="0" borderId="0" xfId="0" applyFont="1"/>
    <xf numFmtId="0" fontId="0" fillId="0" borderId="0" xfId="0" applyFont="1" applyAlignment="1">
      <alignment horizontal="left" vertical="top" wrapText="1"/>
    </xf>
    <xf numFmtId="0" fontId="2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 wrapText="1"/>
    </xf>
    <xf numFmtId="0" fontId="2" fillId="0" borderId="0" xfId="0" applyFont="1" applyAlignment="1">
      <alignment vertical="top"/>
    </xf>
    <xf numFmtId="0" fontId="0" fillId="0" borderId="0" xfId="0" applyAlignment="1">
      <alignment vertical="top"/>
    </xf>
    <xf numFmtId="0" fontId="0" fillId="2" borderId="0" xfId="0" applyFill="1" applyAlignment="1">
      <alignment vertical="top"/>
    </xf>
    <xf numFmtId="0" fontId="0" fillId="2" borderId="0" xfId="0" applyFill="1" applyBorder="1" applyAlignment="1">
      <alignment vertical="top"/>
    </xf>
    <xf numFmtId="0" fontId="0" fillId="0" borderId="0" xfId="0" applyAlignment="1">
      <alignment horizontal="center" vertical="top"/>
    </xf>
    <xf numFmtId="0" fontId="0" fillId="0" borderId="0" xfId="0" applyAlignment="1">
      <alignment horizontal="center" vertical="top" wrapText="1"/>
    </xf>
    <xf numFmtId="0" fontId="2" fillId="0" borderId="0" xfId="0" applyFont="1" applyAlignment="1" applyProtection="1">
      <alignment horizontal="left"/>
      <protection hidden="1"/>
    </xf>
    <xf numFmtId="164" fontId="2" fillId="0" borderId="0" xfId="0" applyNumberFormat="1" applyFont="1" applyAlignment="1" applyProtection="1">
      <alignment horizontal="left"/>
      <protection hidden="1"/>
    </xf>
    <xf numFmtId="0" fontId="0" fillId="0" borderId="0" xfId="0" applyAlignment="1" applyProtection="1">
      <alignment horizontal="left"/>
      <protection hidden="1"/>
    </xf>
    <xf numFmtId="164" fontId="0" fillId="0" borderId="0" xfId="0" applyNumberFormat="1" applyAlignment="1" applyProtection="1">
      <alignment horizontal="left"/>
      <protection hidden="1"/>
    </xf>
    <xf numFmtId="0" fontId="0" fillId="2" borderId="0" xfId="0" applyFill="1" applyAlignment="1">
      <alignment horizontal="center" vertical="top" wrapText="1"/>
    </xf>
    <xf numFmtId="0" fontId="0" fillId="0" borderId="0" xfId="0" applyAlignment="1">
      <alignment vertical="top"/>
    </xf>
    <xf numFmtId="0" fontId="0" fillId="0" borderId="0" xfId="0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0" fillId="0" borderId="0" xfId="0" applyAlignment="1">
      <alignment vertical="top"/>
    </xf>
    <xf numFmtId="0" fontId="0" fillId="0" borderId="0" xfId="0" applyAlignment="1">
      <alignment horizontal="center" vertical="top" wrapText="1"/>
    </xf>
    <xf numFmtId="0" fontId="0" fillId="0" borderId="0" xfId="0" applyAlignment="1">
      <alignment vertical="top" wrapText="1"/>
    </xf>
    <xf numFmtId="0" fontId="0" fillId="0" borderId="0" xfId="0" applyAlignment="1"/>
    <xf numFmtId="0" fontId="0" fillId="2" borderId="0" xfId="0" applyFill="1" applyAlignment="1">
      <alignment horizontal="center" vertical="top"/>
    </xf>
    <xf numFmtId="0" fontId="0" fillId="0" borderId="0" xfId="0" applyAlignment="1">
      <alignment horizontal="center" vertical="top" wrapText="1"/>
    </xf>
    <xf numFmtId="0" fontId="3" fillId="0" borderId="0" xfId="0" applyFont="1" applyAlignment="1"/>
    <xf numFmtId="0" fontId="0" fillId="0" borderId="0" xfId="0" applyAlignment="1">
      <alignment horizontal="center" vertical="top" wrapText="1"/>
    </xf>
    <xf numFmtId="0" fontId="0" fillId="2" borderId="0" xfId="0" applyFill="1" applyAlignment="1">
      <alignment horizontal="center" vertical="top"/>
    </xf>
    <xf numFmtId="0" fontId="0" fillId="2" borderId="0" xfId="0" applyFill="1" applyAlignment="1">
      <alignment horizontal="center" vertical="top" wrapText="1"/>
    </xf>
    <xf numFmtId="0" fontId="0" fillId="2" borderId="0" xfId="0" applyFill="1" applyAlignment="1">
      <alignment horizontal="center" vertical="top"/>
    </xf>
    <xf numFmtId="0" fontId="0" fillId="3" borderId="0" xfId="0" applyFill="1" applyAlignment="1">
      <alignment horizontal="center" vertical="top" wrapText="1"/>
    </xf>
    <xf numFmtId="0" fontId="3" fillId="0" borderId="0" xfId="0" applyFont="1"/>
    <xf numFmtId="0" fontId="0" fillId="0" borderId="0" xfId="0" applyAlignment="1">
      <alignment horizontal="center" vertical="top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/>
    </xf>
    <xf numFmtId="0" fontId="0" fillId="0" borderId="0" xfId="0" applyAlignment="1">
      <alignment horizontal="center" vertical="top"/>
    </xf>
    <xf numFmtId="0" fontId="1" fillId="0" borderId="0" xfId="0" applyFont="1" applyAlignment="1">
      <alignment horizontal="left"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horizontal="center" vertical="top" wrapText="1"/>
    </xf>
    <xf numFmtId="0" fontId="0" fillId="2" borderId="0" xfId="0" applyFill="1" applyAlignment="1">
      <alignment horizontal="center" vertical="top"/>
    </xf>
    <xf numFmtId="0" fontId="0" fillId="2" borderId="0" xfId="0" applyFont="1" applyFill="1" applyAlignment="1">
      <alignment horizontal="center" vertical="top" wrapText="1"/>
    </xf>
    <xf numFmtId="0" fontId="4" fillId="2" borderId="0" xfId="1" applyFill="1" applyAlignment="1">
      <alignment horizontal="center" vertical="top" wrapText="1"/>
    </xf>
    <xf numFmtId="0" fontId="0" fillId="0" borderId="0" xfId="0" applyAlignment="1">
      <alignment wrapText="1"/>
    </xf>
    <xf numFmtId="0" fontId="0" fillId="2" borderId="0" xfId="0" applyFill="1" applyAlignment="1">
      <alignment horizontal="center" vertical="top" wrapText="1"/>
    </xf>
    <xf numFmtId="0" fontId="0" fillId="0" borderId="0" xfId="0" applyAlignment="1"/>
    <xf numFmtId="0" fontId="0" fillId="3" borderId="0" xfId="0" applyFill="1" applyAlignment="1">
      <alignment horizontal="center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geopedia.si/lite.jsp?params=T118_x408210_y126301_s1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62"/>
  <sheetViews>
    <sheetView tabSelected="1" zoomScale="75" zoomScaleNormal="75" workbookViewId="0">
      <pane ySplit="1" topLeftCell="A35" activePane="bottomLeft" state="frozen"/>
      <selection pane="bottomLeft" activeCell="E59" sqref="E59:F60"/>
    </sheetView>
  </sheetViews>
  <sheetFormatPr defaultRowHeight="15" x14ac:dyDescent="0.25"/>
  <cols>
    <col min="1" max="1" width="9.140625" style="14"/>
    <col min="2" max="2" width="18.85546875" style="15" customWidth="1"/>
    <col min="3" max="4" width="39.85546875" style="4" customWidth="1"/>
    <col min="5" max="7" width="39.85546875" style="7" customWidth="1"/>
    <col min="8" max="8" width="54.85546875" customWidth="1"/>
  </cols>
  <sheetData>
    <row r="1" spans="1:9" s="1" customFormat="1" x14ac:dyDescent="0.25">
      <c r="A1" s="12" t="s">
        <v>5</v>
      </c>
      <c r="B1" s="13" t="s">
        <v>2</v>
      </c>
      <c r="C1" s="3" t="s">
        <v>1</v>
      </c>
      <c r="D1" s="3" t="s">
        <v>0</v>
      </c>
      <c r="E1" s="6" t="s">
        <v>3</v>
      </c>
      <c r="F1" s="6" t="s">
        <v>4</v>
      </c>
      <c r="G1" s="6" t="s">
        <v>29</v>
      </c>
      <c r="H1" s="1" t="s">
        <v>7</v>
      </c>
      <c r="I1" s="1" t="s">
        <v>6</v>
      </c>
    </row>
    <row r="3" spans="1:9" x14ac:dyDescent="0.25">
      <c r="A3" s="14">
        <v>27</v>
      </c>
      <c r="B3" s="15">
        <f>DATE(2016,1,-2)-WEEKDAY(DATE(2016,1,3))+A3*7</f>
        <v>42555</v>
      </c>
      <c r="C3" s="40" t="s">
        <v>11</v>
      </c>
      <c r="D3" s="4" t="s">
        <v>23</v>
      </c>
      <c r="E3" s="7" t="s">
        <v>20</v>
      </c>
      <c r="F3" s="36" t="s">
        <v>13</v>
      </c>
      <c r="G3" s="10"/>
    </row>
    <row r="4" spans="1:9" x14ac:dyDescent="0.25">
      <c r="A4" s="14">
        <f>A3+1</f>
        <v>28</v>
      </c>
      <c r="B4" s="15">
        <f t="shared" ref="B4:B28" si="0">DATE(2016,1,-2)-WEEKDAY(DATE(2016,1,3))+A4*7</f>
        <v>42562</v>
      </c>
      <c r="C4" s="40"/>
      <c r="E4" s="8" t="s">
        <v>18</v>
      </c>
      <c r="F4" s="36"/>
      <c r="G4" s="10"/>
    </row>
    <row r="5" spans="1:9" x14ac:dyDescent="0.25">
      <c r="A5" s="14">
        <f t="shared" ref="A5:A28" si="1">A4+1</f>
        <v>29</v>
      </c>
      <c r="B5" s="15">
        <f t="shared" si="0"/>
        <v>42569</v>
      </c>
      <c r="C5" s="40"/>
      <c r="D5" s="11" t="s">
        <v>35</v>
      </c>
      <c r="E5" s="8" t="s">
        <v>17</v>
      </c>
      <c r="F5" s="41" t="s">
        <v>15</v>
      </c>
      <c r="G5" s="36"/>
    </row>
    <row r="6" spans="1:9" x14ac:dyDescent="0.25">
      <c r="A6" s="14">
        <f t="shared" si="1"/>
        <v>30</v>
      </c>
      <c r="B6" s="15">
        <f t="shared" si="0"/>
        <v>42576</v>
      </c>
      <c r="C6" s="40"/>
      <c r="D6" s="4" t="s">
        <v>8</v>
      </c>
      <c r="E6" s="17" t="s">
        <v>36</v>
      </c>
      <c r="F6" s="41"/>
      <c r="G6" s="36"/>
      <c r="H6" s="2" t="s">
        <v>10</v>
      </c>
    </row>
    <row r="7" spans="1:9" ht="14.45" customHeight="1" x14ac:dyDescent="0.25">
      <c r="A7" s="14">
        <f t="shared" si="1"/>
        <v>31</v>
      </c>
      <c r="B7" s="15">
        <f t="shared" si="0"/>
        <v>42583</v>
      </c>
      <c r="C7" s="40" t="s">
        <v>12</v>
      </c>
      <c r="D7" s="40" t="s">
        <v>13</v>
      </c>
      <c r="E7" s="8" t="s">
        <v>19</v>
      </c>
      <c r="F7" s="40" t="s">
        <v>13</v>
      </c>
      <c r="G7" s="36"/>
    </row>
    <row r="8" spans="1:9" ht="14.45" customHeight="1" x14ac:dyDescent="0.25">
      <c r="A8" s="14">
        <f t="shared" si="1"/>
        <v>32</v>
      </c>
      <c r="B8" s="15">
        <f t="shared" si="0"/>
        <v>42590</v>
      </c>
      <c r="C8" s="40"/>
      <c r="D8" s="38"/>
      <c r="E8" s="17" t="s">
        <v>34</v>
      </c>
      <c r="F8" s="39"/>
      <c r="G8" s="36"/>
    </row>
    <row r="9" spans="1:9" x14ac:dyDescent="0.25">
      <c r="A9" s="14">
        <f t="shared" si="1"/>
        <v>33</v>
      </c>
      <c r="B9" s="15">
        <f t="shared" si="0"/>
        <v>42597</v>
      </c>
      <c r="C9" s="16" t="s">
        <v>15</v>
      </c>
      <c r="D9" s="40" t="s">
        <v>39</v>
      </c>
      <c r="E9" s="16" t="s">
        <v>15</v>
      </c>
      <c r="F9" s="41" t="s">
        <v>15</v>
      </c>
      <c r="G9" s="36"/>
    </row>
    <row r="10" spans="1:9" ht="15.95" customHeight="1" x14ac:dyDescent="0.25">
      <c r="A10" s="14">
        <f t="shared" si="1"/>
        <v>34</v>
      </c>
      <c r="B10" s="15">
        <f t="shared" si="0"/>
        <v>42604</v>
      </c>
      <c r="C10" s="5" t="s">
        <v>31</v>
      </c>
      <c r="D10" s="40"/>
      <c r="E10" s="7" t="s">
        <v>22</v>
      </c>
      <c r="F10" s="41"/>
      <c r="G10" s="36"/>
    </row>
    <row r="11" spans="1:9" ht="30" x14ac:dyDescent="0.25">
      <c r="A11" s="14">
        <f t="shared" si="1"/>
        <v>35</v>
      </c>
      <c r="B11" s="15">
        <f t="shared" si="0"/>
        <v>42611</v>
      </c>
      <c r="C11" s="40" t="s">
        <v>26</v>
      </c>
      <c r="D11" s="40"/>
      <c r="E11" s="5" t="s">
        <v>32</v>
      </c>
      <c r="F11" s="7" t="s">
        <v>16</v>
      </c>
      <c r="G11" s="8" t="s">
        <v>30</v>
      </c>
      <c r="H11" s="2" t="s">
        <v>38</v>
      </c>
    </row>
    <row r="12" spans="1:9" x14ac:dyDescent="0.25">
      <c r="A12" s="14">
        <f t="shared" si="1"/>
        <v>36</v>
      </c>
      <c r="B12" s="15">
        <f t="shared" si="0"/>
        <v>42618</v>
      </c>
      <c r="C12" s="38"/>
      <c r="D12" s="40" t="s">
        <v>45</v>
      </c>
      <c r="E12" s="9" t="s">
        <v>21</v>
      </c>
      <c r="F12" s="37" t="s">
        <v>33</v>
      </c>
      <c r="G12" s="4" t="s">
        <v>14</v>
      </c>
    </row>
    <row r="13" spans="1:9" ht="14.45" customHeight="1" x14ac:dyDescent="0.25">
      <c r="A13" s="14">
        <f t="shared" si="1"/>
        <v>37</v>
      </c>
      <c r="B13" s="15">
        <f t="shared" si="0"/>
        <v>42625</v>
      </c>
      <c r="C13" s="40" t="s">
        <v>25</v>
      </c>
      <c r="D13" s="40"/>
      <c r="E13" s="40" t="s">
        <v>37</v>
      </c>
      <c r="F13" s="38"/>
      <c r="G13" s="40" t="s">
        <v>42</v>
      </c>
    </row>
    <row r="14" spans="1:9" x14ac:dyDescent="0.25">
      <c r="A14" s="14">
        <f t="shared" si="1"/>
        <v>38</v>
      </c>
      <c r="B14" s="15">
        <f t="shared" si="0"/>
        <v>42632</v>
      </c>
      <c r="C14" s="40"/>
      <c r="D14" s="42" t="s">
        <v>24</v>
      </c>
      <c r="E14" s="40"/>
      <c r="F14" s="38"/>
      <c r="G14" s="40"/>
      <c r="H14" s="2" t="s">
        <v>9</v>
      </c>
    </row>
    <row r="15" spans="1:9" x14ac:dyDescent="0.25">
      <c r="A15" s="14">
        <f t="shared" si="1"/>
        <v>39</v>
      </c>
      <c r="B15" s="15">
        <f t="shared" si="0"/>
        <v>42639</v>
      </c>
      <c r="C15" s="40" t="s">
        <v>27</v>
      </c>
      <c r="D15" s="40"/>
      <c r="E15" s="40"/>
      <c r="F15" s="38"/>
      <c r="G15" s="40"/>
    </row>
    <row r="16" spans="1:9" x14ac:dyDescent="0.25">
      <c r="A16" s="14">
        <f t="shared" si="1"/>
        <v>40</v>
      </c>
      <c r="B16" s="15">
        <f t="shared" si="0"/>
        <v>42646</v>
      </c>
      <c r="C16" s="40"/>
      <c r="D16" s="40" t="s">
        <v>48</v>
      </c>
      <c r="E16" s="9" t="s">
        <v>21</v>
      </c>
      <c r="F16" s="38"/>
      <c r="G16" s="40"/>
    </row>
    <row r="17" spans="1:9" x14ac:dyDescent="0.25">
      <c r="A17" s="14">
        <f t="shared" si="1"/>
        <v>41</v>
      </c>
      <c r="B17" s="15">
        <f t="shared" si="0"/>
        <v>42653</v>
      </c>
      <c r="C17" s="40" t="s">
        <v>44</v>
      </c>
      <c r="D17" s="38"/>
      <c r="E17" s="40" t="s">
        <v>37</v>
      </c>
      <c r="F17" s="38"/>
      <c r="G17" s="40"/>
    </row>
    <row r="18" spans="1:9" x14ac:dyDescent="0.25">
      <c r="A18" s="14">
        <f t="shared" si="1"/>
        <v>42</v>
      </c>
      <c r="B18" s="15">
        <f t="shared" si="0"/>
        <v>42660</v>
      </c>
      <c r="C18" s="40"/>
      <c r="D18" s="38"/>
      <c r="E18" s="40"/>
      <c r="F18" s="38"/>
      <c r="G18" s="40"/>
    </row>
    <row r="19" spans="1:9" x14ac:dyDescent="0.25">
      <c r="A19" s="14">
        <f t="shared" si="1"/>
        <v>43</v>
      </c>
      <c r="B19" s="15">
        <f t="shared" si="0"/>
        <v>42667</v>
      </c>
      <c r="C19" s="40"/>
      <c r="D19" s="38"/>
      <c r="E19" s="40"/>
      <c r="F19" s="38"/>
      <c r="G19" s="40"/>
    </row>
    <row r="20" spans="1:9" ht="14.45" customHeight="1" x14ac:dyDescent="0.25">
      <c r="A20" s="14">
        <f t="shared" si="1"/>
        <v>44</v>
      </c>
      <c r="B20" s="15">
        <f t="shared" si="0"/>
        <v>42674</v>
      </c>
      <c r="C20" s="38"/>
      <c r="D20" s="16" t="s">
        <v>49</v>
      </c>
      <c r="E20" s="9" t="s">
        <v>21</v>
      </c>
      <c r="F20" s="39"/>
      <c r="G20" s="40"/>
    </row>
    <row r="21" spans="1:9" x14ac:dyDescent="0.25">
      <c r="A21" s="14">
        <f t="shared" si="1"/>
        <v>45</v>
      </c>
      <c r="B21" s="15">
        <f t="shared" si="0"/>
        <v>42681</v>
      </c>
      <c r="C21" s="38"/>
      <c r="D21" s="18" t="s">
        <v>47</v>
      </c>
      <c r="E21" s="40" t="s">
        <v>50</v>
      </c>
      <c r="F21" s="39"/>
      <c r="G21" s="40"/>
    </row>
    <row r="22" spans="1:9" ht="15" customHeight="1" x14ac:dyDescent="0.25">
      <c r="A22" s="14">
        <f t="shared" si="1"/>
        <v>46</v>
      </c>
      <c r="B22" s="15">
        <f t="shared" si="0"/>
        <v>42688</v>
      </c>
      <c r="C22" s="38"/>
      <c r="D22" s="16" t="s">
        <v>15</v>
      </c>
      <c r="E22" s="40"/>
      <c r="F22" s="39"/>
      <c r="G22" s="19" t="s">
        <v>53</v>
      </c>
    </row>
    <row r="23" spans="1:9" x14ac:dyDescent="0.25">
      <c r="A23" s="14">
        <f t="shared" si="1"/>
        <v>47</v>
      </c>
      <c r="B23" s="15">
        <f t="shared" si="0"/>
        <v>42695</v>
      </c>
      <c r="C23" s="38"/>
      <c r="D23" s="18" t="s">
        <v>54</v>
      </c>
      <c r="E23" s="38"/>
      <c r="F23" s="39"/>
      <c r="G23" s="40" t="s">
        <v>51</v>
      </c>
      <c r="H23" s="2" t="s">
        <v>9</v>
      </c>
    </row>
    <row r="24" spans="1:9" x14ac:dyDescent="0.25">
      <c r="A24" s="14">
        <f t="shared" si="1"/>
        <v>48</v>
      </c>
      <c r="B24" s="15">
        <f t="shared" si="0"/>
        <v>42702</v>
      </c>
      <c r="C24" s="40" t="s">
        <v>52</v>
      </c>
      <c r="D24" s="40" t="s">
        <v>40</v>
      </c>
      <c r="E24" s="9" t="s">
        <v>21</v>
      </c>
      <c r="F24" s="39"/>
      <c r="G24" s="36"/>
    </row>
    <row r="25" spans="1:9" x14ac:dyDescent="0.25">
      <c r="A25" s="14">
        <f t="shared" si="1"/>
        <v>49</v>
      </c>
      <c r="B25" s="15">
        <f t="shared" si="0"/>
        <v>42709</v>
      </c>
      <c r="C25" s="40"/>
      <c r="D25" s="38"/>
      <c r="E25" s="36" t="s">
        <v>55</v>
      </c>
      <c r="F25" s="39"/>
      <c r="G25" s="36"/>
    </row>
    <row r="26" spans="1:9" ht="14.1" customHeight="1" x14ac:dyDescent="0.25">
      <c r="A26" s="14">
        <f t="shared" si="1"/>
        <v>50</v>
      </c>
      <c r="B26" s="15">
        <f t="shared" si="0"/>
        <v>42716</v>
      </c>
      <c r="C26" s="40"/>
      <c r="D26" s="38"/>
      <c r="E26" s="36"/>
      <c r="F26" s="39"/>
      <c r="G26" s="36"/>
    </row>
    <row r="27" spans="1:9" x14ac:dyDescent="0.25">
      <c r="A27" s="14">
        <f t="shared" si="1"/>
        <v>51</v>
      </c>
      <c r="B27" s="15">
        <f t="shared" si="0"/>
        <v>42723</v>
      </c>
      <c r="C27" s="16" t="s">
        <v>15</v>
      </c>
      <c r="D27" s="38"/>
      <c r="E27" s="36"/>
      <c r="F27" s="39"/>
      <c r="G27" s="36"/>
    </row>
    <row r="28" spans="1:9" x14ac:dyDescent="0.25">
      <c r="A28" s="14">
        <f t="shared" si="1"/>
        <v>52</v>
      </c>
      <c r="B28" s="15">
        <f t="shared" si="0"/>
        <v>42730</v>
      </c>
      <c r="C28" s="45" t="s">
        <v>41</v>
      </c>
      <c r="D28" s="45"/>
      <c r="E28" s="45"/>
      <c r="F28" s="45"/>
      <c r="G28" s="45"/>
      <c r="H28" s="45"/>
      <c r="I28" s="45"/>
    </row>
    <row r="29" spans="1:9" ht="14.45" customHeight="1" x14ac:dyDescent="0.25">
      <c r="A29" s="14">
        <v>1</v>
      </c>
      <c r="B29" s="15">
        <f t="shared" ref="B29:B60" si="2">DATE(2017,1,-2)-WEEKDAY(DATE(2017,1,3))+A29*7</f>
        <v>42737</v>
      </c>
      <c r="C29" s="40" t="s">
        <v>56</v>
      </c>
      <c r="D29" s="40" t="s">
        <v>40</v>
      </c>
      <c r="E29" s="36" t="s">
        <v>43</v>
      </c>
      <c r="F29" s="46"/>
      <c r="G29" s="40" t="s">
        <v>58</v>
      </c>
    </row>
    <row r="30" spans="1:9" x14ac:dyDescent="0.25">
      <c r="A30" s="14">
        <v>2</v>
      </c>
      <c r="B30" s="15">
        <f t="shared" si="2"/>
        <v>42744</v>
      </c>
      <c r="C30" s="40"/>
      <c r="D30" s="44"/>
      <c r="E30" s="46"/>
      <c r="F30" s="46"/>
      <c r="G30" s="40"/>
    </row>
    <row r="31" spans="1:9" x14ac:dyDescent="0.25">
      <c r="A31" s="14">
        <v>3</v>
      </c>
      <c r="B31" s="15">
        <f t="shared" si="2"/>
        <v>42751</v>
      </c>
      <c r="C31" s="40"/>
      <c r="D31" s="44"/>
      <c r="E31" s="46"/>
      <c r="F31" s="46"/>
      <c r="G31" s="40"/>
    </row>
    <row r="32" spans="1:9" x14ac:dyDescent="0.25">
      <c r="A32" s="14">
        <v>4</v>
      </c>
      <c r="B32" s="15">
        <f t="shared" si="2"/>
        <v>42758</v>
      </c>
      <c r="C32" s="40"/>
      <c r="D32" s="44"/>
      <c r="E32" s="46"/>
      <c r="F32" s="46"/>
      <c r="G32" s="40"/>
    </row>
    <row r="33" spans="1:9" ht="17.45" customHeight="1" x14ac:dyDescent="0.25">
      <c r="A33" s="14">
        <v>5</v>
      </c>
      <c r="B33" s="15">
        <f t="shared" si="2"/>
        <v>42765</v>
      </c>
      <c r="C33" s="40"/>
      <c r="D33" s="16" t="s">
        <v>15</v>
      </c>
      <c r="E33" s="46"/>
      <c r="F33" s="46"/>
      <c r="G33" s="40"/>
      <c r="H33" s="2" t="s">
        <v>61</v>
      </c>
    </row>
    <row r="34" spans="1:9" x14ac:dyDescent="0.25">
      <c r="A34" s="14">
        <v>6</v>
      </c>
      <c r="B34" s="15">
        <f t="shared" si="2"/>
        <v>42772</v>
      </c>
      <c r="C34" s="47" t="s">
        <v>46</v>
      </c>
      <c r="D34" s="47"/>
      <c r="E34" s="47"/>
      <c r="F34" s="47"/>
      <c r="G34" s="47"/>
      <c r="H34" s="26" t="s">
        <v>63</v>
      </c>
      <c r="I34" s="23"/>
    </row>
    <row r="35" spans="1:9" x14ac:dyDescent="0.25">
      <c r="A35" s="14">
        <v>7</v>
      </c>
      <c r="B35" s="15">
        <f t="shared" si="2"/>
        <v>42779</v>
      </c>
      <c r="C35" s="40" t="s">
        <v>57</v>
      </c>
      <c r="D35" s="40" t="s">
        <v>57</v>
      </c>
      <c r="E35" s="33" t="s">
        <v>69</v>
      </c>
      <c r="F35" s="36" t="s">
        <v>43</v>
      </c>
      <c r="G35" s="41" t="s">
        <v>59</v>
      </c>
      <c r="H35" s="23" t="s">
        <v>62</v>
      </c>
      <c r="I35" s="23"/>
    </row>
    <row r="36" spans="1:9" x14ac:dyDescent="0.25">
      <c r="A36" s="14">
        <v>8</v>
      </c>
      <c r="B36" s="15">
        <f t="shared" si="2"/>
        <v>42786</v>
      </c>
      <c r="C36" s="36"/>
      <c r="D36" s="40"/>
      <c r="E36" s="36" t="s">
        <v>82</v>
      </c>
      <c r="F36" s="36"/>
      <c r="G36" s="41"/>
    </row>
    <row r="37" spans="1:9" x14ac:dyDescent="0.25">
      <c r="A37" s="14">
        <v>9</v>
      </c>
      <c r="B37" s="15">
        <f t="shared" si="2"/>
        <v>42793</v>
      </c>
      <c r="C37" s="21" t="s">
        <v>66</v>
      </c>
      <c r="D37" s="40"/>
      <c r="E37" s="36"/>
      <c r="F37" s="36" t="s">
        <v>70</v>
      </c>
      <c r="G37" s="41"/>
      <c r="H37" t="s">
        <v>60</v>
      </c>
    </row>
    <row r="38" spans="1:9" x14ac:dyDescent="0.25">
      <c r="A38" s="14">
        <v>10</v>
      </c>
      <c r="B38" s="15">
        <f t="shared" si="2"/>
        <v>42800</v>
      </c>
      <c r="C38" s="34" t="s">
        <v>57</v>
      </c>
      <c r="D38" s="38"/>
      <c r="E38" s="36"/>
      <c r="F38" s="36"/>
      <c r="G38" s="41"/>
      <c r="H38" t="s">
        <v>46</v>
      </c>
    </row>
    <row r="39" spans="1:9" x14ac:dyDescent="0.25">
      <c r="A39" s="14">
        <v>11</v>
      </c>
      <c r="B39" s="15">
        <f t="shared" si="2"/>
        <v>42807</v>
      </c>
      <c r="C39" s="40" t="s">
        <v>86</v>
      </c>
      <c r="D39" s="25" t="s">
        <v>77</v>
      </c>
      <c r="E39" s="35" t="s">
        <v>88</v>
      </c>
      <c r="F39" s="39"/>
      <c r="G39" s="41"/>
      <c r="H39" s="32" t="s">
        <v>80</v>
      </c>
    </row>
    <row r="40" spans="1:9" x14ac:dyDescent="0.25">
      <c r="A40" s="14">
        <v>12</v>
      </c>
      <c r="B40" s="15">
        <f t="shared" si="2"/>
        <v>42814</v>
      </c>
      <c r="C40" s="40"/>
      <c r="D40" s="45" t="s">
        <v>67</v>
      </c>
      <c r="E40" s="39" t="s">
        <v>87</v>
      </c>
      <c r="F40" s="39" t="s">
        <v>87</v>
      </c>
      <c r="G40" s="41"/>
    </row>
    <row r="41" spans="1:9" x14ac:dyDescent="0.25">
      <c r="A41" s="14">
        <v>13</v>
      </c>
      <c r="B41" s="15">
        <f t="shared" si="2"/>
        <v>42821</v>
      </c>
      <c r="C41" s="40" t="s">
        <v>65</v>
      </c>
      <c r="D41" s="40"/>
      <c r="E41" s="39"/>
      <c r="F41" s="39"/>
      <c r="G41" s="41"/>
    </row>
    <row r="42" spans="1:9" x14ac:dyDescent="0.25">
      <c r="A42" s="14">
        <v>14</v>
      </c>
      <c r="B42" s="15">
        <f t="shared" si="2"/>
        <v>42828</v>
      </c>
      <c r="C42" s="38"/>
      <c r="D42" s="40"/>
      <c r="E42" s="36" t="s">
        <v>51</v>
      </c>
      <c r="F42" s="36" t="s">
        <v>51</v>
      </c>
      <c r="G42" s="41"/>
      <c r="H42" s="32" t="s">
        <v>81</v>
      </c>
    </row>
    <row r="43" spans="1:9" x14ac:dyDescent="0.25">
      <c r="A43" s="14">
        <v>15</v>
      </c>
      <c r="B43" s="15">
        <f t="shared" si="2"/>
        <v>42835</v>
      </c>
      <c r="C43" s="38"/>
      <c r="D43" s="40"/>
      <c r="E43" s="39"/>
      <c r="F43" s="39"/>
      <c r="G43" s="24"/>
      <c r="H43" s="2" t="s">
        <v>68</v>
      </c>
    </row>
    <row r="44" spans="1:9" x14ac:dyDescent="0.25">
      <c r="A44" s="14">
        <v>16</v>
      </c>
      <c r="B44" s="15">
        <f t="shared" si="2"/>
        <v>42842</v>
      </c>
      <c r="C44" s="40" t="s">
        <v>78</v>
      </c>
      <c r="D44" s="40"/>
      <c r="E44" s="39"/>
      <c r="F44" s="39"/>
      <c r="G44" s="24"/>
      <c r="H44" s="2"/>
    </row>
    <row r="45" spans="1:9" x14ac:dyDescent="0.25">
      <c r="A45" s="14">
        <v>17</v>
      </c>
      <c r="B45" s="15">
        <f t="shared" si="2"/>
        <v>42849</v>
      </c>
      <c r="C45" s="40"/>
      <c r="D45" s="40"/>
      <c r="E45" s="39"/>
      <c r="F45" s="39"/>
      <c r="G45" s="24"/>
      <c r="H45" s="26" t="s">
        <v>64</v>
      </c>
    </row>
    <row r="46" spans="1:9" x14ac:dyDescent="0.25">
      <c r="A46" s="14">
        <v>18</v>
      </c>
      <c r="B46" s="15">
        <f t="shared" si="2"/>
        <v>42856</v>
      </c>
      <c r="C46" s="31" t="s">
        <v>79</v>
      </c>
      <c r="D46" s="40"/>
      <c r="E46" s="47" t="s">
        <v>79</v>
      </c>
      <c r="F46" s="39"/>
      <c r="G46" s="24"/>
      <c r="H46" s="31" t="s">
        <v>79</v>
      </c>
    </row>
    <row r="47" spans="1:9" x14ac:dyDescent="0.25">
      <c r="A47" s="14">
        <v>19</v>
      </c>
      <c r="B47" s="15">
        <f t="shared" si="2"/>
        <v>42863</v>
      </c>
      <c r="C47" s="40" t="s">
        <v>89</v>
      </c>
      <c r="D47" s="29"/>
      <c r="E47" s="36" t="s">
        <v>90</v>
      </c>
      <c r="F47" s="36"/>
      <c r="G47" s="28"/>
      <c r="H47" s="26"/>
    </row>
    <row r="48" spans="1:9" x14ac:dyDescent="0.25">
      <c r="A48" s="14">
        <v>20</v>
      </c>
      <c r="B48" s="15">
        <f t="shared" si="2"/>
        <v>42870</v>
      </c>
      <c r="C48" s="40"/>
      <c r="D48" s="29"/>
      <c r="E48" s="36"/>
      <c r="F48" s="36"/>
      <c r="G48" s="28"/>
      <c r="H48" s="26"/>
    </row>
    <row r="49" spans="1:8" x14ac:dyDescent="0.25">
      <c r="A49" s="14">
        <v>21</v>
      </c>
      <c r="B49" s="15">
        <f t="shared" si="2"/>
        <v>42877</v>
      </c>
      <c r="C49" s="40" t="s">
        <v>71</v>
      </c>
      <c r="D49" s="29"/>
      <c r="E49" s="36" t="s">
        <v>84</v>
      </c>
      <c r="F49" s="8"/>
      <c r="G49" s="28"/>
      <c r="H49" s="26"/>
    </row>
    <row r="50" spans="1:8" x14ac:dyDescent="0.25">
      <c r="A50" s="14">
        <v>22</v>
      </c>
      <c r="B50" s="15">
        <f t="shared" si="2"/>
        <v>42884</v>
      </c>
      <c r="C50" s="40"/>
      <c r="D50" s="29"/>
      <c r="E50" s="36"/>
      <c r="F50" s="8"/>
      <c r="G50" s="28"/>
      <c r="H50" s="26"/>
    </row>
    <row r="51" spans="1:8" x14ac:dyDescent="0.25">
      <c r="A51" s="14">
        <v>23</v>
      </c>
      <c r="B51" s="15">
        <f t="shared" si="2"/>
        <v>42891</v>
      </c>
      <c r="C51" s="40"/>
      <c r="D51" s="29"/>
      <c r="E51" s="36"/>
      <c r="F51" s="8"/>
      <c r="G51" s="28"/>
      <c r="H51" s="26"/>
    </row>
    <row r="52" spans="1:8" x14ac:dyDescent="0.25">
      <c r="A52" s="14">
        <v>24</v>
      </c>
      <c r="B52" s="15">
        <f t="shared" si="2"/>
        <v>42898</v>
      </c>
      <c r="C52" s="27" t="s">
        <v>72</v>
      </c>
      <c r="D52" s="29"/>
      <c r="E52" s="27" t="s">
        <v>72</v>
      </c>
      <c r="F52" s="27" t="s">
        <v>72</v>
      </c>
      <c r="G52" s="28"/>
      <c r="H52" s="26"/>
    </row>
    <row r="53" spans="1:8" x14ac:dyDescent="0.25">
      <c r="A53" s="14">
        <v>25</v>
      </c>
      <c r="B53" s="15">
        <f t="shared" si="2"/>
        <v>42905</v>
      </c>
      <c r="C53" s="36" t="s">
        <v>73</v>
      </c>
      <c r="D53" s="29"/>
      <c r="E53" s="36" t="s">
        <v>73</v>
      </c>
      <c r="F53" s="8"/>
      <c r="G53" s="28"/>
      <c r="H53" s="26"/>
    </row>
    <row r="54" spans="1:8" x14ac:dyDescent="0.25">
      <c r="A54" s="14">
        <v>26</v>
      </c>
      <c r="B54" s="15">
        <f t="shared" si="2"/>
        <v>42912</v>
      </c>
      <c r="C54" s="39"/>
      <c r="D54" s="29"/>
      <c r="E54" s="39"/>
      <c r="F54" s="8"/>
      <c r="G54" s="28"/>
      <c r="H54" s="26"/>
    </row>
    <row r="55" spans="1:8" x14ac:dyDescent="0.25">
      <c r="A55" s="14">
        <v>27</v>
      </c>
      <c r="B55" s="15">
        <f t="shared" si="2"/>
        <v>42919</v>
      </c>
      <c r="C55" s="29" t="s">
        <v>15</v>
      </c>
      <c r="D55" s="29"/>
      <c r="E55" s="8"/>
      <c r="F55" s="36" t="s">
        <v>75</v>
      </c>
      <c r="G55" s="28"/>
      <c r="H55" s="26" t="s">
        <v>74</v>
      </c>
    </row>
    <row r="56" spans="1:8" x14ac:dyDescent="0.25">
      <c r="A56" s="14">
        <v>28</v>
      </c>
      <c r="B56" s="15">
        <f t="shared" si="2"/>
        <v>42926</v>
      </c>
      <c r="C56" s="43" t="s">
        <v>76</v>
      </c>
      <c r="D56" s="29"/>
      <c r="E56" s="30"/>
      <c r="F56" s="39"/>
      <c r="G56" s="28"/>
      <c r="H56" s="26"/>
    </row>
    <row r="57" spans="1:8" x14ac:dyDescent="0.25">
      <c r="A57" s="14">
        <v>29</v>
      </c>
      <c r="B57" s="15">
        <f t="shared" si="2"/>
        <v>42933</v>
      </c>
      <c r="C57" s="40"/>
      <c r="D57" s="29"/>
      <c r="E57" s="36" t="s">
        <v>91</v>
      </c>
      <c r="F57" s="36"/>
      <c r="G57" s="28"/>
      <c r="H57" s="26"/>
    </row>
    <row r="58" spans="1:8" x14ac:dyDescent="0.25">
      <c r="A58" s="14">
        <v>30</v>
      </c>
      <c r="B58" s="15">
        <f t="shared" si="2"/>
        <v>42940</v>
      </c>
      <c r="C58" s="40"/>
      <c r="D58" s="29"/>
      <c r="E58" s="36"/>
      <c r="F58" s="36"/>
      <c r="G58" s="28"/>
      <c r="H58" s="26"/>
    </row>
    <row r="59" spans="1:8" x14ac:dyDescent="0.25">
      <c r="A59" s="14">
        <v>31</v>
      </c>
      <c r="B59" s="15">
        <f t="shared" si="2"/>
        <v>42947</v>
      </c>
      <c r="C59" s="40"/>
      <c r="D59" s="29"/>
      <c r="E59" s="36" t="s">
        <v>83</v>
      </c>
      <c r="F59" s="36"/>
      <c r="G59" s="28"/>
      <c r="H59" s="26"/>
    </row>
    <row r="60" spans="1:8" x14ac:dyDescent="0.25">
      <c r="A60" s="14">
        <v>32</v>
      </c>
      <c r="B60" s="15">
        <f t="shared" si="2"/>
        <v>42954</v>
      </c>
      <c r="C60" s="40"/>
      <c r="D60" s="29"/>
      <c r="E60" s="36"/>
      <c r="F60" s="36"/>
      <c r="G60" s="28"/>
      <c r="H60" s="26" t="s">
        <v>84</v>
      </c>
    </row>
    <row r="61" spans="1:8" x14ac:dyDescent="0.25">
      <c r="C61" s="22"/>
      <c r="D61" s="19"/>
      <c r="E61" s="20"/>
      <c r="F61" s="20"/>
      <c r="G61" s="20"/>
    </row>
    <row r="62" spans="1:8" x14ac:dyDescent="0.25">
      <c r="C62" s="4" t="s">
        <v>28</v>
      </c>
      <c r="H62" s="32" t="s">
        <v>85</v>
      </c>
    </row>
  </sheetData>
  <mergeCells count="56">
    <mergeCell ref="C47:C48"/>
    <mergeCell ref="C49:C51"/>
    <mergeCell ref="E53:E54"/>
    <mergeCell ref="C53:C54"/>
    <mergeCell ref="E47:F48"/>
    <mergeCell ref="E49:E51"/>
    <mergeCell ref="C56:C60"/>
    <mergeCell ref="E59:F60"/>
    <mergeCell ref="D29:D32"/>
    <mergeCell ref="C28:I28"/>
    <mergeCell ref="C29:C33"/>
    <mergeCell ref="G29:G33"/>
    <mergeCell ref="G35:G42"/>
    <mergeCell ref="E29:F33"/>
    <mergeCell ref="D40:D46"/>
    <mergeCell ref="D35:D38"/>
    <mergeCell ref="C35:C36"/>
    <mergeCell ref="F35:F36"/>
    <mergeCell ref="C34:G34"/>
    <mergeCell ref="E46:F46"/>
    <mergeCell ref="C41:C43"/>
    <mergeCell ref="C44:C45"/>
    <mergeCell ref="C39:C40"/>
    <mergeCell ref="C24:C26"/>
    <mergeCell ref="C17:C23"/>
    <mergeCell ref="G23:G27"/>
    <mergeCell ref="D14:D15"/>
    <mergeCell ref="D16:D19"/>
    <mergeCell ref="D24:D27"/>
    <mergeCell ref="C3:C6"/>
    <mergeCell ref="F3:F4"/>
    <mergeCell ref="F9:F10"/>
    <mergeCell ref="G13:G21"/>
    <mergeCell ref="E13:E15"/>
    <mergeCell ref="F5:F6"/>
    <mergeCell ref="F7:F8"/>
    <mergeCell ref="E17:E19"/>
    <mergeCell ref="D7:D8"/>
    <mergeCell ref="D9:D11"/>
    <mergeCell ref="D12:D13"/>
    <mergeCell ref="E21:E23"/>
    <mergeCell ref="C7:C8"/>
    <mergeCell ref="C13:C14"/>
    <mergeCell ref="C15:C16"/>
    <mergeCell ref="C11:C12"/>
    <mergeCell ref="E57:F58"/>
    <mergeCell ref="G5:G10"/>
    <mergeCell ref="F12:F27"/>
    <mergeCell ref="E25:E27"/>
    <mergeCell ref="E36:E38"/>
    <mergeCell ref="F40:F41"/>
    <mergeCell ref="E40:E41"/>
    <mergeCell ref="F37:F39"/>
    <mergeCell ref="E42:E45"/>
    <mergeCell ref="F42:F45"/>
    <mergeCell ref="F55:F56"/>
  </mergeCells>
  <hyperlinks>
    <hyperlink ref="C56" r:id="rId1" location="T118_F11063:8283_x405158_y123863_s15_b4"/>
  </hyperlinks>
  <pageMargins left="0.7" right="0.7" top="0.75" bottom="0.75" header="0.3" footer="0.3"/>
  <pageSetup paperSize="9" scale="59" fitToHeight="0" orientation="landscape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People 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2017-04-03T13:16:15Z</dcterms:modified>
</cp:coreProperties>
</file>