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ahar\Documents\RA\grain logistics\data management\sql\"/>
    </mc:Choice>
  </mc:AlternateContent>
  <xr:revisionPtr revIDLastSave="0" documentId="13_ncr:1_{80002364-595D-4498-BE36-42AE4330A787}" xr6:coauthVersionLast="47" xr6:coauthVersionMax="47" xr10:uidLastSave="{00000000-0000-0000-0000-000000000000}"/>
  <bookViews>
    <workbookView xWindow="28680" yWindow="-75" windowWidth="29040" windowHeight="15720" xr2:uid="{2B33F624-829B-43F0-AD68-2C9F7DF1B3C8}"/>
  </bookViews>
  <sheets>
    <sheet name="Dashboard" sheetId="3" r:id="rId1"/>
    <sheet name="Vessel_count" sheetId="6" r:id="rId2"/>
    <sheet name="tonnage vs #of vessels" sheetId="5" r:id="rId3"/>
    <sheet name="Data" sheetId="4" r:id="rId4"/>
  </sheets>
  <definedNames>
    <definedName name="NativeTimeline_Year">#N/A</definedName>
    <definedName name="Slicer_Threshold__mm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 i="6" l="1"/>
</calcChain>
</file>

<file path=xl/sharedStrings.xml><?xml version="1.0" encoding="utf-8"?>
<sst xmlns="http://schemas.openxmlformats.org/spreadsheetml/2006/main" count="24" uniqueCount="18">
  <si>
    <t>consecutive_days</t>
  </si>
  <si>
    <t>number_of_sequences</t>
  </si>
  <si>
    <t>avg_vessels_per_day</t>
  </si>
  <si>
    <t>avg_tonnage_per_day</t>
  </si>
  <si>
    <t>Row Labels</t>
  </si>
  <si>
    <t>Grand Total</t>
  </si>
  <si>
    <t>Threshold (mm)</t>
  </si>
  <si>
    <t xml:space="preserve">Source: MySQL analysis of rainfall and vessel data </t>
  </si>
  <si>
    <t>Year</t>
  </si>
  <si>
    <t>Average of vessels_per_day</t>
  </si>
  <si>
    <t>Average of tonnage_per_day</t>
  </si>
  <si>
    <t>Average tonnage/day</t>
  </si>
  <si>
    <t>Average vessels/Day</t>
  </si>
  <si>
    <t>year</t>
  </si>
  <si>
    <t>num_vessels</t>
  </si>
  <si>
    <t>Avg</t>
  </si>
  <si>
    <t>avg_anchor_hrs_per_day</t>
  </si>
  <si>
    <t>Average anchorage hours/DAY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</si>
</sst>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0"/>
      <color theme="1"/>
      <name val="Calibri"/>
      <family val="2"/>
      <scheme val="minor"/>
    </font>
    <font>
      <sz val="11"/>
      <color rgb="FF000000"/>
      <name val="Tw Cen M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Fill="1"/>
    <xf numFmtId="0" fontId="20" fillId="0" borderId="0" xfId="0" applyFont="1" applyFill="1"/>
    <xf numFmtId="0" fontId="20" fillId="0" borderId="0" xfId="0" applyFont="1" applyFill="1" applyAlignment="1"/>
    <xf numFmtId="1" fontId="0" fillId="0" borderId="0" xfId="0" applyNumberFormat="1"/>
    <xf numFmtId="2"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18" fillId="0" borderId="0" xfId="0" applyFont="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yyyy/mm/dd"/>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2" formatCode="0.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EF77C42C-4043-42E3-B7EE-0B46DC864B94}">
      <tableStyleElement type="wholeTable" dxfId="15"/>
      <tableStyleElement type="headerRow" dxfId="14"/>
    </tableStyle>
    <tableStyle name="Timeline Style 2" pivot="0" table="0" count="8" xr9:uid="{D172DCDC-DE81-473B-A0C2-A26D9A9CABA8}">
      <tableStyleElement type="wholeTable" dxfId="13"/>
      <tableStyleElement type="headerRow" dxfId="12"/>
    </tableStyle>
    <tableStyle name="Timeline Style 3" pivot="0" table="0" count="8" xr9:uid="{EAF1CCCF-9948-4ACA-A684-14BA766EF3EA}">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6"/>
  </c:pivotSource>
  <c:chart>
    <c:autoTitleDeleted val="1"/>
    <c:pivotFmts>
      <c:pivotFmt>
        <c:idx val="0"/>
      </c:pivotFmt>
      <c:pivotFmt>
        <c:idx val="1"/>
      </c:pivotFmt>
      <c:pivotFmt>
        <c:idx val="2"/>
      </c:pivotFmt>
      <c:pivotFmt>
        <c:idx val="3"/>
      </c:pivotFmt>
      <c:pivotFmt>
        <c:idx val="4"/>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C282-4D69-BAC6-E98A2D3E4C46}"/>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D81-46F5-9707-667793B9BCEF}"/>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max val="1200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69B-4BF0-B63C-569ACAF3A3AE}"/>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1-369B-4BF0-B63C-569ACAF3A3AE}"/>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none"/>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1D9C-437B-B5C6-EFCDA8C39BC3}"/>
            </c:ext>
          </c:extLst>
        </c:ser>
        <c:dLbls>
          <c:showLegendKey val="0"/>
          <c:showVal val="0"/>
          <c:showCatName val="0"/>
          <c:showSerName val="0"/>
          <c:showPercent val="0"/>
          <c:showBubbleSize val="0"/>
        </c:dLbls>
        <c:gapWidth val="100"/>
        <c:overlap val="-24"/>
        <c:axId val="712338080"/>
        <c:axId val="712338560"/>
      </c:barChart>
      <c:catAx>
        <c:axId val="712338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Average Anchorage hrs/Day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1-B962-4D6A-8BB1-ECB10E8B4FE2}"/>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B962-4D6A-8BB1-ECB10E8B4FE2}"/>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out"/>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3-6821-46A6-98E5-56CF88478497}"/>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61FE-4140-96E7-A227E90018A8}"/>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solidFill>
              <a:schemeClr val="accent1"/>
            </a:solidFill>
            <a:ln>
              <a:noFill/>
            </a:ln>
            <a:effectLst/>
          </c:spPr>
          <c:invertIfNegative val="0"/>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B521-4090-992E-B55007534B47}"/>
            </c:ext>
          </c:extLst>
        </c:ser>
        <c:dLbls>
          <c:showLegendKey val="0"/>
          <c:showVal val="0"/>
          <c:showCatName val="0"/>
          <c:showSerName val="0"/>
          <c:showPercent val="0"/>
          <c:showBubbleSize val="0"/>
        </c:dLbls>
        <c:gapWidth val="219"/>
        <c:overlap val="-27"/>
        <c:axId val="712338080"/>
        <c:axId val="712338560"/>
      </c:barChart>
      <c:catAx>
        <c:axId val="7123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188360</xdr:colOff>
      <xdr:row>29</xdr:row>
      <xdr:rowOff>151170</xdr:rowOff>
    </xdr:from>
    <xdr:to>
      <xdr:col>16</xdr:col>
      <xdr:colOff>136047</xdr:colOff>
      <xdr:row>49</xdr:row>
      <xdr:rowOff>44714</xdr:rowOff>
    </xdr:to>
    <xdr:sp macro="" textlink="">
      <xdr:nvSpPr>
        <xdr:cNvPr id="17" name="Rectangle: Rounded Corners 16">
          <a:extLst>
            <a:ext uri="{FF2B5EF4-FFF2-40B4-BE49-F238E27FC236}">
              <a16:creationId xmlns:a16="http://schemas.microsoft.com/office/drawing/2014/main" id="{EAE33747-45AF-4653-8C38-D7C3E392F385}"/>
            </a:ext>
          </a:extLst>
        </xdr:cNvPr>
        <xdr:cNvSpPr/>
      </xdr:nvSpPr>
      <xdr:spPr>
        <a:xfrm>
          <a:off x="188360" y="5470187"/>
          <a:ext cx="9708136" cy="3532308"/>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Per Year </a:t>
          </a:r>
          <a:endParaRPr lang="en-CA" sz="1600" b="1">
            <a:solidFill>
              <a:srgbClr val="002060"/>
            </a:solidFill>
          </a:endParaRPr>
        </a:p>
      </xdr:txBody>
    </xdr:sp>
    <xdr:clientData/>
  </xdr:twoCellAnchor>
  <xdr:twoCellAnchor>
    <xdr:from>
      <xdr:col>0</xdr:col>
      <xdr:colOff>188360</xdr:colOff>
      <xdr:row>5</xdr:row>
      <xdr:rowOff>167640</xdr:rowOff>
    </xdr:from>
    <xdr:to>
      <xdr:col>15</xdr:col>
      <xdr:colOff>267557</xdr:colOff>
      <xdr:row>28</xdr:row>
      <xdr:rowOff>134355</xdr:rowOff>
    </xdr:to>
    <xdr:sp macro="" textlink="">
      <xdr:nvSpPr>
        <xdr:cNvPr id="8" name="Rectangle: Rounded Corners 7">
          <a:extLst>
            <a:ext uri="{FF2B5EF4-FFF2-40B4-BE49-F238E27FC236}">
              <a16:creationId xmlns:a16="http://schemas.microsoft.com/office/drawing/2014/main" id="{9FA17685-A9B7-4BE9-939C-3C5055A5046A}"/>
            </a:ext>
          </a:extLst>
        </xdr:cNvPr>
        <xdr:cNvSpPr/>
      </xdr:nvSpPr>
      <xdr:spPr>
        <a:xfrm>
          <a:off x="188360" y="1120140"/>
          <a:ext cx="9229618" cy="4151294"/>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(2014-2018)</a:t>
          </a:r>
          <a:endParaRPr lang="en-CA" sz="1600" b="1">
            <a:solidFill>
              <a:srgbClr val="002060"/>
            </a:solidFill>
          </a:endParaRPr>
        </a:p>
      </xdr:txBody>
    </xdr:sp>
    <xdr:clientData/>
  </xdr:twoCellAnchor>
  <xdr:twoCellAnchor>
    <xdr:from>
      <xdr:col>0</xdr:col>
      <xdr:colOff>541020</xdr:colOff>
      <xdr:row>0</xdr:row>
      <xdr:rowOff>121920</xdr:rowOff>
    </xdr:from>
    <xdr:to>
      <xdr:col>8</xdr:col>
      <xdr:colOff>571500</xdr:colOff>
      <xdr:row>3</xdr:row>
      <xdr:rowOff>60960</xdr:rowOff>
    </xdr:to>
    <xdr:sp macro="" textlink="">
      <xdr:nvSpPr>
        <xdr:cNvPr id="6" name="TextBox 5">
          <a:extLst>
            <a:ext uri="{FF2B5EF4-FFF2-40B4-BE49-F238E27FC236}">
              <a16:creationId xmlns:a16="http://schemas.microsoft.com/office/drawing/2014/main" id="{B7BF8608-6BCF-7A97-BE9B-C21954235662}"/>
            </a:ext>
          </a:extLst>
        </xdr:cNvPr>
        <xdr:cNvSpPr txBox="1"/>
      </xdr:nvSpPr>
      <xdr:spPr>
        <a:xfrm>
          <a:off x="541020" y="121920"/>
          <a:ext cx="4907280" cy="4876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a:solidFill>
                <a:schemeClr val="bg1"/>
              </a:solidFill>
              <a:latin typeface="Times New Roman" panose="02020603050405020304" pitchFamily="18" charset="0"/>
              <a:cs typeface="Times New Roman" panose="02020603050405020304" pitchFamily="18" charset="0"/>
            </a:rPr>
            <a:t>Port Analysis Dashboard</a:t>
          </a:r>
        </a:p>
      </xdr:txBody>
    </xdr:sp>
    <xdr:clientData/>
  </xdr:twoCellAnchor>
  <xdr:twoCellAnchor>
    <xdr:from>
      <xdr:col>0</xdr:col>
      <xdr:colOff>70624</xdr:colOff>
      <xdr:row>0</xdr:row>
      <xdr:rowOff>53340</xdr:rowOff>
    </xdr:from>
    <xdr:to>
      <xdr:col>22</xdr:col>
      <xdr:colOff>7620</xdr:colOff>
      <xdr:row>4</xdr:row>
      <xdr:rowOff>129540</xdr:rowOff>
    </xdr:to>
    <xdr:sp macro="" textlink="">
      <xdr:nvSpPr>
        <xdr:cNvPr id="7" name="Rectangle: Rounded Corners 6">
          <a:extLst>
            <a:ext uri="{FF2B5EF4-FFF2-40B4-BE49-F238E27FC236}">
              <a16:creationId xmlns:a16="http://schemas.microsoft.com/office/drawing/2014/main" id="{4902C1E0-7E03-01C8-960D-F0E1914BA3A8}"/>
            </a:ext>
          </a:extLst>
        </xdr:cNvPr>
        <xdr:cNvSpPr/>
      </xdr:nvSpPr>
      <xdr:spPr>
        <a:xfrm>
          <a:off x="70624" y="53340"/>
          <a:ext cx="13348196" cy="838200"/>
        </a:xfrm>
        <a:prstGeom prst="roundRect">
          <a:avLst>
            <a:gd name="adj" fmla="val 13988"/>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Port Analysis Dashboard For</a:t>
          </a:r>
          <a:r>
            <a:rPr lang="en-CA" sz="1600" b="1" baseline="0">
              <a:solidFill>
                <a:srgbClr val="002060"/>
              </a:solidFill>
            </a:rPr>
            <a:t> Grain Logistics</a:t>
          </a:r>
          <a:endParaRPr lang="en-CA" sz="1600" b="1">
            <a:solidFill>
              <a:srgbClr val="002060"/>
            </a:solidFill>
          </a:endParaRPr>
        </a:p>
      </xdr:txBody>
    </xdr:sp>
    <xdr:clientData/>
  </xdr:twoCellAnchor>
  <xdr:twoCellAnchor>
    <xdr:from>
      <xdr:col>15</xdr:col>
      <xdr:colOff>361950</xdr:colOff>
      <xdr:row>5</xdr:row>
      <xdr:rowOff>171450</xdr:rowOff>
    </xdr:from>
    <xdr:to>
      <xdr:col>22</xdr:col>
      <xdr:colOff>9525</xdr:colOff>
      <xdr:row>14</xdr:row>
      <xdr:rowOff>133350</xdr:rowOff>
    </xdr:to>
    <xdr:sp macro="" textlink="">
      <xdr:nvSpPr>
        <xdr:cNvPr id="11" name="Rectangle: Rounded Corners 10">
          <a:extLst>
            <a:ext uri="{FF2B5EF4-FFF2-40B4-BE49-F238E27FC236}">
              <a16:creationId xmlns:a16="http://schemas.microsoft.com/office/drawing/2014/main" id="{990E1D4A-8EE1-4422-B6B2-2D9D5E5289B8}"/>
            </a:ext>
          </a:extLst>
        </xdr:cNvPr>
        <xdr:cNvSpPr/>
      </xdr:nvSpPr>
      <xdr:spPr>
        <a:xfrm>
          <a:off x="9512371" y="1123950"/>
          <a:ext cx="3917772" cy="1599344"/>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baseline="0">
              <a:solidFill>
                <a:srgbClr val="002060"/>
              </a:solidFill>
            </a:rPr>
            <a:t>Port Traffic</a:t>
          </a:r>
        </a:p>
        <a:p>
          <a:pPr algn="l"/>
          <a:endParaRPr lang="en-CA" sz="1600" b="1" baseline="0">
            <a:solidFill>
              <a:srgbClr val="002060"/>
            </a:solidFill>
          </a:endParaRPr>
        </a:p>
        <a:p>
          <a:pPr algn="l"/>
          <a:r>
            <a:rPr lang="en-CA" sz="1400" b="1" baseline="0">
              <a:solidFill>
                <a:srgbClr val="002060"/>
              </a:solidFill>
            </a:rPr>
            <a:t>Average  Number of </a:t>
          </a:r>
        </a:p>
        <a:p>
          <a:pPr algn="l"/>
          <a:r>
            <a:rPr lang="en-CA" sz="1400" b="1" baseline="0">
              <a:solidFill>
                <a:srgbClr val="002060"/>
              </a:solidFill>
            </a:rPr>
            <a:t>Vessels Visitng the Port</a:t>
          </a:r>
          <a:endParaRPr lang="en-CA" sz="1400" b="1">
            <a:solidFill>
              <a:srgbClr val="002060"/>
            </a:solidFill>
          </a:endParaRPr>
        </a:p>
      </xdr:txBody>
    </xdr:sp>
    <xdr:clientData/>
  </xdr:twoCellAnchor>
  <xdr:twoCellAnchor>
    <xdr:from>
      <xdr:col>0</xdr:col>
      <xdr:colOff>215332</xdr:colOff>
      <xdr:row>33</xdr:row>
      <xdr:rowOff>92643</xdr:rowOff>
    </xdr:from>
    <xdr:to>
      <xdr:col>15</xdr:col>
      <xdr:colOff>518727</xdr:colOff>
      <xdr:row>48</xdr:row>
      <xdr:rowOff>92644</xdr:rowOff>
    </xdr:to>
    <xdr:grpSp>
      <xdr:nvGrpSpPr>
        <xdr:cNvPr id="24" name="Group 23">
          <a:extLst>
            <a:ext uri="{FF2B5EF4-FFF2-40B4-BE49-F238E27FC236}">
              <a16:creationId xmlns:a16="http://schemas.microsoft.com/office/drawing/2014/main" id="{0BA84EBF-081E-D35B-C2B3-A617F695A077}"/>
            </a:ext>
          </a:extLst>
        </xdr:cNvPr>
        <xdr:cNvGrpSpPr/>
      </xdr:nvGrpSpPr>
      <xdr:grpSpPr>
        <a:xfrm>
          <a:off x="211522" y="6143223"/>
          <a:ext cx="9453816" cy="2729074"/>
          <a:chOff x="3185273" y="5962466"/>
          <a:chExt cx="9450006" cy="2729074"/>
        </a:xfrm>
      </xdr:grpSpPr>
      <xdr:graphicFrame macro="">
        <xdr:nvGraphicFramePr>
          <xdr:cNvPr id="13" name="Chart 12">
            <a:extLst>
              <a:ext uri="{FF2B5EF4-FFF2-40B4-BE49-F238E27FC236}">
                <a16:creationId xmlns:a16="http://schemas.microsoft.com/office/drawing/2014/main" id="{B68B898C-83BD-48F3-B141-BB7C2B9F0BFD}"/>
              </a:ext>
            </a:extLst>
          </xdr:cNvPr>
          <xdr:cNvGraphicFramePr>
            <a:graphicFrameLocks/>
          </xdr:cNvGraphicFramePr>
        </xdr:nvGraphicFramePr>
        <xdr:xfrm>
          <a:off x="3185273" y="5962466"/>
          <a:ext cx="4765789" cy="27290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a:extLst>
              <a:ext uri="{FF2B5EF4-FFF2-40B4-BE49-F238E27FC236}">
                <a16:creationId xmlns:a16="http://schemas.microsoft.com/office/drawing/2014/main" id="{60236E3A-99A6-4E30-AF47-5009E9770664}"/>
              </a:ext>
            </a:extLst>
          </xdr:cNvPr>
          <xdr:cNvGraphicFramePr>
            <a:graphicFrameLocks/>
          </xdr:cNvGraphicFramePr>
        </xdr:nvGraphicFramePr>
        <xdr:xfrm>
          <a:off x="8025557" y="5962466"/>
          <a:ext cx="4609722" cy="272907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238269</xdr:colOff>
      <xdr:row>10</xdr:row>
      <xdr:rowOff>21215</xdr:rowOff>
    </xdr:from>
    <xdr:to>
      <xdr:col>14</xdr:col>
      <xdr:colOff>588099</xdr:colOff>
      <xdr:row>27</xdr:row>
      <xdr:rowOff>172902</xdr:rowOff>
    </xdr:to>
    <xdr:graphicFrame macro="">
      <xdr:nvGraphicFramePr>
        <xdr:cNvPr id="18" name="Chart 17">
          <a:extLst>
            <a:ext uri="{FF2B5EF4-FFF2-40B4-BE49-F238E27FC236}">
              <a16:creationId xmlns:a16="http://schemas.microsoft.com/office/drawing/2014/main" id="{2D336FCD-385F-4E95-ADEE-DB0D4082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599330</xdr:colOff>
      <xdr:row>7</xdr:row>
      <xdr:rowOff>171236</xdr:rowOff>
    </xdr:from>
    <xdr:to>
      <xdr:col>21</xdr:col>
      <xdr:colOff>599331</xdr:colOff>
      <xdr:row>12</xdr:row>
      <xdr:rowOff>25685</xdr:rowOff>
    </xdr:to>
    <xdr:grpSp>
      <xdr:nvGrpSpPr>
        <xdr:cNvPr id="21" name="Group 20">
          <a:extLst>
            <a:ext uri="{FF2B5EF4-FFF2-40B4-BE49-F238E27FC236}">
              <a16:creationId xmlns:a16="http://schemas.microsoft.com/office/drawing/2014/main" id="{27EF73DA-39C5-2D43-569B-2DABEA793A0A}"/>
            </a:ext>
          </a:extLst>
        </xdr:cNvPr>
        <xdr:cNvGrpSpPr/>
      </xdr:nvGrpSpPr>
      <xdr:grpSpPr>
        <a:xfrm>
          <a:off x="11577931" y="1491422"/>
          <a:ext cx="1830085" cy="756520"/>
          <a:chOff x="9957371" y="1609618"/>
          <a:chExt cx="1823663" cy="753438"/>
        </a:xfrm>
      </xdr:grpSpPr>
      <xdr:sp macro="" textlink="Vessel_count!B7">
        <xdr:nvSpPr>
          <xdr:cNvPr id="19" name="TextBox 18">
            <a:extLst>
              <a:ext uri="{FF2B5EF4-FFF2-40B4-BE49-F238E27FC236}">
                <a16:creationId xmlns:a16="http://schemas.microsoft.com/office/drawing/2014/main" id="{3374F099-C5DE-1ACE-1437-E370183ED359}"/>
              </a:ext>
            </a:extLst>
          </xdr:cNvPr>
          <xdr:cNvSpPr txBox="1"/>
        </xdr:nvSpPr>
        <xdr:spPr>
          <a:xfrm>
            <a:off x="9957371" y="1609618"/>
            <a:ext cx="1352764" cy="75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082B19-C0E3-46BB-82C1-5D6503C14AD2}" type="TxLink">
              <a:rPr lang="en-US" sz="2400" b="1" i="0" u="none" strike="noStrike">
                <a:solidFill>
                  <a:srgbClr val="002060"/>
                </a:solidFill>
                <a:latin typeface="Calibri"/>
                <a:cs typeface="Calibri"/>
              </a:rPr>
              <a:pPr algn="ctr"/>
              <a:t>354</a:t>
            </a:fld>
            <a:endParaRPr lang="en-CA" sz="2400" b="1">
              <a:solidFill>
                <a:srgbClr val="002060"/>
              </a:solidFill>
            </a:endParaRPr>
          </a:p>
        </xdr:txBody>
      </xdr:sp>
      <xdr:sp macro="" textlink="">
        <xdr:nvSpPr>
          <xdr:cNvPr id="20" name="TextBox 19">
            <a:extLst>
              <a:ext uri="{FF2B5EF4-FFF2-40B4-BE49-F238E27FC236}">
                <a16:creationId xmlns:a16="http://schemas.microsoft.com/office/drawing/2014/main" id="{8A3C180C-945E-9A43-7EB7-F2FC35DFB6E4}"/>
              </a:ext>
            </a:extLst>
          </xdr:cNvPr>
          <xdr:cNvSpPr txBox="1"/>
        </xdr:nvSpPr>
        <xdr:spPr>
          <a:xfrm>
            <a:off x="10608068" y="1780854"/>
            <a:ext cx="1172966" cy="56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CA" sz="1200" b="1">
                <a:solidFill>
                  <a:srgbClr val="002060"/>
                </a:solidFill>
              </a:rPr>
              <a:t>(Yearly)</a:t>
            </a:r>
          </a:p>
        </xdr:txBody>
      </xdr:sp>
    </xdr:grpSp>
    <xdr:clientData/>
  </xdr:twoCellAnchor>
  <xdr:twoCellAnchor>
    <xdr:from>
      <xdr:col>18</xdr:col>
      <xdr:colOff>599329</xdr:colOff>
      <xdr:row>6</xdr:row>
      <xdr:rowOff>68495</xdr:rowOff>
    </xdr:from>
    <xdr:to>
      <xdr:col>21</xdr:col>
      <xdr:colOff>265421</xdr:colOff>
      <xdr:row>14</xdr:row>
      <xdr:rowOff>34248</xdr:rowOff>
    </xdr:to>
    <xdr:sp macro="" textlink="">
      <xdr:nvSpPr>
        <xdr:cNvPr id="22" name="Circle: Hollow 21">
          <a:extLst>
            <a:ext uri="{FF2B5EF4-FFF2-40B4-BE49-F238E27FC236}">
              <a16:creationId xmlns:a16="http://schemas.microsoft.com/office/drawing/2014/main" id="{1528B82B-2EF6-C5EA-616F-F7110A458D38}"/>
            </a:ext>
          </a:extLst>
        </xdr:cNvPr>
        <xdr:cNvSpPr/>
      </xdr:nvSpPr>
      <xdr:spPr>
        <a:xfrm>
          <a:off x="11541307" y="1198652"/>
          <a:ext cx="1489754" cy="1404135"/>
        </a:xfrm>
        <a:prstGeom prst="donut">
          <a:avLst>
            <a:gd name="adj" fmla="val 13366"/>
          </a:avLst>
        </a:prstGeom>
        <a:effectLst>
          <a:glow rad="63500">
            <a:schemeClr val="accent3">
              <a:satMod val="175000"/>
              <a:alpha val="40000"/>
            </a:schemeClr>
          </a:glow>
          <a:outerShdw blurRad="50800" dist="38100" dir="5400000" algn="t"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CA"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361950</xdr:colOff>
      <xdr:row>15</xdr:row>
      <xdr:rowOff>133349</xdr:rowOff>
    </xdr:from>
    <xdr:to>
      <xdr:col>22</xdr:col>
      <xdr:colOff>15240</xdr:colOff>
      <xdr:row>29</xdr:row>
      <xdr:rowOff>92507</xdr:rowOff>
    </xdr:to>
    <xdr:grpSp>
      <xdr:nvGrpSpPr>
        <xdr:cNvPr id="25" name="Group 24">
          <a:extLst>
            <a:ext uri="{FF2B5EF4-FFF2-40B4-BE49-F238E27FC236}">
              <a16:creationId xmlns:a16="http://schemas.microsoft.com/office/drawing/2014/main" id="{8690A3F6-CBD2-205E-7AA5-2441C4B40C66}"/>
            </a:ext>
          </a:extLst>
        </xdr:cNvPr>
        <xdr:cNvGrpSpPr/>
      </xdr:nvGrpSpPr>
      <xdr:grpSpPr>
        <a:xfrm>
          <a:off x="9508561" y="2909041"/>
          <a:ext cx="3931107" cy="2506293"/>
          <a:chOff x="9512371" y="2905231"/>
          <a:chExt cx="3923487" cy="2500578"/>
        </a:xfrm>
      </xdr:grpSpPr>
      <xdr:sp macro="" textlink="">
        <xdr:nvSpPr>
          <xdr:cNvPr id="12" name="Rectangle: Rounded Corners 11">
            <a:extLst>
              <a:ext uri="{FF2B5EF4-FFF2-40B4-BE49-F238E27FC236}">
                <a16:creationId xmlns:a16="http://schemas.microsoft.com/office/drawing/2014/main" id="{1177BF5D-78F7-4A98-A619-F4A86C027A19}"/>
              </a:ext>
            </a:extLst>
          </xdr:cNvPr>
          <xdr:cNvSpPr/>
        </xdr:nvSpPr>
        <xdr:spPr>
          <a:xfrm>
            <a:off x="9512371" y="2905231"/>
            <a:ext cx="3923487" cy="2403083"/>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Average</a:t>
            </a:r>
            <a:r>
              <a:rPr lang="en-CA" sz="1600" b="1" baseline="0">
                <a:solidFill>
                  <a:srgbClr val="002060"/>
                </a:solidFill>
              </a:rPr>
              <a:t> Anchorage Level</a:t>
            </a:r>
            <a:endParaRPr lang="en-CA" sz="1600" b="1">
              <a:solidFill>
                <a:srgbClr val="002060"/>
              </a:solidFill>
            </a:endParaRPr>
          </a:p>
        </xdr:txBody>
      </xdr:sp>
      <xdr:graphicFrame macro="">
        <xdr:nvGraphicFramePr>
          <xdr:cNvPr id="2" name="Chart 1">
            <a:extLst>
              <a:ext uri="{FF2B5EF4-FFF2-40B4-BE49-F238E27FC236}">
                <a16:creationId xmlns:a16="http://schemas.microsoft.com/office/drawing/2014/main" id="{5F2F2E22-9227-4878-99A8-D859A6C2601E}"/>
              </a:ext>
            </a:extLst>
          </xdr:cNvPr>
          <xdr:cNvGraphicFramePr>
            <a:graphicFrameLocks/>
          </xdr:cNvGraphicFramePr>
        </xdr:nvGraphicFramePr>
        <xdr:xfrm>
          <a:off x="9706163" y="3345264"/>
          <a:ext cx="3492743" cy="206054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249491</xdr:colOff>
      <xdr:row>10</xdr:row>
      <xdr:rowOff>59036</xdr:rowOff>
    </xdr:from>
    <xdr:to>
      <xdr:col>4</xdr:col>
      <xdr:colOff>136417</xdr:colOff>
      <xdr:row>27</xdr:row>
      <xdr:rowOff>128427</xdr:rowOff>
    </xdr:to>
    <xdr:grpSp>
      <xdr:nvGrpSpPr>
        <xdr:cNvPr id="9" name="Group 8">
          <a:extLst>
            <a:ext uri="{FF2B5EF4-FFF2-40B4-BE49-F238E27FC236}">
              <a16:creationId xmlns:a16="http://schemas.microsoft.com/office/drawing/2014/main" id="{C0F2F9FD-94A3-4F43-83CF-9394A257D73A}"/>
            </a:ext>
          </a:extLst>
        </xdr:cNvPr>
        <xdr:cNvGrpSpPr/>
      </xdr:nvGrpSpPr>
      <xdr:grpSpPr>
        <a:xfrm>
          <a:off x="245681" y="1917417"/>
          <a:ext cx="2327038" cy="3169960"/>
          <a:chOff x="262906" y="5957342"/>
          <a:chExt cx="2327038" cy="3028750"/>
        </a:xfrm>
      </xdr:grpSpPr>
      <mc:AlternateContent xmlns:mc="http://schemas.openxmlformats.org/markup-compatibility/2006" xmlns:tsle="http://schemas.microsoft.com/office/drawing/2012/timeslicer">
        <mc:Choice Requires="tsle">
          <xdr:graphicFrame macro="">
            <xdr:nvGraphicFramePr>
              <xdr:cNvPr id="10" name="Year 1">
                <a:extLst>
                  <a:ext uri="{FF2B5EF4-FFF2-40B4-BE49-F238E27FC236}">
                    <a16:creationId xmlns:a16="http://schemas.microsoft.com/office/drawing/2014/main" id="{BAF2597B-4A6F-C697-7525-41A1E124BACA}"/>
                  </a:ext>
                </a:extLst>
              </xdr:cNvPr>
              <xdr:cNvGraphicFramePr/>
            </xdr:nvGraphicFramePr>
            <xdr:xfrm>
              <a:off x="262906" y="5957342"/>
              <a:ext cx="2311644" cy="1380270"/>
            </xdr:xfrm>
            <a:graphic>
              <a:graphicData uri="http://schemas.microsoft.com/office/drawing/2012/timeslicer">
                <tsle:timeslicer name="Year 1"/>
              </a:graphicData>
            </a:graphic>
          </xdr:graphicFrame>
        </mc:Choice>
        <mc:Fallback xmlns="">
          <xdr:sp macro="" textlink="">
            <xdr:nvSpPr>
              <xdr:cNvPr id="0" name=""/>
              <xdr:cNvSpPr>
                <a:spLocks noTextEdit="1"/>
              </xdr:cNvSpPr>
            </xdr:nvSpPr>
            <xdr:spPr>
              <a:xfrm>
                <a:off x="245681" y="1917417"/>
                <a:ext cx="2311644" cy="144462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3" name="Threshold (mm) 3">
                <a:extLst>
                  <a:ext uri="{FF2B5EF4-FFF2-40B4-BE49-F238E27FC236}">
                    <a16:creationId xmlns:a16="http://schemas.microsoft.com/office/drawing/2014/main" id="{0595B577-0EDD-EB04-7B46-49C2E6050D08}"/>
                  </a:ext>
                </a:extLst>
              </xdr:cNvPr>
              <xdr:cNvGraphicFramePr/>
            </xdr:nvGraphicFramePr>
            <xdr:xfrm>
              <a:off x="262906" y="7379793"/>
              <a:ext cx="2327038" cy="1606299"/>
            </xdr:xfrm>
            <a:graphic>
              <a:graphicData uri="http://schemas.microsoft.com/office/drawing/2010/slicer">
                <sle:slicer xmlns:sle="http://schemas.microsoft.com/office/drawing/2010/slicer" name="Threshold (mm) 3"/>
              </a:graphicData>
            </a:graphic>
          </xdr:graphicFrame>
        </mc:Choice>
        <mc:Fallback xmlns="">
          <xdr:sp macro="" textlink="">
            <xdr:nvSpPr>
              <xdr:cNvPr id="0" name=""/>
              <xdr:cNvSpPr>
                <a:spLocks noTextEdit="1"/>
              </xdr:cNvSpPr>
            </xdr:nvSpPr>
            <xdr:spPr>
              <a:xfrm>
                <a:off x="245681" y="3406187"/>
                <a:ext cx="2327038" cy="16811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xdr:row>
      <xdr:rowOff>72390</xdr:rowOff>
    </xdr:from>
    <xdr:to>
      <xdr:col>13</xdr:col>
      <xdr:colOff>495300</xdr:colOff>
      <xdr:row>16</xdr:row>
      <xdr:rowOff>72390</xdr:rowOff>
    </xdr:to>
    <xdr:graphicFrame macro="">
      <xdr:nvGraphicFramePr>
        <xdr:cNvPr id="2" name="Chart 1">
          <a:extLst>
            <a:ext uri="{FF2B5EF4-FFF2-40B4-BE49-F238E27FC236}">
              <a16:creationId xmlns:a16="http://schemas.microsoft.com/office/drawing/2014/main" id="{92D9F8D1-16F6-FE18-B9DD-BBD6FDA1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581025</xdr:colOff>
      <xdr:row>19</xdr:row>
      <xdr:rowOff>95250</xdr:rowOff>
    </xdr:from>
    <xdr:to>
      <xdr:col>20</xdr:col>
      <xdr:colOff>276225</xdr:colOff>
      <xdr:row>34</xdr:row>
      <xdr:rowOff>95250</xdr:rowOff>
    </xdr:to>
    <xdr:graphicFrame macro="">
      <xdr:nvGraphicFramePr>
        <xdr:cNvPr id="6" name="Chart 5">
          <a:extLst>
            <a:ext uri="{FF2B5EF4-FFF2-40B4-BE49-F238E27FC236}">
              <a16:creationId xmlns:a16="http://schemas.microsoft.com/office/drawing/2014/main" id="{49F6CC81-3B38-08E2-E9DE-656460AD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590550</xdr:colOff>
      <xdr:row>35</xdr:row>
      <xdr:rowOff>100965</xdr:rowOff>
    </xdr:from>
    <xdr:to>
      <xdr:col>20</xdr:col>
      <xdr:colOff>285750</xdr:colOff>
      <xdr:row>50</xdr:row>
      <xdr:rowOff>100965</xdr:rowOff>
    </xdr:to>
    <xdr:graphicFrame macro="">
      <xdr:nvGraphicFramePr>
        <xdr:cNvPr id="7" name="Chart 6">
          <a:extLst>
            <a:ext uri="{FF2B5EF4-FFF2-40B4-BE49-F238E27FC236}">
              <a16:creationId xmlns:a16="http://schemas.microsoft.com/office/drawing/2014/main" id="{270A5C36-7AF5-A667-815F-CC5E50DB6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74295</xdr:colOff>
      <xdr:row>38</xdr:row>
      <xdr:rowOff>34290</xdr:rowOff>
    </xdr:from>
    <xdr:to>
      <xdr:col>11</xdr:col>
      <xdr:colOff>1878330</xdr:colOff>
      <xdr:row>45</xdr:row>
      <xdr:rowOff>135255</xdr:rowOff>
    </xdr:to>
    <mc:AlternateContent xmlns:mc="http://schemas.openxmlformats.org/markup-compatibility/2006" xmlns:tsle="http://schemas.microsoft.com/office/drawing/2012/timeslicer">
      <mc:Choice Requires="tsle">
        <xdr:graphicFrame macro="">
          <xdr:nvGraphicFramePr>
            <xdr:cNvPr id="8" name="Year">
              <a:extLst>
                <a:ext uri="{FF2B5EF4-FFF2-40B4-BE49-F238E27FC236}">
                  <a16:creationId xmlns:a16="http://schemas.microsoft.com/office/drawing/2014/main" id="{86D7ACC7-BC30-4CDD-85AF-1617DE659316}"/>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10656570" y="6911340"/>
              <a:ext cx="3293745" cy="13639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10</xdr:col>
      <xdr:colOff>615315</xdr:colOff>
      <xdr:row>46</xdr:row>
      <xdr:rowOff>177165</xdr:rowOff>
    </xdr:from>
    <xdr:to>
      <xdr:col>11</xdr:col>
      <xdr:colOff>1558290</xdr:colOff>
      <xdr:row>60</xdr:row>
      <xdr:rowOff>93345</xdr:rowOff>
    </xdr:to>
    <mc:AlternateContent xmlns:mc="http://schemas.openxmlformats.org/markup-compatibility/2006" xmlns:a14="http://schemas.microsoft.com/office/drawing/2010/main">
      <mc:Choice Requires="a14">
        <xdr:graphicFrame macro="">
          <xdr:nvGraphicFramePr>
            <xdr:cNvPr id="9" name="Threshold (mm)">
              <a:extLst>
                <a:ext uri="{FF2B5EF4-FFF2-40B4-BE49-F238E27FC236}">
                  <a16:creationId xmlns:a16="http://schemas.microsoft.com/office/drawing/2014/main" id="{6CBF3806-B8E6-B728-24A6-711006C66001}"/>
                </a:ext>
              </a:extLst>
            </xdr:cNvPr>
            <xdr:cNvGraphicFramePr/>
          </xdr:nvGraphicFramePr>
          <xdr:xfrm>
            <a:off x="0" y="0"/>
            <a:ext cx="0" cy="0"/>
          </xdr:xfrm>
          <a:graphic>
            <a:graphicData uri="http://schemas.microsoft.com/office/drawing/2010/slicer">
              <sle:slicer xmlns:sle="http://schemas.microsoft.com/office/drawing/2010/slicer" name="Threshold (mm)"/>
            </a:graphicData>
          </a:graphic>
        </xdr:graphicFrame>
      </mc:Choice>
      <mc:Fallback xmlns="">
        <xdr:sp macro="" textlink="">
          <xdr:nvSpPr>
            <xdr:cNvPr id="0" name=""/>
            <xdr:cNvSpPr>
              <a:spLocks noTextEdit="1"/>
            </xdr:cNvSpPr>
          </xdr:nvSpPr>
          <xdr:spPr>
            <a:xfrm>
              <a:off x="11809095" y="8498205"/>
              <a:ext cx="1817370" cy="2457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78105</xdr:colOff>
      <xdr:row>2</xdr:row>
      <xdr:rowOff>48577</xdr:rowOff>
    </xdr:from>
    <xdr:to>
      <xdr:col>20</xdr:col>
      <xdr:colOff>36195</xdr:colOff>
      <xdr:row>17</xdr:row>
      <xdr:rowOff>77152</xdr:rowOff>
    </xdr:to>
    <xdr:graphicFrame macro="">
      <xdr:nvGraphicFramePr>
        <xdr:cNvPr id="2" name="Chart 1">
          <a:extLst>
            <a:ext uri="{FF2B5EF4-FFF2-40B4-BE49-F238E27FC236}">
              <a16:creationId xmlns:a16="http://schemas.microsoft.com/office/drawing/2014/main" id="{616C64B6-F32F-566B-99EC-4A3FFA03F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reh Aghababaeii" refreshedDate="45743.426398148149" createdVersion="8" refreshedVersion="8" minRefreshableVersion="3" recordCount="81" xr:uid="{10D1D6A8-D48D-4A4A-9094-76C1BAC81563}">
  <cacheSource type="worksheet">
    <worksheetSource name="Table13"/>
  </cacheSource>
  <cacheFields count="7">
    <cacheField name="Threshold (mm)" numFmtId="0">
      <sharedItems containsSemiMixedTypes="0" containsString="0" containsNumber="1" containsInteger="1" minValue="8" maxValue="63" count="12">
        <n v="8"/>
        <n v="13"/>
        <n v="18"/>
        <n v="23"/>
        <n v="28"/>
        <n v="33"/>
        <n v="38"/>
        <n v="43"/>
        <n v="48"/>
        <n v="53"/>
        <n v="58"/>
        <n v="63"/>
      </sharedItems>
    </cacheField>
    <cacheField name="Year" numFmtId="14">
      <sharedItems containsSemiMixedTypes="0" containsNonDate="0" containsDate="1" containsString="0" minDate="2014-01-01T00:00:00" maxDate="2018-01-02T00:00:00" count="5">
        <d v="2014-01-01T00:00:00"/>
        <d v="2015-01-01T00:00:00"/>
        <d v="2016-01-01T00:00:00"/>
        <d v="2017-01-01T00:00:00"/>
        <d v="2018-01-01T00:00:00"/>
      </sharedItems>
    </cacheField>
    <cacheField name="consecutive_days" numFmtId="0">
      <sharedItems containsSemiMixedTypes="0" containsString="0" containsNumber="1" containsInteger="1" minValue="1" maxValue="6" count="6">
        <n v="1"/>
        <n v="4"/>
        <n v="2"/>
        <n v="3"/>
        <n v="6"/>
        <n v="5"/>
      </sharedItems>
    </cacheField>
    <cacheField name="number_of_sequences" numFmtId="0">
      <sharedItems containsSemiMixedTypes="0" containsString="0" containsNumber="1" containsInteger="1" minValue="1" maxValue="27"/>
    </cacheField>
    <cacheField name="avg_vessels_per_day" numFmtId="0">
      <sharedItems containsSemiMixedTypes="0" containsString="0" containsNumber="1" minValue="0.25" maxValue="2.33"/>
    </cacheField>
    <cacheField name="avg_tonnage_per_day" numFmtId="0">
      <sharedItems containsSemiMixedTypes="0" containsString="0" containsNumber="1" minValue="6771.25" maxValue="109920.3"/>
    </cacheField>
    <cacheField name="avg_anchor_hrs_per_day" numFmtId="0">
      <sharedItems containsSemiMixedTypes="0" containsString="0" containsNumber="1" minValue="0" maxValue="338.58"/>
    </cacheField>
  </cacheFields>
  <extLst>
    <ext xmlns:x14="http://schemas.microsoft.com/office/spreadsheetml/2009/9/main" uri="{725AE2AE-9491-48be-B2B4-4EB974FC3084}">
      <x14:pivotCacheDefinition pivotCacheId="1324756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n v="2"/>
    <n v="1"/>
    <n v="27157"/>
    <n v="18.23"/>
  </r>
  <r>
    <x v="0"/>
    <x v="0"/>
    <x v="1"/>
    <n v="1"/>
    <n v="0.25"/>
    <n v="6771.25"/>
    <n v="37.06"/>
  </r>
  <r>
    <x v="0"/>
    <x v="1"/>
    <x v="0"/>
    <n v="20"/>
    <n v="1.9"/>
    <n v="52935.45"/>
    <n v="235.78"/>
  </r>
  <r>
    <x v="0"/>
    <x v="1"/>
    <x v="2"/>
    <n v="7"/>
    <n v="1.5"/>
    <n v="38541.86"/>
    <n v="127.99"/>
  </r>
  <r>
    <x v="0"/>
    <x v="1"/>
    <x v="3"/>
    <n v="4"/>
    <n v="1.25"/>
    <n v="36224.080000000002"/>
    <n v="210.75"/>
  </r>
  <r>
    <x v="0"/>
    <x v="1"/>
    <x v="4"/>
    <n v="1"/>
    <n v="1.5"/>
    <n v="40946.17"/>
    <n v="208.22"/>
  </r>
  <r>
    <x v="0"/>
    <x v="2"/>
    <x v="0"/>
    <n v="27"/>
    <n v="2.04"/>
    <n v="59550.07"/>
    <n v="237.15"/>
  </r>
  <r>
    <x v="0"/>
    <x v="2"/>
    <x v="2"/>
    <n v="8"/>
    <n v="1.63"/>
    <n v="55085.56"/>
    <n v="239.03"/>
  </r>
  <r>
    <x v="0"/>
    <x v="2"/>
    <x v="3"/>
    <n v="5"/>
    <n v="1.47"/>
    <n v="46923.13"/>
    <n v="245.43"/>
  </r>
  <r>
    <x v="0"/>
    <x v="2"/>
    <x v="1"/>
    <n v="2"/>
    <n v="1.88"/>
    <n v="69721.62"/>
    <n v="216.88"/>
  </r>
  <r>
    <x v="0"/>
    <x v="2"/>
    <x v="5"/>
    <n v="1"/>
    <n v="1.2"/>
    <n v="25478"/>
    <n v="46.9"/>
  </r>
  <r>
    <x v="0"/>
    <x v="3"/>
    <x v="0"/>
    <n v="20"/>
    <n v="1.75"/>
    <n v="109920.3"/>
    <n v="290.12"/>
  </r>
  <r>
    <x v="0"/>
    <x v="3"/>
    <x v="2"/>
    <n v="7"/>
    <n v="1.21"/>
    <n v="70543.14"/>
    <n v="279.92"/>
  </r>
  <r>
    <x v="0"/>
    <x v="3"/>
    <x v="3"/>
    <n v="2"/>
    <n v="0.33"/>
    <n v="28694"/>
    <n v="54.21"/>
  </r>
  <r>
    <x v="0"/>
    <x v="3"/>
    <x v="1"/>
    <n v="1"/>
    <n v="1"/>
    <n v="73670"/>
    <n v="107.76"/>
  </r>
  <r>
    <x v="0"/>
    <x v="3"/>
    <x v="4"/>
    <n v="1"/>
    <n v="0.67"/>
    <n v="52659"/>
    <n v="193.04"/>
  </r>
  <r>
    <x v="0"/>
    <x v="4"/>
    <x v="0"/>
    <n v="13"/>
    <n v="1.62"/>
    <n v="56493"/>
    <n v="247.94"/>
  </r>
  <r>
    <x v="0"/>
    <x v="4"/>
    <x v="2"/>
    <n v="13"/>
    <n v="1.1200000000000001"/>
    <n v="35414.120000000003"/>
    <n v="284.17"/>
  </r>
  <r>
    <x v="0"/>
    <x v="4"/>
    <x v="3"/>
    <n v="5"/>
    <n v="1.07"/>
    <n v="42050.93"/>
    <n v="297.63"/>
  </r>
  <r>
    <x v="0"/>
    <x v="4"/>
    <x v="5"/>
    <n v="1"/>
    <n v="0.8"/>
    <n v="29676.799999999999"/>
    <n v="132.24"/>
  </r>
  <r>
    <x v="1"/>
    <x v="0"/>
    <x v="0"/>
    <n v="1"/>
    <n v="1"/>
    <n v="19058"/>
    <n v="22.02"/>
  </r>
  <r>
    <x v="1"/>
    <x v="1"/>
    <x v="0"/>
    <n v="14"/>
    <n v="1.93"/>
    <n v="58714.36"/>
    <n v="214.47"/>
  </r>
  <r>
    <x v="1"/>
    <x v="1"/>
    <x v="2"/>
    <n v="8"/>
    <n v="1.38"/>
    <n v="39074.559999999998"/>
    <n v="206.88"/>
  </r>
  <r>
    <x v="1"/>
    <x v="1"/>
    <x v="3"/>
    <n v="1"/>
    <n v="1"/>
    <n v="27649.67"/>
    <n v="158.13"/>
  </r>
  <r>
    <x v="1"/>
    <x v="2"/>
    <x v="0"/>
    <n v="24"/>
    <n v="1.83"/>
    <n v="47016.5"/>
    <n v="237.93"/>
  </r>
  <r>
    <x v="1"/>
    <x v="2"/>
    <x v="2"/>
    <n v="4"/>
    <n v="1.25"/>
    <n v="48174.25"/>
    <n v="163.78"/>
  </r>
  <r>
    <x v="1"/>
    <x v="2"/>
    <x v="3"/>
    <n v="1"/>
    <n v="2.33"/>
    <n v="95603.67"/>
    <n v="225.24"/>
  </r>
  <r>
    <x v="1"/>
    <x v="2"/>
    <x v="1"/>
    <n v="1"/>
    <n v="1.5"/>
    <n v="47440.5"/>
    <n v="210.55"/>
  </r>
  <r>
    <x v="1"/>
    <x v="3"/>
    <x v="0"/>
    <n v="14"/>
    <n v="1.36"/>
    <n v="92352.14"/>
    <n v="204.27"/>
  </r>
  <r>
    <x v="1"/>
    <x v="3"/>
    <x v="2"/>
    <n v="3"/>
    <n v="0.83"/>
    <n v="51759.33"/>
    <n v="162.47999999999999"/>
  </r>
  <r>
    <x v="1"/>
    <x v="3"/>
    <x v="3"/>
    <n v="1"/>
    <n v="0.33"/>
    <n v="25212"/>
    <n v="108.42"/>
  </r>
  <r>
    <x v="1"/>
    <x v="3"/>
    <x v="1"/>
    <n v="1"/>
    <n v="0.25"/>
    <n v="20613.5"/>
    <n v="17.100000000000001"/>
  </r>
  <r>
    <x v="1"/>
    <x v="4"/>
    <x v="0"/>
    <n v="13"/>
    <n v="1.31"/>
    <n v="43276"/>
    <n v="216.63"/>
  </r>
  <r>
    <x v="1"/>
    <x v="4"/>
    <x v="2"/>
    <n v="13"/>
    <n v="1.1499999999999999"/>
    <n v="39790.42"/>
    <n v="312.33"/>
  </r>
  <r>
    <x v="2"/>
    <x v="0"/>
    <x v="0"/>
    <n v="1"/>
    <n v="1"/>
    <n v="19058"/>
    <n v="22.02"/>
  </r>
  <r>
    <x v="2"/>
    <x v="1"/>
    <x v="0"/>
    <n v="12"/>
    <n v="2.08"/>
    <n v="61020.17"/>
    <n v="271.77"/>
  </r>
  <r>
    <x v="2"/>
    <x v="1"/>
    <x v="2"/>
    <n v="5"/>
    <n v="1.1000000000000001"/>
    <n v="30107.1"/>
    <n v="187.6"/>
  </r>
  <r>
    <x v="2"/>
    <x v="1"/>
    <x v="3"/>
    <n v="1"/>
    <n v="1"/>
    <n v="27649.67"/>
    <n v="158.13"/>
  </r>
  <r>
    <x v="2"/>
    <x v="2"/>
    <x v="0"/>
    <n v="14"/>
    <n v="2.14"/>
    <n v="67093.86"/>
    <n v="275.88"/>
  </r>
  <r>
    <x v="2"/>
    <x v="2"/>
    <x v="2"/>
    <n v="4"/>
    <n v="1.5"/>
    <n v="53726.38"/>
    <n v="147.16999999999999"/>
  </r>
  <r>
    <x v="2"/>
    <x v="3"/>
    <x v="0"/>
    <n v="11"/>
    <n v="1.36"/>
    <n v="81116.36"/>
    <n v="182.43"/>
  </r>
  <r>
    <x v="2"/>
    <x v="3"/>
    <x v="2"/>
    <n v="1"/>
    <n v="0.5"/>
    <n v="26250"/>
    <n v="121.02"/>
  </r>
  <r>
    <x v="2"/>
    <x v="3"/>
    <x v="3"/>
    <n v="1"/>
    <n v="0.33"/>
    <n v="25212"/>
    <n v="108.42"/>
  </r>
  <r>
    <x v="2"/>
    <x v="4"/>
    <x v="0"/>
    <n v="10"/>
    <n v="1.3"/>
    <n v="41014.5"/>
    <n v="295.17"/>
  </r>
  <r>
    <x v="2"/>
    <x v="4"/>
    <x v="2"/>
    <n v="3"/>
    <n v="0.83"/>
    <n v="20012.669999999998"/>
    <n v="81.56"/>
  </r>
  <r>
    <x v="3"/>
    <x v="0"/>
    <x v="0"/>
    <n v="1"/>
    <n v="1"/>
    <n v="19058"/>
    <n v="22.02"/>
  </r>
  <r>
    <x v="3"/>
    <x v="1"/>
    <x v="0"/>
    <n v="11"/>
    <n v="1.91"/>
    <n v="59045.45"/>
    <n v="232"/>
  </r>
  <r>
    <x v="3"/>
    <x v="1"/>
    <x v="2"/>
    <n v="4"/>
    <n v="1.1299999999999999"/>
    <n v="34823.75"/>
    <n v="211.22"/>
  </r>
  <r>
    <x v="3"/>
    <x v="2"/>
    <x v="0"/>
    <n v="9"/>
    <n v="1.78"/>
    <n v="58120.78"/>
    <n v="124.35"/>
  </r>
  <r>
    <x v="3"/>
    <x v="2"/>
    <x v="2"/>
    <n v="1"/>
    <n v="1"/>
    <n v="22269.5"/>
    <n v="70.959999999999994"/>
  </r>
  <r>
    <x v="3"/>
    <x v="3"/>
    <x v="0"/>
    <n v="7"/>
    <n v="1.57"/>
    <n v="84436.57"/>
    <n v="246.16"/>
  </r>
  <r>
    <x v="3"/>
    <x v="3"/>
    <x v="2"/>
    <n v="1"/>
    <n v="0.5"/>
    <n v="26250"/>
    <n v="121.02"/>
  </r>
  <r>
    <x v="3"/>
    <x v="3"/>
    <x v="3"/>
    <n v="1"/>
    <n v="0.33"/>
    <n v="25212"/>
    <n v="108.42"/>
  </r>
  <r>
    <x v="3"/>
    <x v="4"/>
    <x v="0"/>
    <n v="7"/>
    <n v="1.43"/>
    <n v="40923.86"/>
    <n v="256.51"/>
  </r>
  <r>
    <x v="4"/>
    <x v="0"/>
    <x v="0"/>
    <n v="1"/>
    <n v="1"/>
    <n v="19058"/>
    <n v="22.02"/>
  </r>
  <r>
    <x v="4"/>
    <x v="1"/>
    <x v="0"/>
    <n v="11"/>
    <n v="1.64"/>
    <n v="53500"/>
    <n v="259.01"/>
  </r>
  <r>
    <x v="4"/>
    <x v="2"/>
    <x v="0"/>
    <n v="7"/>
    <n v="1.86"/>
    <n v="62945.86"/>
    <n v="126.67"/>
  </r>
  <r>
    <x v="4"/>
    <x v="3"/>
    <x v="0"/>
    <n v="7"/>
    <n v="1.57"/>
    <n v="81918.570000000007"/>
    <n v="228.88"/>
  </r>
  <r>
    <x v="4"/>
    <x v="3"/>
    <x v="2"/>
    <n v="1"/>
    <n v="0.5"/>
    <n v="37818"/>
    <n v="162.63"/>
  </r>
  <r>
    <x v="4"/>
    <x v="4"/>
    <x v="0"/>
    <n v="5"/>
    <n v="1.2"/>
    <n v="35146.400000000001"/>
    <n v="145.82"/>
  </r>
  <r>
    <x v="5"/>
    <x v="1"/>
    <x v="0"/>
    <n v="7"/>
    <n v="1.86"/>
    <n v="64222"/>
    <n v="338.58"/>
  </r>
  <r>
    <x v="5"/>
    <x v="2"/>
    <x v="0"/>
    <n v="4"/>
    <n v="1.25"/>
    <n v="27473.25"/>
    <n v="46.31"/>
  </r>
  <r>
    <x v="5"/>
    <x v="3"/>
    <x v="0"/>
    <n v="3"/>
    <n v="1.33"/>
    <n v="71856.67"/>
    <n v="65.569999999999993"/>
  </r>
  <r>
    <x v="5"/>
    <x v="4"/>
    <x v="0"/>
    <n v="1"/>
    <n v="1"/>
    <n v="13723"/>
    <n v="8.99"/>
  </r>
  <r>
    <x v="6"/>
    <x v="1"/>
    <x v="0"/>
    <n v="4"/>
    <n v="1.5"/>
    <n v="46722.75"/>
    <n v="92.33"/>
  </r>
  <r>
    <x v="6"/>
    <x v="2"/>
    <x v="0"/>
    <n v="2"/>
    <n v="1"/>
    <n v="18147"/>
    <n v="46.82"/>
  </r>
  <r>
    <x v="6"/>
    <x v="3"/>
    <x v="0"/>
    <n v="2"/>
    <n v="1.5"/>
    <n v="92426"/>
    <n v="97.82"/>
  </r>
  <r>
    <x v="6"/>
    <x v="4"/>
    <x v="0"/>
    <n v="1"/>
    <n v="1"/>
    <n v="13723"/>
    <n v="8.99"/>
  </r>
  <r>
    <x v="7"/>
    <x v="1"/>
    <x v="0"/>
    <n v="4"/>
    <n v="1.5"/>
    <n v="46722.75"/>
    <n v="92.33"/>
  </r>
  <r>
    <x v="7"/>
    <x v="2"/>
    <x v="0"/>
    <n v="1"/>
    <n v="1"/>
    <n v="29281"/>
    <n v="0"/>
  </r>
  <r>
    <x v="7"/>
    <x v="3"/>
    <x v="0"/>
    <n v="1"/>
    <n v="1"/>
    <n v="82454"/>
    <n v="68.38"/>
  </r>
  <r>
    <x v="8"/>
    <x v="1"/>
    <x v="0"/>
    <n v="4"/>
    <n v="1.5"/>
    <n v="46722.75"/>
    <n v="92.33"/>
  </r>
  <r>
    <x v="8"/>
    <x v="2"/>
    <x v="0"/>
    <n v="1"/>
    <n v="1"/>
    <n v="29281"/>
    <n v="0"/>
  </r>
  <r>
    <x v="8"/>
    <x v="3"/>
    <x v="0"/>
    <n v="1"/>
    <n v="1"/>
    <n v="82454"/>
    <n v="68.38"/>
  </r>
  <r>
    <x v="9"/>
    <x v="1"/>
    <x v="0"/>
    <n v="3"/>
    <n v="1.33"/>
    <n v="43954"/>
    <n v="123.1"/>
  </r>
  <r>
    <x v="9"/>
    <x v="2"/>
    <x v="0"/>
    <n v="1"/>
    <n v="1"/>
    <n v="29281"/>
    <n v="0"/>
  </r>
  <r>
    <x v="9"/>
    <x v="3"/>
    <x v="0"/>
    <n v="1"/>
    <n v="1"/>
    <n v="82454"/>
    <n v="68.38"/>
  </r>
  <r>
    <x v="10"/>
    <x v="1"/>
    <x v="0"/>
    <n v="2"/>
    <n v="1"/>
    <n v="30272.5"/>
    <n v="54.84"/>
  </r>
  <r>
    <x v="10"/>
    <x v="2"/>
    <x v="0"/>
    <n v="1"/>
    <n v="1"/>
    <n v="29281"/>
    <n v="0"/>
  </r>
  <r>
    <x v="10"/>
    <x v="3"/>
    <x v="0"/>
    <n v="1"/>
    <n v="1"/>
    <n v="82454"/>
    <n v="68.38"/>
  </r>
  <r>
    <x v="11"/>
    <x v="1"/>
    <x v="0"/>
    <n v="1"/>
    <n v="1"/>
    <n v="25775"/>
    <n v="109.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CB026-1F81-48CE-942A-7818B94324D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C10" firstHeaderRow="0"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dataField="1" showAll="0"/>
    <pivotField showAll="0"/>
  </pivotFields>
  <rowFields count="1">
    <field x="2"/>
  </rowFields>
  <rowItems count="7">
    <i>
      <x/>
    </i>
    <i>
      <x v="1"/>
    </i>
    <i>
      <x v="2"/>
    </i>
    <i>
      <x v="3"/>
    </i>
    <i>
      <x v="4"/>
    </i>
    <i>
      <x v="5"/>
    </i>
    <i t="grand">
      <x/>
    </i>
  </rowItems>
  <colFields count="1">
    <field x="-2"/>
  </colFields>
  <colItems count="2">
    <i>
      <x/>
    </i>
    <i i="1">
      <x v="1"/>
    </i>
  </colItems>
  <dataFields count="2">
    <dataField name="Average vessels/Day" fld="4" subtotal="average" baseField="2" baseItem="0"/>
    <dataField name="Average tonnage/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26892-BCA0-4FCC-9078-61BBAC299A1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3:L10"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showAll="0"/>
    <pivotField showAll="0"/>
  </pivotFields>
  <rowFields count="1">
    <field x="2"/>
  </rowFields>
  <rowItems count="7">
    <i>
      <x/>
    </i>
    <i>
      <x v="1"/>
    </i>
    <i>
      <x v="2"/>
    </i>
    <i>
      <x v="3"/>
    </i>
    <i>
      <x v="4"/>
    </i>
    <i>
      <x v="5"/>
    </i>
    <i t="grand">
      <x/>
    </i>
  </rowItems>
  <colItems count="1">
    <i/>
  </colItems>
  <dataFields count="1">
    <dataField name="Average of vessels_per_day" fld="4" subtotal="average" baseField="2" baseItem="0"/>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7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42835-C02E-44FF-89D2-206D68C1441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28:L35"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Average anchorage hours/DAY" fld="6" subtotal="average" baseField="2" baseItem="0"/>
  </dataFields>
  <formats count="1">
    <format dxfId="9">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260C13-BBFB-4625-B234-7607BE4C11E8}"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15:L22"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dataField="1" showAll="0"/>
    <pivotField showAll="0"/>
  </pivotFields>
  <rowFields count="1">
    <field x="2"/>
  </rowFields>
  <rowItems count="7">
    <i>
      <x/>
    </i>
    <i>
      <x v="1"/>
    </i>
    <i>
      <x v="2"/>
    </i>
    <i>
      <x v="3"/>
    </i>
    <i>
      <x v="4"/>
    </i>
    <i>
      <x v="5"/>
    </i>
    <i t="grand">
      <x/>
    </i>
  </rowItems>
  <colItems count="1">
    <i/>
  </colItems>
  <dataFields count="1">
    <dataField name="Average of tonnage_per_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7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shold__mm1" xr10:uid="{45F8DDF6-E286-4A34-A5D8-E1046DD540C1}" sourceName="Threshold (mm)">
  <pivotTables>
    <pivotTable tabId="4" name="PivotTable12"/>
    <pivotTable tabId="4" name="PivotTable13"/>
    <pivotTable tabId="5" name="PivotTable14"/>
    <pivotTable tabId="4" name="PivotTable1"/>
  </pivotTables>
  <data>
    <tabular pivotCacheId="1324756536">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3" xr10:uid="{05402BF7-B0F9-425C-A468-A70424F73C3A}" cache="Slicer_Threshold__mm1" caption="Threshold (mm)"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xr10:uid="{692A3DDD-DF9E-4408-B5BD-167A9CD916CB}" cache="Slicer_Threshold__mm1" caption="Threshold (m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38074B-AA6D-4C84-A27E-B9A36AE6980E}" name="Table3" displayName="Table3" ref="A1:B7" totalsRowShown="0">
  <autoFilter ref="A1:B7" xr:uid="{D038074B-AA6D-4C84-A27E-B9A36AE6980E}"/>
  <tableColumns count="2">
    <tableColumn id="1" xr3:uid="{5694E0B7-3DBB-44D4-A0E9-C87BC66FCA5E}" name="year"/>
    <tableColumn id="2" xr3:uid="{57336582-37E7-4026-9252-5719D4A12E48}" name="num_vesse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1C28A-5BD1-4D27-9FD7-60E2FE95210D}" name="Table13" displayName="Table13" ref="A1:G82" totalsRowShown="0" headerRowDxfId="8" dataDxfId="7">
  <autoFilter ref="A1:G82" xr:uid="{B4F1C28A-5BD1-4D27-9FD7-60E2FE95210D}"/>
  <tableColumns count="7">
    <tableColumn id="1" xr3:uid="{DBA6548E-7646-4550-8198-0A97FFE52224}" name="Threshold (mm)" dataDxfId="6"/>
    <tableColumn id="8" xr3:uid="{B663B9F8-7E95-4AE7-A053-AA99A0FD54EB}" name="Year" dataDxfId="5"/>
    <tableColumn id="3" xr3:uid="{F317B0CA-BEC2-49C8-9367-AB5B908491D2}" name="consecutive_days" dataDxfId="4"/>
    <tableColumn id="4" xr3:uid="{3548F8DE-D1D3-410F-95BE-0A3E98B65FEF}" name="number_of_sequences" dataDxfId="3"/>
    <tableColumn id="5" xr3:uid="{60508684-7EAF-4BDF-A90D-FC9E411457E4}" name="avg_vessels_per_day" dataDxfId="2"/>
    <tableColumn id="6" xr3:uid="{563E180C-04E6-4EBA-8FB1-778B9A92BDCD}" name="avg_tonnage_per_day" dataDxfId="1"/>
    <tableColumn id="2" xr3:uid="{E639789E-D947-4713-8670-8BC0A67B6AB7}" name="avg_anchor_hrs_per_da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A360283D-FD2F-4B23-974E-34EC5C36BE81}" sourceName="Year">
  <pivotTables>
    <pivotTable tabId="4" name="PivotTable12"/>
    <pivotTable tabId="4" name="PivotTable13"/>
    <pivotTable tabId="4" name="PivotTable1"/>
    <pivotTable tabId="5" name="PivotTable14"/>
  </pivotTables>
  <state minimalRefreshVersion="6" lastRefreshVersion="6" pivotCacheId="1324756536" filterType="dateBetween">
    <selection startDate="2014-01-01T00:00:00" endDate="2018-12-31T00:00:00"/>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F51E285B-E1CD-487D-B09E-B916D37B9EA6}" cache="NativeTimeline_Year" caption="Year" level="0" selectionLevel="0" scrollPosition="2014-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7407F4EE-557C-470E-BF4E-2CF60CCD2D25}" cache="NativeTimeline_Year" caption="Year" level="0" selectionLevel="0" scrollPosition="201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BECF-EE3D-4D84-A8BE-E64FCEB801B1}">
  <dimension ref="A1:AW5"/>
  <sheetViews>
    <sheetView showGridLines="0" tabSelected="1" zoomScale="89" zoomScaleNormal="89" workbookViewId="0">
      <selection activeCell="AD6" sqref="AD6"/>
    </sheetView>
  </sheetViews>
  <sheetFormatPr defaultRowHeight="14.4" x14ac:dyDescent="0.3"/>
  <cols>
    <col min="44" max="49" width="8.88671875" style="4"/>
  </cols>
  <sheetData>
    <row r="1" spans="1:30" s="4" customFormat="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s="4" customFormat="1" x14ac:dyDescent="0.3">
      <c r="A2" s="5"/>
      <c r="B2" s="6"/>
      <c r="C2" s="6"/>
      <c r="D2" s="6"/>
      <c r="E2" s="6"/>
      <c r="F2" s="6"/>
      <c r="G2" s="6"/>
      <c r="H2" s="6"/>
      <c r="I2" s="5"/>
      <c r="J2" s="5"/>
      <c r="K2" s="5"/>
      <c r="L2" s="5"/>
      <c r="M2" s="5"/>
      <c r="N2" s="5"/>
      <c r="O2" s="5"/>
      <c r="P2" s="5"/>
      <c r="Q2" s="5"/>
      <c r="R2" s="5"/>
      <c r="S2" s="5"/>
      <c r="T2" s="5"/>
      <c r="U2" s="5"/>
      <c r="V2" s="5"/>
      <c r="W2" s="5"/>
      <c r="X2" s="5"/>
      <c r="Y2" s="5"/>
      <c r="Z2" s="5"/>
      <c r="AA2" s="5"/>
      <c r="AB2" s="5"/>
      <c r="AC2" s="5"/>
      <c r="AD2" s="5"/>
    </row>
    <row r="3" spans="1:30" s="4" customFormat="1" ht="18" x14ac:dyDescent="0.35">
      <c r="A3" s="12"/>
      <c r="B3" s="12"/>
      <c r="C3" s="12"/>
      <c r="D3" s="12"/>
      <c r="E3" s="12"/>
      <c r="F3" s="12"/>
      <c r="G3" s="12"/>
      <c r="H3" s="12"/>
      <c r="I3" s="12"/>
      <c r="J3" s="12"/>
      <c r="K3" s="12"/>
      <c r="L3" s="12"/>
      <c r="M3" s="5"/>
      <c r="N3" s="5"/>
      <c r="O3" s="5"/>
      <c r="P3" s="5"/>
      <c r="Q3" s="5"/>
      <c r="R3" s="5"/>
      <c r="S3" s="5"/>
      <c r="T3" s="5"/>
      <c r="U3" s="5"/>
      <c r="V3" s="5"/>
      <c r="W3" s="5"/>
      <c r="X3" s="5"/>
      <c r="Y3" s="5"/>
      <c r="Z3" s="5"/>
      <c r="AA3" s="5"/>
      <c r="AB3" s="5"/>
      <c r="AC3" s="5"/>
      <c r="AD3" s="5"/>
    </row>
    <row r="4" spans="1:30" s="4" customFormat="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s="4" customFormat="1" x14ac:dyDescent="0.3">
      <c r="M5" s="5"/>
      <c r="N5" s="5"/>
      <c r="O5" s="5"/>
      <c r="P5" s="5"/>
      <c r="Q5" s="5"/>
      <c r="R5" s="5"/>
      <c r="S5" s="5"/>
      <c r="T5" s="5"/>
      <c r="U5" s="5"/>
      <c r="V5" s="5"/>
      <c r="W5" s="5"/>
      <c r="X5" s="5"/>
      <c r="Y5" s="5"/>
      <c r="Z5" s="5"/>
      <c r="AA5" s="5"/>
      <c r="AB5" s="5"/>
      <c r="AC5" s="5"/>
      <c r="AD5" s="5"/>
    </row>
  </sheetData>
  <mergeCells count="1">
    <mergeCell ref="A3:L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0D49-E884-4EC5-971D-DAFC97366BF6}">
  <dimension ref="A1:B7"/>
  <sheetViews>
    <sheetView workbookViewId="0">
      <selection activeCell="B7" sqref="B7"/>
    </sheetView>
  </sheetViews>
  <sheetFormatPr defaultRowHeight="14.4" x14ac:dyDescent="0.3"/>
  <cols>
    <col min="2" max="2" width="13.5546875" customWidth="1"/>
  </cols>
  <sheetData>
    <row r="1" spans="1:2" x14ac:dyDescent="0.3">
      <c r="A1" t="s">
        <v>13</v>
      </c>
      <c r="B1" t="s">
        <v>14</v>
      </c>
    </row>
    <row r="2" spans="1:2" x14ac:dyDescent="0.3">
      <c r="A2">
        <v>2014</v>
      </c>
      <c r="B2">
        <v>7</v>
      </c>
    </row>
    <row r="3" spans="1:2" x14ac:dyDescent="0.3">
      <c r="A3">
        <v>2015</v>
      </c>
      <c r="B3">
        <v>436</v>
      </c>
    </row>
    <row r="4" spans="1:2" x14ac:dyDescent="0.3">
      <c r="A4">
        <v>2016</v>
      </c>
      <c r="B4">
        <v>444</v>
      </c>
    </row>
    <row r="5" spans="1:2" x14ac:dyDescent="0.3">
      <c r="A5">
        <v>2017</v>
      </c>
      <c r="B5">
        <v>461</v>
      </c>
    </row>
    <row r="6" spans="1:2" x14ac:dyDescent="0.3">
      <c r="A6">
        <v>2018</v>
      </c>
      <c r="B6">
        <v>423</v>
      </c>
    </row>
    <row r="7" spans="1:2" x14ac:dyDescent="0.3">
      <c r="A7" t="s">
        <v>15</v>
      </c>
      <c r="B7" s="7">
        <f>AVERAGE(B2:B6)</f>
        <v>354.2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B238-D17F-4674-B30D-B9D266517D96}">
  <dimension ref="A3:C10"/>
  <sheetViews>
    <sheetView workbookViewId="0">
      <selection activeCell="C39" sqref="C39"/>
    </sheetView>
  </sheetViews>
  <sheetFormatPr defaultRowHeight="14.4" x14ac:dyDescent="0.3"/>
  <cols>
    <col min="1" max="1" width="12.77734375" bestFit="1" customWidth="1"/>
    <col min="2" max="2" width="19" bestFit="1" customWidth="1"/>
    <col min="3" max="3" width="19.6640625" bestFit="1" customWidth="1"/>
  </cols>
  <sheetData>
    <row r="3" spans="1:3" x14ac:dyDescent="0.3">
      <c r="A3" s="1" t="s">
        <v>4</v>
      </c>
      <c r="B3" t="s">
        <v>12</v>
      </c>
      <c r="C3" t="s">
        <v>11</v>
      </c>
    </row>
    <row r="4" spans="1:3" x14ac:dyDescent="0.3">
      <c r="A4" s="3">
        <v>1</v>
      </c>
      <c r="B4" s="2">
        <v>1.6619999999999997</v>
      </c>
      <c r="C4" s="2">
        <v>61211.164000000004</v>
      </c>
    </row>
    <row r="5" spans="1:3" x14ac:dyDescent="0.3">
      <c r="A5" s="3">
        <v>2</v>
      </c>
      <c r="B5" s="2">
        <v>1.365</v>
      </c>
      <c r="C5" s="2">
        <v>49896.17</v>
      </c>
    </row>
    <row r="6" spans="1:3" x14ac:dyDescent="0.3">
      <c r="A6" s="3">
        <v>3</v>
      </c>
      <c r="B6" s="2">
        <v>1.03</v>
      </c>
      <c r="C6" s="2">
        <v>38473.034999999996</v>
      </c>
    </row>
    <row r="7" spans="1:3" x14ac:dyDescent="0.3">
      <c r="A7" s="3">
        <v>4</v>
      </c>
      <c r="B7" s="2">
        <v>1.0433333333333332</v>
      </c>
      <c r="C7" s="2">
        <v>50054.29</v>
      </c>
    </row>
    <row r="8" spans="1:3" x14ac:dyDescent="0.3">
      <c r="A8" s="3">
        <v>5</v>
      </c>
      <c r="B8" s="2">
        <v>1</v>
      </c>
      <c r="C8" s="2">
        <v>27577.4</v>
      </c>
    </row>
    <row r="9" spans="1:3" x14ac:dyDescent="0.3">
      <c r="A9" s="3">
        <v>6</v>
      </c>
      <c r="B9" s="2">
        <v>1.085</v>
      </c>
      <c r="C9" s="2">
        <v>46802.584999999999</v>
      </c>
    </row>
    <row r="10" spans="1:3" x14ac:dyDescent="0.3">
      <c r="A10" s="3" t="s">
        <v>5</v>
      </c>
      <c r="B10" s="2">
        <v>1.2594999999999998</v>
      </c>
      <c r="C10" s="2">
        <v>47922.774000000005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11F4-9E2B-4447-83AC-B02C554DB863}">
  <dimension ref="A1:L83"/>
  <sheetViews>
    <sheetView topLeftCell="A22" workbookViewId="0">
      <selection activeCell="Y28" sqref="Y28"/>
    </sheetView>
  </sheetViews>
  <sheetFormatPr defaultRowHeight="14.4" x14ac:dyDescent="0.3"/>
  <cols>
    <col min="1" max="1" width="17.109375" bestFit="1" customWidth="1"/>
    <col min="2" max="2" width="10.33203125" bestFit="1" customWidth="1"/>
    <col min="3" max="3" width="18.21875" bestFit="1" customWidth="1"/>
    <col min="4" max="4" width="22.6640625" bestFit="1" customWidth="1"/>
    <col min="5" max="5" width="21.109375" bestFit="1" customWidth="1"/>
    <col min="6" max="6" width="22.33203125" bestFit="1" customWidth="1"/>
    <col min="7" max="7" width="24.88671875" bestFit="1" customWidth="1"/>
    <col min="11" max="11" width="12.77734375" bestFit="1" customWidth="1"/>
    <col min="12" max="12" width="27.6640625" bestFit="1" customWidth="1"/>
  </cols>
  <sheetData>
    <row r="1" spans="1:12" x14ac:dyDescent="0.3">
      <c r="A1" s="10" t="s">
        <v>6</v>
      </c>
      <c r="B1" s="11" t="s">
        <v>8</v>
      </c>
      <c r="C1" s="10" t="s">
        <v>0</v>
      </c>
      <c r="D1" s="10" t="s">
        <v>1</v>
      </c>
      <c r="E1" s="10" t="s">
        <v>2</v>
      </c>
      <c r="F1" s="10" t="s">
        <v>3</v>
      </c>
      <c r="G1" s="10" t="s">
        <v>16</v>
      </c>
    </row>
    <row r="2" spans="1:12" x14ac:dyDescent="0.3">
      <c r="A2" s="10">
        <v>8</v>
      </c>
      <c r="B2" s="11">
        <v>41640</v>
      </c>
      <c r="C2" s="10">
        <v>1</v>
      </c>
      <c r="D2" s="10">
        <v>2</v>
      </c>
      <c r="E2" s="10">
        <v>1</v>
      </c>
      <c r="F2" s="10">
        <v>27157</v>
      </c>
      <c r="G2" s="9">
        <v>18.23</v>
      </c>
    </row>
    <row r="3" spans="1:12" x14ac:dyDescent="0.3">
      <c r="A3" s="10">
        <v>8</v>
      </c>
      <c r="B3" s="11">
        <v>41640</v>
      </c>
      <c r="C3" s="10">
        <v>4</v>
      </c>
      <c r="D3" s="10">
        <v>1</v>
      </c>
      <c r="E3" s="10">
        <v>0.25</v>
      </c>
      <c r="F3" s="10">
        <v>6771.25</v>
      </c>
      <c r="G3" s="9">
        <v>37.06</v>
      </c>
      <c r="K3" s="1" t="s">
        <v>4</v>
      </c>
      <c r="L3" t="s">
        <v>9</v>
      </c>
    </row>
    <row r="4" spans="1:12" x14ac:dyDescent="0.3">
      <c r="A4" s="10">
        <v>8</v>
      </c>
      <c r="B4" s="11">
        <v>42005</v>
      </c>
      <c r="C4" s="10">
        <v>1</v>
      </c>
      <c r="D4" s="10">
        <v>20</v>
      </c>
      <c r="E4" s="10">
        <v>1.9</v>
      </c>
      <c r="F4" s="10">
        <v>52935.45</v>
      </c>
      <c r="G4" s="9">
        <v>235.78</v>
      </c>
      <c r="K4" s="3">
        <v>1</v>
      </c>
      <c r="L4" s="2">
        <v>1.6619999999999997</v>
      </c>
    </row>
    <row r="5" spans="1:12" x14ac:dyDescent="0.3">
      <c r="A5" s="10">
        <v>8</v>
      </c>
      <c r="B5" s="11">
        <v>42005</v>
      </c>
      <c r="C5" s="10">
        <v>2</v>
      </c>
      <c r="D5" s="10">
        <v>7</v>
      </c>
      <c r="E5" s="10">
        <v>1.5</v>
      </c>
      <c r="F5" s="10">
        <v>38541.86</v>
      </c>
      <c r="G5" s="9">
        <v>127.99</v>
      </c>
      <c r="K5" s="3">
        <v>2</v>
      </c>
      <c r="L5" s="2">
        <v>1.365</v>
      </c>
    </row>
    <row r="6" spans="1:12" x14ac:dyDescent="0.3">
      <c r="A6" s="10">
        <v>8</v>
      </c>
      <c r="B6" s="11">
        <v>42005</v>
      </c>
      <c r="C6" s="10">
        <v>3</v>
      </c>
      <c r="D6" s="10">
        <v>4</v>
      </c>
      <c r="E6" s="10">
        <v>1.25</v>
      </c>
      <c r="F6" s="10">
        <v>36224.080000000002</v>
      </c>
      <c r="G6" s="9">
        <v>210.75</v>
      </c>
      <c r="K6" s="3">
        <v>3</v>
      </c>
      <c r="L6" s="2">
        <v>1.03</v>
      </c>
    </row>
    <row r="7" spans="1:12" x14ac:dyDescent="0.3">
      <c r="A7" s="10">
        <v>8</v>
      </c>
      <c r="B7" s="11">
        <v>42005</v>
      </c>
      <c r="C7" s="10">
        <v>6</v>
      </c>
      <c r="D7" s="10">
        <v>1</v>
      </c>
      <c r="E7" s="10">
        <v>1.5</v>
      </c>
      <c r="F7" s="10">
        <v>40946.17</v>
      </c>
      <c r="G7" s="9">
        <v>208.22</v>
      </c>
      <c r="K7" s="3">
        <v>4</v>
      </c>
      <c r="L7" s="2">
        <v>1.0433333333333332</v>
      </c>
    </row>
    <row r="8" spans="1:12" x14ac:dyDescent="0.3">
      <c r="A8" s="10">
        <v>8</v>
      </c>
      <c r="B8" s="11">
        <v>42370</v>
      </c>
      <c r="C8" s="10">
        <v>1</v>
      </c>
      <c r="D8" s="10">
        <v>27</v>
      </c>
      <c r="E8" s="10">
        <v>2.04</v>
      </c>
      <c r="F8" s="10">
        <v>59550.07</v>
      </c>
      <c r="G8" s="9">
        <v>237.15</v>
      </c>
      <c r="K8" s="3">
        <v>5</v>
      </c>
      <c r="L8" s="2">
        <v>1</v>
      </c>
    </row>
    <row r="9" spans="1:12" x14ac:dyDescent="0.3">
      <c r="A9" s="10">
        <v>8</v>
      </c>
      <c r="B9" s="11">
        <v>42370</v>
      </c>
      <c r="C9" s="10">
        <v>2</v>
      </c>
      <c r="D9" s="10">
        <v>8</v>
      </c>
      <c r="E9" s="10">
        <v>1.63</v>
      </c>
      <c r="F9" s="10">
        <v>55085.56</v>
      </c>
      <c r="G9" s="9">
        <v>239.03</v>
      </c>
      <c r="K9" s="3">
        <v>6</v>
      </c>
      <c r="L9" s="2">
        <v>1.085</v>
      </c>
    </row>
    <row r="10" spans="1:12" x14ac:dyDescent="0.3">
      <c r="A10" s="10">
        <v>8</v>
      </c>
      <c r="B10" s="11">
        <v>42370</v>
      </c>
      <c r="C10" s="10">
        <v>3</v>
      </c>
      <c r="D10" s="10">
        <v>5</v>
      </c>
      <c r="E10" s="10">
        <v>1.47</v>
      </c>
      <c r="F10" s="10">
        <v>46923.13</v>
      </c>
      <c r="G10" s="9">
        <v>245.43</v>
      </c>
      <c r="K10" s="3" t="s">
        <v>5</v>
      </c>
      <c r="L10" s="2">
        <v>1.2594999999999998</v>
      </c>
    </row>
    <row r="11" spans="1:12" x14ac:dyDescent="0.3">
      <c r="A11" s="10">
        <v>8</v>
      </c>
      <c r="B11" s="11">
        <v>42370</v>
      </c>
      <c r="C11" s="10">
        <v>4</v>
      </c>
      <c r="D11" s="10">
        <v>2</v>
      </c>
      <c r="E11" s="10">
        <v>1.88</v>
      </c>
      <c r="F11" s="10">
        <v>69721.62</v>
      </c>
      <c r="G11" s="9">
        <v>216.88</v>
      </c>
    </row>
    <row r="12" spans="1:12" x14ac:dyDescent="0.3">
      <c r="A12" s="10">
        <v>8</v>
      </c>
      <c r="B12" s="11">
        <v>42370</v>
      </c>
      <c r="C12" s="10">
        <v>5</v>
      </c>
      <c r="D12" s="10">
        <v>1</v>
      </c>
      <c r="E12" s="10">
        <v>1.2</v>
      </c>
      <c r="F12" s="10">
        <v>25478</v>
      </c>
      <c r="G12" s="9">
        <v>46.9</v>
      </c>
    </row>
    <row r="13" spans="1:12" x14ac:dyDescent="0.3">
      <c r="A13" s="10">
        <v>8</v>
      </c>
      <c r="B13" s="11">
        <v>42736</v>
      </c>
      <c r="C13" s="10">
        <v>1</v>
      </c>
      <c r="D13" s="10">
        <v>20</v>
      </c>
      <c r="E13" s="10">
        <v>1.75</v>
      </c>
      <c r="F13" s="10">
        <v>109920.3</v>
      </c>
      <c r="G13" s="9">
        <v>290.12</v>
      </c>
    </row>
    <row r="14" spans="1:12" x14ac:dyDescent="0.3">
      <c r="A14" s="10">
        <v>8</v>
      </c>
      <c r="B14" s="11">
        <v>42736</v>
      </c>
      <c r="C14" s="10">
        <v>2</v>
      </c>
      <c r="D14" s="10">
        <v>7</v>
      </c>
      <c r="E14" s="10">
        <v>1.21</v>
      </c>
      <c r="F14" s="10">
        <v>70543.14</v>
      </c>
      <c r="G14" s="9">
        <v>279.92</v>
      </c>
    </row>
    <row r="15" spans="1:12" x14ac:dyDescent="0.3">
      <c r="A15" s="10">
        <v>8</v>
      </c>
      <c r="B15" s="11">
        <v>42736</v>
      </c>
      <c r="C15" s="10">
        <v>3</v>
      </c>
      <c r="D15" s="10">
        <v>2</v>
      </c>
      <c r="E15" s="10">
        <v>0.33</v>
      </c>
      <c r="F15" s="10">
        <v>28694</v>
      </c>
      <c r="G15" s="9">
        <v>54.21</v>
      </c>
      <c r="K15" s="1" t="s">
        <v>4</v>
      </c>
      <c r="L15" t="s">
        <v>10</v>
      </c>
    </row>
    <row r="16" spans="1:12" x14ac:dyDescent="0.3">
      <c r="A16" s="10">
        <v>8</v>
      </c>
      <c r="B16" s="11">
        <v>42736</v>
      </c>
      <c r="C16" s="10">
        <v>4</v>
      </c>
      <c r="D16" s="10">
        <v>1</v>
      </c>
      <c r="E16" s="10">
        <v>1</v>
      </c>
      <c r="F16" s="10">
        <v>73670</v>
      </c>
      <c r="G16" s="9">
        <v>107.76</v>
      </c>
      <c r="K16" s="3">
        <v>1</v>
      </c>
      <c r="L16" s="2">
        <v>61211.164000000004</v>
      </c>
    </row>
    <row r="17" spans="1:12" x14ac:dyDescent="0.3">
      <c r="A17" s="10">
        <v>8</v>
      </c>
      <c r="B17" s="11">
        <v>42736</v>
      </c>
      <c r="C17" s="10">
        <v>6</v>
      </c>
      <c r="D17" s="10">
        <v>1</v>
      </c>
      <c r="E17" s="10">
        <v>0.67</v>
      </c>
      <c r="F17" s="10">
        <v>52659</v>
      </c>
      <c r="G17" s="9">
        <v>193.04</v>
      </c>
      <c r="K17" s="3">
        <v>2</v>
      </c>
      <c r="L17" s="2">
        <v>49896.17</v>
      </c>
    </row>
    <row r="18" spans="1:12" x14ac:dyDescent="0.3">
      <c r="A18" s="10">
        <v>8</v>
      </c>
      <c r="B18" s="11">
        <v>43101</v>
      </c>
      <c r="C18" s="10">
        <v>1</v>
      </c>
      <c r="D18" s="10">
        <v>13</v>
      </c>
      <c r="E18" s="10">
        <v>1.62</v>
      </c>
      <c r="F18" s="10">
        <v>56493</v>
      </c>
      <c r="G18" s="9">
        <v>247.94</v>
      </c>
      <c r="K18" s="3">
        <v>3</v>
      </c>
      <c r="L18" s="2">
        <v>38473.034999999996</v>
      </c>
    </row>
    <row r="19" spans="1:12" x14ac:dyDescent="0.3">
      <c r="A19" s="10">
        <v>8</v>
      </c>
      <c r="B19" s="11">
        <v>43101</v>
      </c>
      <c r="C19" s="10">
        <v>2</v>
      </c>
      <c r="D19" s="10">
        <v>13</v>
      </c>
      <c r="E19" s="10">
        <v>1.1200000000000001</v>
      </c>
      <c r="F19" s="10">
        <v>35414.120000000003</v>
      </c>
      <c r="G19" s="9">
        <v>284.17</v>
      </c>
      <c r="K19" s="3">
        <v>4</v>
      </c>
      <c r="L19" s="2">
        <v>50054.29</v>
      </c>
    </row>
    <row r="20" spans="1:12" x14ac:dyDescent="0.3">
      <c r="A20" s="10">
        <v>8</v>
      </c>
      <c r="B20" s="11">
        <v>43101</v>
      </c>
      <c r="C20" s="10">
        <v>3</v>
      </c>
      <c r="D20" s="10">
        <v>5</v>
      </c>
      <c r="E20" s="10">
        <v>1.07</v>
      </c>
      <c r="F20" s="10">
        <v>42050.93</v>
      </c>
      <c r="G20" s="9">
        <v>297.63</v>
      </c>
      <c r="K20" s="3">
        <v>5</v>
      </c>
      <c r="L20" s="2">
        <v>27577.4</v>
      </c>
    </row>
    <row r="21" spans="1:12" x14ac:dyDescent="0.3">
      <c r="A21" s="10">
        <v>8</v>
      </c>
      <c r="B21" s="11">
        <v>43101</v>
      </c>
      <c r="C21" s="10">
        <v>5</v>
      </c>
      <c r="D21" s="10">
        <v>1</v>
      </c>
      <c r="E21" s="10">
        <v>0.8</v>
      </c>
      <c r="F21" s="10">
        <v>29676.799999999999</v>
      </c>
      <c r="G21" s="9">
        <v>132.24</v>
      </c>
      <c r="K21" s="3">
        <v>6</v>
      </c>
      <c r="L21" s="2">
        <v>46802.584999999999</v>
      </c>
    </row>
    <row r="22" spans="1:12" x14ac:dyDescent="0.3">
      <c r="A22" s="10">
        <v>13</v>
      </c>
      <c r="B22" s="11">
        <v>41640</v>
      </c>
      <c r="C22" s="10">
        <v>1</v>
      </c>
      <c r="D22" s="10">
        <v>1</v>
      </c>
      <c r="E22" s="10">
        <v>1</v>
      </c>
      <c r="F22" s="10">
        <v>19058</v>
      </c>
      <c r="G22" s="9">
        <v>22.02</v>
      </c>
      <c r="K22" s="3" t="s">
        <v>5</v>
      </c>
      <c r="L22" s="2">
        <v>47922.774000000005</v>
      </c>
    </row>
    <row r="23" spans="1:12" x14ac:dyDescent="0.3">
      <c r="A23" s="10">
        <v>13</v>
      </c>
      <c r="B23" s="11">
        <v>42005</v>
      </c>
      <c r="C23" s="10">
        <v>1</v>
      </c>
      <c r="D23" s="10">
        <v>14</v>
      </c>
      <c r="E23" s="10">
        <v>1.93</v>
      </c>
      <c r="F23" s="10">
        <v>58714.36</v>
      </c>
      <c r="G23" s="9">
        <v>214.47</v>
      </c>
    </row>
    <row r="24" spans="1:12" x14ac:dyDescent="0.3">
      <c r="A24" s="10">
        <v>13</v>
      </c>
      <c r="B24" s="11">
        <v>42005</v>
      </c>
      <c r="C24" s="10">
        <v>2</v>
      </c>
      <c r="D24" s="10">
        <v>8</v>
      </c>
      <c r="E24" s="10">
        <v>1.38</v>
      </c>
      <c r="F24" s="10">
        <v>39074.559999999998</v>
      </c>
      <c r="G24" s="9">
        <v>206.88</v>
      </c>
    </row>
    <row r="25" spans="1:12" x14ac:dyDescent="0.3">
      <c r="A25" s="10">
        <v>13</v>
      </c>
      <c r="B25" s="11">
        <v>42005</v>
      </c>
      <c r="C25" s="10">
        <v>3</v>
      </c>
      <c r="D25" s="10">
        <v>1</v>
      </c>
      <c r="E25" s="10">
        <v>1</v>
      </c>
      <c r="F25" s="10">
        <v>27649.67</v>
      </c>
      <c r="G25" s="9">
        <v>158.13</v>
      </c>
    </row>
    <row r="26" spans="1:12" x14ac:dyDescent="0.3">
      <c r="A26" s="10">
        <v>13</v>
      </c>
      <c r="B26" s="11">
        <v>42370</v>
      </c>
      <c r="C26" s="10">
        <v>1</v>
      </c>
      <c r="D26" s="10">
        <v>24</v>
      </c>
      <c r="E26" s="10">
        <v>1.83</v>
      </c>
      <c r="F26" s="10">
        <v>47016.5</v>
      </c>
      <c r="G26" s="9">
        <v>237.93</v>
      </c>
    </row>
    <row r="27" spans="1:12" x14ac:dyDescent="0.3">
      <c r="A27" s="10">
        <v>13</v>
      </c>
      <c r="B27" s="11">
        <v>42370</v>
      </c>
      <c r="C27" s="10">
        <v>2</v>
      </c>
      <c r="D27" s="10">
        <v>4</v>
      </c>
      <c r="E27" s="10">
        <v>1.25</v>
      </c>
      <c r="F27" s="10">
        <v>48174.25</v>
      </c>
      <c r="G27" s="9">
        <v>163.78</v>
      </c>
    </row>
    <row r="28" spans="1:12" x14ac:dyDescent="0.3">
      <c r="A28" s="10">
        <v>13</v>
      </c>
      <c r="B28" s="11">
        <v>42370</v>
      </c>
      <c r="C28" s="10">
        <v>3</v>
      </c>
      <c r="D28" s="10">
        <v>1</v>
      </c>
      <c r="E28" s="10">
        <v>2.33</v>
      </c>
      <c r="F28" s="10">
        <v>95603.67</v>
      </c>
      <c r="G28" s="9">
        <v>225.24</v>
      </c>
      <c r="K28" s="1" t="s">
        <v>4</v>
      </c>
      <c r="L28" t="s">
        <v>17</v>
      </c>
    </row>
    <row r="29" spans="1:12" x14ac:dyDescent="0.3">
      <c r="A29" s="10">
        <v>13</v>
      </c>
      <c r="B29" s="11">
        <v>42370</v>
      </c>
      <c r="C29" s="10">
        <v>4</v>
      </c>
      <c r="D29" s="10">
        <v>1</v>
      </c>
      <c r="E29" s="10">
        <v>1.5</v>
      </c>
      <c r="F29" s="10">
        <v>47440.5</v>
      </c>
      <c r="G29" s="9">
        <v>210.55</v>
      </c>
      <c r="K29" s="3">
        <v>1</v>
      </c>
      <c r="L29" s="8">
        <v>205.84399999999999</v>
      </c>
    </row>
    <row r="30" spans="1:12" x14ac:dyDescent="0.3">
      <c r="A30" s="10">
        <v>13</v>
      </c>
      <c r="B30" s="11">
        <v>42736</v>
      </c>
      <c r="C30" s="10">
        <v>1</v>
      </c>
      <c r="D30" s="10">
        <v>14</v>
      </c>
      <c r="E30" s="10">
        <v>1.36</v>
      </c>
      <c r="F30" s="10">
        <v>92352.14</v>
      </c>
      <c r="G30" s="9">
        <v>204.27</v>
      </c>
      <c r="K30" s="3">
        <v>2</v>
      </c>
      <c r="L30" s="8">
        <v>232.77750000000003</v>
      </c>
    </row>
    <row r="31" spans="1:12" x14ac:dyDescent="0.3">
      <c r="A31" s="10">
        <v>13</v>
      </c>
      <c r="B31" s="11">
        <v>42736</v>
      </c>
      <c r="C31" s="10">
        <v>2</v>
      </c>
      <c r="D31" s="10">
        <v>3</v>
      </c>
      <c r="E31" s="10">
        <v>0.83</v>
      </c>
      <c r="F31" s="10">
        <v>51759.33</v>
      </c>
      <c r="G31" s="9">
        <v>162.47999999999999</v>
      </c>
      <c r="K31" s="3">
        <v>3</v>
      </c>
      <c r="L31" s="8">
        <v>202.005</v>
      </c>
    </row>
    <row r="32" spans="1:12" x14ac:dyDescent="0.3">
      <c r="A32" s="10">
        <v>13</v>
      </c>
      <c r="B32" s="11">
        <v>42736</v>
      </c>
      <c r="C32" s="10">
        <v>3</v>
      </c>
      <c r="D32" s="10">
        <v>1</v>
      </c>
      <c r="E32" s="10">
        <v>0.33</v>
      </c>
      <c r="F32" s="10">
        <v>25212</v>
      </c>
      <c r="G32" s="9">
        <v>108.42</v>
      </c>
      <c r="K32" s="3">
        <v>4</v>
      </c>
      <c r="L32" s="8">
        <v>120.56666666666666</v>
      </c>
    </row>
    <row r="33" spans="1:12" x14ac:dyDescent="0.3">
      <c r="A33" s="10">
        <v>13</v>
      </c>
      <c r="B33" s="11">
        <v>42736</v>
      </c>
      <c r="C33" s="10">
        <v>4</v>
      </c>
      <c r="D33" s="10">
        <v>1</v>
      </c>
      <c r="E33" s="10">
        <v>0.25</v>
      </c>
      <c r="F33" s="10">
        <v>20613.5</v>
      </c>
      <c r="G33" s="9">
        <v>17.100000000000001</v>
      </c>
      <c r="K33" s="3">
        <v>5</v>
      </c>
      <c r="L33" s="8">
        <v>89.570000000000007</v>
      </c>
    </row>
    <row r="34" spans="1:12" x14ac:dyDescent="0.3">
      <c r="A34" s="10">
        <v>13</v>
      </c>
      <c r="B34" s="11">
        <v>43101</v>
      </c>
      <c r="C34" s="10">
        <v>1</v>
      </c>
      <c r="D34" s="10">
        <v>13</v>
      </c>
      <c r="E34" s="10">
        <v>1.31</v>
      </c>
      <c r="F34" s="10">
        <v>43276</v>
      </c>
      <c r="G34" s="9">
        <v>216.63</v>
      </c>
      <c r="K34" s="3">
        <v>6</v>
      </c>
      <c r="L34" s="8">
        <v>200.63</v>
      </c>
    </row>
    <row r="35" spans="1:12" x14ac:dyDescent="0.3">
      <c r="A35" s="10">
        <v>13</v>
      </c>
      <c r="B35" s="11">
        <v>43101</v>
      </c>
      <c r="C35" s="10">
        <v>2</v>
      </c>
      <c r="D35" s="10">
        <v>13</v>
      </c>
      <c r="E35" s="10">
        <v>1.1499999999999999</v>
      </c>
      <c r="F35" s="10">
        <v>39790.42</v>
      </c>
      <c r="G35" s="9">
        <v>312.33</v>
      </c>
      <c r="K35" s="3" t="s">
        <v>5</v>
      </c>
      <c r="L35" s="2">
        <v>185.52250000000001</v>
      </c>
    </row>
    <row r="36" spans="1:12" x14ac:dyDescent="0.3">
      <c r="A36" s="10">
        <v>18</v>
      </c>
      <c r="B36" s="11">
        <v>41640</v>
      </c>
      <c r="C36" s="10">
        <v>1</v>
      </c>
      <c r="D36" s="10">
        <v>1</v>
      </c>
      <c r="E36" s="10">
        <v>1</v>
      </c>
      <c r="F36" s="10">
        <v>19058</v>
      </c>
      <c r="G36" s="9">
        <v>22.02</v>
      </c>
    </row>
    <row r="37" spans="1:12" x14ac:dyDescent="0.3">
      <c r="A37" s="10">
        <v>18</v>
      </c>
      <c r="B37" s="11">
        <v>42005</v>
      </c>
      <c r="C37" s="10">
        <v>1</v>
      </c>
      <c r="D37" s="10">
        <v>12</v>
      </c>
      <c r="E37" s="10">
        <v>2.08</v>
      </c>
      <c r="F37" s="10">
        <v>61020.17</v>
      </c>
      <c r="G37" s="9">
        <v>271.77</v>
      </c>
    </row>
    <row r="38" spans="1:12" x14ac:dyDescent="0.3">
      <c r="A38" s="10">
        <v>18</v>
      </c>
      <c r="B38" s="11">
        <v>42005</v>
      </c>
      <c r="C38" s="10">
        <v>2</v>
      </c>
      <c r="D38" s="10">
        <v>5</v>
      </c>
      <c r="E38" s="10">
        <v>1.1000000000000001</v>
      </c>
      <c r="F38" s="10">
        <v>30107.1</v>
      </c>
      <c r="G38" s="9">
        <v>187.6</v>
      </c>
    </row>
    <row r="39" spans="1:12" x14ac:dyDescent="0.3">
      <c r="A39" s="10">
        <v>18</v>
      </c>
      <c r="B39" s="11">
        <v>42005</v>
      </c>
      <c r="C39" s="10">
        <v>3</v>
      </c>
      <c r="D39" s="10">
        <v>1</v>
      </c>
      <c r="E39" s="10">
        <v>1</v>
      </c>
      <c r="F39" s="10">
        <v>27649.67</v>
      </c>
      <c r="G39" s="9">
        <v>158.13</v>
      </c>
    </row>
    <row r="40" spans="1:12" x14ac:dyDescent="0.3">
      <c r="A40" s="10">
        <v>18</v>
      </c>
      <c r="B40" s="11">
        <v>42370</v>
      </c>
      <c r="C40" s="10">
        <v>1</v>
      </c>
      <c r="D40" s="10">
        <v>14</v>
      </c>
      <c r="E40" s="10">
        <v>2.14</v>
      </c>
      <c r="F40" s="10">
        <v>67093.86</v>
      </c>
      <c r="G40" s="9">
        <v>275.88</v>
      </c>
    </row>
    <row r="41" spans="1:12" x14ac:dyDescent="0.3">
      <c r="A41" s="10">
        <v>18</v>
      </c>
      <c r="B41" s="11">
        <v>42370</v>
      </c>
      <c r="C41" s="10">
        <v>2</v>
      </c>
      <c r="D41" s="10">
        <v>4</v>
      </c>
      <c r="E41" s="10">
        <v>1.5</v>
      </c>
      <c r="F41" s="10">
        <v>53726.38</v>
      </c>
      <c r="G41" s="9">
        <v>147.16999999999999</v>
      </c>
    </row>
    <row r="42" spans="1:12" x14ac:dyDescent="0.3">
      <c r="A42" s="10">
        <v>18</v>
      </c>
      <c r="B42" s="11">
        <v>42736</v>
      </c>
      <c r="C42" s="10">
        <v>1</v>
      </c>
      <c r="D42" s="10">
        <v>11</v>
      </c>
      <c r="E42" s="10">
        <v>1.36</v>
      </c>
      <c r="F42" s="10">
        <v>81116.36</v>
      </c>
      <c r="G42" s="9">
        <v>182.43</v>
      </c>
    </row>
    <row r="43" spans="1:12" x14ac:dyDescent="0.3">
      <c r="A43" s="10">
        <v>18</v>
      </c>
      <c r="B43" s="11">
        <v>42736</v>
      </c>
      <c r="C43" s="10">
        <v>2</v>
      </c>
      <c r="D43" s="10">
        <v>1</v>
      </c>
      <c r="E43" s="10">
        <v>0.5</v>
      </c>
      <c r="F43" s="10">
        <v>26250</v>
      </c>
      <c r="G43" s="9">
        <v>121.02</v>
      </c>
    </row>
    <row r="44" spans="1:12" x14ac:dyDescent="0.3">
      <c r="A44" s="10">
        <v>18</v>
      </c>
      <c r="B44" s="11">
        <v>42736</v>
      </c>
      <c r="C44" s="10">
        <v>3</v>
      </c>
      <c r="D44" s="10">
        <v>1</v>
      </c>
      <c r="E44" s="10">
        <v>0.33</v>
      </c>
      <c r="F44" s="10">
        <v>25212</v>
      </c>
      <c r="G44" s="9">
        <v>108.42</v>
      </c>
    </row>
    <row r="45" spans="1:12" x14ac:dyDescent="0.3">
      <c r="A45" s="10">
        <v>18</v>
      </c>
      <c r="B45" s="11">
        <v>43101</v>
      </c>
      <c r="C45" s="10">
        <v>1</v>
      </c>
      <c r="D45" s="10">
        <v>10</v>
      </c>
      <c r="E45" s="10">
        <v>1.3</v>
      </c>
      <c r="F45" s="10">
        <v>41014.5</v>
      </c>
      <c r="G45" s="9">
        <v>295.17</v>
      </c>
    </row>
    <row r="46" spans="1:12" x14ac:dyDescent="0.3">
      <c r="A46" s="10">
        <v>18</v>
      </c>
      <c r="B46" s="11">
        <v>43101</v>
      </c>
      <c r="C46" s="10">
        <v>2</v>
      </c>
      <c r="D46" s="10">
        <v>3</v>
      </c>
      <c r="E46" s="10">
        <v>0.83</v>
      </c>
      <c r="F46" s="10">
        <v>20012.669999999998</v>
      </c>
      <c r="G46" s="9">
        <v>81.56</v>
      </c>
    </row>
    <row r="47" spans="1:12" x14ac:dyDescent="0.3">
      <c r="A47" s="10">
        <v>23</v>
      </c>
      <c r="B47" s="11">
        <v>41640</v>
      </c>
      <c r="C47" s="10">
        <v>1</v>
      </c>
      <c r="D47" s="10">
        <v>1</v>
      </c>
      <c r="E47" s="10">
        <v>1</v>
      </c>
      <c r="F47" s="10">
        <v>19058</v>
      </c>
      <c r="G47" s="9">
        <v>22.02</v>
      </c>
    </row>
    <row r="48" spans="1:12" x14ac:dyDescent="0.3">
      <c r="A48" s="10">
        <v>23</v>
      </c>
      <c r="B48" s="11">
        <v>42005</v>
      </c>
      <c r="C48" s="10">
        <v>1</v>
      </c>
      <c r="D48" s="10">
        <v>11</v>
      </c>
      <c r="E48" s="10">
        <v>1.91</v>
      </c>
      <c r="F48" s="10">
        <v>59045.45</v>
      </c>
      <c r="G48" s="9">
        <v>232</v>
      </c>
    </row>
    <row r="49" spans="1:7" x14ac:dyDescent="0.3">
      <c r="A49" s="10">
        <v>23</v>
      </c>
      <c r="B49" s="11">
        <v>42005</v>
      </c>
      <c r="C49" s="10">
        <v>2</v>
      </c>
      <c r="D49" s="10">
        <v>4</v>
      </c>
      <c r="E49" s="10">
        <v>1.1299999999999999</v>
      </c>
      <c r="F49" s="10">
        <v>34823.75</v>
      </c>
      <c r="G49" s="9">
        <v>211.22</v>
      </c>
    </row>
    <row r="50" spans="1:7" x14ac:dyDescent="0.3">
      <c r="A50" s="10">
        <v>23</v>
      </c>
      <c r="B50" s="11">
        <v>42370</v>
      </c>
      <c r="C50" s="10">
        <v>1</v>
      </c>
      <c r="D50" s="10">
        <v>9</v>
      </c>
      <c r="E50" s="10">
        <v>1.78</v>
      </c>
      <c r="F50" s="10">
        <v>58120.78</v>
      </c>
      <c r="G50" s="9">
        <v>124.35</v>
      </c>
    </row>
    <row r="51" spans="1:7" x14ac:dyDescent="0.3">
      <c r="A51" s="10">
        <v>23</v>
      </c>
      <c r="B51" s="11">
        <v>42370</v>
      </c>
      <c r="C51" s="10">
        <v>2</v>
      </c>
      <c r="D51" s="10">
        <v>1</v>
      </c>
      <c r="E51" s="10">
        <v>1</v>
      </c>
      <c r="F51" s="10">
        <v>22269.5</v>
      </c>
      <c r="G51" s="9">
        <v>70.959999999999994</v>
      </c>
    </row>
    <row r="52" spans="1:7" x14ac:dyDescent="0.3">
      <c r="A52" s="10">
        <v>23</v>
      </c>
      <c r="B52" s="11">
        <v>42736</v>
      </c>
      <c r="C52" s="10">
        <v>1</v>
      </c>
      <c r="D52" s="10">
        <v>7</v>
      </c>
      <c r="E52" s="10">
        <v>1.57</v>
      </c>
      <c r="F52" s="10">
        <v>84436.57</v>
      </c>
      <c r="G52" s="9">
        <v>246.16</v>
      </c>
    </row>
    <row r="53" spans="1:7" x14ac:dyDescent="0.3">
      <c r="A53" s="10">
        <v>23</v>
      </c>
      <c r="B53" s="11">
        <v>42736</v>
      </c>
      <c r="C53" s="10">
        <v>2</v>
      </c>
      <c r="D53" s="10">
        <v>1</v>
      </c>
      <c r="E53" s="10">
        <v>0.5</v>
      </c>
      <c r="F53" s="10">
        <v>26250</v>
      </c>
      <c r="G53" s="9">
        <v>121.02</v>
      </c>
    </row>
    <row r="54" spans="1:7" x14ac:dyDescent="0.3">
      <c r="A54" s="10">
        <v>23</v>
      </c>
      <c r="B54" s="11">
        <v>42736</v>
      </c>
      <c r="C54" s="10">
        <v>3</v>
      </c>
      <c r="D54" s="10">
        <v>1</v>
      </c>
      <c r="E54" s="10">
        <v>0.33</v>
      </c>
      <c r="F54" s="10">
        <v>25212</v>
      </c>
      <c r="G54" s="9">
        <v>108.42</v>
      </c>
    </row>
    <row r="55" spans="1:7" x14ac:dyDescent="0.3">
      <c r="A55" s="10">
        <v>23</v>
      </c>
      <c r="B55" s="11">
        <v>43101</v>
      </c>
      <c r="C55" s="10">
        <v>1</v>
      </c>
      <c r="D55" s="10">
        <v>7</v>
      </c>
      <c r="E55" s="10">
        <v>1.43</v>
      </c>
      <c r="F55" s="10">
        <v>40923.86</v>
      </c>
      <c r="G55" s="9">
        <v>256.51</v>
      </c>
    </row>
    <row r="56" spans="1:7" x14ac:dyDescent="0.3">
      <c r="A56" s="10">
        <v>28</v>
      </c>
      <c r="B56" s="11">
        <v>41640</v>
      </c>
      <c r="C56" s="10">
        <v>1</v>
      </c>
      <c r="D56" s="10">
        <v>1</v>
      </c>
      <c r="E56" s="10">
        <v>1</v>
      </c>
      <c r="F56" s="10">
        <v>19058</v>
      </c>
      <c r="G56" s="9">
        <v>22.02</v>
      </c>
    </row>
    <row r="57" spans="1:7" x14ac:dyDescent="0.3">
      <c r="A57" s="10">
        <v>28</v>
      </c>
      <c r="B57" s="11">
        <v>42005</v>
      </c>
      <c r="C57" s="10">
        <v>1</v>
      </c>
      <c r="D57" s="10">
        <v>11</v>
      </c>
      <c r="E57" s="10">
        <v>1.64</v>
      </c>
      <c r="F57" s="10">
        <v>53500</v>
      </c>
      <c r="G57" s="9">
        <v>259.01</v>
      </c>
    </row>
    <row r="58" spans="1:7" x14ac:dyDescent="0.3">
      <c r="A58" s="10">
        <v>28</v>
      </c>
      <c r="B58" s="11">
        <v>42370</v>
      </c>
      <c r="C58" s="10">
        <v>1</v>
      </c>
      <c r="D58" s="10">
        <v>7</v>
      </c>
      <c r="E58" s="10">
        <v>1.86</v>
      </c>
      <c r="F58" s="10">
        <v>62945.86</v>
      </c>
      <c r="G58" s="9">
        <v>126.67</v>
      </c>
    </row>
    <row r="59" spans="1:7" x14ac:dyDescent="0.3">
      <c r="A59" s="10">
        <v>28</v>
      </c>
      <c r="B59" s="11">
        <v>42736</v>
      </c>
      <c r="C59" s="10">
        <v>1</v>
      </c>
      <c r="D59" s="10">
        <v>7</v>
      </c>
      <c r="E59" s="10">
        <v>1.57</v>
      </c>
      <c r="F59" s="10">
        <v>81918.570000000007</v>
      </c>
      <c r="G59" s="9">
        <v>228.88</v>
      </c>
    </row>
    <row r="60" spans="1:7" x14ac:dyDescent="0.3">
      <c r="A60" s="10">
        <v>28</v>
      </c>
      <c r="B60" s="11">
        <v>42736</v>
      </c>
      <c r="C60" s="10">
        <v>2</v>
      </c>
      <c r="D60" s="10">
        <v>1</v>
      </c>
      <c r="E60" s="10">
        <v>0.5</v>
      </c>
      <c r="F60" s="10">
        <v>37818</v>
      </c>
      <c r="G60" s="9">
        <v>162.63</v>
      </c>
    </row>
    <row r="61" spans="1:7" x14ac:dyDescent="0.3">
      <c r="A61" s="10">
        <v>28</v>
      </c>
      <c r="B61" s="11">
        <v>43101</v>
      </c>
      <c r="C61" s="10">
        <v>1</v>
      </c>
      <c r="D61" s="10">
        <v>5</v>
      </c>
      <c r="E61" s="10">
        <v>1.2</v>
      </c>
      <c r="F61" s="10">
        <v>35146.400000000001</v>
      </c>
      <c r="G61" s="9">
        <v>145.82</v>
      </c>
    </row>
    <row r="62" spans="1:7" x14ac:dyDescent="0.3">
      <c r="A62" s="10">
        <v>33</v>
      </c>
      <c r="B62" s="11">
        <v>42005</v>
      </c>
      <c r="C62" s="10">
        <v>1</v>
      </c>
      <c r="D62" s="10">
        <v>7</v>
      </c>
      <c r="E62" s="10">
        <v>1.86</v>
      </c>
      <c r="F62" s="10">
        <v>64222</v>
      </c>
      <c r="G62" s="9">
        <v>338.58</v>
      </c>
    </row>
    <row r="63" spans="1:7" x14ac:dyDescent="0.3">
      <c r="A63" s="10">
        <v>33</v>
      </c>
      <c r="B63" s="11">
        <v>42370</v>
      </c>
      <c r="C63" s="10">
        <v>1</v>
      </c>
      <c r="D63" s="10">
        <v>4</v>
      </c>
      <c r="E63" s="10">
        <v>1.25</v>
      </c>
      <c r="F63" s="10">
        <v>27473.25</v>
      </c>
      <c r="G63" s="9">
        <v>46.31</v>
      </c>
    </row>
    <row r="64" spans="1:7" x14ac:dyDescent="0.3">
      <c r="A64" s="10">
        <v>33</v>
      </c>
      <c r="B64" s="11">
        <v>42736</v>
      </c>
      <c r="C64" s="10">
        <v>1</v>
      </c>
      <c r="D64" s="10">
        <v>3</v>
      </c>
      <c r="E64" s="10">
        <v>1.33</v>
      </c>
      <c r="F64" s="10">
        <v>71856.67</v>
      </c>
      <c r="G64" s="9">
        <v>65.569999999999993</v>
      </c>
    </row>
    <row r="65" spans="1:7" x14ac:dyDescent="0.3">
      <c r="A65" s="10">
        <v>33</v>
      </c>
      <c r="B65" s="11">
        <v>43101</v>
      </c>
      <c r="C65" s="10">
        <v>1</v>
      </c>
      <c r="D65" s="10">
        <v>1</v>
      </c>
      <c r="E65" s="10">
        <v>1</v>
      </c>
      <c r="F65" s="10">
        <v>13723</v>
      </c>
      <c r="G65" s="9">
        <v>8.99</v>
      </c>
    </row>
    <row r="66" spans="1:7" x14ac:dyDescent="0.3">
      <c r="A66" s="10">
        <v>38</v>
      </c>
      <c r="B66" s="11">
        <v>42005</v>
      </c>
      <c r="C66" s="10">
        <v>1</v>
      </c>
      <c r="D66" s="10">
        <v>4</v>
      </c>
      <c r="E66" s="10">
        <v>1.5</v>
      </c>
      <c r="F66" s="10">
        <v>46722.75</v>
      </c>
      <c r="G66" s="9">
        <v>92.33</v>
      </c>
    </row>
    <row r="67" spans="1:7" x14ac:dyDescent="0.3">
      <c r="A67" s="10">
        <v>38</v>
      </c>
      <c r="B67" s="11">
        <v>42370</v>
      </c>
      <c r="C67" s="10">
        <v>1</v>
      </c>
      <c r="D67" s="10">
        <v>2</v>
      </c>
      <c r="E67" s="10">
        <v>1</v>
      </c>
      <c r="F67" s="10">
        <v>18147</v>
      </c>
      <c r="G67" s="9">
        <v>46.82</v>
      </c>
    </row>
    <row r="68" spans="1:7" x14ac:dyDescent="0.3">
      <c r="A68" s="10">
        <v>38</v>
      </c>
      <c r="B68" s="11">
        <v>42736</v>
      </c>
      <c r="C68" s="10">
        <v>1</v>
      </c>
      <c r="D68" s="10">
        <v>2</v>
      </c>
      <c r="E68" s="10">
        <v>1.5</v>
      </c>
      <c r="F68" s="10">
        <v>92426</v>
      </c>
      <c r="G68" s="9">
        <v>97.82</v>
      </c>
    </row>
    <row r="69" spans="1:7" x14ac:dyDescent="0.3">
      <c r="A69" s="10">
        <v>38</v>
      </c>
      <c r="B69" s="11">
        <v>43101</v>
      </c>
      <c r="C69" s="10">
        <v>1</v>
      </c>
      <c r="D69" s="10">
        <v>1</v>
      </c>
      <c r="E69" s="10">
        <v>1</v>
      </c>
      <c r="F69" s="10">
        <v>13723</v>
      </c>
      <c r="G69" s="9">
        <v>8.99</v>
      </c>
    </row>
    <row r="70" spans="1:7" x14ac:dyDescent="0.3">
      <c r="A70" s="10">
        <v>43</v>
      </c>
      <c r="B70" s="11">
        <v>42005</v>
      </c>
      <c r="C70" s="10">
        <v>1</v>
      </c>
      <c r="D70" s="10">
        <v>4</v>
      </c>
      <c r="E70" s="10">
        <v>1.5</v>
      </c>
      <c r="F70" s="10">
        <v>46722.75</v>
      </c>
      <c r="G70" s="9">
        <v>92.33</v>
      </c>
    </row>
    <row r="71" spans="1:7" x14ac:dyDescent="0.3">
      <c r="A71" s="10">
        <v>43</v>
      </c>
      <c r="B71" s="11">
        <v>42370</v>
      </c>
      <c r="C71" s="10">
        <v>1</v>
      </c>
      <c r="D71" s="10">
        <v>1</v>
      </c>
      <c r="E71" s="10">
        <v>1</v>
      </c>
      <c r="F71" s="10">
        <v>29281</v>
      </c>
      <c r="G71" s="9">
        <v>0</v>
      </c>
    </row>
    <row r="72" spans="1:7" x14ac:dyDescent="0.3">
      <c r="A72" s="10">
        <v>43</v>
      </c>
      <c r="B72" s="11">
        <v>42736</v>
      </c>
      <c r="C72" s="10">
        <v>1</v>
      </c>
      <c r="D72" s="10">
        <v>1</v>
      </c>
      <c r="E72" s="10">
        <v>1</v>
      </c>
      <c r="F72" s="10">
        <v>82454</v>
      </c>
      <c r="G72" s="9">
        <v>68.38</v>
      </c>
    </row>
    <row r="73" spans="1:7" x14ac:dyDescent="0.3">
      <c r="A73" s="10">
        <v>48</v>
      </c>
      <c r="B73" s="11">
        <v>42005</v>
      </c>
      <c r="C73" s="10">
        <v>1</v>
      </c>
      <c r="D73" s="10">
        <v>4</v>
      </c>
      <c r="E73" s="10">
        <v>1.5</v>
      </c>
      <c r="F73" s="10">
        <v>46722.75</v>
      </c>
      <c r="G73" s="9">
        <v>92.33</v>
      </c>
    </row>
    <row r="74" spans="1:7" x14ac:dyDescent="0.3">
      <c r="A74" s="10">
        <v>48</v>
      </c>
      <c r="B74" s="11">
        <v>42370</v>
      </c>
      <c r="C74" s="10">
        <v>1</v>
      </c>
      <c r="D74" s="10">
        <v>1</v>
      </c>
      <c r="E74" s="10">
        <v>1</v>
      </c>
      <c r="F74" s="10">
        <v>29281</v>
      </c>
      <c r="G74" s="9">
        <v>0</v>
      </c>
    </row>
    <row r="75" spans="1:7" x14ac:dyDescent="0.3">
      <c r="A75" s="10">
        <v>48</v>
      </c>
      <c r="B75" s="11">
        <v>42736</v>
      </c>
      <c r="C75" s="10">
        <v>1</v>
      </c>
      <c r="D75" s="10">
        <v>1</v>
      </c>
      <c r="E75" s="10">
        <v>1</v>
      </c>
      <c r="F75" s="10">
        <v>82454</v>
      </c>
      <c r="G75" s="9">
        <v>68.38</v>
      </c>
    </row>
    <row r="76" spans="1:7" x14ac:dyDescent="0.3">
      <c r="A76" s="10">
        <v>53</v>
      </c>
      <c r="B76" s="11">
        <v>42005</v>
      </c>
      <c r="C76" s="10">
        <v>1</v>
      </c>
      <c r="D76" s="10">
        <v>3</v>
      </c>
      <c r="E76" s="10">
        <v>1.33</v>
      </c>
      <c r="F76" s="10">
        <v>43954</v>
      </c>
      <c r="G76" s="9">
        <v>123.1</v>
      </c>
    </row>
    <row r="77" spans="1:7" x14ac:dyDescent="0.3">
      <c r="A77" s="10">
        <v>53</v>
      </c>
      <c r="B77" s="11">
        <v>42370</v>
      </c>
      <c r="C77" s="10">
        <v>1</v>
      </c>
      <c r="D77" s="10">
        <v>1</v>
      </c>
      <c r="E77" s="10">
        <v>1</v>
      </c>
      <c r="F77" s="10">
        <v>29281</v>
      </c>
      <c r="G77" s="9">
        <v>0</v>
      </c>
    </row>
    <row r="78" spans="1:7" x14ac:dyDescent="0.3">
      <c r="A78" s="10">
        <v>53</v>
      </c>
      <c r="B78" s="11">
        <v>42736</v>
      </c>
      <c r="C78" s="10">
        <v>1</v>
      </c>
      <c r="D78" s="10">
        <v>1</v>
      </c>
      <c r="E78" s="10">
        <v>1</v>
      </c>
      <c r="F78" s="10">
        <v>82454</v>
      </c>
      <c r="G78" s="9">
        <v>68.38</v>
      </c>
    </row>
    <row r="79" spans="1:7" x14ac:dyDescent="0.3">
      <c r="A79" s="10">
        <v>58</v>
      </c>
      <c r="B79" s="11">
        <v>42005</v>
      </c>
      <c r="C79" s="10">
        <v>1</v>
      </c>
      <c r="D79" s="10">
        <v>2</v>
      </c>
      <c r="E79" s="10">
        <v>1</v>
      </c>
      <c r="F79" s="10">
        <v>30272.5</v>
      </c>
      <c r="G79" s="9">
        <v>54.84</v>
      </c>
    </row>
    <row r="80" spans="1:7" x14ac:dyDescent="0.3">
      <c r="A80" s="10">
        <v>58</v>
      </c>
      <c r="B80" s="11">
        <v>42370</v>
      </c>
      <c r="C80" s="10">
        <v>1</v>
      </c>
      <c r="D80" s="10">
        <v>1</v>
      </c>
      <c r="E80" s="10">
        <v>1</v>
      </c>
      <c r="F80" s="10">
        <v>29281</v>
      </c>
      <c r="G80" s="9">
        <v>0</v>
      </c>
    </row>
    <row r="81" spans="1:7" x14ac:dyDescent="0.3">
      <c r="A81" s="10">
        <v>58</v>
      </c>
      <c r="B81" s="11">
        <v>42736</v>
      </c>
      <c r="C81" s="10">
        <v>1</v>
      </c>
      <c r="D81" s="10">
        <v>1</v>
      </c>
      <c r="E81" s="10">
        <v>1</v>
      </c>
      <c r="F81" s="10">
        <v>82454</v>
      </c>
      <c r="G81" s="9">
        <v>68.38</v>
      </c>
    </row>
    <row r="82" spans="1:7" x14ac:dyDescent="0.3">
      <c r="A82" s="10">
        <v>63</v>
      </c>
      <c r="B82" s="11">
        <v>42005</v>
      </c>
      <c r="C82" s="10">
        <v>1</v>
      </c>
      <c r="D82" s="10">
        <v>1</v>
      </c>
      <c r="E82" s="10">
        <v>1</v>
      </c>
      <c r="F82" s="10">
        <v>25775</v>
      </c>
      <c r="G82" s="9">
        <v>109.67</v>
      </c>
    </row>
    <row r="83" spans="1:7" x14ac:dyDescent="0.3">
      <c r="A83" s="13" t="s">
        <v>7</v>
      </c>
      <c r="B83" s="13"/>
      <c r="C83" s="13"/>
      <c r="D83" s="13"/>
      <c r="E83" s="13"/>
      <c r="F83" s="13"/>
    </row>
  </sheetData>
  <mergeCells count="1">
    <mergeCell ref="A83:F83"/>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Vessel_count</vt:lpstr>
      <vt:lpstr>tonnage vs #of vessels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Bahareh Aghababaeii</dc:creator>
  <cp:lastModifiedBy>Bahareh Aghababaeii</cp:lastModifiedBy>
  <dcterms:created xsi:type="dcterms:W3CDTF">2025-03-26T20:56:15Z</dcterms:created>
  <dcterms:modified xsi:type="dcterms:W3CDTF">2025-03-27T17:43:28Z</dcterms:modified>
</cp:coreProperties>
</file>