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bahlai\Dropbox\Active Projects\KBS_ladybeetles_2020\"/>
    </mc:Choice>
  </mc:AlternateContent>
  <xr:revisionPtr revIDLastSave="0" documentId="13_ncr:1_{92FEDAE5-4556-4163-8BFB-2A33A7AB4FDA}" xr6:coauthVersionLast="47" xr6:coauthVersionMax="47" xr10:uidLastSave="{00000000-0000-0000-0000-000000000000}"/>
  <bookViews>
    <workbookView xWindow="-28920" yWindow="-120" windowWidth="29040" windowHeight="15840" activeTab="1" xr2:uid="{6FC4A10F-598C-48DF-BC58-E45CC3EDA496}"/>
  </bookViews>
  <sheets>
    <sheet name="Sheet1" sheetId="1" r:id="rId1"/>
    <sheet name="aggregated data" sheetId="2" r:id="rId2"/>
    <sheet name="Single species" sheetId="3"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K15" i="3"/>
  <c r="E15" i="3"/>
  <c r="K14" i="3"/>
  <c r="E14" i="3"/>
  <c r="K13" i="3"/>
  <c r="E13" i="3"/>
  <c r="K12" i="3"/>
  <c r="E12" i="3"/>
  <c r="K11" i="3"/>
  <c r="E11" i="3"/>
  <c r="K10" i="3"/>
  <c r="K9" i="3"/>
  <c r="E9" i="3"/>
  <c r="K8" i="3"/>
  <c r="E8" i="3"/>
  <c r="K7" i="3"/>
  <c r="E7" i="3"/>
  <c r="K6" i="3"/>
  <c r="E6" i="3"/>
  <c r="K5" i="3"/>
  <c r="E5" i="3"/>
  <c r="K4" i="3"/>
  <c r="E4" i="3"/>
  <c r="K3" i="3"/>
  <c r="E3" i="3"/>
  <c r="K2" i="3"/>
  <c r="E2" i="3"/>
  <c r="E5" i="2"/>
  <c r="E4" i="2"/>
  <c r="E3" i="2"/>
  <c r="E2" i="2"/>
  <c r="L4" i="1"/>
  <c r="L2" i="1"/>
  <c r="L3" i="1"/>
  <c r="L7" i="1"/>
  <c r="L9" i="1"/>
  <c r="L11" i="1"/>
  <c r="L12" i="1"/>
  <c r="L15" i="1"/>
  <c r="L16" i="1"/>
  <c r="L6" i="1"/>
  <c r="L19" i="1"/>
  <c r="L10" i="1"/>
  <c r="L18" i="1"/>
  <c r="L14" i="1"/>
  <c r="L8" i="1"/>
  <c r="L5" i="1"/>
  <c r="L13" i="1"/>
  <c r="L17" i="1"/>
  <c r="F4" i="1"/>
  <c r="F2" i="1"/>
  <c r="F3" i="1"/>
  <c r="F7" i="1"/>
  <c r="F9" i="1"/>
  <c r="F11" i="1"/>
  <c r="F12" i="1"/>
  <c r="F15" i="1"/>
  <c r="F16" i="1"/>
  <c r="F6" i="1"/>
  <c r="F19" i="1"/>
  <c r="F10" i="1"/>
  <c r="F18" i="1"/>
  <c r="F14" i="1"/>
  <c r="F8" i="1"/>
  <c r="F5" i="1"/>
  <c r="F13" i="1"/>
  <c r="F17" i="1"/>
</calcChain>
</file>

<file path=xl/sharedStrings.xml><?xml version="1.0" encoding="utf-8"?>
<sst xmlns="http://schemas.openxmlformats.org/spreadsheetml/2006/main" count="456" uniqueCount="189">
  <si>
    <t>Species</t>
  </si>
  <si>
    <t>Net trend</t>
  </si>
  <si>
    <t>Is there a crop specific effect?</t>
  </si>
  <si>
    <t>Is there a crop type specific effect?</t>
  </si>
  <si>
    <t>Is there an overall increase/decrease in the last 10 years?</t>
  </si>
  <si>
    <t>Adalia bipunctata</t>
  </si>
  <si>
    <t>GCV=0.30987</t>
  </si>
  <si>
    <t>Brachiacantha ursina</t>
  </si>
  <si>
    <t>NA:5</t>
  </si>
  <si>
    <t>Coccinella septempuntata</t>
  </si>
  <si>
    <t>Coleomegilla maculata</t>
  </si>
  <si>
    <t>Chilocorus stigma</t>
  </si>
  <si>
    <t>Coccinella trifaciata</t>
  </si>
  <si>
    <t>Cycloneda munda</t>
  </si>
  <si>
    <t>Hippodamia tredecimpunctata</t>
  </si>
  <si>
    <t>Harmonia axyridis</t>
  </si>
  <si>
    <t>Hippodamia convergens</t>
  </si>
  <si>
    <t>Hippodamia glacialis</t>
  </si>
  <si>
    <t>Hippodamia parenthesis</t>
  </si>
  <si>
    <t>Hippodamia variegata</t>
  </si>
  <si>
    <t>Propylea quaturodecimpunctata</t>
  </si>
  <si>
    <t>Last year detected</t>
  </si>
  <si>
    <t xml:space="preserve">Edf=1.724, GCV=0.32995, Yes- strong decline curve which is more pronounced when using pre-1993 data because this species was common 1989-1993 but rare afterward </t>
  </si>
  <si>
    <t>GCV=0.29511, Best model, general decline curve in annual and perennial crops, with peaked distribution in time in forest plots</t>
  </si>
  <si>
    <t>Minimum time needed to observe a stable trend (years)</t>
  </si>
  <si>
    <t>5:1</t>
  </si>
  <si>
    <t>-0.00014+/-0.00005</t>
  </si>
  <si>
    <t>-0.00013+/-0.00002</t>
  </si>
  <si>
    <t>EDF=1.711, GCV=1.9226, No- no apparent temporal pattern when data aggregated across site</t>
  </si>
  <si>
    <t>GCV=1.9079 No crop type specific temporal effects</t>
  </si>
  <si>
    <t>GCV=1.9168 No crop specific temporal effects</t>
  </si>
  <si>
    <t>NS</t>
  </si>
  <si>
    <t>4</t>
  </si>
  <si>
    <t>2020</t>
  </si>
  <si>
    <t>Temporal effect? Non-linear trend? (report edf of time component, overall GCV)</t>
  </si>
  <si>
    <t>Edf=3.939, GCV=21.066
Strong nonlinear trend with overall decline over time, steepest decline from 2007-2015 but possible slight increase in recent years</t>
  </si>
  <si>
    <t>GCV=20.235</t>
  </si>
  <si>
    <t>GCV= 19.969 Best model. No temporal trends in any of the forests or poplar, variable trends in all other plant communities, most involving slight to steep decline.</t>
  </si>
  <si>
    <t>-0.012+/-0.002</t>
  </si>
  <si>
    <t>10</t>
  </si>
  <si>
    <t>5:5</t>
  </si>
  <si>
    <t>Edf=3.837, GCV=15.401 Very strong temporal dependency, very cyclic looking overall pattern</t>
  </si>
  <si>
    <t>GCV=14.293</t>
  </si>
  <si>
    <t>GCV=14.007,  Pattern varies by crop type, with significant temporal variability only observed in annual crop plots</t>
  </si>
  <si>
    <t>-0.013+/-0.003</t>
  </si>
  <si>
    <t>-0.005+/-0.001</t>
  </si>
  <si>
    <t>11</t>
  </si>
  <si>
    <t>Edf=2.660
GCV=1.0754, still present but trend suggests loss occurring around early 2000s and no real recovery</t>
  </si>
  <si>
    <t>GCV=0.89478 Strong crop dependency in pattern. Temporal structure in all perennial crops deciduous and successional forest, all decline patterns to about 2000, then stability, trends are stable (occasional rare occurrence) in other plots</t>
  </si>
  <si>
    <t>GCV=0.99115</t>
  </si>
  <si>
    <t>-0.0049+/-0.00008</t>
  </si>
  <si>
    <t>8</t>
  </si>
  <si>
    <t>2019</t>
  </si>
  <si>
    <t>5:4</t>
  </si>
  <si>
    <t>Note</t>
  </si>
  <si>
    <t>GCV=0.19632 Very rare in all forests, no temporal structure,  slight decline over time observed in alfalfa, conventional, early successional and poplar plots, but essentially explained by difference of occasional rare captures going to zero</t>
  </si>
  <si>
    <t>GCV=0.20391</t>
  </si>
  <si>
    <t>NA</t>
  </si>
  <si>
    <t>-0.00008+/-0.00001</t>
  </si>
  <si>
    <t>9</t>
  </si>
  <si>
    <t>2008</t>
  </si>
  <si>
    <t>5:0</t>
  </si>
  <si>
    <t>Edf= 1.553, GCV=0.20844 Temporal structure suggests decrease from rare to non-existent. Has been relatively rare since beginning of study, with a handful of individuals captured across site each year, but has not been seen since 2008</t>
  </si>
  <si>
    <t>Species is rare at site, was removed from data sheet from 2005-2013</t>
  </si>
  <si>
    <t>Species relatively rare at site, removed from data sheet 2004-2008</t>
  </si>
  <si>
    <t xml:space="preserve"> Was not monitored in forest plots 2004-2011</t>
  </si>
  <si>
    <t>Edf=3.497, GCV=3.2699 Decreasing trend which stabilized in mid-2000s, increase 2010-2015, but then rapid drop</t>
  </si>
  <si>
    <t xml:space="preserve">GCV=3.0805 Relatively stable in all plant communities but poplar trees, this dynamic drives the pattern observed in the overall dataset.
</t>
  </si>
  <si>
    <t>GCV=3.187</t>
  </si>
  <si>
    <t>-0.002+/-0.001</t>
  </si>
  <si>
    <t>-0.0007+/-0.0002</t>
  </si>
  <si>
    <t>6</t>
  </si>
  <si>
    <t xml:space="preserve">Edf=1.106, GCV=0.1417, no significant temporal structure. </t>
  </si>
  <si>
    <t>GCV=0.13216, decrease in conventional plots, increase in early successional, but trends are based on very limited observations (single individuals per year)</t>
  </si>
  <si>
    <t>GCV=0.13862</t>
  </si>
  <si>
    <t>1:3</t>
  </si>
  <si>
    <t>Edf=3.84, GCV=7.94, strong temporal structure. Increasing after invasion to ~2000, then largely stable, then precipitous decline with infection point near 2015</t>
  </si>
  <si>
    <t xml:space="preserve">GCV=7.3388
No temporal structure observed in individual forest types. All other plant communities with idiosyncratic temporal structure but most generally follow general domed pattern with recent decline, except in poplar
</t>
  </si>
  <si>
    <t>GCV=7.3743</t>
  </si>
  <si>
    <t>-0.026+/-0.003</t>
  </si>
  <si>
    <t>15</t>
  </si>
  <si>
    <t>4:5</t>
  </si>
  <si>
    <t>Detection frequency (1993-1997: 2016-2020)</t>
  </si>
  <si>
    <t xml:space="preserve">Edf=2.051, GCV=0.88359, no apparent temporal structure. </t>
  </si>
  <si>
    <t>GCV=0.85873
Temporal structure in early successional (overall increase) and organic plots (overall decrease) seems to be driven by a few rare observations.</t>
  </si>
  <si>
    <t>GCV=0.88574</t>
  </si>
  <si>
    <t>-0.0009+/-0.0002</t>
  </si>
  <si>
    <t>4:2</t>
  </si>
  <si>
    <t>2017</t>
  </si>
  <si>
    <t>not reported in 2004-2014 in forest plots</t>
  </si>
  <si>
    <t xml:space="preserve">Edf=2.338, GCV=0.86592
Abundance peaks around 2000, then declines to occasional observations after 2010 </t>
  </si>
  <si>
    <t>GCV=0.84722
Idiosyncratic structure within individual plant communities, but all follow general peaked distribution through time</t>
  </si>
  <si>
    <t>GCV=0.87579</t>
  </si>
  <si>
    <t>-0.00048+/-0.00006</t>
  </si>
  <si>
    <t>12</t>
  </si>
  <si>
    <t>4:3</t>
  </si>
  <si>
    <t>Edf=3.292, GCV=1.7508, fairly consistently common through most of study period,  with a trough between 2000 and 2012, but apparent steep decline in recent years of study.</t>
  </si>
  <si>
    <t>GCV=1.7731</t>
  </si>
  <si>
    <t>GCV=1.7326
Annual and perennial crops follow same temporal pattern, with a sharper decline in annual plots in recent years, but no temporal structure within forest</t>
  </si>
  <si>
    <t>-0.0031+/-0.0006</t>
  </si>
  <si>
    <t>-0.0005+/-0.0001</t>
  </si>
  <si>
    <t>First recorded in 1994</t>
  </si>
  <si>
    <t>NS GAM, Species was added to the survey in 2004</t>
  </si>
  <si>
    <t>Edf=2.559, GCV=2.550
Significant temporal structure. First detected at site in 2000, increased until 2013, then declines</t>
  </si>
  <si>
    <t>Species first added to survey in 1999, no data in 2004</t>
  </si>
  <si>
    <t>GCV=2.4243</t>
  </si>
  <si>
    <t>GCV=2.395
No significant temporal structure in forests- rarely captured in these plots, strongly peaked distribution in annual crops, curve is similar shape but smoother in perennial crops</t>
  </si>
  <si>
    <t>-0.004+/-0.001</t>
  </si>
  <si>
    <t>0.0014+/-0.0003</t>
  </si>
  <si>
    <t>Species first recorded in survey in 2007</t>
  </si>
  <si>
    <t>Edf= 1.955, GCV=4.9967
Has a significant peaked temporal structure. Increased from 2007-2014 and then declined.</t>
  </si>
  <si>
    <t>GCV=4.7464
No significant temporal structure in any plot but early successional, where this species in most common.</t>
  </si>
  <si>
    <t>GCV=4.8405</t>
  </si>
  <si>
    <t>0.0022+/-0.0008</t>
  </si>
  <si>
    <t>Native species</t>
  </si>
  <si>
    <t>Invasive species</t>
  </si>
  <si>
    <t>Total community</t>
  </si>
  <si>
    <t>Predation potential</t>
  </si>
  <si>
    <t>Edf=3.892, GCV=13.289 Two peaks over time- increase to 1999 then strong drop troughing near 2008, peak again near 2015 then drop, but overall deacreasing</t>
  </si>
  <si>
    <t>GCV=12.39</t>
  </si>
  <si>
    <t>GCV=12.194 No temporal structure in forests, two peaks over time in annual and perrenial crops, with pattern more pronounced in annual systems.</t>
  </si>
  <si>
    <t>-0.018+/-0.003</t>
  </si>
  <si>
    <t>-0.007+/-0.001</t>
  </si>
  <si>
    <t>Edf=3.968, GCV=20.178 Single peaked distribution over time, peaking near 2007</t>
  </si>
  <si>
    <t>GCV=19.684</t>
  </si>
  <si>
    <t>GCV=19.681,  variable patterns across all crops, no temporal variability detected in any forests</t>
  </si>
  <si>
    <t>-0.030+/-0.005</t>
  </si>
  <si>
    <t>-0.007+/-0.002</t>
  </si>
  <si>
    <t>Edf=3.975, GCV=21.237,  increase until 2000, then declining at variable rates for last 20 years with steepest decline in last 5 years</t>
  </si>
  <si>
    <t>GCV=20.678</t>
  </si>
  <si>
    <t>GCV=20.574 No trends within forest, but domed distribution through time in annual and perrenial croplands, steep decline in annuals in later part of study period</t>
  </si>
  <si>
    <t>-0.048+/-0.007</t>
  </si>
  <si>
    <t>-0.014+/-0.002</t>
  </si>
  <si>
    <t>Edf=3.955, GCV=12.049, domed distribution thrrough time increasing to 2001-2002 and decreasing after</t>
  </si>
  <si>
    <t>GCV=11.672</t>
  </si>
  <si>
    <t>GCV=11.625, significant and variable temporal structure within all croplands, but most domed with recent decline, except within poplar</t>
  </si>
  <si>
    <t>-0.025+/-0.003</t>
  </si>
  <si>
    <t>-0.009+/-0.001</t>
  </si>
  <si>
    <t>Avg per trap</t>
  </si>
  <si>
    <t>0.430</t>
  </si>
  <si>
    <t>0.00162</t>
  </si>
  <si>
    <t>0.0116</t>
  </si>
  <si>
    <t>0.317</t>
  </si>
  <si>
    <t>0.124</t>
  </si>
  <si>
    <t>0.00668</t>
  </si>
  <si>
    <t>0.000806</t>
  </si>
  <si>
    <t>0.0291</t>
  </si>
  <si>
    <t>0.000380</t>
  </si>
  <si>
    <t>0.234</t>
  </si>
  <si>
    <t>0.00347</t>
  </si>
  <si>
    <t>0.00562</t>
  </si>
  <si>
    <t>0.0181</t>
  </si>
  <si>
    <t>0.0221</t>
  </si>
  <si>
    <t>0.0581</t>
  </si>
  <si>
    <t>0.192</t>
  </si>
  <si>
    <t>0.596</t>
  </si>
  <si>
    <t>0.788</t>
  </si>
  <si>
    <t>-0.00013</t>
  </si>
  <si>
    <t>-0.012</t>
  </si>
  <si>
    <t>-0.005</t>
  </si>
  <si>
    <t>-0.0049</t>
  </si>
  <si>
    <t>-0.00008</t>
  </si>
  <si>
    <t>-0.0007</t>
  </si>
  <si>
    <t>-0.00048</t>
  </si>
  <si>
    <t>-0.0005</t>
  </si>
  <si>
    <t>0.0014</t>
  </si>
  <si>
    <t>0.0022</t>
  </si>
  <si>
    <t>-0.007</t>
  </si>
  <si>
    <t>-0.014</t>
  </si>
  <si>
    <t>-0.009</t>
  </si>
  <si>
    <t>raw slope net</t>
  </si>
  <si>
    <t>0</t>
  </si>
  <si>
    <t>net % change per year</t>
  </si>
  <si>
    <t>raw slope last 10</t>
  </si>
  <si>
    <t>% change per year last 10</t>
  </si>
  <si>
    <t>-0.00014</t>
  </si>
  <si>
    <t>-0.013</t>
  </si>
  <si>
    <t>-0.002</t>
  </si>
  <si>
    <t>-0.026</t>
  </si>
  <si>
    <t>-0.0009</t>
  </si>
  <si>
    <t>-0.0031</t>
  </si>
  <si>
    <t>-0.004</t>
  </si>
  <si>
    <t>-0.018</t>
  </si>
  <si>
    <t>-0.030</t>
  </si>
  <si>
    <t>-0.048</t>
  </si>
  <si>
    <t>-0.025</t>
  </si>
  <si>
    <t>GCV=19.684, Patterns largely track overall trends, except stabilization in annual crops in most recent 5 years.</t>
  </si>
  <si>
    <t>GCV=11.672, patterns largely track overall abundance</t>
  </si>
  <si>
    <t>Colum h on, into 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</si>
</sst>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49" fontId="0" fillId="0" borderId="0" xfId="0" applyNumberFormat="1" applyAlignment="1">
      <alignment wrapText="1"/>
    </xf>
    <xf numFmtId="2" fontId="0" fillId="0" borderId="0" xfId="0" applyNumberFormat="1" applyAlignment="1">
      <alignment wrapText="1"/>
    </xf>
    <xf numFmtId="164"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CDAD8-85EA-475F-A624-C016D6A09759}">
  <dimension ref="A1:O19"/>
  <sheetViews>
    <sheetView workbookViewId="0">
      <pane xSplit="1" ySplit="1" topLeftCell="B2" activePane="bottomRight" state="frozen"/>
      <selection pane="topRight" activeCell="B1" sqref="B1"/>
      <selection pane="bottomLeft" activeCell="A2" sqref="A2"/>
      <selection pane="bottomRight" activeCell="O1" sqref="A1:O1048576"/>
    </sheetView>
  </sheetViews>
  <sheetFormatPr defaultRowHeight="14.5" x14ac:dyDescent="0.35"/>
  <cols>
    <col min="1" max="1" width="16.90625" style="2" customWidth="1"/>
    <col min="2" max="2" width="16.90625" style="3" customWidth="1"/>
    <col min="3" max="3" width="28.6328125" style="2" customWidth="1"/>
    <col min="4" max="4" width="15.81640625" style="2" customWidth="1"/>
    <col min="5" max="5" width="15.81640625" style="3" customWidth="1"/>
    <col min="6" max="6" width="15.81640625" style="4" customWidth="1"/>
    <col min="7" max="7" width="31.81640625" style="2" customWidth="1"/>
    <col min="8" max="8" width="16.7265625" style="2" customWidth="1"/>
    <col min="9" max="9" width="25.90625" style="2" customWidth="1"/>
    <col min="10" max="10" width="15.81640625" style="2" customWidth="1"/>
    <col min="11" max="12" width="15.81640625" style="3" customWidth="1"/>
    <col min="13" max="13" width="20.90625" style="2" customWidth="1"/>
    <col min="14" max="14" width="26.1796875" style="2" customWidth="1"/>
  </cols>
  <sheetData>
    <row r="1" spans="1:15" s="1" customFormat="1" ht="58" x14ac:dyDescent="0.35">
      <c r="A1" s="2" t="s">
        <v>0</v>
      </c>
      <c r="B1" s="3" t="s">
        <v>138</v>
      </c>
      <c r="C1" s="2" t="s">
        <v>24</v>
      </c>
      <c r="D1" s="2" t="s">
        <v>1</v>
      </c>
      <c r="E1" s="3" t="s">
        <v>170</v>
      </c>
      <c r="F1" s="4" t="s">
        <v>172</v>
      </c>
      <c r="G1" s="2" t="s">
        <v>34</v>
      </c>
      <c r="H1" s="2" t="s">
        <v>2</v>
      </c>
      <c r="I1" s="2" t="s">
        <v>3</v>
      </c>
      <c r="J1" s="2" t="s">
        <v>4</v>
      </c>
      <c r="K1" s="3" t="s">
        <v>173</v>
      </c>
      <c r="L1" s="3" t="s">
        <v>174</v>
      </c>
      <c r="M1" s="2" t="s">
        <v>82</v>
      </c>
      <c r="N1" s="2" t="s">
        <v>21</v>
      </c>
      <c r="O1" s="1" t="s">
        <v>54</v>
      </c>
    </row>
    <row r="2" spans="1:15" ht="101.5" x14ac:dyDescent="0.35">
      <c r="A2" s="2" t="s">
        <v>116</v>
      </c>
      <c r="B2" s="3" t="s">
        <v>156</v>
      </c>
      <c r="C2" s="2" t="s">
        <v>46</v>
      </c>
      <c r="D2" s="2" t="s">
        <v>132</v>
      </c>
      <c r="E2" s="3" t="s">
        <v>168</v>
      </c>
      <c r="F2" s="4">
        <f t="shared" ref="F2:F19" si="0">100*E2/B2</f>
        <v>-1.7766497461928934</v>
      </c>
      <c r="G2" s="2" t="s">
        <v>128</v>
      </c>
      <c r="H2" s="2" t="s">
        <v>129</v>
      </c>
      <c r="I2" s="2" t="s">
        <v>130</v>
      </c>
      <c r="J2" s="2" t="s">
        <v>131</v>
      </c>
      <c r="K2" s="3" t="s">
        <v>184</v>
      </c>
      <c r="L2" s="3">
        <f t="shared" ref="L2:L19" si="1">100*K2/B2</f>
        <v>-6.0913705583756341</v>
      </c>
      <c r="M2" s="2" t="s">
        <v>40</v>
      </c>
      <c r="N2" s="2" t="s">
        <v>33</v>
      </c>
    </row>
    <row r="3" spans="1:15" ht="87" x14ac:dyDescent="0.35">
      <c r="A3" s="2" t="s">
        <v>115</v>
      </c>
      <c r="B3" s="3" t="s">
        <v>155</v>
      </c>
      <c r="C3" s="2" t="s">
        <v>46</v>
      </c>
      <c r="D3" s="2" t="s">
        <v>127</v>
      </c>
      <c r="E3" s="3" t="s">
        <v>167</v>
      </c>
      <c r="F3" s="4">
        <f t="shared" si="0"/>
        <v>-1.1744966442953022</v>
      </c>
      <c r="G3" s="2" t="s">
        <v>123</v>
      </c>
      <c r="H3" s="2" t="s">
        <v>125</v>
      </c>
      <c r="I3" s="2" t="s">
        <v>124</v>
      </c>
      <c r="J3" s="2" t="s">
        <v>126</v>
      </c>
      <c r="K3" s="3" t="s">
        <v>183</v>
      </c>
      <c r="L3" s="3">
        <f t="shared" si="1"/>
        <v>-5.0335570469798663</v>
      </c>
      <c r="M3" s="2" t="s">
        <v>40</v>
      </c>
      <c r="N3" s="2" t="s">
        <v>33</v>
      </c>
    </row>
    <row r="4" spans="1:15" ht="130.5" x14ac:dyDescent="0.35">
      <c r="A4" s="2" t="s">
        <v>117</v>
      </c>
      <c r="B4" s="3" t="s">
        <v>139</v>
      </c>
      <c r="C4" s="2" t="s">
        <v>46</v>
      </c>
      <c r="D4" s="2" t="s">
        <v>137</v>
      </c>
      <c r="E4" s="3" t="s">
        <v>169</v>
      </c>
      <c r="F4" s="4">
        <f t="shared" si="0"/>
        <v>-2.0930232558139532</v>
      </c>
      <c r="G4" s="2" t="s">
        <v>133</v>
      </c>
      <c r="H4" s="2" t="s">
        <v>135</v>
      </c>
      <c r="I4" s="2" t="s">
        <v>134</v>
      </c>
      <c r="J4" s="2" t="s">
        <v>136</v>
      </c>
      <c r="K4" s="3" t="s">
        <v>185</v>
      </c>
      <c r="L4" s="3">
        <f t="shared" si="1"/>
        <v>-5.8139534883720927</v>
      </c>
      <c r="M4" s="2" t="s">
        <v>57</v>
      </c>
      <c r="N4" s="2" t="s">
        <v>57</v>
      </c>
    </row>
    <row r="5" spans="1:15" ht="145" x14ac:dyDescent="0.35">
      <c r="A5" s="2" t="s">
        <v>9</v>
      </c>
      <c r="B5" s="3" t="s">
        <v>142</v>
      </c>
      <c r="C5" s="2" t="s">
        <v>39</v>
      </c>
      <c r="D5" s="2" t="s">
        <v>38</v>
      </c>
      <c r="E5" s="3" t="s">
        <v>158</v>
      </c>
      <c r="F5" s="4">
        <f t="shared" si="0"/>
        <v>-3.7854889589905363</v>
      </c>
      <c r="G5" s="2" t="s">
        <v>35</v>
      </c>
      <c r="H5" s="2" t="s">
        <v>37</v>
      </c>
      <c r="I5" s="2" t="s">
        <v>36</v>
      </c>
      <c r="J5" s="2" t="s">
        <v>31</v>
      </c>
      <c r="K5" s="3" t="s">
        <v>171</v>
      </c>
      <c r="L5" s="3">
        <f t="shared" si="1"/>
        <v>0</v>
      </c>
      <c r="M5" s="2" t="s">
        <v>40</v>
      </c>
      <c r="N5" s="2" t="s">
        <v>33</v>
      </c>
    </row>
    <row r="6" spans="1:15" ht="232" x14ac:dyDescent="0.35">
      <c r="A6" s="2" t="s">
        <v>15</v>
      </c>
      <c r="B6" s="3" t="s">
        <v>148</v>
      </c>
      <c r="C6" s="2" t="s">
        <v>80</v>
      </c>
      <c r="D6" s="2" t="s">
        <v>31</v>
      </c>
      <c r="E6" s="3" t="s">
        <v>171</v>
      </c>
      <c r="F6" s="4">
        <f t="shared" si="0"/>
        <v>0</v>
      </c>
      <c r="G6" s="2" t="s">
        <v>76</v>
      </c>
      <c r="H6" s="2" t="s">
        <v>77</v>
      </c>
      <c r="I6" s="2" t="s">
        <v>78</v>
      </c>
      <c r="J6" s="2" t="s">
        <v>79</v>
      </c>
      <c r="K6" s="3" t="s">
        <v>178</v>
      </c>
      <c r="L6" s="3">
        <f t="shared" si="1"/>
        <v>-11.111111111111111</v>
      </c>
      <c r="M6" s="2" t="s">
        <v>81</v>
      </c>
      <c r="N6" s="2" t="s">
        <v>33</v>
      </c>
      <c r="O6" s="2" t="s">
        <v>101</v>
      </c>
    </row>
    <row r="7" spans="1:15" ht="87" x14ac:dyDescent="0.35">
      <c r="A7" s="2" t="s">
        <v>114</v>
      </c>
      <c r="B7" s="3" t="s">
        <v>154</v>
      </c>
      <c r="C7" s="2" t="s">
        <v>46</v>
      </c>
      <c r="D7" s="2" t="s">
        <v>122</v>
      </c>
      <c r="E7" s="3" t="s">
        <v>167</v>
      </c>
      <c r="F7" s="4">
        <f t="shared" si="0"/>
        <v>-3.6458333333333335</v>
      </c>
      <c r="G7" s="2" t="s">
        <v>118</v>
      </c>
      <c r="H7" s="2" t="s">
        <v>119</v>
      </c>
      <c r="I7" s="2" t="s">
        <v>120</v>
      </c>
      <c r="J7" s="2" t="s">
        <v>121</v>
      </c>
      <c r="K7" s="3" t="s">
        <v>182</v>
      </c>
      <c r="L7" s="3">
        <f t="shared" si="1"/>
        <v>-9.3749999999999982</v>
      </c>
      <c r="M7" s="2" t="s">
        <v>40</v>
      </c>
      <c r="N7" s="2" t="s">
        <v>33</v>
      </c>
    </row>
    <row r="8" spans="1:15" ht="188" customHeight="1" x14ac:dyDescent="0.35">
      <c r="A8" s="2" t="s">
        <v>10</v>
      </c>
      <c r="B8" s="3" t="s">
        <v>143</v>
      </c>
      <c r="C8" s="2" t="s">
        <v>46</v>
      </c>
      <c r="D8" s="2" t="s">
        <v>45</v>
      </c>
      <c r="E8" s="3" t="s">
        <v>159</v>
      </c>
      <c r="F8" s="4">
        <f t="shared" si="0"/>
        <v>-4.032258064516129</v>
      </c>
      <c r="G8" s="2" t="s">
        <v>41</v>
      </c>
      <c r="H8" s="2" t="s">
        <v>42</v>
      </c>
      <c r="I8" s="2" t="s">
        <v>43</v>
      </c>
      <c r="J8" s="2" t="s">
        <v>44</v>
      </c>
      <c r="K8" s="3" t="s">
        <v>176</v>
      </c>
      <c r="L8" s="3">
        <f t="shared" si="1"/>
        <v>-10.483870967741936</v>
      </c>
      <c r="M8" s="2" t="s">
        <v>40</v>
      </c>
      <c r="N8" s="2" t="s">
        <v>33</v>
      </c>
    </row>
    <row r="9" spans="1:15" ht="169" customHeight="1" x14ac:dyDescent="0.35">
      <c r="A9" s="2" t="s">
        <v>20</v>
      </c>
      <c r="B9" s="3" t="s">
        <v>153</v>
      </c>
      <c r="C9" s="2" t="s">
        <v>71</v>
      </c>
      <c r="D9" s="2" t="s">
        <v>113</v>
      </c>
      <c r="E9" s="3" t="s">
        <v>166</v>
      </c>
      <c r="F9" s="4">
        <f t="shared" si="0"/>
        <v>3.7865748709122204</v>
      </c>
      <c r="G9" s="2" t="s">
        <v>110</v>
      </c>
      <c r="H9" s="2" t="s">
        <v>111</v>
      </c>
      <c r="I9" s="2" t="s">
        <v>112</v>
      </c>
      <c r="J9" s="2" t="s">
        <v>31</v>
      </c>
      <c r="K9" s="3" t="s">
        <v>171</v>
      </c>
      <c r="L9" s="3">
        <f t="shared" si="1"/>
        <v>0</v>
      </c>
      <c r="M9" s="2" t="s">
        <v>8</v>
      </c>
      <c r="N9" s="2" t="s">
        <v>33</v>
      </c>
      <c r="O9" t="s">
        <v>109</v>
      </c>
    </row>
    <row r="10" spans="1:15" ht="145" x14ac:dyDescent="0.35">
      <c r="A10" s="2" t="s">
        <v>13</v>
      </c>
      <c r="B10" s="3" t="s">
        <v>146</v>
      </c>
      <c r="C10" s="2" t="s">
        <v>71</v>
      </c>
      <c r="D10" s="2" t="s">
        <v>70</v>
      </c>
      <c r="E10" s="3" t="s">
        <v>162</v>
      </c>
      <c r="F10" s="4">
        <f t="shared" si="0"/>
        <v>-2.4054982817869415</v>
      </c>
      <c r="G10" s="2" t="s">
        <v>66</v>
      </c>
      <c r="H10" s="2" t="s">
        <v>67</v>
      </c>
      <c r="I10" s="2" t="s">
        <v>68</v>
      </c>
      <c r="J10" s="2" t="s">
        <v>69</v>
      </c>
      <c r="K10" s="3" t="s">
        <v>177</v>
      </c>
      <c r="L10" s="3">
        <f t="shared" si="1"/>
        <v>-6.8728522336769764</v>
      </c>
      <c r="M10" s="2" t="s">
        <v>53</v>
      </c>
      <c r="N10" s="2" t="s">
        <v>33</v>
      </c>
    </row>
    <row r="11" spans="1:15" ht="116" x14ac:dyDescent="0.35">
      <c r="A11" s="2" t="s">
        <v>19</v>
      </c>
      <c r="B11" s="3" t="s">
        <v>152</v>
      </c>
      <c r="C11" s="2" t="s">
        <v>51</v>
      </c>
      <c r="D11" s="2" t="s">
        <v>108</v>
      </c>
      <c r="E11" s="3" t="s">
        <v>165</v>
      </c>
      <c r="F11" s="4">
        <f t="shared" si="0"/>
        <v>6.3348416289592748</v>
      </c>
      <c r="G11" s="2" t="s">
        <v>103</v>
      </c>
      <c r="H11" s="2" t="s">
        <v>105</v>
      </c>
      <c r="I11" s="2" t="s">
        <v>106</v>
      </c>
      <c r="J11" s="2" t="s">
        <v>107</v>
      </c>
      <c r="K11" s="3" t="s">
        <v>181</v>
      </c>
      <c r="L11" s="3">
        <f t="shared" si="1"/>
        <v>-18.099547511312217</v>
      </c>
      <c r="M11" s="2" t="s">
        <v>8</v>
      </c>
      <c r="N11" s="2" t="s">
        <v>33</v>
      </c>
      <c r="O11" t="s">
        <v>104</v>
      </c>
    </row>
    <row r="12" spans="1:15" ht="116" x14ac:dyDescent="0.35">
      <c r="A12" s="2" t="s">
        <v>18</v>
      </c>
      <c r="B12" s="3" t="s">
        <v>151</v>
      </c>
      <c r="C12" s="2" t="s">
        <v>39</v>
      </c>
      <c r="D12" s="2" t="s">
        <v>100</v>
      </c>
      <c r="E12" s="3" t="s">
        <v>164</v>
      </c>
      <c r="F12" s="4">
        <f t="shared" si="0"/>
        <v>-2.7624309392265194</v>
      </c>
      <c r="G12" s="2" t="s">
        <v>96</v>
      </c>
      <c r="H12" s="2" t="s">
        <v>97</v>
      </c>
      <c r="I12" s="2" t="s">
        <v>98</v>
      </c>
      <c r="J12" s="2" t="s">
        <v>99</v>
      </c>
      <c r="K12" s="3" t="s">
        <v>180</v>
      </c>
      <c r="L12" s="3">
        <f t="shared" si="1"/>
        <v>-17.127071823204417</v>
      </c>
      <c r="M12" s="2" t="s">
        <v>40</v>
      </c>
      <c r="N12" s="2" t="s">
        <v>33</v>
      </c>
      <c r="O12" t="s">
        <v>65</v>
      </c>
    </row>
    <row r="13" spans="1:15" ht="101.5" x14ac:dyDescent="0.35">
      <c r="A13" s="2" t="s">
        <v>7</v>
      </c>
      <c r="B13" s="3" t="s">
        <v>141</v>
      </c>
      <c r="C13" s="2" t="s">
        <v>32</v>
      </c>
      <c r="D13" s="2" t="s">
        <v>31</v>
      </c>
      <c r="E13" s="3" t="s">
        <v>171</v>
      </c>
      <c r="F13" s="4">
        <f t="shared" si="0"/>
        <v>0</v>
      </c>
      <c r="G13" s="2" t="s">
        <v>28</v>
      </c>
      <c r="H13" s="2" t="s">
        <v>30</v>
      </c>
      <c r="I13" s="2" t="s">
        <v>29</v>
      </c>
      <c r="J13" s="2" t="s">
        <v>31</v>
      </c>
      <c r="K13" s="3" t="s">
        <v>171</v>
      </c>
      <c r="L13" s="3">
        <f t="shared" si="1"/>
        <v>0</v>
      </c>
      <c r="M13" s="2" t="s">
        <v>8</v>
      </c>
      <c r="N13" s="2" t="s">
        <v>33</v>
      </c>
      <c r="O13" s="2" t="s">
        <v>102</v>
      </c>
    </row>
    <row r="14" spans="1:15" ht="232" x14ac:dyDescent="0.35">
      <c r="A14" s="2" t="s">
        <v>11</v>
      </c>
      <c r="B14" s="3" t="s">
        <v>144</v>
      </c>
      <c r="C14" s="2" t="s">
        <v>51</v>
      </c>
      <c r="D14" s="2" t="s">
        <v>50</v>
      </c>
      <c r="E14" s="3" t="s">
        <v>160</v>
      </c>
      <c r="F14" s="4">
        <f t="shared" si="0"/>
        <v>-73.353293413173645</v>
      </c>
      <c r="G14" s="2" t="s">
        <v>47</v>
      </c>
      <c r="H14" s="2" t="s">
        <v>48</v>
      </c>
      <c r="I14" s="2" t="s">
        <v>49</v>
      </c>
      <c r="J14" s="2" t="s">
        <v>31</v>
      </c>
      <c r="K14" s="3" t="s">
        <v>171</v>
      </c>
      <c r="L14" s="3">
        <f t="shared" si="1"/>
        <v>0</v>
      </c>
      <c r="M14" s="2" t="s">
        <v>53</v>
      </c>
      <c r="N14" s="2" t="s">
        <v>52</v>
      </c>
    </row>
    <row r="15" spans="1:15" ht="130.5" x14ac:dyDescent="0.35">
      <c r="A15" s="2" t="s">
        <v>17</v>
      </c>
      <c r="B15" s="3" t="s">
        <v>150</v>
      </c>
      <c r="C15" s="2" t="s">
        <v>94</v>
      </c>
      <c r="D15" s="2" t="s">
        <v>93</v>
      </c>
      <c r="E15" s="3" t="s">
        <v>163</v>
      </c>
      <c r="F15" s="4">
        <f t="shared" si="0"/>
        <v>-8.5409252669039155</v>
      </c>
      <c r="G15" s="2" t="s">
        <v>90</v>
      </c>
      <c r="H15" s="2" t="s">
        <v>91</v>
      </c>
      <c r="I15" s="2" t="s">
        <v>92</v>
      </c>
      <c r="J15" s="2" t="s">
        <v>31</v>
      </c>
      <c r="K15" s="3" t="s">
        <v>171</v>
      </c>
      <c r="L15" s="3">
        <f t="shared" si="1"/>
        <v>0</v>
      </c>
      <c r="M15" s="2" t="s">
        <v>95</v>
      </c>
      <c r="N15" s="2" t="s">
        <v>33</v>
      </c>
      <c r="O15" t="s">
        <v>89</v>
      </c>
    </row>
    <row r="16" spans="1:15" ht="159.5" x14ac:dyDescent="0.35">
      <c r="A16" s="2" t="s">
        <v>16</v>
      </c>
      <c r="B16" s="3" t="s">
        <v>149</v>
      </c>
      <c r="C16" s="2" t="s">
        <v>57</v>
      </c>
      <c r="D16" s="2" t="s">
        <v>31</v>
      </c>
      <c r="E16" s="3" t="s">
        <v>171</v>
      </c>
      <c r="F16" s="4">
        <f t="shared" si="0"/>
        <v>0</v>
      </c>
      <c r="G16" s="2" t="s">
        <v>83</v>
      </c>
      <c r="H16" s="2" t="s">
        <v>84</v>
      </c>
      <c r="I16" s="2" t="s">
        <v>85</v>
      </c>
      <c r="J16" s="2" t="s">
        <v>86</v>
      </c>
      <c r="K16" s="3" t="s">
        <v>179</v>
      </c>
      <c r="L16" s="3">
        <f t="shared" si="1"/>
        <v>-25.936599423631122</v>
      </c>
      <c r="M16" s="2" t="s">
        <v>87</v>
      </c>
      <c r="N16" s="2" t="s">
        <v>88</v>
      </c>
      <c r="O16" t="s">
        <v>64</v>
      </c>
    </row>
    <row r="17" spans="1:15" ht="87" x14ac:dyDescent="0.35">
      <c r="A17" s="2" t="s">
        <v>5</v>
      </c>
      <c r="B17" s="3" t="s">
        <v>140</v>
      </c>
      <c r="C17" s="2">
        <v>9</v>
      </c>
      <c r="D17" s="2" t="s">
        <v>27</v>
      </c>
      <c r="E17" s="3" t="s">
        <v>157</v>
      </c>
      <c r="F17" s="4">
        <f t="shared" si="0"/>
        <v>-8.0246913580246915</v>
      </c>
      <c r="G17" s="2" t="s">
        <v>22</v>
      </c>
      <c r="H17" s="2" t="s">
        <v>6</v>
      </c>
      <c r="I17" s="2" t="s">
        <v>23</v>
      </c>
      <c r="J17" s="2" t="s">
        <v>26</v>
      </c>
      <c r="K17" s="3" t="s">
        <v>175</v>
      </c>
      <c r="L17" s="3">
        <f t="shared" si="1"/>
        <v>-8.6419753086419746</v>
      </c>
      <c r="M17" s="2" t="s">
        <v>25</v>
      </c>
      <c r="N17" s="2">
        <v>2016</v>
      </c>
    </row>
    <row r="18" spans="1:15" ht="217.5" x14ac:dyDescent="0.35">
      <c r="A18" s="2" t="s">
        <v>12</v>
      </c>
      <c r="B18" s="3" t="s">
        <v>145</v>
      </c>
      <c r="C18" s="2" t="s">
        <v>59</v>
      </c>
      <c r="D18" s="2" t="s">
        <v>58</v>
      </c>
      <c r="E18" s="3" t="s">
        <v>161</v>
      </c>
      <c r="F18" s="4">
        <f t="shared" si="0"/>
        <v>-9.9255583126550881</v>
      </c>
      <c r="G18" s="2" t="s">
        <v>62</v>
      </c>
      <c r="H18" s="2" t="s">
        <v>55</v>
      </c>
      <c r="I18" s="2" t="s">
        <v>56</v>
      </c>
      <c r="J18" s="2" t="s">
        <v>57</v>
      </c>
      <c r="K18" s="3" t="s">
        <v>171</v>
      </c>
      <c r="L18" s="3">
        <f t="shared" si="1"/>
        <v>0</v>
      </c>
      <c r="M18" s="2" t="s">
        <v>61</v>
      </c>
      <c r="N18" s="2" t="s">
        <v>60</v>
      </c>
    </row>
    <row r="19" spans="1:15" ht="145" x14ac:dyDescent="0.35">
      <c r="A19" s="2" t="s">
        <v>14</v>
      </c>
      <c r="B19" s="3" t="s">
        <v>147</v>
      </c>
      <c r="C19" s="2" t="s">
        <v>57</v>
      </c>
      <c r="D19" s="2" t="s">
        <v>31</v>
      </c>
      <c r="E19" s="3" t="s">
        <v>171</v>
      </c>
      <c r="F19" s="4">
        <f t="shared" si="0"/>
        <v>0</v>
      </c>
      <c r="G19" s="2" t="s">
        <v>72</v>
      </c>
      <c r="H19" s="2" t="s">
        <v>73</v>
      </c>
      <c r="I19" s="2" t="s">
        <v>74</v>
      </c>
      <c r="J19" s="2" t="s">
        <v>31</v>
      </c>
      <c r="K19" s="3" t="s">
        <v>171</v>
      </c>
      <c r="L19" s="3">
        <f t="shared" si="1"/>
        <v>0</v>
      </c>
      <c r="M19" s="2" t="s">
        <v>75</v>
      </c>
      <c r="N19" s="2" t="s">
        <v>33</v>
      </c>
      <c r="O19" t="s">
        <v>63</v>
      </c>
    </row>
  </sheetData>
  <sortState xmlns:xlrd2="http://schemas.microsoft.com/office/spreadsheetml/2017/richdata2" ref="A2:O21">
    <sortCondition descending="1" ref="B2:B2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C6A6D-4B86-4F3E-8B97-0DB1E7F3A4F8}">
  <dimension ref="A1:K16"/>
  <sheetViews>
    <sheetView tabSelected="1" workbookViewId="0">
      <selection activeCell="K3" sqref="K3"/>
    </sheetView>
  </sheetViews>
  <sheetFormatPr defaultRowHeight="14.5" x14ac:dyDescent="0.35"/>
  <cols>
    <col min="1" max="1" width="16.90625" style="2" customWidth="1"/>
    <col min="2" max="2" width="16.90625" style="3" customWidth="1"/>
    <col min="3" max="3" width="15.81640625" style="2" customWidth="1"/>
    <col min="4" max="4" width="15.81640625" style="3" customWidth="1"/>
    <col min="5" max="5" width="15.81640625" style="4" customWidth="1"/>
    <col min="6" max="6" width="31.81640625" style="2" customWidth="1"/>
    <col min="7" max="7" width="25.90625" style="2" customWidth="1"/>
    <col min="8" max="8" width="15.81640625" style="2" customWidth="1"/>
    <col min="9" max="10" width="15.81640625" style="3" customWidth="1"/>
  </cols>
  <sheetData>
    <row r="1" spans="1:11" s="9" customFormat="1" ht="72.5" x14ac:dyDescent="0.35">
      <c r="A1" s="5" t="s">
        <v>0</v>
      </c>
      <c r="B1" s="6" t="s">
        <v>138</v>
      </c>
      <c r="C1" s="5" t="s">
        <v>1</v>
      </c>
      <c r="D1" s="6" t="s">
        <v>170</v>
      </c>
      <c r="E1" s="7" t="s">
        <v>172</v>
      </c>
      <c r="F1" s="5" t="s">
        <v>34</v>
      </c>
      <c r="G1" s="5" t="s">
        <v>3</v>
      </c>
      <c r="H1" s="5" t="s">
        <v>4</v>
      </c>
      <c r="I1" s="6" t="s">
        <v>173</v>
      </c>
      <c r="J1" s="6" t="s">
        <v>174</v>
      </c>
      <c r="K1" s="8" t="s">
        <v>54</v>
      </c>
    </row>
    <row r="2" spans="1:11" ht="101.5" x14ac:dyDescent="0.35">
      <c r="A2" s="2" t="s">
        <v>116</v>
      </c>
      <c r="B2" s="3" t="s">
        <v>156</v>
      </c>
      <c r="C2" s="2" t="s">
        <v>132</v>
      </c>
      <c r="D2" s="3" t="s">
        <v>168</v>
      </c>
      <c r="E2" s="4">
        <f>100*D2/B2</f>
        <v>-1.7766497461928934</v>
      </c>
      <c r="F2" s="2" t="s">
        <v>128</v>
      </c>
      <c r="G2" s="2" t="s">
        <v>130</v>
      </c>
      <c r="H2" s="2" t="s">
        <v>131</v>
      </c>
      <c r="I2" s="3" t="s">
        <v>184</v>
      </c>
      <c r="J2" s="3">
        <v>-6.0913705583756341</v>
      </c>
      <c r="K2" s="2" t="s">
        <v>188</v>
      </c>
    </row>
    <row r="3" spans="1:11" ht="58" x14ac:dyDescent="0.35">
      <c r="A3" s="2" t="s">
        <v>115</v>
      </c>
      <c r="B3" s="3" t="s">
        <v>155</v>
      </c>
      <c r="C3" s="2" t="s">
        <v>127</v>
      </c>
      <c r="D3" s="3" t="s">
        <v>167</v>
      </c>
      <c r="E3" s="4">
        <f>100*D3/B3</f>
        <v>-1.1744966442953022</v>
      </c>
      <c r="F3" s="2" t="s">
        <v>123</v>
      </c>
      <c r="G3" s="2" t="s">
        <v>186</v>
      </c>
      <c r="H3" s="2" t="s">
        <v>126</v>
      </c>
      <c r="I3" s="3" t="s">
        <v>183</v>
      </c>
      <c r="J3" s="3">
        <v>-5.0335570469798663</v>
      </c>
    </row>
    <row r="4" spans="1:11" ht="43.5" x14ac:dyDescent="0.35">
      <c r="A4" s="2" t="s">
        <v>117</v>
      </c>
      <c r="B4" s="3" t="s">
        <v>139</v>
      </c>
      <c r="C4" s="2" t="s">
        <v>137</v>
      </c>
      <c r="D4" s="3" t="s">
        <v>169</v>
      </c>
      <c r="E4" s="4">
        <f>100*D4/B4</f>
        <v>-2.0930232558139532</v>
      </c>
      <c r="F4" s="2" t="s">
        <v>133</v>
      </c>
      <c r="G4" s="2" t="s">
        <v>187</v>
      </c>
      <c r="H4" s="2" t="s">
        <v>136</v>
      </c>
      <c r="I4" s="3" t="s">
        <v>185</v>
      </c>
      <c r="J4" s="3">
        <v>-5.8139534883720927</v>
      </c>
    </row>
    <row r="5" spans="1:11" ht="87" x14ac:dyDescent="0.35">
      <c r="A5" s="2" t="s">
        <v>114</v>
      </c>
      <c r="B5" s="3" t="s">
        <v>154</v>
      </c>
      <c r="C5" s="2" t="s">
        <v>122</v>
      </c>
      <c r="D5" s="3" t="s">
        <v>167</v>
      </c>
      <c r="E5" s="4">
        <f>100*D5/B5</f>
        <v>-3.6458333333333335</v>
      </c>
      <c r="F5" s="2" t="s">
        <v>118</v>
      </c>
      <c r="G5" s="2" t="s">
        <v>120</v>
      </c>
      <c r="H5" s="2" t="s">
        <v>121</v>
      </c>
      <c r="I5" s="3" t="s">
        <v>182</v>
      </c>
      <c r="J5" s="3">
        <v>-9.3749999999999982</v>
      </c>
    </row>
    <row r="6" spans="1:11" ht="16.5" customHeight="1" x14ac:dyDescent="0.35"/>
    <row r="7" spans="1:11" ht="16.5" customHeight="1" x14ac:dyDescent="0.35"/>
    <row r="8" spans="1:11" ht="16.5" customHeight="1" x14ac:dyDescent="0.35"/>
    <row r="9" spans="1:11" ht="16.5" customHeight="1" x14ac:dyDescent="0.35"/>
    <row r="10" spans="1:11" ht="16.5" customHeight="1" x14ac:dyDescent="0.35"/>
    <row r="11" spans="1:11" ht="16.5" customHeight="1" x14ac:dyDescent="0.35">
      <c r="K11" s="2"/>
    </row>
    <row r="12" spans="1:11" ht="16.5" customHeight="1" x14ac:dyDescent="0.35"/>
    <row r="13" spans="1:11" ht="16.5" customHeight="1" x14ac:dyDescent="0.35"/>
    <row r="14" spans="1:11" ht="16.5" customHeight="1" x14ac:dyDescent="0.35"/>
    <row r="15" spans="1:11" ht="16.5" customHeight="1" x14ac:dyDescent="0.35"/>
    <row r="16" spans="1:11" ht="16.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C005-A024-49B1-8447-1BA8A60558B5}">
  <dimension ref="A1:N15"/>
  <sheetViews>
    <sheetView topLeftCell="A14" workbookViewId="0">
      <selection activeCell="D10" sqref="D10"/>
    </sheetView>
  </sheetViews>
  <sheetFormatPr defaultRowHeight="14.5" x14ac:dyDescent="0.35"/>
  <cols>
    <col min="1" max="1" width="16.90625" style="2" customWidth="1"/>
    <col min="2" max="2" width="16.90625" style="3" customWidth="1"/>
    <col min="3" max="3" width="15.81640625" style="2" customWidth="1"/>
    <col min="4" max="4" width="15.81640625" style="3" customWidth="1"/>
    <col min="5" max="5" width="15.81640625" style="4" customWidth="1"/>
    <col min="6" max="6" width="31.81640625" style="2" customWidth="1"/>
    <col min="7" max="7" width="16.7265625" style="2" customWidth="1"/>
    <col min="8" max="8" width="25.90625" style="2" customWidth="1"/>
    <col min="9" max="9" width="15.81640625" style="2" customWidth="1"/>
    <col min="10" max="11" width="15.81640625" style="3" customWidth="1"/>
    <col min="12" max="12" width="20.90625" style="2" customWidth="1"/>
    <col min="13" max="13" width="26.1796875" style="2" customWidth="1"/>
  </cols>
  <sheetData>
    <row r="1" spans="1:14" ht="58" x14ac:dyDescent="0.35">
      <c r="A1" s="2" t="s">
        <v>0</v>
      </c>
      <c r="B1" s="3" t="s">
        <v>138</v>
      </c>
      <c r="C1" s="2" t="s">
        <v>1</v>
      </c>
      <c r="D1" s="3" t="s">
        <v>170</v>
      </c>
      <c r="E1" s="4" t="s">
        <v>172</v>
      </c>
      <c r="F1" s="2" t="s">
        <v>34</v>
      </c>
      <c r="G1" s="2" t="s">
        <v>2</v>
      </c>
      <c r="H1" s="2" t="s">
        <v>3</v>
      </c>
      <c r="I1" s="2" t="s">
        <v>4</v>
      </c>
      <c r="J1" s="3" t="s">
        <v>173</v>
      </c>
      <c r="K1" s="3" t="s">
        <v>174</v>
      </c>
      <c r="L1" s="2" t="s">
        <v>82</v>
      </c>
      <c r="M1" s="2" t="s">
        <v>21</v>
      </c>
      <c r="N1" s="1" t="s">
        <v>54</v>
      </c>
    </row>
    <row r="2" spans="1:14" ht="145" x14ac:dyDescent="0.35">
      <c r="A2" s="2" t="s">
        <v>9</v>
      </c>
      <c r="B2" s="3" t="s">
        <v>142</v>
      </c>
      <c r="C2" s="2" t="s">
        <v>38</v>
      </c>
      <c r="D2" s="3" t="s">
        <v>158</v>
      </c>
      <c r="E2" s="4">
        <f t="shared" ref="E2:E15" si="0">100*D2/B2</f>
        <v>-3.7854889589905363</v>
      </c>
      <c r="F2" s="2" t="s">
        <v>35</v>
      </c>
      <c r="G2" s="2" t="s">
        <v>37</v>
      </c>
      <c r="H2" s="2" t="s">
        <v>36</v>
      </c>
      <c r="I2" s="2" t="s">
        <v>31</v>
      </c>
      <c r="J2" s="3" t="s">
        <v>171</v>
      </c>
      <c r="K2" s="3">
        <f t="shared" ref="K2:K15" si="1">100*J2/B2</f>
        <v>0</v>
      </c>
      <c r="L2" s="2" t="s">
        <v>40</v>
      </c>
      <c r="M2" s="2" t="s">
        <v>33</v>
      </c>
    </row>
    <row r="3" spans="1:14" ht="232" x14ac:dyDescent="0.35">
      <c r="A3" s="2" t="s">
        <v>15</v>
      </c>
      <c r="B3" s="3" t="s">
        <v>148</v>
      </c>
      <c r="C3" s="2" t="s">
        <v>31</v>
      </c>
      <c r="D3" s="3" t="s">
        <v>171</v>
      </c>
      <c r="E3" s="4">
        <f t="shared" si="0"/>
        <v>0</v>
      </c>
      <c r="F3" s="2" t="s">
        <v>76</v>
      </c>
      <c r="G3" s="2" t="s">
        <v>77</v>
      </c>
      <c r="H3" s="2" t="s">
        <v>78</v>
      </c>
      <c r="I3" s="2" t="s">
        <v>79</v>
      </c>
      <c r="J3" s="3" t="s">
        <v>178</v>
      </c>
      <c r="K3" s="3">
        <f t="shared" si="1"/>
        <v>-11.111111111111111</v>
      </c>
      <c r="L3" s="2" t="s">
        <v>81</v>
      </c>
      <c r="M3" s="2" t="s">
        <v>33</v>
      </c>
      <c r="N3" s="2" t="s">
        <v>101</v>
      </c>
    </row>
    <row r="4" spans="1:14" ht="58" x14ac:dyDescent="0.35">
      <c r="A4" s="2" t="s">
        <v>10</v>
      </c>
      <c r="B4" s="3" t="s">
        <v>143</v>
      </c>
      <c r="C4" s="2" t="s">
        <v>45</v>
      </c>
      <c r="D4" s="3" t="s">
        <v>159</v>
      </c>
      <c r="E4" s="4">
        <f t="shared" si="0"/>
        <v>-4.032258064516129</v>
      </c>
      <c r="F4" s="2" t="s">
        <v>41</v>
      </c>
      <c r="G4" s="2" t="s">
        <v>42</v>
      </c>
      <c r="H4" s="2" t="s">
        <v>43</v>
      </c>
      <c r="I4" s="2" t="s">
        <v>44</v>
      </c>
      <c r="J4" s="3" t="s">
        <v>176</v>
      </c>
      <c r="K4" s="3">
        <f t="shared" si="1"/>
        <v>-10.483870967741936</v>
      </c>
      <c r="L4" s="2" t="s">
        <v>40</v>
      </c>
      <c r="M4" s="2" t="s">
        <v>33</v>
      </c>
    </row>
    <row r="5" spans="1:14" ht="116" x14ac:dyDescent="0.35">
      <c r="A5" s="2" t="s">
        <v>20</v>
      </c>
      <c r="B5" s="3" t="s">
        <v>153</v>
      </c>
      <c r="C5" s="2" t="s">
        <v>113</v>
      </c>
      <c r="D5" s="3" t="s">
        <v>166</v>
      </c>
      <c r="E5" s="4">
        <f t="shared" si="0"/>
        <v>3.7865748709122204</v>
      </c>
      <c r="F5" s="2" t="s">
        <v>110</v>
      </c>
      <c r="G5" s="2" t="s">
        <v>111</v>
      </c>
      <c r="H5" s="2" t="s">
        <v>112</v>
      </c>
      <c r="I5" s="2" t="s">
        <v>31</v>
      </c>
      <c r="J5" s="3" t="s">
        <v>171</v>
      </c>
      <c r="K5" s="3">
        <f t="shared" si="1"/>
        <v>0</v>
      </c>
      <c r="L5" s="2" t="s">
        <v>8</v>
      </c>
      <c r="M5" s="2" t="s">
        <v>33</v>
      </c>
      <c r="N5" t="s">
        <v>109</v>
      </c>
    </row>
    <row r="6" spans="1:14" ht="145" x14ac:dyDescent="0.35">
      <c r="A6" s="2" t="s">
        <v>13</v>
      </c>
      <c r="B6" s="3" t="s">
        <v>146</v>
      </c>
      <c r="C6" s="2" t="s">
        <v>70</v>
      </c>
      <c r="D6" s="3" t="s">
        <v>162</v>
      </c>
      <c r="E6" s="4">
        <f t="shared" si="0"/>
        <v>-2.4054982817869415</v>
      </c>
      <c r="F6" s="2" t="s">
        <v>66</v>
      </c>
      <c r="G6" s="2" t="s">
        <v>67</v>
      </c>
      <c r="H6" s="2" t="s">
        <v>68</v>
      </c>
      <c r="I6" s="2" t="s">
        <v>69</v>
      </c>
      <c r="J6" s="3" t="s">
        <v>177</v>
      </c>
      <c r="K6" s="3">
        <f t="shared" si="1"/>
        <v>-6.8728522336769764</v>
      </c>
      <c r="L6" s="2" t="s">
        <v>53</v>
      </c>
      <c r="M6" s="2" t="s">
        <v>33</v>
      </c>
    </row>
    <row r="7" spans="1:14" ht="116" x14ac:dyDescent="0.35">
      <c r="A7" s="2" t="s">
        <v>19</v>
      </c>
      <c r="B7" s="3" t="s">
        <v>152</v>
      </c>
      <c r="C7" s="2" t="s">
        <v>108</v>
      </c>
      <c r="D7" s="3" t="s">
        <v>165</v>
      </c>
      <c r="E7" s="4">
        <f t="shared" si="0"/>
        <v>6.3348416289592748</v>
      </c>
      <c r="F7" s="2" t="s">
        <v>103</v>
      </c>
      <c r="G7" s="2" t="s">
        <v>105</v>
      </c>
      <c r="H7" s="2" t="s">
        <v>106</v>
      </c>
      <c r="I7" s="2" t="s">
        <v>107</v>
      </c>
      <c r="J7" s="3" t="s">
        <v>181</v>
      </c>
      <c r="K7" s="3">
        <f t="shared" si="1"/>
        <v>-18.099547511312217</v>
      </c>
      <c r="L7" s="2" t="s">
        <v>8</v>
      </c>
      <c r="M7" s="2" t="s">
        <v>33</v>
      </c>
      <c r="N7" t="s">
        <v>104</v>
      </c>
    </row>
    <row r="8" spans="1:14" ht="116" x14ac:dyDescent="0.35">
      <c r="A8" s="2" t="s">
        <v>18</v>
      </c>
      <c r="B8" s="3" t="s">
        <v>151</v>
      </c>
      <c r="C8" s="2" t="s">
        <v>100</v>
      </c>
      <c r="D8" s="3" t="s">
        <v>164</v>
      </c>
      <c r="E8" s="4">
        <f t="shared" si="0"/>
        <v>-2.7624309392265194</v>
      </c>
      <c r="F8" s="2" t="s">
        <v>96</v>
      </c>
      <c r="G8" s="2" t="s">
        <v>97</v>
      </c>
      <c r="H8" s="2" t="s">
        <v>98</v>
      </c>
      <c r="I8" s="2" t="s">
        <v>99</v>
      </c>
      <c r="J8" s="3" t="s">
        <v>180</v>
      </c>
      <c r="K8" s="3">
        <f t="shared" si="1"/>
        <v>-17.127071823204417</v>
      </c>
      <c r="L8" s="2" t="s">
        <v>40</v>
      </c>
      <c r="M8" s="2" t="s">
        <v>33</v>
      </c>
      <c r="N8" t="s">
        <v>65</v>
      </c>
    </row>
    <row r="9" spans="1:14" ht="101.5" x14ac:dyDescent="0.35">
      <c r="A9" s="2" t="s">
        <v>7</v>
      </c>
      <c r="B9" s="3" t="s">
        <v>141</v>
      </c>
      <c r="C9" s="2" t="s">
        <v>31</v>
      </c>
      <c r="D9" s="3" t="s">
        <v>171</v>
      </c>
      <c r="E9" s="4">
        <f t="shared" si="0"/>
        <v>0</v>
      </c>
      <c r="F9" s="2" t="s">
        <v>28</v>
      </c>
      <c r="G9" s="2" t="s">
        <v>30</v>
      </c>
      <c r="H9" s="2" t="s">
        <v>29</v>
      </c>
      <c r="I9" s="2" t="s">
        <v>31</v>
      </c>
      <c r="J9" s="3" t="s">
        <v>171</v>
      </c>
      <c r="K9" s="3">
        <f t="shared" si="1"/>
        <v>0</v>
      </c>
      <c r="L9" s="2" t="s">
        <v>8</v>
      </c>
      <c r="M9" s="2" t="s">
        <v>33</v>
      </c>
      <c r="N9" s="2" t="s">
        <v>102</v>
      </c>
    </row>
    <row r="10" spans="1:14" ht="232" x14ac:dyDescent="0.35">
      <c r="A10" s="2" t="s">
        <v>11</v>
      </c>
      <c r="B10" s="3" t="s">
        <v>144</v>
      </c>
      <c r="C10" s="2" t="s">
        <v>50</v>
      </c>
      <c r="D10" s="3" t="s">
        <v>160</v>
      </c>
      <c r="E10" s="4">
        <f t="shared" si="0"/>
        <v>-73.353293413173645</v>
      </c>
      <c r="F10" s="2" t="s">
        <v>47</v>
      </c>
      <c r="G10" s="2" t="s">
        <v>48</v>
      </c>
      <c r="H10" s="2" t="s">
        <v>49</v>
      </c>
      <c r="I10" s="2" t="s">
        <v>31</v>
      </c>
      <c r="J10" s="3" t="s">
        <v>171</v>
      </c>
      <c r="K10" s="3">
        <f t="shared" si="1"/>
        <v>0</v>
      </c>
      <c r="L10" s="2" t="s">
        <v>53</v>
      </c>
      <c r="M10" s="2" t="s">
        <v>52</v>
      </c>
    </row>
    <row r="11" spans="1:14" ht="130.5" x14ac:dyDescent="0.35">
      <c r="A11" s="2" t="s">
        <v>17</v>
      </c>
      <c r="B11" s="3" t="s">
        <v>150</v>
      </c>
      <c r="C11" s="2" t="s">
        <v>93</v>
      </c>
      <c r="D11" s="3" t="s">
        <v>163</v>
      </c>
      <c r="E11" s="4">
        <f t="shared" si="0"/>
        <v>-8.5409252669039155</v>
      </c>
      <c r="F11" s="2" t="s">
        <v>90</v>
      </c>
      <c r="G11" s="2" t="s">
        <v>91</v>
      </c>
      <c r="H11" s="2" t="s">
        <v>92</v>
      </c>
      <c r="I11" s="2" t="s">
        <v>31</v>
      </c>
      <c r="J11" s="3" t="s">
        <v>171</v>
      </c>
      <c r="K11" s="3">
        <f t="shared" si="1"/>
        <v>0</v>
      </c>
      <c r="L11" s="2" t="s">
        <v>95</v>
      </c>
      <c r="M11" s="2" t="s">
        <v>33</v>
      </c>
      <c r="N11" t="s">
        <v>89</v>
      </c>
    </row>
    <row r="12" spans="1:14" ht="159.5" x14ac:dyDescent="0.35">
      <c r="A12" s="2" t="s">
        <v>16</v>
      </c>
      <c r="B12" s="3" t="s">
        <v>149</v>
      </c>
      <c r="C12" s="2" t="s">
        <v>31</v>
      </c>
      <c r="D12" s="3" t="s">
        <v>171</v>
      </c>
      <c r="E12" s="4">
        <f t="shared" si="0"/>
        <v>0</v>
      </c>
      <c r="F12" s="2" t="s">
        <v>83</v>
      </c>
      <c r="G12" s="2" t="s">
        <v>84</v>
      </c>
      <c r="H12" s="2" t="s">
        <v>85</v>
      </c>
      <c r="I12" s="2" t="s">
        <v>86</v>
      </c>
      <c r="J12" s="3" t="s">
        <v>179</v>
      </c>
      <c r="K12" s="3">
        <f t="shared" si="1"/>
        <v>-25.936599423631122</v>
      </c>
      <c r="L12" s="2" t="s">
        <v>87</v>
      </c>
      <c r="M12" s="2" t="s">
        <v>88</v>
      </c>
      <c r="N12" t="s">
        <v>64</v>
      </c>
    </row>
    <row r="13" spans="1:14" ht="87" x14ac:dyDescent="0.35">
      <c r="A13" s="2" t="s">
        <v>5</v>
      </c>
      <c r="B13" s="3" t="s">
        <v>140</v>
      </c>
      <c r="C13" s="2" t="s">
        <v>27</v>
      </c>
      <c r="D13" s="3" t="s">
        <v>157</v>
      </c>
      <c r="E13" s="4">
        <f t="shared" si="0"/>
        <v>-8.0246913580246915</v>
      </c>
      <c r="F13" s="2" t="s">
        <v>22</v>
      </c>
      <c r="G13" s="2" t="s">
        <v>6</v>
      </c>
      <c r="H13" s="2" t="s">
        <v>23</v>
      </c>
      <c r="I13" s="2" t="s">
        <v>26</v>
      </c>
      <c r="J13" s="3" t="s">
        <v>175</v>
      </c>
      <c r="K13" s="3">
        <f t="shared" si="1"/>
        <v>-8.6419753086419746</v>
      </c>
      <c r="L13" s="2" t="s">
        <v>25</v>
      </c>
      <c r="M13" s="2">
        <v>2016</v>
      </c>
    </row>
    <row r="14" spans="1:14" ht="217.5" x14ac:dyDescent="0.35">
      <c r="A14" s="2" t="s">
        <v>12</v>
      </c>
      <c r="B14" s="3" t="s">
        <v>145</v>
      </c>
      <c r="C14" s="2" t="s">
        <v>58</v>
      </c>
      <c r="D14" s="3" t="s">
        <v>161</v>
      </c>
      <c r="E14" s="4">
        <f t="shared" si="0"/>
        <v>-9.9255583126550881</v>
      </c>
      <c r="F14" s="2" t="s">
        <v>62</v>
      </c>
      <c r="G14" s="2" t="s">
        <v>55</v>
      </c>
      <c r="H14" s="2" t="s">
        <v>56</v>
      </c>
      <c r="I14" s="2" t="s">
        <v>57</v>
      </c>
      <c r="J14" s="3" t="s">
        <v>171</v>
      </c>
      <c r="K14" s="3">
        <f t="shared" si="1"/>
        <v>0</v>
      </c>
      <c r="L14" s="2" t="s">
        <v>61</v>
      </c>
      <c r="M14" s="2" t="s">
        <v>60</v>
      </c>
    </row>
    <row r="15" spans="1:14" ht="145" x14ac:dyDescent="0.35">
      <c r="A15" s="2" t="s">
        <v>14</v>
      </c>
      <c r="B15" s="3" t="s">
        <v>147</v>
      </c>
      <c r="C15" s="2" t="s">
        <v>31</v>
      </c>
      <c r="D15" s="3" t="s">
        <v>171</v>
      </c>
      <c r="E15" s="4">
        <f t="shared" si="0"/>
        <v>0</v>
      </c>
      <c r="F15" s="2" t="s">
        <v>72</v>
      </c>
      <c r="G15" s="2" t="s">
        <v>73</v>
      </c>
      <c r="H15" s="2" t="s">
        <v>74</v>
      </c>
      <c r="I15" s="2" t="s">
        <v>31</v>
      </c>
      <c r="J15" s="3" t="s">
        <v>171</v>
      </c>
      <c r="K15" s="3">
        <f t="shared" si="1"/>
        <v>0</v>
      </c>
      <c r="L15" s="2" t="s">
        <v>75</v>
      </c>
      <c r="M15" s="2" t="s">
        <v>33</v>
      </c>
      <c r="N15"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aggregated data</vt:lpstr>
      <vt:lpstr>Single species</vt:lpstr>
    </vt:vector>
  </TitlesOfParts>
  <Company>Kent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Bahlai, Christie</dc:creator>
  <cp:lastModifiedBy>Bahlai, Christie</cp:lastModifiedBy>
  <dcterms:created xsi:type="dcterms:W3CDTF">2023-07-07T13:36:56Z</dcterms:created>
  <dcterms:modified xsi:type="dcterms:W3CDTF">2023-10-16T17:26:03Z</dcterms:modified>
</cp:coreProperties>
</file>