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liu\Desktop\bsh-1\"/>
    </mc:Choice>
  </mc:AlternateContent>
  <xr:revisionPtr revIDLastSave="0" documentId="13_ncr:1_{9F784011-A479-4C03-816B-5C27B4DE8B21}" xr6:coauthVersionLast="36" xr6:coauthVersionMax="36" xr10:uidLastSave="{00000000-0000-0000-0000-000000000000}"/>
  <bookViews>
    <workbookView xWindow="0" yWindow="0" windowWidth="28800" windowHeight="12135" xr2:uid="{EF2A4A41-0287-45F1-9D02-A0A256F919D0}"/>
  </bookViews>
  <sheets>
    <sheet name="测试结果" sheetId="1" r:id="rId1"/>
    <sheet name="trace特征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H12" i="1" s="1"/>
  <c r="J12" i="1"/>
  <c r="I12" i="1"/>
  <c r="I13" i="1"/>
  <c r="J11" i="1" l="1"/>
  <c r="J14" i="1"/>
  <c r="I14" i="1"/>
  <c r="H14" i="1"/>
  <c r="D14" i="1"/>
  <c r="J13" i="1"/>
  <c r="J21" i="1"/>
  <c r="D13" i="1"/>
  <c r="H13" i="1" s="1"/>
  <c r="H9" i="1"/>
  <c r="H8" i="1"/>
  <c r="J8" i="1"/>
  <c r="J9" i="1"/>
  <c r="J19" i="1"/>
  <c r="J20" i="1"/>
  <c r="I19" i="1"/>
  <c r="I20" i="1"/>
  <c r="I21" i="1"/>
  <c r="J18" i="1"/>
  <c r="I18" i="1"/>
  <c r="H19" i="1"/>
  <c r="H20" i="1"/>
  <c r="H21" i="1"/>
  <c r="H18" i="1"/>
  <c r="M18" i="1"/>
  <c r="D18" i="1"/>
  <c r="D19" i="1"/>
  <c r="D20" i="1"/>
  <c r="D21" i="1"/>
  <c r="J10" i="1" l="1"/>
  <c r="I10" i="1"/>
  <c r="I8" i="1"/>
  <c r="I9" i="1"/>
  <c r="I7" i="1"/>
  <c r="H10" i="1"/>
  <c r="D5" i="2"/>
  <c r="C5" i="2"/>
  <c r="E5" i="2" s="1"/>
  <c r="D4" i="2"/>
  <c r="C4" i="2"/>
  <c r="E4" i="2" s="1"/>
  <c r="E3" i="2"/>
  <c r="D3" i="2"/>
  <c r="C3" i="2"/>
  <c r="E2" i="2"/>
  <c r="D2" i="2"/>
  <c r="C2" i="2"/>
  <c r="J7" i="1" l="1"/>
  <c r="H7" i="1"/>
  <c r="M7" i="1"/>
  <c r="J17" i="1"/>
  <c r="H16" i="1"/>
  <c r="H17" i="1"/>
  <c r="D17" i="1"/>
  <c r="J16" i="1"/>
  <c r="J15" i="1"/>
  <c r="I15" i="1"/>
  <c r="I16" i="1"/>
  <c r="I17" i="1"/>
  <c r="I11" i="1"/>
  <c r="D15" i="1"/>
  <c r="H15" i="1" s="1"/>
  <c r="D16" i="1"/>
  <c r="D11" i="1"/>
  <c r="H11" i="1" s="1"/>
  <c r="M11" i="1"/>
  <c r="D7" i="1"/>
  <c r="D8" i="1"/>
  <c r="D9" i="1"/>
  <c r="D10" i="1"/>
  <c r="I4" i="1"/>
  <c r="J4" i="1"/>
  <c r="J5" i="1"/>
  <c r="J6" i="1"/>
  <c r="I5" i="1"/>
  <c r="I6" i="1"/>
  <c r="D4" i="1"/>
  <c r="D6" i="1"/>
  <c r="H6" i="1" s="1"/>
  <c r="J3" i="1"/>
  <c r="I3" i="1"/>
  <c r="D5" i="1"/>
  <c r="H5" i="1" s="1"/>
  <c r="D3" i="1"/>
  <c r="H3" i="1" s="1"/>
  <c r="M3" i="1"/>
  <c r="H4" i="1" l="1"/>
</calcChain>
</file>

<file path=xl/sharedStrings.xml><?xml version="1.0" encoding="utf-8"?>
<sst xmlns="http://schemas.openxmlformats.org/spreadsheetml/2006/main" count="32" uniqueCount="27">
  <si>
    <t>tradition</t>
    <phoneticPr fontId="3" type="noConversion"/>
  </si>
  <si>
    <t>X_BBM</t>
    <phoneticPr fontId="3" type="noConversion"/>
  </si>
  <si>
    <t>Trace</t>
    <phoneticPr fontId="3" type="noConversion"/>
  </si>
  <si>
    <t>write count</t>
    <phoneticPr fontId="3" type="noConversion"/>
  </si>
  <si>
    <t>write avg.</t>
    <phoneticPr fontId="3" type="noConversion"/>
  </si>
  <si>
    <t>write total</t>
    <phoneticPr fontId="3" type="noConversion"/>
  </si>
  <si>
    <t>hm0</t>
    <phoneticPr fontId="3" type="noConversion"/>
  </si>
  <si>
    <t>vps</t>
    <phoneticPr fontId="3" type="noConversion"/>
  </si>
  <si>
    <t>exchange</t>
    <phoneticPr fontId="3" type="noConversion"/>
  </si>
  <si>
    <t>fiuweb</t>
    <phoneticPr fontId="3" type="noConversion"/>
  </si>
  <si>
    <t>read time</t>
    <phoneticPr fontId="3" type="noConversion"/>
  </si>
  <si>
    <t>write time</t>
    <phoneticPr fontId="3" type="noConversion"/>
  </si>
  <si>
    <t>new_bbm</t>
    <phoneticPr fontId="3" type="noConversion"/>
  </si>
  <si>
    <t>improvement</t>
    <phoneticPr fontId="3" type="noConversion"/>
  </si>
  <si>
    <t xml:space="preserve">read ∆ </t>
  </si>
  <si>
    <t>write ∆</t>
  </si>
  <si>
    <t>trace</t>
    <phoneticPr fontId="3" type="noConversion"/>
  </si>
  <si>
    <t>read_rate</t>
    <phoneticPr fontId="3" type="noConversion"/>
  </si>
  <si>
    <t>write_rate</t>
    <phoneticPr fontId="3" type="noConversion"/>
  </si>
  <si>
    <t>read_cnt</t>
    <phoneticPr fontId="3" type="noConversion"/>
  </si>
  <si>
    <t>write_cnt</t>
    <phoneticPr fontId="3" type="noConversion"/>
  </si>
  <si>
    <t>total_cnt</t>
    <phoneticPr fontId="3" type="noConversion"/>
  </si>
  <si>
    <t>exchange.ascii</t>
    <phoneticPr fontId="3" type="noConversion"/>
  </si>
  <si>
    <t>fiu_web.ascii</t>
    <phoneticPr fontId="3" type="noConversion"/>
  </si>
  <si>
    <t>hm0.ascii</t>
    <phoneticPr fontId="3" type="noConversion"/>
  </si>
  <si>
    <t>vps.ascii</t>
    <phoneticPr fontId="3" type="noConversion"/>
  </si>
  <si>
    <r>
      <t xml:space="preserve">实验结果分析：
从实验数据看，
</t>
    </r>
    <r>
      <rPr>
        <b/>
        <sz val="11"/>
        <color theme="1"/>
        <rFont val="微软雅黑"/>
        <family val="2"/>
        <charset val="134"/>
      </rPr>
      <t xml:space="preserve">vps, hm0, exchange: </t>
    </r>
    <r>
      <rPr>
        <sz val="11"/>
        <color theme="1"/>
        <rFont val="微软雅黑"/>
        <family val="2"/>
        <charset val="134"/>
      </rPr>
      <t>总体趋势随着X_BBM增大，Improvement增大，但是读时延和写时延也会增加。</t>
    </r>
    <r>
      <rPr>
        <b/>
        <sz val="11"/>
        <color theme="1"/>
        <rFont val="微软雅黑"/>
        <family val="2"/>
        <charset val="134"/>
      </rPr>
      <t>（规律A）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 xml:space="preserve">fiuweb: </t>
    </r>
    <r>
      <rPr>
        <sz val="11"/>
        <color theme="1"/>
        <rFont val="微软雅黑"/>
        <family val="2"/>
        <charset val="134"/>
      </rPr>
      <t>fiuweb是写密集型负载(写操作占比0.99)，我们的bbm算法是在读操作路径上被执行，因为会对读操作有较大影响，但是读操作占比较少，使得执行bbm算法次数也会较少，因此对写操作的时延影响不会太大。
额外问题：fiuweb 读操作时延出现随X_BBM增大而减少？
答：读操作占比少，它的时延趋势越容易受到影响，因此不一定遵守</t>
    </r>
    <r>
      <rPr>
        <b/>
        <sz val="11"/>
        <color theme="1"/>
        <rFont val="微软雅黑"/>
        <family val="2"/>
        <charset val="134"/>
      </rPr>
      <t>规律A。</t>
    </r>
    <r>
      <rPr>
        <sz val="11"/>
        <color theme="1"/>
        <rFont val="微软雅黑"/>
        <family val="2"/>
        <charset val="134"/>
      </rPr>
      <t xml:space="preserve">
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</si>
</sst>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0_);[Red]\(0.00\)"/>
    <numFmt numFmtId="178" formatCode="0_);[Red]\(0\)"/>
    <numFmt numFmtId="180" formatCode="0.0000_);[Red]\(0.0000\)"/>
    <numFmt numFmtId="181" formatCode="0.0000_ "/>
  </numFmts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Times New Roman"/>
      <family val="1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left" vertical="center"/>
    </xf>
    <xf numFmtId="178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left" vertical="center"/>
    </xf>
    <xf numFmtId="176" fontId="1" fillId="0" borderId="0" xfId="0" applyNumberFormat="1" applyFont="1" applyAlignment="1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052C-0982-44A4-BE1B-4CC6BCECC4E4}">
  <dimension ref="A1:O49"/>
  <sheetViews>
    <sheetView tabSelected="1" zoomScale="115" zoomScaleNormal="115" workbookViewId="0">
      <selection activeCell="I39" sqref="I39"/>
    </sheetView>
  </sheetViews>
  <sheetFormatPr defaultRowHeight="14.25" x14ac:dyDescent="0.2"/>
  <cols>
    <col min="1" max="1" width="14" customWidth="1"/>
    <col min="2" max="2" width="12.625" customWidth="1"/>
    <col min="3" max="3" width="13.25" customWidth="1"/>
    <col min="4" max="4" width="11.125" customWidth="1"/>
    <col min="5" max="5" width="23.25" customWidth="1"/>
    <col min="6" max="6" width="23.5" customWidth="1"/>
    <col min="7" max="7" width="13.25" customWidth="1"/>
    <col min="8" max="8" width="18.375" customWidth="1"/>
    <col min="9" max="9" width="11.625" bestFit="1" customWidth="1"/>
    <col min="10" max="10" width="11.75" customWidth="1"/>
    <col min="11" max="11" width="9.875" customWidth="1"/>
    <col min="13" max="13" width="9.5" bestFit="1" customWidth="1"/>
    <col min="14" max="14" width="18.875" bestFit="1" customWidth="1"/>
    <col min="15" max="15" width="17.75" bestFit="1" customWidth="1"/>
  </cols>
  <sheetData>
    <row r="1" spans="1:15" ht="15" customHeight="1" x14ac:dyDescent="0.2">
      <c r="A1" s="1"/>
      <c r="B1" s="16" t="s">
        <v>12</v>
      </c>
      <c r="C1" s="16"/>
      <c r="D1" s="16"/>
      <c r="E1" s="16"/>
      <c r="F1" s="16"/>
      <c r="G1" s="16" t="s">
        <v>1</v>
      </c>
      <c r="H1" s="16" t="s">
        <v>13</v>
      </c>
      <c r="I1" s="16" t="s">
        <v>14</v>
      </c>
      <c r="J1" s="16" t="s">
        <v>15</v>
      </c>
      <c r="K1" s="16" t="s">
        <v>0</v>
      </c>
      <c r="L1" s="16"/>
      <c r="M1" s="16"/>
      <c r="N1" s="16"/>
      <c r="O1" s="16"/>
    </row>
    <row r="2" spans="1:15" ht="15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10</v>
      </c>
      <c r="F2" s="1" t="s">
        <v>11</v>
      </c>
      <c r="G2" s="16"/>
      <c r="H2" s="16"/>
      <c r="I2" s="16"/>
      <c r="J2" s="16"/>
      <c r="K2" s="1" t="s">
        <v>3</v>
      </c>
      <c r="L2" s="1" t="s">
        <v>4</v>
      </c>
      <c r="M2" s="1" t="s">
        <v>5</v>
      </c>
      <c r="N2" s="1" t="s">
        <v>10</v>
      </c>
      <c r="O2" s="1" t="s">
        <v>11</v>
      </c>
    </row>
    <row r="3" spans="1:15" ht="15" x14ac:dyDescent="0.2">
      <c r="A3" s="16" t="s">
        <v>6</v>
      </c>
      <c r="B3" s="1">
        <v>1038316</v>
      </c>
      <c r="C3" s="1">
        <v>14.65249</v>
      </c>
      <c r="D3" s="1">
        <f>B3*C3</f>
        <v>15213914.806840001</v>
      </c>
      <c r="E3" s="3">
        <v>20355506525158</v>
      </c>
      <c r="F3" s="3">
        <v>5771105302820</v>
      </c>
      <c r="G3" s="4">
        <v>0.9</v>
      </c>
      <c r="H3" s="17">
        <f>D3/$M$3</f>
        <v>1.4637929088798967</v>
      </c>
      <c r="I3" s="17">
        <f>E3/$N$3</f>
        <v>1.4147702478736066</v>
      </c>
      <c r="J3" s="18">
        <f>F3/$O$3</f>
        <v>1.4585558943372785</v>
      </c>
      <c r="K3" s="1">
        <v>716737</v>
      </c>
      <c r="L3" s="1">
        <v>14.501118999999999</v>
      </c>
      <c r="M3" s="1">
        <f>K3*L3</f>
        <v>10393488.528702999</v>
      </c>
      <c r="N3" s="3">
        <v>14387853120146</v>
      </c>
      <c r="O3" s="3">
        <v>3956725501728</v>
      </c>
    </row>
    <row r="4" spans="1:15" ht="15" x14ac:dyDescent="0.2">
      <c r="A4" s="16"/>
      <c r="B4" s="1">
        <v>999032</v>
      </c>
      <c r="C4" s="1">
        <v>14.669616</v>
      </c>
      <c r="D4" s="1">
        <f>B4*C4</f>
        <v>14655415.811711999</v>
      </c>
      <c r="E4" s="3">
        <v>19392579220067</v>
      </c>
      <c r="F4" s="3">
        <v>5592853024176</v>
      </c>
      <c r="G4" s="4">
        <v>0.6</v>
      </c>
      <c r="H4" s="17">
        <f t="shared" ref="H4:H6" si="0">D4/$M$3</f>
        <v>1.4100574384855598</v>
      </c>
      <c r="I4" s="17">
        <f>E4/$N$3</f>
        <v>1.3478438414771789</v>
      </c>
      <c r="J4" s="18">
        <f t="shared" ref="J4:J6" si="1">F4/$O$3</f>
        <v>1.4135054407321059</v>
      </c>
      <c r="K4" s="1"/>
      <c r="L4" s="1"/>
      <c r="M4" s="1"/>
      <c r="N4" s="3"/>
      <c r="O4" s="3"/>
    </row>
    <row r="5" spans="1:15" ht="15" x14ac:dyDescent="0.2">
      <c r="A5" s="16"/>
      <c r="B5" s="1">
        <v>843990</v>
      </c>
      <c r="C5" s="1">
        <v>14.474030000000001</v>
      </c>
      <c r="D5" s="1">
        <f>B5*C5</f>
        <v>12215936.579700001</v>
      </c>
      <c r="E5" s="3">
        <v>17210875768022</v>
      </c>
      <c r="F5" s="3">
        <v>4674932251214</v>
      </c>
      <c r="G5" s="4">
        <v>0.2</v>
      </c>
      <c r="H5" s="17">
        <f t="shared" si="0"/>
        <v>1.1753451736598419</v>
      </c>
      <c r="I5" s="17">
        <f t="shared" ref="I5:I6" si="2">E5/$N$3</f>
        <v>1.1962087480531185</v>
      </c>
      <c r="J5" s="18">
        <f t="shared" si="1"/>
        <v>1.1815154347129568</v>
      </c>
    </row>
    <row r="6" spans="1:15" ht="15" x14ac:dyDescent="0.2">
      <c r="A6" s="16"/>
      <c r="B6" s="1">
        <v>796445</v>
      </c>
      <c r="C6" s="1">
        <v>14.509104000000001</v>
      </c>
      <c r="D6" s="1">
        <f>B6*C6</f>
        <v>11555703.335280001</v>
      </c>
      <c r="E6" s="3">
        <v>15802312904610</v>
      </c>
      <c r="F6" s="3">
        <v>4424329906649</v>
      </c>
      <c r="G6" s="4">
        <v>0.1</v>
      </c>
      <c r="H6" s="17">
        <f t="shared" si="0"/>
        <v>1.1118214354465676</v>
      </c>
      <c r="I6" s="17">
        <f t="shared" si="2"/>
        <v>1.0983093010925626</v>
      </c>
      <c r="J6" s="18">
        <f t="shared" si="1"/>
        <v>1.1181796424130979</v>
      </c>
    </row>
    <row r="7" spans="1:15" ht="15" x14ac:dyDescent="0.2">
      <c r="A7" s="16" t="s">
        <v>7</v>
      </c>
      <c r="B7" s="1">
        <v>376641</v>
      </c>
      <c r="C7" s="1">
        <v>18.924799</v>
      </c>
      <c r="D7" s="1">
        <f t="shared" ref="D7:D15" si="3">B7*C7</f>
        <v>7127855.2201589998</v>
      </c>
      <c r="E7" s="3">
        <v>33403338366484</v>
      </c>
      <c r="F7" s="3">
        <v>16535179136879</v>
      </c>
      <c r="G7" s="4">
        <v>0.9</v>
      </c>
      <c r="H7" s="17">
        <f>D7/$M$7</f>
        <v>1.3187498391064105</v>
      </c>
      <c r="I7" s="17">
        <f>E7/$N$7</f>
        <v>1.8602994369739341</v>
      </c>
      <c r="J7" s="18">
        <f>F7/$O$7</f>
        <v>1.3137529379964421</v>
      </c>
      <c r="K7" s="1">
        <v>285813</v>
      </c>
      <c r="L7" s="1">
        <v>18.910999</v>
      </c>
      <c r="M7" s="1">
        <f>K7*L7</f>
        <v>5405009.3571870001</v>
      </c>
      <c r="N7" s="3">
        <v>17955893391453</v>
      </c>
      <c r="O7" s="3">
        <v>12586216676399</v>
      </c>
    </row>
    <row r="8" spans="1:15" ht="15" x14ac:dyDescent="0.2">
      <c r="A8" s="16"/>
      <c r="B8" s="1">
        <v>374881</v>
      </c>
      <c r="C8" s="1">
        <v>18.943760000000001</v>
      </c>
      <c r="D8" s="1">
        <f t="shared" si="3"/>
        <v>7101655.6925600003</v>
      </c>
      <c r="E8" s="3">
        <v>33228088550049</v>
      </c>
      <c r="F8" s="3">
        <v>16477285949944</v>
      </c>
      <c r="G8" s="4">
        <v>0.6</v>
      </c>
      <c r="H8" s="17">
        <f>D8/$M$7</f>
        <v>1.31390257134652</v>
      </c>
      <c r="I8" s="17">
        <f t="shared" ref="I8:I9" si="4">E8/$N$7</f>
        <v>1.850539420437056</v>
      </c>
      <c r="J8" s="18">
        <f>F8/$O$7</f>
        <v>1.3091532089099758</v>
      </c>
    </row>
    <row r="9" spans="1:15" ht="15" x14ac:dyDescent="0.2">
      <c r="A9" s="16"/>
      <c r="B9" s="1">
        <v>339389</v>
      </c>
      <c r="C9" s="1">
        <v>18.941901999999999</v>
      </c>
      <c r="D9" s="1">
        <f t="shared" si="3"/>
        <v>6428673.1778779998</v>
      </c>
      <c r="E9" s="3">
        <v>28448232828309</v>
      </c>
      <c r="F9" s="3">
        <v>14988151202771</v>
      </c>
      <c r="G9" s="4">
        <v>0.2</v>
      </c>
      <c r="H9" s="17">
        <f>D9/M7</f>
        <v>1.1893916833520077</v>
      </c>
      <c r="I9" s="17">
        <f t="shared" si="4"/>
        <v>1.5843395930302389</v>
      </c>
      <c r="J9" s="18">
        <f>F9/$O$7</f>
        <v>1.1908384853151288</v>
      </c>
    </row>
    <row r="10" spans="1:15" ht="15" x14ac:dyDescent="0.2">
      <c r="A10" s="16"/>
      <c r="B10" s="1">
        <v>322196</v>
      </c>
      <c r="C10" s="1">
        <v>18.823452</v>
      </c>
      <c r="D10" s="1">
        <f t="shared" si="3"/>
        <v>6064840.9405920003</v>
      </c>
      <c r="E10" s="3">
        <v>25707150267004</v>
      </c>
      <c r="F10" s="3">
        <v>14077641038195</v>
      </c>
      <c r="G10" s="4">
        <v>0.1</v>
      </c>
      <c r="H10" s="17">
        <f>D10/$M$7</f>
        <v>1.122077787437616</v>
      </c>
      <c r="I10" s="17">
        <f>E10/$N$7</f>
        <v>1.4316831642161896</v>
      </c>
      <c r="J10" s="18">
        <f>F10/$O$7</f>
        <v>1.118496638039979</v>
      </c>
    </row>
    <row r="11" spans="1:15" ht="15" x14ac:dyDescent="0.2">
      <c r="A11" s="16" t="s">
        <v>8</v>
      </c>
      <c r="B11" s="12">
        <v>331341</v>
      </c>
      <c r="C11" s="12">
        <v>27.080539999999999</v>
      </c>
      <c r="D11" s="1">
        <f t="shared" si="3"/>
        <v>8972893.20414</v>
      </c>
      <c r="E11" s="3">
        <v>51280315051746.602</v>
      </c>
      <c r="F11" s="3">
        <v>20017780591882.398</v>
      </c>
      <c r="G11" s="4">
        <v>0.9</v>
      </c>
      <c r="H11" s="17">
        <f>D11/$M$11</f>
        <v>1.3141573636493218</v>
      </c>
      <c r="I11" s="17">
        <f>E11/$N$11</f>
        <v>1.357104467741826</v>
      </c>
      <c r="J11" s="18">
        <f>F11/$O$11</f>
        <v>1.3503676733691508</v>
      </c>
      <c r="K11" s="1">
        <v>250491</v>
      </c>
      <c r="L11" s="1">
        <v>27.257937999999999</v>
      </c>
      <c r="M11" s="1">
        <f>K11*L11</f>
        <v>6827868.1475579999</v>
      </c>
      <c r="N11" s="4">
        <v>37786564167072</v>
      </c>
      <c r="O11" s="4">
        <v>14823948311750</v>
      </c>
    </row>
    <row r="12" spans="1:15" ht="15" x14ac:dyDescent="0.2">
      <c r="A12" s="16"/>
      <c r="B12" s="12">
        <v>331341</v>
      </c>
      <c r="C12" s="12">
        <v>27.080539999999999</v>
      </c>
      <c r="D12" s="12">
        <f t="shared" si="3"/>
        <v>8972893.20414</v>
      </c>
      <c r="E12" s="3">
        <v>51280315051746.602</v>
      </c>
      <c r="F12" s="3">
        <v>20017780591882.41</v>
      </c>
      <c r="G12" s="4">
        <v>0.8</v>
      </c>
      <c r="H12" s="17">
        <f>D12/$M$11</f>
        <v>1.3141573636493218</v>
      </c>
      <c r="I12" s="17">
        <f>E12/$N$11</f>
        <v>1.357104467741826</v>
      </c>
      <c r="J12" s="18">
        <f>F12/$O$11</f>
        <v>1.3503676733691516</v>
      </c>
      <c r="K12" s="12"/>
      <c r="L12" s="12"/>
      <c r="M12" s="12"/>
      <c r="N12" s="4"/>
      <c r="O12" s="4"/>
    </row>
    <row r="13" spans="1:15" ht="15" x14ac:dyDescent="0.2">
      <c r="A13" s="16"/>
      <c r="B13" s="12">
        <v>331391</v>
      </c>
      <c r="C13" s="12">
        <v>27.077120000000001</v>
      </c>
      <c r="D13" s="2">
        <f t="shared" si="3"/>
        <v>8973113.8739200011</v>
      </c>
      <c r="E13" s="3">
        <v>51346115757415</v>
      </c>
      <c r="F13" s="3">
        <v>20017780591882.398</v>
      </c>
      <c r="G13" s="4">
        <v>0.7</v>
      </c>
      <c r="H13" s="17">
        <f>D13/$M$11</f>
        <v>1.314189682636044</v>
      </c>
      <c r="I13" s="17">
        <f>E13/$N$11</f>
        <v>1.3588458461158286</v>
      </c>
      <c r="J13" s="18">
        <f>F13/$O$11</f>
        <v>1.3503676733691508</v>
      </c>
      <c r="K13" s="2"/>
      <c r="L13" s="2"/>
      <c r="M13" s="2"/>
      <c r="N13" s="4"/>
      <c r="O13" s="4"/>
    </row>
    <row r="14" spans="1:15" ht="15" x14ac:dyDescent="0.2">
      <c r="A14" s="16"/>
      <c r="B14" s="12">
        <v>331019</v>
      </c>
      <c r="C14" s="12">
        <v>27.086152999999999</v>
      </c>
      <c r="D14" s="2">
        <f t="shared" si="3"/>
        <v>8966031.2799069993</v>
      </c>
      <c r="E14" s="3">
        <v>51107853023999</v>
      </c>
      <c r="F14" s="3">
        <v>19999806398345</v>
      </c>
      <c r="G14" s="4">
        <v>0.65</v>
      </c>
      <c r="H14" s="17">
        <f>D14/$M$11</f>
        <v>1.3131523758427757</v>
      </c>
      <c r="I14" s="17">
        <f>E14/$N$11</f>
        <v>1.3525403579438284</v>
      </c>
      <c r="J14" s="18">
        <f>F14/$O$11</f>
        <v>1.3491551628315128</v>
      </c>
      <c r="K14" s="2"/>
      <c r="L14" s="2"/>
      <c r="M14" s="2"/>
      <c r="N14" s="4"/>
      <c r="O14" s="4"/>
    </row>
    <row r="15" spans="1:15" ht="15" x14ac:dyDescent="0.2">
      <c r="A15" s="16"/>
      <c r="B15" s="1">
        <v>328344</v>
      </c>
      <c r="C15" s="1">
        <v>27.102283</v>
      </c>
      <c r="D15" s="1">
        <f t="shared" si="3"/>
        <v>8898872.0093520004</v>
      </c>
      <c r="E15" s="3">
        <v>50850959869489</v>
      </c>
      <c r="F15" s="3">
        <v>19889454604528</v>
      </c>
      <c r="G15" s="4">
        <v>0.6</v>
      </c>
      <c r="H15" s="17">
        <f t="shared" ref="H15:H17" si="5">D15/$M$11</f>
        <v>1.3033163231974096</v>
      </c>
      <c r="I15" s="17">
        <f t="shared" ref="I15:I16" si="6">E15/$N$11</f>
        <v>1.3457418262389038</v>
      </c>
      <c r="J15" s="18">
        <f t="shared" ref="J15" si="7">F15/$O$11</f>
        <v>1.3417110061536639</v>
      </c>
    </row>
    <row r="16" spans="1:15" ht="15" x14ac:dyDescent="0.2">
      <c r="A16" s="16"/>
      <c r="B16" s="1">
        <v>290187</v>
      </c>
      <c r="C16" s="1">
        <v>27.443080999999999</v>
      </c>
      <c r="D16" s="1">
        <f>B16*C16</f>
        <v>7963625.3461469999</v>
      </c>
      <c r="E16" s="3">
        <v>44153725159726</v>
      </c>
      <c r="F16" s="3">
        <v>17440421253763</v>
      </c>
      <c r="G16" s="4">
        <v>0.2</v>
      </c>
      <c r="H16" s="17">
        <f t="shared" si="5"/>
        <v>1.1663414076024894</v>
      </c>
      <c r="I16" s="17">
        <f t="shared" si="6"/>
        <v>1.1685033062149237</v>
      </c>
      <c r="J16" s="18">
        <f>F16/$O$11</f>
        <v>1.1765031074709758</v>
      </c>
    </row>
    <row r="17" spans="1:15" ht="15" x14ac:dyDescent="0.2">
      <c r="A17" s="16"/>
      <c r="B17" s="1">
        <v>279677</v>
      </c>
      <c r="C17" s="1">
        <v>27.667515000000002</v>
      </c>
      <c r="D17" s="1">
        <f>B17*C17</f>
        <v>7737967.5926550003</v>
      </c>
      <c r="E17" s="3">
        <v>41165709070023</v>
      </c>
      <c r="F17" s="3">
        <v>16903013830077</v>
      </c>
      <c r="G17" s="4">
        <v>0.1</v>
      </c>
      <c r="H17" s="17">
        <f t="shared" si="5"/>
        <v>1.133291889273301</v>
      </c>
      <c r="I17" s="17">
        <f>E17/$N$11</f>
        <v>1.0894271542660039</v>
      </c>
      <c r="J17" s="18">
        <f>F17/$O$11</f>
        <v>1.1402504565318172</v>
      </c>
    </row>
    <row r="18" spans="1:15" ht="15" x14ac:dyDescent="0.2">
      <c r="A18" s="16" t="s">
        <v>9</v>
      </c>
      <c r="B18" s="2">
        <v>7643481</v>
      </c>
      <c r="C18" s="2">
        <v>8</v>
      </c>
      <c r="D18" s="2">
        <f>B18*C18</f>
        <v>61147848</v>
      </c>
      <c r="E18" s="13">
        <v>427504118329</v>
      </c>
      <c r="F18" s="13">
        <v>10029840124</v>
      </c>
      <c r="G18" s="4">
        <v>0.9</v>
      </c>
      <c r="H18" s="17">
        <f>D18/$M$18</f>
        <v>1.740015516419495</v>
      </c>
      <c r="I18" s="17">
        <f>E18/$N$18</f>
        <v>0.79144210898965373</v>
      </c>
      <c r="J18" s="18">
        <f>F18/$O$18</f>
        <v>1.008906155938371</v>
      </c>
      <c r="K18" s="2">
        <v>4392766</v>
      </c>
      <c r="L18" s="13">
        <v>8</v>
      </c>
      <c r="M18" s="2">
        <f>K18*L18</f>
        <v>35142128</v>
      </c>
      <c r="N18" s="13">
        <v>540158419009</v>
      </c>
      <c r="O18" s="13">
        <v>9941301344</v>
      </c>
    </row>
    <row r="19" spans="1:15" ht="15" x14ac:dyDescent="0.2">
      <c r="A19" s="16"/>
      <c r="B19" s="2">
        <v>6898727</v>
      </c>
      <c r="C19" s="2">
        <v>8</v>
      </c>
      <c r="D19" s="2">
        <f t="shared" ref="D19:D21" si="8">B19*C19</f>
        <v>55189816</v>
      </c>
      <c r="E19" s="13">
        <v>460947057713</v>
      </c>
      <c r="F19" s="13">
        <v>10847015945</v>
      </c>
      <c r="G19" s="4">
        <v>0.6</v>
      </c>
      <c r="H19" s="17">
        <f t="shared" ref="H19:H21" si="9">D19/$M$18</f>
        <v>1.5704745028530998</v>
      </c>
      <c r="I19" s="17">
        <f t="shared" ref="I19:I21" si="10">E19/$N$18</f>
        <v>0.85335531483277649</v>
      </c>
      <c r="J19" s="18">
        <f>F19/$O$18</f>
        <v>1.0911062414928843</v>
      </c>
    </row>
    <row r="20" spans="1:15" ht="15" x14ac:dyDescent="0.2">
      <c r="A20" s="16"/>
      <c r="B20" s="2">
        <v>5502439</v>
      </c>
      <c r="C20" s="2">
        <v>8</v>
      </c>
      <c r="D20" s="2">
        <f t="shared" si="8"/>
        <v>44019512</v>
      </c>
      <c r="E20" s="13">
        <v>498364569186</v>
      </c>
      <c r="F20" s="13">
        <v>10815530529</v>
      </c>
      <c r="G20" s="4">
        <v>0.2</v>
      </c>
      <c r="H20" s="17">
        <f t="shared" si="9"/>
        <v>1.2526137290263128</v>
      </c>
      <c r="I20" s="17">
        <f t="shared" si="10"/>
        <v>0.92262668070660281</v>
      </c>
      <c r="J20" s="18">
        <f>F20/$O$18</f>
        <v>1.0879391092522948</v>
      </c>
    </row>
    <row r="21" spans="1:15" ht="15" x14ac:dyDescent="0.2">
      <c r="A21" s="16"/>
      <c r="B21" s="2">
        <v>5045255</v>
      </c>
      <c r="C21" s="2">
        <v>8</v>
      </c>
      <c r="D21" s="2">
        <f t="shared" si="8"/>
        <v>40362040</v>
      </c>
      <c r="E21" s="13">
        <v>511418579619</v>
      </c>
      <c r="F21" s="13">
        <v>9276916435</v>
      </c>
      <c r="G21" s="4">
        <v>0.1</v>
      </c>
      <c r="H21" s="17">
        <f t="shared" si="9"/>
        <v>1.1485371631450434</v>
      </c>
      <c r="I21" s="17">
        <f t="shared" si="10"/>
        <v>0.94679368426261423</v>
      </c>
      <c r="J21" s="18">
        <f>F21/$O$18</f>
        <v>0.93316922141174363</v>
      </c>
    </row>
    <row r="23" spans="1:15" x14ac:dyDescent="0.2">
      <c r="A23" s="14" t="s">
        <v>26</v>
      </c>
      <c r="B23" s="15"/>
      <c r="C23" s="15"/>
      <c r="D23" s="15"/>
      <c r="E23" s="15"/>
      <c r="F23" s="15"/>
      <c r="G23" s="15"/>
    </row>
    <row r="24" spans="1:15" x14ac:dyDescent="0.2">
      <c r="A24" s="15"/>
      <c r="B24" s="15"/>
      <c r="C24" s="15"/>
      <c r="D24" s="15"/>
      <c r="E24" s="15"/>
      <c r="F24" s="15"/>
      <c r="G24" s="15"/>
    </row>
    <row r="25" spans="1:15" x14ac:dyDescent="0.2">
      <c r="A25" s="15"/>
      <c r="B25" s="15"/>
      <c r="C25" s="15"/>
      <c r="D25" s="15"/>
      <c r="E25" s="15"/>
      <c r="F25" s="15"/>
      <c r="G25" s="15"/>
    </row>
    <row r="26" spans="1:15" x14ac:dyDescent="0.2">
      <c r="A26" s="15"/>
      <c r="B26" s="15"/>
      <c r="C26" s="15"/>
      <c r="D26" s="15"/>
      <c r="E26" s="15"/>
      <c r="F26" s="15"/>
      <c r="G26" s="15"/>
    </row>
    <row r="27" spans="1:15" x14ac:dyDescent="0.2">
      <c r="A27" s="15"/>
      <c r="B27" s="15"/>
      <c r="C27" s="15"/>
      <c r="D27" s="15"/>
      <c r="E27" s="15"/>
      <c r="F27" s="15"/>
      <c r="G27" s="15"/>
    </row>
    <row r="28" spans="1:15" x14ac:dyDescent="0.2">
      <c r="A28" s="15"/>
      <c r="B28" s="15"/>
      <c r="C28" s="15"/>
      <c r="D28" s="15"/>
      <c r="E28" s="15"/>
      <c r="F28" s="15"/>
      <c r="G28" s="15"/>
    </row>
    <row r="29" spans="1:15" x14ac:dyDescent="0.2">
      <c r="A29" s="15"/>
      <c r="B29" s="15"/>
      <c r="C29" s="15"/>
      <c r="D29" s="15"/>
      <c r="E29" s="15"/>
      <c r="F29" s="15"/>
      <c r="G29" s="15"/>
    </row>
    <row r="30" spans="1:15" x14ac:dyDescent="0.2">
      <c r="A30" s="15"/>
      <c r="B30" s="15"/>
      <c r="C30" s="15"/>
      <c r="D30" s="15"/>
      <c r="E30" s="15"/>
      <c r="F30" s="15"/>
      <c r="G30" s="15"/>
    </row>
    <row r="31" spans="1:15" x14ac:dyDescent="0.2">
      <c r="A31" s="15"/>
      <c r="B31" s="15"/>
      <c r="C31" s="15"/>
      <c r="D31" s="15"/>
      <c r="E31" s="15"/>
      <c r="F31" s="15"/>
      <c r="G31" s="15"/>
    </row>
    <row r="32" spans="1:15" x14ac:dyDescent="0.2">
      <c r="A32" s="15"/>
      <c r="B32" s="15"/>
      <c r="C32" s="15"/>
      <c r="D32" s="15"/>
      <c r="E32" s="15"/>
      <c r="F32" s="15"/>
      <c r="G32" s="15"/>
    </row>
    <row r="33" spans="1:7" x14ac:dyDescent="0.2">
      <c r="A33" s="15"/>
      <c r="B33" s="15"/>
      <c r="C33" s="15"/>
      <c r="D33" s="15"/>
      <c r="E33" s="15"/>
      <c r="F33" s="15"/>
      <c r="G33" s="15"/>
    </row>
    <row r="34" spans="1:7" x14ac:dyDescent="0.2">
      <c r="A34" s="15"/>
      <c r="B34" s="15"/>
      <c r="C34" s="15"/>
      <c r="D34" s="15"/>
      <c r="E34" s="15"/>
      <c r="F34" s="15"/>
      <c r="G34" s="15"/>
    </row>
    <row r="35" spans="1:7" x14ac:dyDescent="0.2">
      <c r="A35" s="15"/>
      <c r="B35" s="15"/>
      <c r="C35" s="15"/>
      <c r="D35" s="15"/>
      <c r="E35" s="15"/>
      <c r="F35" s="15"/>
      <c r="G35" s="15"/>
    </row>
    <row r="36" spans="1:7" x14ac:dyDescent="0.2">
      <c r="A36" s="15"/>
      <c r="B36" s="15"/>
      <c r="C36" s="15"/>
      <c r="D36" s="15"/>
      <c r="E36" s="15"/>
      <c r="F36" s="15"/>
      <c r="G36" s="15"/>
    </row>
    <row r="37" spans="1:7" x14ac:dyDescent="0.2">
      <c r="A37" s="15"/>
      <c r="B37" s="15"/>
      <c r="C37" s="15"/>
      <c r="D37" s="15"/>
      <c r="E37" s="15"/>
      <c r="F37" s="15"/>
      <c r="G37" s="15"/>
    </row>
    <row r="38" spans="1:7" x14ac:dyDescent="0.2">
      <c r="A38" s="15"/>
      <c r="B38" s="15"/>
      <c r="C38" s="15"/>
      <c r="D38" s="15"/>
      <c r="E38" s="15"/>
      <c r="F38" s="15"/>
      <c r="G38" s="15"/>
    </row>
    <row r="39" spans="1:7" x14ac:dyDescent="0.2">
      <c r="A39" s="15"/>
      <c r="B39" s="15"/>
      <c r="C39" s="15"/>
      <c r="D39" s="15"/>
      <c r="E39" s="15"/>
      <c r="F39" s="15"/>
      <c r="G39" s="15"/>
    </row>
    <row r="40" spans="1:7" x14ac:dyDescent="0.2">
      <c r="A40" s="15"/>
      <c r="B40" s="15"/>
      <c r="C40" s="15"/>
      <c r="D40" s="15"/>
      <c r="E40" s="15"/>
      <c r="F40" s="15"/>
      <c r="G40" s="15"/>
    </row>
    <row r="41" spans="1:7" x14ac:dyDescent="0.2">
      <c r="A41" s="15"/>
      <c r="B41" s="15"/>
      <c r="C41" s="15"/>
      <c r="D41" s="15"/>
      <c r="E41" s="15"/>
      <c r="F41" s="15"/>
      <c r="G41" s="15"/>
    </row>
    <row r="42" spans="1:7" x14ac:dyDescent="0.2">
      <c r="A42" s="15"/>
      <c r="B42" s="15"/>
      <c r="C42" s="15"/>
      <c r="D42" s="15"/>
      <c r="E42" s="15"/>
      <c r="F42" s="15"/>
      <c r="G42" s="15"/>
    </row>
    <row r="43" spans="1:7" x14ac:dyDescent="0.2">
      <c r="A43" s="15"/>
      <c r="B43" s="15"/>
      <c r="C43" s="15"/>
      <c r="D43" s="15"/>
      <c r="E43" s="15"/>
      <c r="F43" s="15"/>
      <c r="G43" s="15"/>
    </row>
    <row r="44" spans="1:7" x14ac:dyDescent="0.2">
      <c r="A44" s="15"/>
      <c r="B44" s="15"/>
      <c r="C44" s="15"/>
      <c r="D44" s="15"/>
      <c r="E44" s="15"/>
      <c r="F44" s="15"/>
      <c r="G44" s="15"/>
    </row>
    <row r="45" spans="1:7" x14ac:dyDescent="0.2">
      <c r="A45" s="15"/>
      <c r="B45" s="15"/>
      <c r="C45" s="15"/>
      <c r="D45" s="15"/>
      <c r="E45" s="15"/>
      <c r="F45" s="15"/>
      <c r="G45" s="15"/>
    </row>
    <row r="46" spans="1:7" x14ac:dyDescent="0.2">
      <c r="A46" s="15"/>
      <c r="B46" s="15"/>
      <c r="C46" s="15"/>
      <c r="D46" s="15"/>
      <c r="E46" s="15"/>
      <c r="F46" s="15"/>
      <c r="G46" s="15"/>
    </row>
    <row r="47" spans="1:7" x14ac:dyDescent="0.2">
      <c r="A47" s="15"/>
      <c r="B47" s="15"/>
      <c r="C47" s="15"/>
      <c r="D47" s="15"/>
      <c r="E47" s="15"/>
      <c r="F47" s="15"/>
      <c r="G47" s="15"/>
    </row>
    <row r="48" spans="1:7" x14ac:dyDescent="0.2">
      <c r="A48" s="15"/>
      <c r="B48" s="15"/>
      <c r="C48" s="15"/>
      <c r="D48" s="15"/>
      <c r="E48" s="15"/>
      <c r="F48" s="15"/>
      <c r="G48" s="15"/>
    </row>
    <row r="49" spans="1:7" x14ac:dyDescent="0.2">
      <c r="A49" s="15"/>
      <c r="B49" s="15"/>
      <c r="C49" s="15"/>
      <c r="D49" s="15"/>
      <c r="E49" s="15"/>
      <c r="F49" s="15"/>
      <c r="G49" s="15"/>
    </row>
  </sheetData>
  <mergeCells count="11">
    <mergeCell ref="A23:G49"/>
    <mergeCell ref="I1:I2"/>
    <mergeCell ref="B1:F1"/>
    <mergeCell ref="K1:O1"/>
    <mergeCell ref="G1:G2"/>
    <mergeCell ref="J1:J2"/>
    <mergeCell ref="A3:A6"/>
    <mergeCell ref="A11:A17"/>
    <mergeCell ref="A7:A10"/>
    <mergeCell ref="A18:A21"/>
    <mergeCell ref="H1:H2"/>
  </mergeCells>
  <phoneticPr fontId="3" type="noConversion"/>
  <pageMargins left="0.7" right="0.7" top="0.75" bottom="0.75" header="0.3" footer="0.3"/>
  <pageSetup paperSize="9" orientation="portrait" r:id="rId1"/>
  <ignoredErrors>
    <ignoredError sqref="H7:I7 J7 H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5C660-8AD8-4BB4-97A1-B4D77F43E502}">
  <dimension ref="A1:H11"/>
  <sheetViews>
    <sheetView workbookViewId="0">
      <selection activeCell="F26" sqref="F26"/>
    </sheetView>
  </sheetViews>
  <sheetFormatPr defaultRowHeight="14.25" x14ac:dyDescent="0.2"/>
  <cols>
    <col min="1" max="1" width="11.75" style="9" customWidth="1"/>
    <col min="2" max="2" width="10.5" style="9" customWidth="1"/>
    <col min="3" max="3" width="10.75" style="9" customWidth="1"/>
    <col min="4" max="4" width="10.375" style="9" bestFit="1" customWidth="1"/>
    <col min="5" max="6" width="9.125" style="9" bestFit="1" customWidth="1"/>
    <col min="7" max="16384" width="9" style="9"/>
  </cols>
  <sheetData>
    <row r="1" spans="1:8" ht="15" x14ac:dyDescent="0.25">
      <c r="A1" s="5" t="s">
        <v>16</v>
      </c>
      <c r="B1" s="5" t="s">
        <v>17</v>
      </c>
      <c r="C1" s="5" t="s">
        <v>18</v>
      </c>
      <c r="D1" s="6" t="s">
        <v>19</v>
      </c>
      <c r="E1" s="6" t="s">
        <v>20</v>
      </c>
      <c r="F1" s="6" t="s">
        <v>21</v>
      </c>
      <c r="G1" s="7"/>
      <c r="H1" s="8"/>
    </row>
    <row r="2" spans="1:8" ht="15" x14ac:dyDescent="0.25">
      <c r="A2" s="5" t="s">
        <v>22</v>
      </c>
      <c r="B2" s="5">
        <v>0.32005800000000001</v>
      </c>
      <c r="C2" s="5">
        <f>1-B2</f>
        <v>0.67994200000000005</v>
      </c>
      <c r="D2" s="6">
        <f>F2*B2</f>
        <v>192034.80000000002</v>
      </c>
      <c r="E2" s="6">
        <f>F2*C2</f>
        <v>407965.2</v>
      </c>
      <c r="F2" s="6">
        <v>600000</v>
      </c>
      <c r="G2" s="7"/>
      <c r="H2" s="8"/>
    </row>
    <row r="3" spans="1:8" ht="15" x14ac:dyDescent="0.25">
      <c r="A3" s="5" t="s">
        <v>23</v>
      </c>
      <c r="B3" s="5">
        <v>1.3833E-2</v>
      </c>
      <c r="C3" s="5">
        <f t="shared" ref="C3:C5" si="0">1-B3</f>
        <v>0.98616700000000002</v>
      </c>
      <c r="D3" s="6">
        <f t="shared" ref="D3:D5" si="1">F3*B3</f>
        <v>78612.938999999998</v>
      </c>
      <c r="E3" s="6">
        <f t="shared" ref="E3:E5" si="2">F3*C3</f>
        <v>5604387.0609999998</v>
      </c>
      <c r="F3" s="6">
        <v>5683000</v>
      </c>
      <c r="G3" s="7"/>
      <c r="H3" s="8"/>
    </row>
    <row r="4" spans="1:8" ht="15" x14ac:dyDescent="0.25">
      <c r="A4" s="5" t="s">
        <v>24</v>
      </c>
      <c r="B4" s="5">
        <v>0.35503000000000001</v>
      </c>
      <c r="C4" s="5">
        <f t="shared" si="0"/>
        <v>0.64497000000000004</v>
      </c>
      <c r="D4" s="6">
        <f t="shared" si="1"/>
        <v>1417747.33451</v>
      </c>
      <c r="E4" s="6">
        <f t="shared" si="2"/>
        <v>2575569.66549</v>
      </c>
      <c r="F4" s="6">
        <v>3993317</v>
      </c>
      <c r="G4" s="7"/>
      <c r="H4" s="8"/>
    </row>
    <row r="5" spans="1:8" ht="15" x14ac:dyDescent="0.25">
      <c r="A5" s="5" t="s">
        <v>25</v>
      </c>
      <c r="B5" s="5">
        <v>0.48964000000000002</v>
      </c>
      <c r="C5" s="5">
        <f t="shared" si="0"/>
        <v>0.51035999999999992</v>
      </c>
      <c r="D5" s="6">
        <f t="shared" si="1"/>
        <v>3158801.3117200001</v>
      </c>
      <c r="E5" s="6">
        <f t="shared" si="2"/>
        <v>3292471.6882799994</v>
      </c>
      <c r="F5" s="6">
        <v>6451273</v>
      </c>
      <c r="G5" s="7"/>
      <c r="H5" s="8"/>
    </row>
    <row r="6" spans="1:8" ht="15" x14ac:dyDescent="0.25">
      <c r="A6" s="5"/>
      <c r="B6" s="5"/>
      <c r="C6" s="5"/>
      <c r="D6" s="5"/>
      <c r="E6" s="7"/>
      <c r="F6" s="7"/>
      <c r="G6" s="7"/>
      <c r="H6" s="8"/>
    </row>
    <row r="7" spans="1:8" ht="15" x14ac:dyDescent="0.2">
      <c r="A7" s="5"/>
      <c r="B7" s="5"/>
      <c r="C7" s="5"/>
      <c r="D7" s="5"/>
      <c r="E7" s="10"/>
      <c r="F7" s="10"/>
      <c r="G7" s="10"/>
    </row>
    <row r="8" spans="1:8" ht="15" x14ac:dyDescent="0.25">
      <c r="A8" s="11"/>
      <c r="B8" s="11"/>
      <c r="C8" s="11"/>
      <c r="D8" s="11"/>
    </row>
    <row r="9" spans="1:8" ht="15" x14ac:dyDescent="0.25">
      <c r="A9" s="11"/>
      <c r="B9" s="11"/>
      <c r="C9" s="11"/>
      <c r="D9" s="11"/>
    </row>
    <row r="10" spans="1:8" ht="15" x14ac:dyDescent="0.25">
      <c r="A10" s="11"/>
      <c r="B10" s="11"/>
      <c r="C10" s="11"/>
      <c r="D10" s="11"/>
    </row>
    <row r="11" spans="1:8" ht="15" x14ac:dyDescent="0.25">
      <c r="A11" s="11"/>
      <c r="B11" s="11"/>
      <c r="C11" s="11"/>
      <c r="D11" s="1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测试结果</vt:lpstr>
      <vt:lpstr>trace特征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shiliu</dc:creator>
  <cp:lastModifiedBy>shiliu</cp:lastModifiedBy>
  <dcterms:created xsi:type="dcterms:W3CDTF">2019-09-07T11:28:01Z</dcterms:created>
  <dcterms:modified xsi:type="dcterms:W3CDTF">2019-09-08T08:22:35Z</dcterms:modified>
</cp:coreProperties>
</file>