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Portfolio-Optimization/Code and Examples/Archive/"/>
    </mc:Choice>
  </mc:AlternateContent>
  <xr:revisionPtr revIDLastSave="0" documentId="8_{FC140DD9-D58B-416E-A901-D91839E00BDE}" xr6:coauthVersionLast="47" xr6:coauthVersionMax="47" xr10:uidLastSave="{00000000-0000-0000-0000-000000000000}"/>
  <bookViews>
    <workbookView xWindow="28680" yWindow="-120" windowWidth="29040" windowHeight="15840" activeTab="1" xr2:uid="{EF34D643-1B78-4643-A778-35D49776C1B8}"/>
  </bookViews>
  <sheets>
    <sheet name="Sheet1" sheetId="1" r:id="rId1"/>
    <sheet name="Sheet2" sheetId="2" r:id="rId2"/>
  </sheets>
  <definedNames>
    <definedName name="_xlchart.v1.0" hidden="1">Sheet2!$BM$12:$BM$35</definedName>
    <definedName name="_xlchart.v1.1" hidden="1">Sheet2!$BD$12:$BD$33</definedName>
    <definedName name="_xlchart.v1.2" hidden="1">Sheet2!$BM$12:$BM$35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31" i="2" l="1"/>
  <c r="BU31" i="2"/>
  <c r="BS31" i="2"/>
  <c r="BT30" i="2"/>
  <c r="BU30" i="2"/>
  <c r="BS30" i="2"/>
  <c r="BT29" i="2"/>
  <c r="BU29" i="2"/>
  <c r="BS29" i="2"/>
  <c r="BT28" i="2"/>
  <c r="BU28" i="2"/>
  <c r="BS28" i="2"/>
  <c r="BT27" i="2"/>
  <c r="BU27" i="2"/>
  <c r="BS27" i="2"/>
  <c r="BT26" i="2"/>
  <c r="BU26" i="2"/>
  <c r="BS26" i="2"/>
  <c r="BT25" i="2"/>
  <c r="BU25" i="2"/>
  <c r="BS25" i="2"/>
  <c r="BT24" i="2"/>
  <c r="BU24" i="2"/>
  <c r="BS24" i="2"/>
  <c r="BT23" i="2"/>
  <c r="BU23" i="2"/>
  <c r="BS23" i="2"/>
  <c r="BT22" i="2"/>
  <c r="BU22" i="2"/>
  <c r="BS22" i="2"/>
  <c r="BT21" i="2"/>
  <c r="BU21" i="2"/>
  <c r="BS21" i="2"/>
  <c r="BT20" i="2"/>
  <c r="BU20" i="2"/>
  <c r="BS20" i="2"/>
  <c r="BT19" i="2"/>
  <c r="BU19" i="2"/>
  <c r="BS19" i="2"/>
  <c r="BT18" i="2"/>
  <c r="BU18" i="2"/>
  <c r="BS18" i="2"/>
  <c r="BT17" i="2"/>
  <c r="BU17" i="2"/>
  <c r="BS17" i="2"/>
  <c r="BT16" i="2"/>
  <c r="BU16" i="2"/>
  <c r="BS16" i="2"/>
  <c r="BT15" i="2"/>
  <c r="BU15" i="2"/>
  <c r="BS15" i="2"/>
  <c r="BT14" i="2"/>
  <c r="BU14" i="2"/>
  <c r="BS14" i="2"/>
  <c r="BT13" i="2"/>
  <c r="BU13" i="2"/>
  <c r="BS13" i="2"/>
  <c r="BT12" i="2"/>
  <c r="BS12" i="2"/>
  <c r="BU12" i="2"/>
  <c r="BM35" i="2"/>
  <c r="BM34" i="2"/>
  <c r="BM33" i="2"/>
  <c r="BM32" i="2"/>
  <c r="BM31" i="2"/>
  <c r="BM30" i="2"/>
  <c r="BM29" i="2"/>
  <c r="BM28" i="2"/>
  <c r="BM27" i="2"/>
  <c r="BM26" i="2"/>
  <c r="BM25" i="2"/>
  <c r="BM24" i="2"/>
  <c r="BM23" i="2"/>
  <c r="BM22" i="2"/>
  <c r="BM21" i="2"/>
  <c r="BM20" i="2"/>
  <c r="BM19" i="2"/>
  <c r="BM18" i="2"/>
  <c r="BM17" i="2"/>
  <c r="BM16" i="2"/>
  <c r="BM15" i="2"/>
  <c r="BM14" i="2"/>
  <c r="BM13" i="2"/>
  <c r="BL35" i="2"/>
  <c r="BK35" i="2"/>
  <c r="BL34" i="2"/>
  <c r="BK34" i="2"/>
  <c r="BL33" i="2"/>
  <c r="BK33" i="2"/>
  <c r="BL32" i="2"/>
  <c r="BK32" i="2"/>
  <c r="BL31" i="2"/>
  <c r="BK31" i="2"/>
  <c r="BL30" i="2"/>
  <c r="BK30" i="2"/>
  <c r="BL29" i="2"/>
  <c r="BK29" i="2"/>
  <c r="BL28" i="2"/>
  <c r="BK28" i="2"/>
  <c r="BL27" i="2"/>
  <c r="BK27" i="2"/>
  <c r="BL26" i="2"/>
  <c r="BK26" i="2"/>
  <c r="BL25" i="2"/>
  <c r="BK25" i="2"/>
  <c r="BL24" i="2"/>
  <c r="BK24" i="2"/>
  <c r="BL23" i="2"/>
  <c r="BK23" i="2"/>
  <c r="BL22" i="2"/>
  <c r="BK22" i="2"/>
  <c r="BL21" i="2"/>
  <c r="BK21" i="2"/>
  <c r="BL20" i="2"/>
  <c r="BK20" i="2"/>
  <c r="BL19" i="2"/>
  <c r="BK19" i="2"/>
  <c r="BL18" i="2"/>
  <c r="BK18" i="2"/>
  <c r="BL17" i="2"/>
  <c r="BK17" i="2"/>
  <c r="BL16" i="2"/>
  <c r="BK16" i="2"/>
  <c r="BL15" i="2"/>
  <c r="BK15" i="2"/>
  <c r="BL14" i="2"/>
  <c r="BK14" i="2"/>
  <c r="BL13" i="2"/>
  <c r="BK13" i="2"/>
  <c r="BL12" i="2"/>
  <c r="BK12" i="2"/>
  <c r="BM12" i="2"/>
  <c r="BD33" i="2"/>
  <c r="BD32" i="2"/>
  <c r="BD31" i="2"/>
  <c r="BD30" i="2"/>
  <c r="BD29" i="2"/>
  <c r="BD28" i="2"/>
  <c r="BD27" i="2"/>
  <c r="BD26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B12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BB33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</calcChain>
</file>

<file path=xl/sharedStrings.xml><?xml version="1.0" encoding="utf-8"?>
<sst xmlns="http://schemas.openxmlformats.org/spreadsheetml/2006/main" count="345" uniqueCount="174">
  <si>
    <t>stock</t>
  </si>
  <si>
    <t>RLLGX</t>
  </si>
  <si>
    <t>UGLSX</t>
  </si>
  <si>
    <t>VEIPX</t>
  </si>
  <si>
    <t>period</t>
  </si>
  <si>
    <t>CCALX</t>
  </si>
  <si>
    <t>FXAIX</t>
  </si>
  <si>
    <t>FXNAX</t>
  </si>
  <si>
    <t>RFJTX</t>
  </si>
  <si>
    <t>RFKTX</t>
  </si>
  <si>
    <t>RFTTX</t>
  </si>
  <si>
    <t>| Ticker | Opt. Weight |</t>
  </si>
  <si>
    <t>|--------|-------------|</t>
  </si>
  <si>
    <t>Ticker</t>
  </si>
  <si>
    <t>Opt. Weight</t>
  </si>
  <si>
    <t>-------</t>
  </si>
  <si>
    <t>------------</t>
  </si>
  <si>
    <t>PHIYX</t>
  </si>
  <si>
    <t>RFDTX</t>
  </si>
  <si>
    <t>RFETX</t>
  </si>
  <si>
    <t>RFFTX</t>
  </si>
  <si>
    <t>RFGTX</t>
  </si>
  <si>
    <t>RFUTX</t>
  </si>
  <si>
    <t>VEIRX</t>
  </si>
  <si>
    <t>JVMRX</t>
  </si>
  <si>
    <t>FSMDX</t>
  </si>
  <si>
    <t>OTCKX</t>
  </si>
  <si>
    <t>DFSTX</t>
  </si>
  <si>
    <t>FSSNX</t>
  </si>
  <si>
    <t>FTIHX</t>
  </si>
  <si>
    <t xml:space="preserve">  FXAIX         6.4% </t>
  </si>
  <si>
    <t xml:space="preserve">  RLLGX         5.4% </t>
  </si>
  <si>
    <t>PTRQX</t>
  </si>
  <si>
    <t>RRCTX</t>
  </si>
  <si>
    <t>RFHTX</t>
  </si>
  <si>
    <t>RFITX</t>
  </si>
  <si>
    <t>RERGX</t>
  </si>
  <si>
    <t>```</t>
  </si>
  <si>
    <t>Key Summary Statistics -----------------</t>
  </si>
  <si>
    <t>Global Best Annualized Risk:     7.6%</t>
  </si>
  <si>
    <t>Annualized Expected Return:      10.0%</t>
  </si>
  <si>
    <t>Sharpe Ratio:                    1.25</t>
  </si>
  <si>
    <t>Global best weights in each stock (Only includes stocks to invest in):</t>
  </si>
  <si>
    <t xml:space="preserve">  FXNAX         1.0% </t>
  </si>
  <si>
    <t xml:space="preserve">  PHIYX         8.0% </t>
  </si>
  <si>
    <t xml:space="preserve">  RFTTX         1.5% </t>
  </si>
  <si>
    <t xml:space="preserve">  RFJTX         1.9% </t>
  </si>
  <si>
    <t xml:space="preserve">  RRCTX         0.4% </t>
  </si>
  <si>
    <t xml:space="preserve">  RFDTX         3.6% </t>
  </si>
  <si>
    <t xml:space="preserve">  RFETX         4.9% </t>
  </si>
  <si>
    <t xml:space="preserve">  RFFTX         3.7% </t>
  </si>
  <si>
    <t xml:space="preserve">  RFGTX         2.0% </t>
  </si>
  <si>
    <t xml:space="preserve">  RFHTX         2.0% </t>
  </si>
  <si>
    <t xml:space="preserve">  RFITX         5.7% </t>
  </si>
  <si>
    <t xml:space="preserve">  RFKTX         4.9% </t>
  </si>
  <si>
    <t xml:space="preserve">  RFUTX         6.4% </t>
  </si>
  <si>
    <t xml:space="preserve">  VEIRX         5.8% </t>
  </si>
  <si>
    <t xml:space="preserve">  FXAIX         2.9% </t>
  </si>
  <si>
    <t xml:space="preserve">  UGLSX         2.6% </t>
  </si>
  <si>
    <t xml:space="preserve">  JVMRX         6.7% </t>
  </si>
  <si>
    <t xml:space="preserve">  FSMDX         2.0% </t>
  </si>
  <si>
    <t xml:space="preserve">  OTCKX         7.8% </t>
  </si>
  <si>
    <t xml:space="preserve">  DFSTX         1.4% </t>
  </si>
  <si>
    <t xml:space="preserve">  FSSNX         4.1% </t>
  </si>
  <si>
    <t xml:space="preserve">  CCALX         2.7% </t>
  </si>
  <si>
    <t xml:space="preserve">  RLLGX         6.5% </t>
  </si>
  <si>
    <t xml:space="preserve">  FTIHX         2.8% </t>
  </si>
  <si>
    <t xml:space="preserve">  RERGX         8.7% </t>
  </si>
  <si>
    <t>Global Best Annualized Risk:     6.9%</t>
  </si>
  <si>
    <t>Annualized Expected Return:      9.9%</t>
  </si>
  <si>
    <t>Sharpe Ratio:                    1.37</t>
  </si>
  <si>
    <t xml:space="preserve">  FXNAX         4.9% </t>
  </si>
  <si>
    <t xml:space="preserve">  PTRQX         3.5% </t>
  </si>
  <si>
    <t xml:space="preserve">  PHIYX         6.3% </t>
  </si>
  <si>
    <t xml:space="preserve">  RFTTX         7.4% </t>
  </si>
  <si>
    <t xml:space="preserve">  RFJTX         4.8% </t>
  </si>
  <si>
    <t xml:space="preserve">  RRCTX         7.0% </t>
  </si>
  <si>
    <t xml:space="preserve">  RFDTX         3.4% </t>
  </si>
  <si>
    <t xml:space="preserve">  RFETX         0.9% </t>
  </si>
  <si>
    <t xml:space="preserve">  RFFTX         4.8% </t>
  </si>
  <si>
    <t xml:space="preserve">  RFGTX         7.7% </t>
  </si>
  <si>
    <t xml:space="preserve">  RFHTX         7.5% </t>
  </si>
  <si>
    <t xml:space="preserve">  RFITX         2.6% </t>
  </si>
  <si>
    <t xml:space="preserve">  RFUTX         0.1% </t>
  </si>
  <si>
    <t xml:space="preserve">  UGLSX         6.8% </t>
  </si>
  <si>
    <t xml:space="preserve">  JVMRX         0.3% </t>
  </si>
  <si>
    <t xml:space="preserve">  FSMDX         4.5% </t>
  </si>
  <si>
    <t xml:space="preserve">  OTCKX         4.9% </t>
  </si>
  <si>
    <t xml:space="preserve">  DFSTX         4.0% </t>
  </si>
  <si>
    <t xml:space="preserve">  FSSNX         3.0% </t>
  </si>
  <si>
    <t xml:space="preserve">  CCALX         3.4% </t>
  </si>
  <si>
    <t xml:space="preserve">  RLLGX         2.1% </t>
  </si>
  <si>
    <t xml:space="preserve">  FTIHX         3.3% </t>
  </si>
  <si>
    <t xml:space="preserve">  RERGX         1.7% </t>
  </si>
  <si>
    <t>Global Best Annualized Risk:     5.7%</t>
  </si>
  <si>
    <t>Annualized Expected Return:      8.3%</t>
  </si>
  <si>
    <t>Sharpe Ratio:                    1.35</t>
  </si>
  <si>
    <t xml:space="preserve">  FXNAX         6.2% </t>
  </si>
  <si>
    <t xml:space="preserve">  PTRQX         5.3% </t>
  </si>
  <si>
    <t xml:space="preserve">  RFJTX         6.5% </t>
  </si>
  <si>
    <t xml:space="preserve">  RFDTX         9.7% </t>
  </si>
  <si>
    <t xml:space="preserve">  RFETX         0.2% </t>
  </si>
  <si>
    <t xml:space="preserve">  RFFTX         0.6% </t>
  </si>
  <si>
    <t xml:space="preserve">  RFHTX         9.7% </t>
  </si>
  <si>
    <t xml:space="preserve">  RFITX         2.4% </t>
  </si>
  <si>
    <t xml:space="preserve">  RFKTX         2.8% </t>
  </si>
  <si>
    <t xml:space="preserve">  RFUTX         1.4% </t>
  </si>
  <si>
    <t xml:space="preserve">  VEIRX         7.0% </t>
  </si>
  <si>
    <t xml:space="preserve">  FXAIX         9.3% </t>
  </si>
  <si>
    <t xml:space="preserve">  UGLSX         0.5% </t>
  </si>
  <si>
    <t xml:space="preserve">  JVMRX         1.5% </t>
  </si>
  <si>
    <t xml:space="preserve">  FSMDX         9.2% </t>
  </si>
  <si>
    <t xml:space="preserve">  DFSTX         5.7% </t>
  </si>
  <si>
    <t xml:space="preserve">  RLLGX         6.6% </t>
  </si>
  <si>
    <t xml:space="preserve">  FTIHX         2.0% </t>
  </si>
  <si>
    <t xml:space="preserve">  RERGX         0.9% </t>
  </si>
  <si>
    <t>Global Best Annualized Risk:     7.1%</t>
  </si>
  <si>
    <t>Sharpe Ratio:                    1.31</t>
  </si>
  <si>
    <t xml:space="preserve">  FXNAX         5.5% </t>
  </si>
  <si>
    <t xml:space="preserve">  PHIYX         8.6% </t>
  </si>
  <si>
    <t xml:space="preserve">  RFTTX         2.8% </t>
  </si>
  <si>
    <t xml:space="preserve">  RFJTX         5.2% </t>
  </si>
  <si>
    <t xml:space="preserve">  RRCTX         7.8% </t>
  </si>
  <si>
    <t xml:space="preserve">  RFDTX         1.2% </t>
  </si>
  <si>
    <t xml:space="preserve">  RFETX         2.7% </t>
  </si>
  <si>
    <t xml:space="preserve">  RFFTX         2.2% </t>
  </si>
  <si>
    <t xml:space="preserve">  RFGTX        10.6% </t>
  </si>
  <si>
    <t xml:space="preserve">  RFHTX         3.3% </t>
  </si>
  <si>
    <t xml:space="preserve">  RFITX         3.4% </t>
  </si>
  <si>
    <t xml:space="preserve">  RFKTX         4.4% </t>
  </si>
  <si>
    <t xml:space="preserve">  RFUTX         6.6% </t>
  </si>
  <si>
    <t xml:space="preserve">  UGLSX         0.1% </t>
  </si>
  <si>
    <t xml:space="preserve">  JVMRX         5.3% </t>
  </si>
  <si>
    <t xml:space="preserve">  FSMDX         1.5% </t>
  </si>
  <si>
    <t xml:space="preserve">  OTCKX         5.2% </t>
  </si>
  <si>
    <t xml:space="preserve">  FSSNX         6.0% </t>
  </si>
  <si>
    <t xml:space="preserve">  FTIHX         0.3% </t>
  </si>
  <si>
    <t xml:space="preserve">  RERGX         1.5% </t>
  </si>
  <si>
    <t>Global Best Annualized Risk:     6.1%</t>
  </si>
  <si>
    <t>Annualized Expected Return:      9.4%</t>
  </si>
  <si>
    <t>Sharpe Ratio:                    1.46</t>
  </si>
  <si>
    <t>Global Best Annualized Risk:     7.0%</t>
  </si>
  <si>
    <t>Sharpe Ratio:                    1.34</t>
  </si>
  <si>
    <t xml:space="preserve">  FXNAX         8.4% </t>
  </si>
  <si>
    <t xml:space="preserve">  PTRQX         6.6% </t>
  </si>
  <si>
    <t xml:space="preserve">  PHIYX         1.2% </t>
  </si>
  <si>
    <t xml:space="preserve">  RFDTX         3.1% </t>
  </si>
  <si>
    <t xml:space="preserve">  RFETX         8.6% </t>
  </si>
  <si>
    <t xml:space="preserve">  RFFTX         2.9% </t>
  </si>
  <si>
    <t xml:space="preserve">  RFGTX        10.0% </t>
  </si>
  <si>
    <t xml:space="preserve">  RFHTX         3.8% </t>
  </si>
  <si>
    <t xml:space="preserve">  RFITX         0.5% </t>
  </si>
  <si>
    <t xml:space="preserve">  RFUTX         0.2% </t>
  </si>
  <si>
    <t xml:space="preserve">  VEIRX        10.2% </t>
  </si>
  <si>
    <t xml:space="preserve">  FXAIX         1.4% </t>
  </si>
  <si>
    <t xml:space="preserve">  UGLSX         0.7% </t>
  </si>
  <si>
    <t xml:space="preserve">  JVMRX         9.5% </t>
  </si>
  <si>
    <t xml:space="preserve">  FSMDX         6.9% </t>
  </si>
  <si>
    <t xml:space="preserve">  OTCKX         0.2% </t>
  </si>
  <si>
    <t xml:space="preserve">  FSSNX         7.1% </t>
  </si>
  <si>
    <t xml:space="preserve">  CCALX         1.5% </t>
  </si>
  <si>
    <t xml:space="preserve">  RLLGX         4.7% </t>
  </si>
  <si>
    <t xml:space="preserve">  FTIHX         2.5% </t>
  </si>
  <si>
    <t xml:space="preserve">  RERGX        10.2% </t>
  </si>
  <si>
    <t>Global Best Annualized Risk:     12.8%</t>
  </si>
  <si>
    <t>Annualized Expected Return:      8.1%</t>
  </si>
  <si>
    <t>Sharpe Ratio:                    0.57</t>
  </si>
  <si>
    <t>Global Best Annualized Risk:     11.5%</t>
  </si>
  <si>
    <t>Annualized Expected Return:      8.7%</t>
  </si>
  <si>
    <t>Sharpe Ratio:                    0.70</t>
  </si>
  <si>
    <t>Annualized Expected Return:      8.6%</t>
  </si>
  <si>
    <t>Sharpe Ratio:                    0.63</t>
  </si>
  <si>
    <t>Why showing only from 2017?</t>
  </si>
  <si>
    <t>15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</si>
</sst>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0" fontId="0" fillId="0" borderId="0" xfId="0" applyNumberFormat="1"/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10" fontId="0" fillId="2" borderId="0" xfId="0" applyNumberFormat="1" applyFill="1"/>
    <xf numFmtId="0" fontId="2" fillId="0" borderId="0" xfId="0" applyFont="1"/>
    <xf numFmtId="0" fontId="2" fillId="2" borderId="0" xfId="0" applyFont="1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CCALX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m/d/yyyy</c:formatCode>
                <c:ptCount val="24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  <c:pt idx="12">
                  <c:v>44593</c:v>
                </c:pt>
                <c:pt idx="13">
                  <c:v>44621</c:v>
                </c:pt>
                <c:pt idx="14">
                  <c:v>44652</c:v>
                </c:pt>
                <c:pt idx="15">
                  <c:v>44682</c:v>
                </c:pt>
                <c:pt idx="16">
                  <c:v>44713</c:v>
                </c:pt>
                <c:pt idx="17">
                  <c:v>44743</c:v>
                </c:pt>
                <c:pt idx="18">
                  <c:v>44774</c:v>
                </c:pt>
                <c:pt idx="19">
                  <c:v>44805</c:v>
                </c:pt>
                <c:pt idx="20">
                  <c:v>44835</c:v>
                </c:pt>
                <c:pt idx="21">
                  <c:v>44866</c:v>
                </c:pt>
                <c:pt idx="22">
                  <c:v>44896</c:v>
                </c:pt>
                <c:pt idx="23">
                  <c:v>44927</c:v>
                </c:pt>
              </c:numCache>
            </c:numRef>
          </c:cat>
          <c:val>
            <c:numRef>
              <c:f>Sheet1!$B$3:$B$26</c:f>
              <c:numCache>
                <c:formatCode>General</c:formatCode>
                <c:ptCount val="24"/>
                <c:pt idx="0">
                  <c:v>0.44930799999999999</c:v>
                </c:pt>
                <c:pt idx="1">
                  <c:v>0.66570700000000005</c:v>
                </c:pt>
                <c:pt idx="2">
                  <c:v>0.57362800000000003</c:v>
                </c:pt>
                <c:pt idx="3">
                  <c:v>0.35983900000000002</c:v>
                </c:pt>
                <c:pt idx="4">
                  <c:v>0.362543</c:v>
                </c:pt>
                <c:pt idx="5">
                  <c:v>0.353431</c:v>
                </c:pt>
                <c:pt idx="6">
                  <c:v>0.35054800000000003</c:v>
                </c:pt>
                <c:pt idx="7">
                  <c:v>0.37964900000000001</c:v>
                </c:pt>
                <c:pt idx="8">
                  <c:v>0.42198200000000002</c:v>
                </c:pt>
                <c:pt idx="9">
                  <c:v>0.238513</c:v>
                </c:pt>
                <c:pt idx="10">
                  <c:v>0.104474</c:v>
                </c:pt>
                <c:pt idx="11">
                  <c:v>-7.3819999999999997E-3</c:v>
                </c:pt>
                <c:pt idx="12">
                  <c:v>-6.5966999999999998E-2</c:v>
                </c:pt>
                <c:pt idx="13">
                  <c:v>-4.3583999999999998E-2</c:v>
                </c:pt>
                <c:pt idx="14">
                  <c:v>-0.191576</c:v>
                </c:pt>
                <c:pt idx="15">
                  <c:v>-0.174813</c:v>
                </c:pt>
                <c:pt idx="16">
                  <c:v>-0.22550000000000001</c:v>
                </c:pt>
                <c:pt idx="17">
                  <c:v>-0.18213599999999999</c:v>
                </c:pt>
                <c:pt idx="18">
                  <c:v>-0.23691499999999999</c:v>
                </c:pt>
                <c:pt idx="19">
                  <c:v>-0.28694999999999998</c:v>
                </c:pt>
                <c:pt idx="20">
                  <c:v>-0.272976</c:v>
                </c:pt>
                <c:pt idx="21">
                  <c:v>-0.22731299999999999</c:v>
                </c:pt>
                <c:pt idx="22">
                  <c:v>-0.271208</c:v>
                </c:pt>
                <c:pt idx="23">
                  <c:v>-9.1541999999999998E-2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7-48B2-8A93-43BC814E31FC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FXAIX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m/d/yyyy</c:formatCode>
                <c:ptCount val="24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  <c:pt idx="12">
                  <c:v>44593</c:v>
                </c:pt>
                <c:pt idx="13">
                  <c:v>44621</c:v>
                </c:pt>
                <c:pt idx="14">
                  <c:v>44652</c:v>
                </c:pt>
                <c:pt idx="15">
                  <c:v>44682</c:v>
                </c:pt>
                <c:pt idx="16">
                  <c:v>44713</c:v>
                </c:pt>
                <c:pt idx="17">
                  <c:v>44743</c:v>
                </c:pt>
                <c:pt idx="18">
                  <c:v>44774</c:v>
                </c:pt>
                <c:pt idx="19">
                  <c:v>44805</c:v>
                </c:pt>
                <c:pt idx="20">
                  <c:v>44835</c:v>
                </c:pt>
                <c:pt idx="21">
                  <c:v>44866</c:v>
                </c:pt>
                <c:pt idx="22">
                  <c:v>44896</c:v>
                </c:pt>
                <c:pt idx="23">
                  <c:v>44927</c:v>
                </c:pt>
              </c:numCache>
            </c:numRef>
          </c:cat>
          <c:val>
            <c:numRef>
              <c:f>Sheet1!$C$3:$C$26</c:f>
              <c:numCache>
                <c:formatCode>General</c:formatCode>
                <c:ptCount val="24"/>
                <c:pt idx="0">
                  <c:v>0.31311299999999997</c:v>
                </c:pt>
                <c:pt idx="1">
                  <c:v>0.56374100000000005</c:v>
                </c:pt>
                <c:pt idx="2">
                  <c:v>0.46405999999999997</c:v>
                </c:pt>
                <c:pt idx="3">
                  <c:v>0.40318700000000002</c:v>
                </c:pt>
                <c:pt idx="4">
                  <c:v>0.40798600000000002</c:v>
                </c:pt>
                <c:pt idx="5">
                  <c:v>0.36608000000000002</c:v>
                </c:pt>
                <c:pt idx="6">
                  <c:v>0.31150600000000001</c:v>
                </c:pt>
                <c:pt idx="7">
                  <c:v>0.299898</c:v>
                </c:pt>
                <c:pt idx="8">
                  <c:v>0.429531</c:v>
                </c:pt>
                <c:pt idx="9">
                  <c:v>0.27921499999999999</c:v>
                </c:pt>
                <c:pt idx="10">
                  <c:v>0.28835899999999998</c:v>
                </c:pt>
                <c:pt idx="11">
                  <c:v>0.23292399999999999</c:v>
                </c:pt>
                <c:pt idx="12">
                  <c:v>0.163881</c:v>
                </c:pt>
                <c:pt idx="13">
                  <c:v>0.156393</c:v>
                </c:pt>
                <c:pt idx="14">
                  <c:v>2.032E-3</c:v>
                </c:pt>
                <c:pt idx="15">
                  <c:v>-3.1059999999999998E-3</c:v>
                </c:pt>
                <c:pt idx="16">
                  <c:v>-0.106249</c:v>
                </c:pt>
                <c:pt idx="17">
                  <c:v>-4.7487000000000001E-2</c:v>
                </c:pt>
                <c:pt idx="18">
                  <c:v>-0.11226899999999999</c:v>
                </c:pt>
                <c:pt idx="19">
                  <c:v>-0.154783</c:v>
                </c:pt>
                <c:pt idx="20">
                  <c:v>-0.14704800000000001</c:v>
                </c:pt>
                <c:pt idx="21">
                  <c:v>-9.2304999999999998E-2</c:v>
                </c:pt>
                <c:pt idx="22">
                  <c:v>-0.182282</c:v>
                </c:pt>
                <c:pt idx="23">
                  <c:v>-9.5431000000000002E-2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7-48B2-8A93-43BC814E31FC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FXNAX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m/d/yyyy</c:formatCode>
                <c:ptCount val="24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  <c:pt idx="12">
                  <c:v>44593</c:v>
                </c:pt>
                <c:pt idx="13">
                  <c:v>44621</c:v>
                </c:pt>
                <c:pt idx="14">
                  <c:v>44652</c:v>
                </c:pt>
                <c:pt idx="15">
                  <c:v>44682</c:v>
                </c:pt>
                <c:pt idx="16">
                  <c:v>44713</c:v>
                </c:pt>
                <c:pt idx="17">
                  <c:v>44743</c:v>
                </c:pt>
                <c:pt idx="18">
                  <c:v>44774</c:v>
                </c:pt>
                <c:pt idx="19">
                  <c:v>44805</c:v>
                </c:pt>
                <c:pt idx="20">
                  <c:v>44835</c:v>
                </c:pt>
                <c:pt idx="21">
                  <c:v>44866</c:v>
                </c:pt>
                <c:pt idx="22">
                  <c:v>44896</c:v>
                </c:pt>
                <c:pt idx="23">
                  <c:v>44927</c:v>
                </c:pt>
              </c:numCache>
            </c:numRef>
          </c:cat>
          <c:val>
            <c:numRef>
              <c:f>Sheet1!$D$3:$D$26</c:f>
              <c:numCache>
                <c:formatCode>General</c:formatCode>
                <c:ptCount val="24"/>
                <c:pt idx="0">
                  <c:v>1.5115999999999999E-2</c:v>
                </c:pt>
                <c:pt idx="1">
                  <c:v>4.333E-3</c:v>
                </c:pt>
                <c:pt idx="2">
                  <c:v>-4.1009999999999996E-3</c:v>
                </c:pt>
                <c:pt idx="3">
                  <c:v>-6.1809999999999999E-3</c:v>
                </c:pt>
                <c:pt idx="4">
                  <c:v>-4.8830000000000002E-3</c:v>
                </c:pt>
                <c:pt idx="5">
                  <c:v>-8.7799999999999996E-3</c:v>
                </c:pt>
                <c:pt idx="6">
                  <c:v>-1.7459999999999999E-3</c:v>
                </c:pt>
                <c:pt idx="7">
                  <c:v>-9.0819999999999998E-3</c:v>
                </c:pt>
                <c:pt idx="8">
                  <c:v>1.0020000000000001E-3</c:v>
                </c:pt>
                <c:pt idx="9">
                  <c:v>-1.3146E-2</c:v>
                </c:pt>
                <c:pt idx="10">
                  <c:v>-1.5720000000000001E-2</c:v>
                </c:pt>
                <c:pt idx="11">
                  <c:v>-3.1444E-2</c:v>
                </c:pt>
                <c:pt idx="12">
                  <c:v>-2.7363999999999999E-2</c:v>
                </c:pt>
                <c:pt idx="13">
                  <c:v>-4.2407E-2</c:v>
                </c:pt>
                <c:pt idx="14">
                  <c:v>-8.5900000000000004E-2</c:v>
                </c:pt>
                <c:pt idx="15">
                  <c:v>-8.2109000000000001E-2</c:v>
                </c:pt>
                <c:pt idx="16">
                  <c:v>-0.10385999999999999</c:v>
                </c:pt>
                <c:pt idx="17">
                  <c:v>-9.1440999999999995E-2</c:v>
                </c:pt>
                <c:pt idx="18">
                  <c:v>-0.115704</c:v>
                </c:pt>
                <c:pt idx="19">
                  <c:v>-0.14627100000000001</c:v>
                </c:pt>
                <c:pt idx="20">
                  <c:v>-0.15576400000000001</c:v>
                </c:pt>
                <c:pt idx="21">
                  <c:v>-0.128188</c:v>
                </c:pt>
                <c:pt idx="22">
                  <c:v>-0.13092799999999999</c:v>
                </c:pt>
                <c:pt idx="23">
                  <c:v>-8.9781E-2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7-48B2-8A93-43BC814E31FC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RFJTX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m/d/yyyy</c:formatCode>
                <c:ptCount val="24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  <c:pt idx="12">
                  <c:v>44593</c:v>
                </c:pt>
                <c:pt idx="13">
                  <c:v>44621</c:v>
                </c:pt>
                <c:pt idx="14">
                  <c:v>44652</c:v>
                </c:pt>
                <c:pt idx="15">
                  <c:v>44682</c:v>
                </c:pt>
                <c:pt idx="16">
                  <c:v>44713</c:v>
                </c:pt>
                <c:pt idx="17">
                  <c:v>44743</c:v>
                </c:pt>
                <c:pt idx="18">
                  <c:v>44774</c:v>
                </c:pt>
                <c:pt idx="19">
                  <c:v>44805</c:v>
                </c:pt>
                <c:pt idx="20">
                  <c:v>44835</c:v>
                </c:pt>
                <c:pt idx="21">
                  <c:v>44866</c:v>
                </c:pt>
                <c:pt idx="22">
                  <c:v>44896</c:v>
                </c:pt>
                <c:pt idx="23">
                  <c:v>44927</c:v>
                </c:pt>
              </c:numCache>
            </c:numRef>
          </c:cat>
          <c:val>
            <c:numRef>
              <c:f>Sheet1!$E$3:$E$26</c:f>
              <c:numCache>
                <c:formatCode>General</c:formatCode>
                <c:ptCount val="24"/>
                <c:pt idx="0">
                  <c:v>0.13548299999999999</c:v>
                </c:pt>
                <c:pt idx="1">
                  <c:v>0.23297000000000001</c:v>
                </c:pt>
                <c:pt idx="2">
                  <c:v>0.195074</c:v>
                </c:pt>
                <c:pt idx="3">
                  <c:v>0.18368100000000001</c:v>
                </c:pt>
                <c:pt idx="4">
                  <c:v>0.172321</c:v>
                </c:pt>
                <c:pt idx="5">
                  <c:v>0.150812</c:v>
                </c:pt>
                <c:pt idx="6">
                  <c:v>0.13772699999999999</c:v>
                </c:pt>
                <c:pt idx="7">
                  <c:v>0.130492</c:v>
                </c:pt>
                <c:pt idx="8">
                  <c:v>0.173237</c:v>
                </c:pt>
                <c:pt idx="9">
                  <c:v>9.6575999999999995E-2</c:v>
                </c:pt>
                <c:pt idx="10">
                  <c:v>9.3572000000000002E-2</c:v>
                </c:pt>
                <c:pt idx="11">
                  <c:v>8.2948999999999995E-2</c:v>
                </c:pt>
                <c:pt idx="12">
                  <c:v>5.9221000000000003E-2</c:v>
                </c:pt>
                <c:pt idx="13">
                  <c:v>3.8559000000000003E-2</c:v>
                </c:pt>
                <c:pt idx="14">
                  <c:v>-2.5561E-2</c:v>
                </c:pt>
                <c:pt idx="15">
                  <c:v>-2.7729E-2</c:v>
                </c:pt>
                <c:pt idx="16">
                  <c:v>-7.5929999999999997E-2</c:v>
                </c:pt>
                <c:pt idx="17">
                  <c:v>-5.1189999999999999E-2</c:v>
                </c:pt>
                <c:pt idx="18">
                  <c:v>-8.4542999999999993E-2</c:v>
                </c:pt>
                <c:pt idx="19">
                  <c:v>-0.123922</c:v>
                </c:pt>
                <c:pt idx="20">
                  <c:v>-0.11520900000000001</c:v>
                </c:pt>
                <c:pt idx="21">
                  <c:v>-6.2720999999999999E-2</c:v>
                </c:pt>
                <c:pt idx="22">
                  <c:v>-9.1377E-2</c:v>
                </c:pt>
                <c:pt idx="23">
                  <c:v>-5.6035000000000001E-2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7-48B2-8A93-43BC814E31FC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RFKTX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m/d/yyyy</c:formatCode>
                <c:ptCount val="24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  <c:pt idx="12">
                  <c:v>44593</c:v>
                </c:pt>
                <c:pt idx="13">
                  <c:v>44621</c:v>
                </c:pt>
                <c:pt idx="14">
                  <c:v>44652</c:v>
                </c:pt>
                <c:pt idx="15">
                  <c:v>44682</c:v>
                </c:pt>
                <c:pt idx="16">
                  <c:v>44713</c:v>
                </c:pt>
                <c:pt idx="17">
                  <c:v>44743</c:v>
                </c:pt>
                <c:pt idx="18">
                  <c:v>44774</c:v>
                </c:pt>
                <c:pt idx="19">
                  <c:v>44805</c:v>
                </c:pt>
                <c:pt idx="20">
                  <c:v>44835</c:v>
                </c:pt>
                <c:pt idx="21">
                  <c:v>44866</c:v>
                </c:pt>
                <c:pt idx="22">
                  <c:v>44896</c:v>
                </c:pt>
                <c:pt idx="23">
                  <c:v>44927</c:v>
                </c:pt>
              </c:numCache>
            </c:numRef>
          </c:cat>
          <c:val>
            <c:numRef>
              <c:f>Sheet1!$F$3:$F$26</c:f>
              <c:numCache>
                <c:formatCode>General</c:formatCode>
                <c:ptCount val="24"/>
                <c:pt idx="0">
                  <c:v>0.299182</c:v>
                </c:pt>
                <c:pt idx="1">
                  <c:v>0.509521</c:v>
                </c:pt>
                <c:pt idx="2">
                  <c:v>0.42213600000000001</c:v>
                </c:pt>
                <c:pt idx="3">
                  <c:v>0.36845800000000001</c:v>
                </c:pt>
                <c:pt idx="4">
                  <c:v>0.351045</c:v>
                </c:pt>
                <c:pt idx="5">
                  <c:v>0.30238199999999998</c:v>
                </c:pt>
                <c:pt idx="6">
                  <c:v>0.27212900000000001</c:v>
                </c:pt>
                <c:pt idx="7">
                  <c:v>0.25559900000000002</c:v>
                </c:pt>
                <c:pt idx="8">
                  <c:v>0.35045100000000001</c:v>
                </c:pt>
                <c:pt idx="9">
                  <c:v>0.186001</c:v>
                </c:pt>
                <c:pt idx="10">
                  <c:v>0.16006200000000001</c:v>
                </c:pt>
                <c:pt idx="11">
                  <c:v>0.102019</c:v>
                </c:pt>
                <c:pt idx="12">
                  <c:v>4.7877000000000003E-2</c:v>
                </c:pt>
                <c:pt idx="13">
                  <c:v>3.8060999999999998E-2</c:v>
                </c:pt>
                <c:pt idx="14">
                  <c:v>-8.5375000000000006E-2</c:v>
                </c:pt>
                <c:pt idx="15">
                  <c:v>-9.1166999999999998E-2</c:v>
                </c:pt>
                <c:pt idx="16">
                  <c:v>-0.17391699999999999</c:v>
                </c:pt>
                <c:pt idx="17">
                  <c:v>-0.127357</c:v>
                </c:pt>
                <c:pt idx="18">
                  <c:v>-0.17790800000000001</c:v>
                </c:pt>
                <c:pt idx="19">
                  <c:v>-0.21559300000000001</c:v>
                </c:pt>
                <c:pt idx="20">
                  <c:v>-0.21271300000000001</c:v>
                </c:pt>
                <c:pt idx="21">
                  <c:v>-0.13458400000000001</c:v>
                </c:pt>
                <c:pt idx="22">
                  <c:v>-0.215609</c:v>
                </c:pt>
                <c:pt idx="23">
                  <c:v>-9.0393000000000001E-2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27-48B2-8A93-43BC814E31FC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RFTTX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m/d/yyyy</c:formatCode>
                <c:ptCount val="24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  <c:pt idx="12">
                  <c:v>44593</c:v>
                </c:pt>
                <c:pt idx="13">
                  <c:v>44621</c:v>
                </c:pt>
                <c:pt idx="14">
                  <c:v>44652</c:v>
                </c:pt>
                <c:pt idx="15">
                  <c:v>44682</c:v>
                </c:pt>
                <c:pt idx="16">
                  <c:v>44713</c:v>
                </c:pt>
                <c:pt idx="17">
                  <c:v>44743</c:v>
                </c:pt>
                <c:pt idx="18">
                  <c:v>44774</c:v>
                </c:pt>
                <c:pt idx="19">
                  <c:v>44805</c:v>
                </c:pt>
                <c:pt idx="20">
                  <c:v>44835</c:v>
                </c:pt>
                <c:pt idx="21">
                  <c:v>44866</c:v>
                </c:pt>
                <c:pt idx="22">
                  <c:v>44896</c:v>
                </c:pt>
                <c:pt idx="23">
                  <c:v>44927</c:v>
                </c:pt>
              </c:numCache>
            </c:numRef>
          </c:cat>
          <c:val>
            <c:numRef>
              <c:f>Sheet1!$G$3:$G$26</c:f>
              <c:numCache>
                <c:formatCode>General</c:formatCode>
                <c:ptCount val="24"/>
                <c:pt idx="0">
                  <c:v>0.12324</c:v>
                </c:pt>
                <c:pt idx="1">
                  <c:v>0.20963000000000001</c:v>
                </c:pt>
                <c:pt idx="2">
                  <c:v>0.17486599999999999</c:v>
                </c:pt>
                <c:pt idx="3">
                  <c:v>0.164576</c:v>
                </c:pt>
                <c:pt idx="4">
                  <c:v>0.15396599999999999</c:v>
                </c:pt>
                <c:pt idx="5">
                  <c:v>0.13391600000000001</c:v>
                </c:pt>
                <c:pt idx="6">
                  <c:v>0.12246799999999999</c:v>
                </c:pt>
                <c:pt idx="7">
                  <c:v>0.11536200000000001</c:v>
                </c:pt>
                <c:pt idx="8">
                  <c:v>0.15370600000000001</c:v>
                </c:pt>
                <c:pt idx="9">
                  <c:v>8.5690000000000002E-2</c:v>
                </c:pt>
                <c:pt idx="10">
                  <c:v>9.2827999999999994E-2</c:v>
                </c:pt>
                <c:pt idx="11">
                  <c:v>7.5954999999999995E-2</c:v>
                </c:pt>
                <c:pt idx="12">
                  <c:v>5.5433999999999997E-2</c:v>
                </c:pt>
                <c:pt idx="13">
                  <c:v>3.6167999999999999E-2</c:v>
                </c:pt>
                <c:pt idx="14">
                  <c:v>-2.1493999999999999E-2</c:v>
                </c:pt>
                <c:pt idx="15">
                  <c:v>-2.2412999999999999E-2</c:v>
                </c:pt>
                <c:pt idx="16">
                  <c:v>-6.5875000000000003E-2</c:v>
                </c:pt>
                <c:pt idx="17">
                  <c:v>-4.2578999999999999E-2</c:v>
                </c:pt>
                <c:pt idx="18">
                  <c:v>-7.4070999999999998E-2</c:v>
                </c:pt>
                <c:pt idx="19">
                  <c:v>-0.11232300000000001</c:v>
                </c:pt>
                <c:pt idx="20">
                  <c:v>-0.10423200000000001</c:v>
                </c:pt>
                <c:pt idx="21">
                  <c:v>-5.4061999999999999E-2</c:v>
                </c:pt>
                <c:pt idx="22">
                  <c:v>-8.8283E-2</c:v>
                </c:pt>
                <c:pt idx="23">
                  <c:v>-4.9565999999999999E-2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7-48B2-8A93-43BC814E31FC}"/>
            </c:ext>
          </c:extLst>
        </c:ser>
        <c:ser>
          <c:idx val="6"/>
          <c:order val="6"/>
          <c:tx>
            <c:strRef>
              <c:f>Sheet1!$H$1:$H$2</c:f>
              <c:strCache>
                <c:ptCount val="2"/>
                <c:pt idx="0">
                  <c:v>RLLGX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m/d/yyyy</c:formatCode>
                <c:ptCount val="24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  <c:pt idx="12">
                  <c:v>44593</c:v>
                </c:pt>
                <c:pt idx="13">
                  <c:v>44621</c:v>
                </c:pt>
                <c:pt idx="14">
                  <c:v>44652</c:v>
                </c:pt>
                <c:pt idx="15">
                  <c:v>44682</c:v>
                </c:pt>
                <c:pt idx="16">
                  <c:v>44713</c:v>
                </c:pt>
                <c:pt idx="17">
                  <c:v>44743</c:v>
                </c:pt>
                <c:pt idx="18">
                  <c:v>44774</c:v>
                </c:pt>
                <c:pt idx="19">
                  <c:v>44805</c:v>
                </c:pt>
                <c:pt idx="20">
                  <c:v>44835</c:v>
                </c:pt>
                <c:pt idx="21">
                  <c:v>44866</c:v>
                </c:pt>
                <c:pt idx="22">
                  <c:v>44896</c:v>
                </c:pt>
                <c:pt idx="23">
                  <c:v>44927</c:v>
                </c:pt>
              </c:numCache>
            </c:numRef>
          </c:cat>
          <c:val>
            <c:numRef>
              <c:f>Sheet1!$H$3:$H$26</c:f>
              <c:numCache>
                <c:formatCode>General</c:formatCode>
                <c:ptCount val="24"/>
                <c:pt idx="0">
                  <c:v>0.53594299999999995</c:v>
                </c:pt>
                <c:pt idx="1">
                  <c:v>0.83946500000000002</c:v>
                </c:pt>
                <c:pt idx="2">
                  <c:v>0.71214</c:v>
                </c:pt>
                <c:pt idx="3">
                  <c:v>0.52596699999999996</c:v>
                </c:pt>
                <c:pt idx="4">
                  <c:v>0.50376299999999996</c:v>
                </c:pt>
                <c:pt idx="5">
                  <c:v>0.42407499999999998</c:v>
                </c:pt>
                <c:pt idx="6">
                  <c:v>0.410634</c:v>
                </c:pt>
                <c:pt idx="7">
                  <c:v>0.35872300000000001</c:v>
                </c:pt>
                <c:pt idx="8">
                  <c:v>0.42347899999999999</c:v>
                </c:pt>
                <c:pt idx="9">
                  <c:v>0.18960199999999999</c:v>
                </c:pt>
                <c:pt idx="10">
                  <c:v>2.9075E-2</c:v>
                </c:pt>
                <c:pt idx="11">
                  <c:v>-3.3951000000000002E-2</c:v>
                </c:pt>
                <c:pt idx="12">
                  <c:v>-9.0695999999999999E-2</c:v>
                </c:pt>
                <c:pt idx="13">
                  <c:v>-9.5724000000000004E-2</c:v>
                </c:pt>
                <c:pt idx="14">
                  <c:v>-0.23117299999999999</c:v>
                </c:pt>
                <c:pt idx="15">
                  <c:v>-0.23791499999999999</c:v>
                </c:pt>
                <c:pt idx="16">
                  <c:v>-0.32337399999999999</c:v>
                </c:pt>
                <c:pt idx="17">
                  <c:v>-0.26814199999999999</c:v>
                </c:pt>
                <c:pt idx="18">
                  <c:v>-0.31820900000000002</c:v>
                </c:pt>
                <c:pt idx="19">
                  <c:v>-0.35225400000000001</c:v>
                </c:pt>
                <c:pt idx="20">
                  <c:v>-0.33977800000000002</c:v>
                </c:pt>
                <c:pt idx="21">
                  <c:v>-0.25442799999999999</c:v>
                </c:pt>
                <c:pt idx="22">
                  <c:v>-0.23449900000000001</c:v>
                </c:pt>
                <c:pt idx="23">
                  <c:v>-0.131082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27-48B2-8A93-43BC814E31FC}"/>
            </c:ext>
          </c:extLst>
        </c:ser>
        <c:ser>
          <c:idx val="7"/>
          <c:order val="7"/>
          <c:tx>
            <c:strRef>
              <c:f>Sheet1!$I$1:$I$2</c:f>
              <c:strCache>
                <c:ptCount val="2"/>
                <c:pt idx="0">
                  <c:v>UGLSX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m/d/yyyy</c:formatCode>
                <c:ptCount val="24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  <c:pt idx="12">
                  <c:v>44593</c:v>
                </c:pt>
                <c:pt idx="13">
                  <c:v>44621</c:v>
                </c:pt>
                <c:pt idx="14">
                  <c:v>44652</c:v>
                </c:pt>
                <c:pt idx="15">
                  <c:v>44682</c:v>
                </c:pt>
                <c:pt idx="16">
                  <c:v>44713</c:v>
                </c:pt>
                <c:pt idx="17">
                  <c:v>44743</c:v>
                </c:pt>
                <c:pt idx="18">
                  <c:v>44774</c:v>
                </c:pt>
                <c:pt idx="19">
                  <c:v>44805</c:v>
                </c:pt>
                <c:pt idx="20">
                  <c:v>44835</c:v>
                </c:pt>
                <c:pt idx="21">
                  <c:v>44866</c:v>
                </c:pt>
                <c:pt idx="22">
                  <c:v>44896</c:v>
                </c:pt>
                <c:pt idx="23">
                  <c:v>44927</c:v>
                </c:pt>
              </c:numCache>
            </c:numRef>
          </c:cat>
          <c:val>
            <c:numRef>
              <c:f>Sheet1!$I$3:$I$26</c:f>
              <c:numCache>
                <c:formatCode>General</c:formatCode>
                <c:ptCount val="24"/>
                <c:pt idx="0">
                  <c:v>0.41478599999999999</c:v>
                </c:pt>
                <c:pt idx="1">
                  <c:v>0.58898099999999998</c:v>
                </c:pt>
                <c:pt idx="2">
                  <c:v>0.47312500000000002</c:v>
                </c:pt>
                <c:pt idx="3">
                  <c:v>0.34787200000000001</c:v>
                </c:pt>
                <c:pt idx="4">
                  <c:v>0.36579800000000001</c:v>
                </c:pt>
                <c:pt idx="5">
                  <c:v>0.33472800000000003</c:v>
                </c:pt>
                <c:pt idx="6">
                  <c:v>0.29150199999999998</c:v>
                </c:pt>
                <c:pt idx="7">
                  <c:v>0.25921</c:v>
                </c:pt>
                <c:pt idx="8">
                  <c:v>0.36171300000000001</c:v>
                </c:pt>
                <c:pt idx="9">
                  <c:v>0.19120999999999999</c:v>
                </c:pt>
                <c:pt idx="10">
                  <c:v>0.22270000000000001</c:v>
                </c:pt>
                <c:pt idx="11">
                  <c:v>0.12316199999999999</c:v>
                </c:pt>
                <c:pt idx="12">
                  <c:v>3.1926999999999997E-2</c:v>
                </c:pt>
                <c:pt idx="13">
                  <c:v>3.5414000000000001E-2</c:v>
                </c:pt>
                <c:pt idx="14">
                  <c:v>-0.14427100000000001</c:v>
                </c:pt>
                <c:pt idx="15">
                  <c:v>-0.15532299999999999</c:v>
                </c:pt>
                <c:pt idx="16">
                  <c:v>-0.25377699999999997</c:v>
                </c:pt>
                <c:pt idx="17">
                  <c:v>-0.200018</c:v>
                </c:pt>
                <c:pt idx="18">
                  <c:v>-0.28365299999999999</c:v>
                </c:pt>
                <c:pt idx="19">
                  <c:v>-0.30304900000000001</c:v>
                </c:pt>
                <c:pt idx="20">
                  <c:v>-0.30251899999999998</c:v>
                </c:pt>
                <c:pt idx="21">
                  <c:v>-0.22989699999999999</c:v>
                </c:pt>
                <c:pt idx="22">
                  <c:v>-0.23945</c:v>
                </c:pt>
                <c:pt idx="23">
                  <c:v>-0.175787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27-48B2-8A93-43BC814E31FC}"/>
            </c:ext>
          </c:extLst>
        </c:ser>
        <c:ser>
          <c:idx val="8"/>
          <c:order val="8"/>
          <c:tx>
            <c:strRef>
              <c:f>Sheet1!$J$1:$J$2</c:f>
              <c:strCache>
                <c:ptCount val="2"/>
                <c:pt idx="0">
                  <c:v>VEIPX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m/d/yyyy</c:formatCode>
                <c:ptCount val="24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  <c:pt idx="12">
                  <c:v>44593</c:v>
                </c:pt>
                <c:pt idx="13">
                  <c:v>44621</c:v>
                </c:pt>
                <c:pt idx="14">
                  <c:v>44652</c:v>
                </c:pt>
                <c:pt idx="15">
                  <c:v>44682</c:v>
                </c:pt>
                <c:pt idx="16">
                  <c:v>44713</c:v>
                </c:pt>
                <c:pt idx="17">
                  <c:v>44743</c:v>
                </c:pt>
                <c:pt idx="18">
                  <c:v>44774</c:v>
                </c:pt>
                <c:pt idx="19">
                  <c:v>44805</c:v>
                </c:pt>
                <c:pt idx="20">
                  <c:v>44835</c:v>
                </c:pt>
                <c:pt idx="21">
                  <c:v>44866</c:v>
                </c:pt>
                <c:pt idx="22">
                  <c:v>44896</c:v>
                </c:pt>
                <c:pt idx="23">
                  <c:v>44927</c:v>
                </c:pt>
              </c:numCache>
            </c:numRef>
          </c:cat>
          <c:val>
            <c:numRef>
              <c:f>Sheet1!$J$3:$J$26</c:f>
              <c:numCache>
                <c:formatCode>General</c:formatCode>
                <c:ptCount val="24"/>
                <c:pt idx="0">
                  <c:v>0.19294800000000001</c:v>
                </c:pt>
                <c:pt idx="1">
                  <c:v>0.47706199999999999</c:v>
                </c:pt>
                <c:pt idx="2">
                  <c:v>0.383938</c:v>
                </c:pt>
                <c:pt idx="3">
                  <c:v>0.376415</c:v>
                </c:pt>
                <c:pt idx="4">
                  <c:v>0.38155899999999998</c:v>
                </c:pt>
                <c:pt idx="5">
                  <c:v>0.34296199999999999</c:v>
                </c:pt>
                <c:pt idx="6">
                  <c:v>0.32687899999999998</c:v>
                </c:pt>
                <c:pt idx="7">
                  <c:v>0.30725999999999998</c:v>
                </c:pt>
                <c:pt idx="8">
                  <c:v>0.39868700000000001</c:v>
                </c:pt>
                <c:pt idx="9">
                  <c:v>0.21549099999999999</c:v>
                </c:pt>
                <c:pt idx="10">
                  <c:v>0.19366900000000001</c:v>
                </c:pt>
                <c:pt idx="11">
                  <c:v>0.26418799999999998</c:v>
                </c:pt>
                <c:pt idx="12">
                  <c:v>0.20041600000000001</c:v>
                </c:pt>
                <c:pt idx="13">
                  <c:v>0.15310299999999999</c:v>
                </c:pt>
                <c:pt idx="14">
                  <c:v>7.3998999999999995E-2</c:v>
                </c:pt>
                <c:pt idx="15">
                  <c:v>8.2675999999999999E-2</c:v>
                </c:pt>
                <c:pt idx="16">
                  <c:v>2.2499999999999999E-4</c:v>
                </c:pt>
                <c:pt idx="17">
                  <c:v>4.1595E-2</c:v>
                </c:pt>
                <c:pt idx="18">
                  <c:v>-5.3299999999999997E-3</c:v>
                </c:pt>
                <c:pt idx="19">
                  <c:v>-4.7988999999999997E-2</c:v>
                </c:pt>
                <c:pt idx="20">
                  <c:v>5.6140000000000001E-3</c:v>
                </c:pt>
                <c:pt idx="21">
                  <c:v>0.103385</c:v>
                </c:pt>
                <c:pt idx="22">
                  <c:v>-7.7520000000000002E-3</c:v>
                </c:pt>
                <c:pt idx="23">
                  <c:v>1.9255000000000001E-2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27-48B2-8A93-43BC814E3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75472"/>
        <c:axId val="144472144"/>
      </c:lineChart>
      <c:dateAx>
        <c:axId val="144475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2144"/>
        <c:crosses val="autoZero"/>
        <c:auto val="1"/>
        <c:lblOffset val="100"/>
        <c:baseTimeUnit val="months"/>
      </c:dateAx>
      <c:valAx>
        <c:axId val="1444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7F538738-BD69-4513-8F52-F56CBA5A47A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040114ED-96BD-46A3-A75D-131C0ACB3EF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4/relationships/chartEx" Target="../charts/chartEx1.xml"/><Relationship Id="rId1" Type="http://schemas.openxmlformats.org/officeDocument/2006/relationships/image" Target="../media/image1.png"/><Relationship Id="rId5" Type="http://schemas.microsoft.com/office/2014/relationships/chartEx" Target="../charts/chartEx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2</xdr:row>
      <xdr:rowOff>33336</xdr:rowOff>
    </xdr:from>
    <xdr:to>
      <xdr:col>26</xdr:col>
      <xdr:colOff>228599</xdr:colOff>
      <xdr:row>36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108B9-8D5A-431B-9807-3CE012DAB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0</xdr:colOff>
      <xdr:row>34</xdr:row>
      <xdr:rowOff>0</xdr:rowOff>
    </xdr:from>
    <xdr:to>
      <xdr:col>43</xdr:col>
      <xdr:colOff>38100</xdr:colOff>
      <xdr:row>47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9038AA-68BB-4842-8E8F-26D9F1050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5200" y="6477000"/>
          <a:ext cx="3695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51</xdr:col>
      <xdr:colOff>9525</xdr:colOff>
      <xdr:row>33</xdr:row>
      <xdr:rowOff>100012</xdr:rowOff>
    </xdr:from>
    <xdr:to>
      <xdr:col>58</xdr:col>
      <xdr:colOff>314325</xdr:colOff>
      <xdr:row>47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C4FA9D8-C03F-4EEB-B545-AEF8B9159E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594425" y="63865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59</xdr:col>
      <xdr:colOff>0</xdr:colOff>
      <xdr:row>35</xdr:row>
      <xdr:rowOff>0</xdr:rowOff>
    </xdr:from>
    <xdr:to>
      <xdr:col>65</xdr:col>
      <xdr:colOff>76200</xdr:colOff>
      <xdr:row>48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FA4DBB-B67E-4A53-883D-A61EDC0B3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61700" y="66675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67</xdr:col>
      <xdr:colOff>0</xdr:colOff>
      <xdr:row>31</xdr:row>
      <xdr:rowOff>0</xdr:rowOff>
    </xdr:from>
    <xdr:to>
      <xdr:col>72</xdr:col>
      <xdr:colOff>590550</xdr:colOff>
      <xdr:row>44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E99975-89EC-4F66-9538-162EA39F0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0" y="5905500"/>
          <a:ext cx="36385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58</xdr:col>
      <xdr:colOff>428625</xdr:colOff>
      <xdr:row>48</xdr:row>
      <xdr:rowOff>166687</xdr:rowOff>
    </xdr:from>
    <xdr:to>
      <xdr:col>66</xdr:col>
      <xdr:colOff>123825</xdr:colOff>
      <xdr:row>63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7E16309-AD53-43EE-8381-DBD2DF29C2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80725" y="9310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88346-00F9-4804-8DA7-79134DCC2E62}">
  <dimension ref="A1:J26"/>
  <sheetViews>
    <sheetView workbookViewId="0">
      <selection activeCell="G1" sqref="G1"/>
    </sheetView>
  </sheetViews>
  <sheetFormatPr defaultRowHeight="15" x14ac:dyDescent="0.25"/>
  <sheetData>
    <row r="1" spans="1:10" x14ac:dyDescent="0.25">
      <c r="A1" s="2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</v>
      </c>
      <c r="I1" t="s">
        <v>2</v>
      </c>
      <c r="J1" t="s">
        <v>3</v>
      </c>
    </row>
    <row r="2" spans="1:10" x14ac:dyDescent="0.25">
      <c r="A2" s="2" t="s">
        <v>4</v>
      </c>
    </row>
    <row r="3" spans="1:10" x14ac:dyDescent="0.25">
      <c r="A3" s="3">
        <v>44228</v>
      </c>
      <c r="B3">
        <v>0.44930799999999999</v>
      </c>
      <c r="C3">
        <v>0.31311299999999997</v>
      </c>
      <c r="D3">
        <v>1.5115999999999999E-2</v>
      </c>
      <c r="E3">
        <v>0.13548299999999999</v>
      </c>
      <c r="F3">
        <v>0.299182</v>
      </c>
      <c r="G3">
        <v>0.12324</v>
      </c>
      <c r="H3">
        <v>0.53594299999999995</v>
      </c>
      <c r="I3">
        <v>0.41478599999999999</v>
      </c>
      <c r="J3">
        <v>0.19294800000000001</v>
      </c>
    </row>
    <row r="4" spans="1:10" x14ac:dyDescent="0.25">
      <c r="A4" s="3">
        <v>44256</v>
      </c>
      <c r="B4">
        <v>0.66570700000000005</v>
      </c>
      <c r="C4">
        <v>0.56374100000000005</v>
      </c>
      <c r="D4">
        <v>4.333E-3</v>
      </c>
      <c r="E4">
        <v>0.23297000000000001</v>
      </c>
      <c r="F4">
        <v>0.509521</v>
      </c>
      <c r="G4">
        <v>0.20963000000000001</v>
      </c>
      <c r="H4">
        <v>0.83946500000000002</v>
      </c>
      <c r="I4">
        <v>0.58898099999999998</v>
      </c>
      <c r="J4">
        <v>0.47706199999999999</v>
      </c>
    </row>
    <row r="5" spans="1:10" x14ac:dyDescent="0.25">
      <c r="A5" s="3">
        <v>44287</v>
      </c>
      <c r="B5">
        <v>0.57362800000000003</v>
      </c>
      <c r="C5">
        <v>0.46405999999999997</v>
      </c>
      <c r="D5">
        <v>-4.1009999999999996E-3</v>
      </c>
      <c r="E5">
        <v>0.195074</v>
      </c>
      <c r="F5">
        <v>0.42213600000000001</v>
      </c>
      <c r="G5">
        <v>0.17486599999999999</v>
      </c>
      <c r="H5">
        <v>0.71214</v>
      </c>
      <c r="I5">
        <v>0.47312500000000002</v>
      </c>
      <c r="J5">
        <v>0.383938</v>
      </c>
    </row>
    <row r="6" spans="1:10" x14ac:dyDescent="0.25">
      <c r="A6" s="3">
        <v>44317</v>
      </c>
      <c r="B6">
        <v>0.35983900000000002</v>
      </c>
      <c r="C6">
        <v>0.40318700000000002</v>
      </c>
      <c r="D6">
        <v>-6.1809999999999999E-3</v>
      </c>
      <c r="E6">
        <v>0.18368100000000001</v>
      </c>
      <c r="F6">
        <v>0.36845800000000001</v>
      </c>
      <c r="G6">
        <v>0.164576</v>
      </c>
      <c r="H6">
        <v>0.52596699999999996</v>
      </c>
      <c r="I6">
        <v>0.34787200000000001</v>
      </c>
      <c r="J6">
        <v>0.376415</v>
      </c>
    </row>
    <row r="7" spans="1:10" x14ac:dyDescent="0.25">
      <c r="A7" s="3">
        <v>44348</v>
      </c>
      <c r="B7">
        <v>0.362543</v>
      </c>
      <c r="C7">
        <v>0.40798600000000002</v>
      </c>
      <c r="D7">
        <v>-4.8830000000000002E-3</v>
      </c>
      <c r="E7">
        <v>0.172321</v>
      </c>
      <c r="F7">
        <v>0.351045</v>
      </c>
      <c r="G7">
        <v>0.15396599999999999</v>
      </c>
      <c r="H7">
        <v>0.50376299999999996</v>
      </c>
      <c r="I7">
        <v>0.36579800000000001</v>
      </c>
      <c r="J7">
        <v>0.38155899999999998</v>
      </c>
    </row>
    <row r="8" spans="1:10" x14ac:dyDescent="0.25">
      <c r="A8" s="3">
        <v>44378</v>
      </c>
      <c r="B8">
        <v>0.353431</v>
      </c>
      <c r="C8">
        <v>0.36608000000000002</v>
      </c>
      <c r="D8">
        <v>-8.7799999999999996E-3</v>
      </c>
      <c r="E8">
        <v>0.150812</v>
      </c>
      <c r="F8">
        <v>0.30238199999999998</v>
      </c>
      <c r="G8">
        <v>0.13391600000000001</v>
      </c>
      <c r="H8">
        <v>0.42407499999999998</v>
      </c>
      <c r="I8">
        <v>0.33472800000000003</v>
      </c>
      <c r="J8">
        <v>0.34296199999999999</v>
      </c>
    </row>
    <row r="9" spans="1:10" x14ac:dyDescent="0.25">
      <c r="A9" s="3">
        <v>44409</v>
      </c>
      <c r="B9">
        <v>0.35054800000000003</v>
      </c>
      <c r="C9">
        <v>0.31150600000000001</v>
      </c>
      <c r="D9">
        <v>-1.7459999999999999E-3</v>
      </c>
      <c r="E9">
        <v>0.13772699999999999</v>
      </c>
      <c r="F9">
        <v>0.27212900000000001</v>
      </c>
      <c r="G9">
        <v>0.12246799999999999</v>
      </c>
      <c r="H9">
        <v>0.410634</v>
      </c>
      <c r="I9">
        <v>0.29150199999999998</v>
      </c>
      <c r="J9">
        <v>0.32687899999999998</v>
      </c>
    </row>
    <row r="10" spans="1:10" x14ac:dyDescent="0.25">
      <c r="A10" s="3">
        <v>44440</v>
      </c>
      <c r="B10">
        <v>0.37964900000000001</v>
      </c>
      <c r="C10">
        <v>0.299898</v>
      </c>
      <c r="D10">
        <v>-9.0819999999999998E-3</v>
      </c>
      <c r="E10">
        <v>0.130492</v>
      </c>
      <c r="F10">
        <v>0.25559900000000002</v>
      </c>
      <c r="G10">
        <v>0.11536200000000001</v>
      </c>
      <c r="H10">
        <v>0.35872300000000001</v>
      </c>
      <c r="I10">
        <v>0.25921</v>
      </c>
      <c r="J10">
        <v>0.30725999999999998</v>
      </c>
    </row>
    <row r="11" spans="1:10" x14ac:dyDescent="0.25">
      <c r="A11" s="3">
        <v>44470</v>
      </c>
      <c r="B11">
        <v>0.42198200000000002</v>
      </c>
      <c r="C11">
        <v>0.429531</v>
      </c>
      <c r="D11">
        <v>1.0020000000000001E-3</v>
      </c>
      <c r="E11">
        <v>0.173237</v>
      </c>
      <c r="F11">
        <v>0.35045100000000001</v>
      </c>
      <c r="G11">
        <v>0.15370600000000001</v>
      </c>
      <c r="H11">
        <v>0.42347899999999999</v>
      </c>
      <c r="I11">
        <v>0.36171300000000001</v>
      </c>
      <c r="J11">
        <v>0.39868700000000001</v>
      </c>
    </row>
    <row r="12" spans="1:10" x14ac:dyDescent="0.25">
      <c r="A12" s="3">
        <v>44501</v>
      </c>
      <c r="B12">
        <v>0.238513</v>
      </c>
      <c r="C12">
        <v>0.27921499999999999</v>
      </c>
      <c r="D12">
        <v>-1.3146E-2</v>
      </c>
      <c r="E12">
        <v>9.6575999999999995E-2</v>
      </c>
      <c r="F12">
        <v>0.186001</v>
      </c>
      <c r="G12">
        <v>8.5690000000000002E-2</v>
      </c>
      <c r="H12">
        <v>0.18960199999999999</v>
      </c>
      <c r="I12">
        <v>0.19120999999999999</v>
      </c>
      <c r="J12">
        <v>0.21549099999999999</v>
      </c>
    </row>
    <row r="13" spans="1:10" x14ac:dyDescent="0.25">
      <c r="A13" s="3">
        <v>44531</v>
      </c>
      <c r="B13">
        <v>0.104474</v>
      </c>
      <c r="C13">
        <v>0.28835899999999998</v>
      </c>
      <c r="D13">
        <v>-1.5720000000000001E-2</v>
      </c>
      <c r="E13">
        <v>9.3572000000000002E-2</v>
      </c>
      <c r="F13">
        <v>0.16006200000000001</v>
      </c>
      <c r="G13">
        <v>9.2827999999999994E-2</v>
      </c>
      <c r="H13">
        <v>2.9075E-2</v>
      </c>
      <c r="I13">
        <v>0.22270000000000001</v>
      </c>
      <c r="J13">
        <v>0.19366900000000001</v>
      </c>
    </row>
    <row r="14" spans="1:10" x14ac:dyDescent="0.25">
      <c r="A14" s="3">
        <v>44562</v>
      </c>
      <c r="B14">
        <v>-7.3819999999999997E-3</v>
      </c>
      <c r="C14">
        <v>0.23292399999999999</v>
      </c>
      <c r="D14">
        <v>-3.1444E-2</v>
      </c>
      <c r="E14">
        <v>8.2948999999999995E-2</v>
      </c>
      <c r="F14">
        <v>0.102019</v>
      </c>
      <c r="G14">
        <v>7.5954999999999995E-2</v>
      </c>
      <c r="H14">
        <v>-3.3951000000000002E-2</v>
      </c>
      <c r="I14">
        <v>0.12316199999999999</v>
      </c>
      <c r="J14">
        <v>0.26418799999999998</v>
      </c>
    </row>
    <row r="15" spans="1:10" x14ac:dyDescent="0.25">
      <c r="A15" s="3">
        <v>44593</v>
      </c>
      <c r="B15">
        <v>-6.5966999999999998E-2</v>
      </c>
      <c r="C15">
        <v>0.163881</v>
      </c>
      <c r="D15">
        <v>-2.7363999999999999E-2</v>
      </c>
      <c r="E15">
        <v>5.9221000000000003E-2</v>
      </c>
      <c r="F15">
        <v>4.7877000000000003E-2</v>
      </c>
      <c r="G15">
        <v>5.5433999999999997E-2</v>
      </c>
      <c r="H15">
        <v>-9.0695999999999999E-2</v>
      </c>
      <c r="I15">
        <v>3.1926999999999997E-2</v>
      </c>
      <c r="J15">
        <v>0.20041600000000001</v>
      </c>
    </row>
    <row r="16" spans="1:10" x14ac:dyDescent="0.25">
      <c r="A16" s="3">
        <v>44621</v>
      </c>
      <c r="B16">
        <v>-4.3583999999999998E-2</v>
      </c>
      <c r="C16">
        <v>0.156393</v>
      </c>
      <c r="D16">
        <v>-4.2407E-2</v>
      </c>
      <c r="E16">
        <v>3.8559000000000003E-2</v>
      </c>
      <c r="F16">
        <v>3.8060999999999998E-2</v>
      </c>
      <c r="G16">
        <v>3.6167999999999999E-2</v>
      </c>
      <c r="H16">
        <v>-9.5724000000000004E-2</v>
      </c>
      <c r="I16">
        <v>3.5414000000000001E-2</v>
      </c>
      <c r="J16">
        <v>0.15310299999999999</v>
      </c>
    </row>
    <row r="17" spans="1:10" x14ac:dyDescent="0.25">
      <c r="A17" s="3">
        <v>44652</v>
      </c>
      <c r="B17">
        <v>-0.191576</v>
      </c>
      <c r="C17">
        <v>2.032E-3</v>
      </c>
      <c r="D17">
        <v>-8.5900000000000004E-2</v>
      </c>
      <c r="E17">
        <v>-2.5561E-2</v>
      </c>
      <c r="F17">
        <v>-8.5375000000000006E-2</v>
      </c>
      <c r="G17">
        <v>-2.1493999999999999E-2</v>
      </c>
      <c r="H17">
        <v>-0.23117299999999999</v>
      </c>
      <c r="I17">
        <v>-0.14427100000000001</v>
      </c>
      <c r="J17">
        <v>7.3998999999999995E-2</v>
      </c>
    </row>
    <row r="18" spans="1:10" x14ac:dyDescent="0.25">
      <c r="A18" s="3">
        <v>44682</v>
      </c>
      <c r="B18">
        <v>-0.174813</v>
      </c>
      <c r="C18">
        <v>-3.1059999999999998E-3</v>
      </c>
      <c r="D18">
        <v>-8.2109000000000001E-2</v>
      </c>
      <c r="E18">
        <v>-2.7729E-2</v>
      </c>
      <c r="F18">
        <v>-9.1166999999999998E-2</v>
      </c>
      <c r="G18">
        <v>-2.2412999999999999E-2</v>
      </c>
      <c r="H18">
        <v>-0.23791499999999999</v>
      </c>
      <c r="I18">
        <v>-0.15532299999999999</v>
      </c>
      <c r="J18">
        <v>8.2675999999999999E-2</v>
      </c>
    </row>
    <row r="19" spans="1:10" x14ac:dyDescent="0.25">
      <c r="A19" s="3">
        <v>44713</v>
      </c>
      <c r="B19">
        <v>-0.22550000000000001</v>
      </c>
      <c r="C19">
        <v>-0.106249</v>
      </c>
      <c r="D19">
        <v>-0.10385999999999999</v>
      </c>
      <c r="E19">
        <v>-7.5929999999999997E-2</v>
      </c>
      <c r="F19">
        <v>-0.17391699999999999</v>
      </c>
      <c r="G19">
        <v>-6.5875000000000003E-2</v>
      </c>
      <c r="H19">
        <v>-0.32337399999999999</v>
      </c>
      <c r="I19">
        <v>-0.25377699999999997</v>
      </c>
      <c r="J19">
        <v>2.2499999999999999E-4</v>
      </c>
    </row>
    <row r="20" spans="1:10" x14ac:dyDescent="0.25">
      <c r="A20" s="3">
        <v>44743</v>
      </c>
      <c r="B20">
        <v>-0.18213599999999999</v>
      </c>
      <c r="C20">
        <v>-4.7487000000000001E-2</v>
      </c>
      <c r="D20">
        <v>-9.1440999999999995E-2</v>
      </c>
      <c r="E20">
        <v>-5.1189999999999999E-2</v>
      </c>
      <c r="F20">
        <v>-0.127357</v>
      </c>
      <c r="G20">
        <v>-4.2578999999999999E-2</v>
      </c>
      <c r="H20">
        <v>-0.26814199999999999</v>
      </c>
      <c r="I20">
        <v>-0.200018</v>
      </c>
      <c r="J20">
        <v>4.1595E-2</v>
      </c>
    </row>
    <row r="21" spans="1:10" x14ac:dyDescent="0.25">
      <c r="A21" s="3">
        <v>44774</v>
      </c>
      <c r="B21">
        <v>-0.23691499999999999</v>
      </c>
      <c r="C21">
        <v>-0.11226899999999999</v>
      </c>
      <c r="D21">
        <v>-0.115704</v>
      </c>
      <c r="E21">
        <v>-8.4542999999999993E-2</v>
      </c>
      <c r="F21">
        <v>-0.17790800000000001</v>
      </c>
      <c r="G21">
        <v>-7.4070999999999998E-2</v>
      </c>
      <c r="H21">
        <v>-0.31820900000000002</v>
      </c>
      <c r="I21">
        <v>-0.28365299999999999</v>
      </c>
      <c r="J21">
        <v>-5.3299999999999997E-3</v>
      </c>
    </row>
    <row r="22" spans="1:10" x14ac:dyDescent="0.25">
      <c r="A22" s="3">
        <v>44805</v>
      </c>
      <c r="B22">
        <v>-0.28694999999999998</v>
      </c>
      <c r="C22">
        <v>-0.154783</v>
      </c>
      <c r="D22">
        <v>-0.14627100000000001</v>
      </c>
      <c r="E22">
        <v>-0.123922</v>
      </c>
      <c r="F22">
        <v>-0.21559300000000001</v>
      </c>
      <c r="G22">
        <v>-0.11232300000000001</v>
      </c>
      <c r="H22">
        <v>-0.35225400000000001</v>
      </c>
      <c r="I22">
        <v>-0.30304900000000001</v>
      </c>
      <c r="J22">
        <v>-4.7988999999999997E-2</v>
      </c>
    </row>
    <row r="23" spans="1:10" x14ac:dyDescent="0.25">
      <c r="A23" s="3">
        <v>44835</v>
      </c>
      <c r="B23">
        <v>-0.272976</v>
      </c>
      <c r="C23">
        <v>-0.14704800000000001</v>
      </c>
      <c r="D23">
        <v>-0.15576400000000001</v>
      </c>
      <c r="E23">
        <v>-0.11520900000000001</v>
      </c>
      <c r="F23">
        <v>-0.21271300000000001</v>
      </c>
      <c r="G23">
        <v>-0.10423200000000001</v>
      </c>
      <c r="H23">
        <v>-0.33977800000000002</v>
      </c>
      <c r="I23">
        <v>-0.30251899999999998</v>
      </c>
      <c r="J23">
        <v>5.6140000000000001E-3</v>
      </c>
    </row>
    <row r="24" spans="1:10" x14ac:dyDescent="0.25">
      <c r="A24" s="3">
        <v>44866</v>
      </c>
      <c r="B24">
        <v>-0.22731299999999999</v>
      </c>
      <c r="C24">
        <v>-9.2304999999999998E-2</v>
      </c>
      <c r="D24">
        <v>-0.128188</v>
      </c>
      <c r="E24">
        <v>-6.2720999999999999E-2</v>
      </c>
      <c r="F24">
        <v>-0.13458400000000001</v>
      </c>
      <c r="G24">
        <v>-5.4061999999999999E-2</v>
      </c>
      <c r="H24">
        <v>-0.25442799999999999</v>
      </c>
      <c r="I24">
        <v>-0.22989699999999999</v>
      </c>
      <c r="J24">
        <v>0.103385</v>
      </c>
    </row>
    <row r="25" spans="1:10" x14ac:dyDescent="0.25">
      <c r="A25" s="3">
        <v>44896</v>
      </c>
      <c r="B25">
        <v>-0.271208</v>
      </c>
      <c r="C25">
        <v>-0.182282</v>
      </c>
      <c r="D25">
        <v>-0.13092799999999999</v>
      </c>
      <c r="E25">
        <v>-9.1377E-2</v>
      </c>
      <c r="F25">
        <v>-0.215609</v>
      </c>
      <c r="G25">
        <v>-8.8283E-2</v>
      </c>
      <c r="H25">
        <v>-0.23449900000000001</v>
      </c>
      <c r="I25">
        <v>-0.23945</v>
      </c>
      <c r="J25">
        <v>-7.7520000000000002E-3</v>
      </c>
    </row>
    <row r="26" spans="1:10" x14ac:dyDescent="0.25">
      <c r="A26" s="3">
        <v>44927</v>
      </c>
      <c r="B26">
        <v>-9.1541999999999998E-2</v>
      </c>
      <c r="C26">
        <v>-9.5431000000000002E-2</v>
      </c>
      <c r="D26">
        <v>-8.9781E-2</v>
      </c>
      <c r="E26">
        <v>-5.6035000000000001E-2</v>
      </c>
      <c r="F26">
        <v>-9.0393000000000001E-2</v>
      </c>
      <c r="G26">
        <v>-4.9565999999999999E-2</v>
      </c>
      <c r="H26">
        <v>-0.131082</v>
      </c>
      <c r="I26">
        <v>-0.175787</v>
      </c>
      <c r="J26">
        <v>1.9255000000000001E-2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52D8-2A5F-48B0-A7E9-B0D5751AE5B7}">
  <dimension ref="B1:BU47"/>
  <sheetViews>
    <sheetView tabSelected="1" topLeftCell="AJ1" workbookViewId="0">
      <selection activeCell="AY12" sqref="AY12"/>
    </sheetView>
  </sheetViews>
  <sheetFormatPr defaultRowHeight="15" x14ac:dyDescent="0.25"/>
  <cols>
    <col min="37" max="37" width="16.5703125" customWidth="1"/>
    <col min="38" max="43" width="9.140625" style="7"/>
  </cols>
  <sheetData>
    <row r="1" spans="2:73" x14ac:dyDescent="0.25">
      <c r="BH1" t="s">
        <v>173</v>
      </c>
    </row>
    <row r="2" spans="2:73" x14ac:dyDescent="0.25">
      <c r="B2" s="2"/>
      <c r="C2" t="s">
        <v>13</v>
      </c>
      <c r="D2" t="s">
        <v>14</v>
      </c>
      <c r="L2" s="2" t="s">
        <v>37</v>
      </c>
      <c r="T2" s="2" t="s">
        <v>37</v>
      </c>
      <c r="AA2" s="2" t="s">
        <v>37</v>
      </c>
      <c r="AG2" s="2" t="s">
        <v>37</v>
      </c>
      <c r="AL2" s="5" t="s">
        <v>37</v>
      </c>
      <c r="AR2" s="2" t="s">
        <v>37</v>
      </c>
      <c r="AY2" s="2" t="s">
        <v>37</v>
      </c>
      <c r="BH2" s="2" t="s">
        <v>37</v>
      </c>
      <c r="BP2" s="2" t="s">
        <v>37</v>
      </c>
    </row>
    <row r="3" spans="2:73" x14ac:dyDescent="0.25">
      <c r="B3" s="2"/>
      <c r="C3" t="s">
        <v>15</v>
      </c>
      <c r="D3" t="s">
        <v>16</v>
      </c>
      <c r="L3" s="2" t="s">
        <v>38</v>
      </c>
      <c r="T3" s="2" t="s">
        <v>38</v>
      </c>
      <c r="AA3" s="2" t="s">
        <v>38</v>
      </c>
      <c r="AG3" s="2" t="s">
        <v>38</v>
      </c>
      <c r="AL3" s="5" t="s">
        <v>38</v>
      </c>
      <c r="AR3" s="2" t="s">
        <v>38</v>
      </c>
      <c r="AY3" s="2" t="s">
        <v>38</v>
      </c>
      <c r="BH3" s="2" t="s">
        <v>38</v>
      </c>
      <c r="BP3" s="2" t="s">
        <v>38</v>
      </c>
    </row>
    <row r="4" spans="2:73" x14ac:dyDescent="0.25">
      <c r="B4" s="2"/>
      <c r="C4" t="s">
        <v>7</v>
      </c>
      <c r="D4" s="4">
        <v>2.9000000000000001E-2</v>
      </c>
      <c r="E4" s="2"/>
      <c r="F4" t="s">
        <v>7</v>
      </c>
      <c r="G4" s="4">
        <v>2.9000000000000001E-2</v>
      </c>
      <c r="L4" s="2" t="s">
        <v>39</v>
      </c>
      <c r="T4" s="2" t="s">
        <v>68</v>
      </c>
      <c r="AA4" s="2" t="s">
        <v>94</v>
      </c>
      <c r="AG4" s="2" t="s">
        <v>116</v>
      </c>
      <c r="AL4" s="5" t="s">
        <v>138</v>
      </c>
      <c r="AR4" s="2" t="s">
        <v>141</v>
      </c>
      <c r="AY4" s="2" t="s">
        <v>164</v>
      </c>
      <c r="BH4" s="2" t="s">
        <v>167</v>
      </c>
      <c r="BP4" s="2" t="s">
        <v>164</v>
      </c>
    </row>
    <row r="5" spans="2:73" x14ac:dyDescent="0.25">
      <c r="B5" s="2"/>
      <c r="C5" t="s">
        <v>17</v>
      </c>
      <c r="D5" s="4">
        <v>6.5000000000000002E-2</v>
      </c>
      <c r="E5" s="2"/>
      <c r="F5" t="s">
        <v>32</v>
      </c>
      <c r="G5" s="4">
        <v>5.8999999999999997E-2</v>
      </c>
      <c r="L5" s="2" t="s">
        <v>40</v>
      </c>
      <c r="T5" s="2" t="s">
        <v>69</v>
      </c>
      <c r="AA5" s="2" t="s">
        <v>95</v>
      </c>
      <c r="AG5" s="2" t="s">
        <v>69</v>
      </c>
      <c r="AL5" s="5" t="s">
        <v>139</v>
      </c>
      <c r="AR5" s="2" t="s">
        <v>69</v>
      </c>
      <c r="AY5" s="2" t="s">
        <v>165</v>
      </c>
      <c r="BH5" s="2" t="s">
        <v>168</v>
      </c>
      <c r="BP5" s="2" t="s">
        <v>170</v>
      </c>
    </row>
    <row r="6" spans="2:73" x14ac:dyDescent="0.25">
      <c r="B6" s="2"/>
      <c r="C6" t="s">
        <v>10</v>
      </c>
      <c r="D6" s="4">
        <v>1.2E-2</v>
      </c>
      <c r="E6" s="2"/>
      <c r="F6" t="s">
        <v>17</v>
      </c>
      <c r="G6" s="4">
        <v>1.7000000000000001E-2</v>
      </c>
      <c r="L6" s="2" t="s">
        <v>41</v>
      </c>
      <c r="T6" s="2" t="s">
        <v>70</v>
      </c>
      <c r="AA6" s="2" t="s">
        <v>96</v>
      </c>
      <c r="AG6" s="2" t="s">
        <v>117</v>
      </c>
      <c r="AL6" s="5" t="s">
        <v>140</v>
      </c>
      <c r="AR6" s="2" t="s">
        <v>142</v>
      </c>
      <c r="AY6" s="2" t="s">
        <v>166</v>
      </c>
      <c r="BH6" s="2" t="s">
        <v>169</v>
      </c>
      <c r="BP6" s="2" t="s">
        <v>171</v>
      </c>
    </row>
    <row r="7" spans="2:73" x14ac:dyDescent="0.25">
      <c r="B7" s="2"/>
      <c r="C7" t="s">
        <v>18</v>
      </c>
      <c r="D7" s="4">
        <v>8.1000000000000003E-2</v>
      </c>
      <c r="E7" s="2"/>
      <c r="F7" t="s">
        <v>10</v>
      </c>
      <c r="G7" s="4">
        <v>2.1999999999999999E-2</v>
      </c>
      <c r="L7" s="1"/>
      <c r="T7" s="1"/>
      <c r="AA7" s="1"/>
      <c r="AG7" s="1"/>
      <c r="AL7" s="6"/>
      <c r="AR7" s="1"/>
      <c r="AY7" s="1"/>
      <c r="BH7" s="1"/>
      <c r="BP7" s="1"/>
    </row>
    <row r="8" spans="2:73" x14ac:dyDescent="0.25">
      <c r="B8" s="2"/>
      <c r="C8" t="s">
        <v>19</v>
      </c>
      <c r="D8" s="4">
        <v>1.2E-2</v>
      </c>
      <c r="E8" s="2"/>
      <c r="F8" t="s">
        <v>8</v>
      </c>
      <c r="G8" s="4">
        <v>1.4999999999999999E-2</v>
      </c>
      <c r="L8" s="2" t="s">
        <v>42</v>
      </c>
      <c r="T8" s="2" t="s">
        <v>42</v>
      </c>
      <c r="AA8" s="2" t="s">
        <v>42</v>
      </c>
      <c r="AG8" s="2" t="s">
        <v>42</v>
      </c>
      <c r="AL8" s="5" t="s">
        <v>42</v>
      </c>
      <c r="AR8" s="2" t="s">
        <v>42</v>
      </c>
      <c r="AY8" s="2" t="s">
        <v>42</v>
      </c>
      <c r="BH8" s="2" t="s">
        <v>42</v>
      </c>
      <c r="BP8" s="2" t="s">
        <v>42</v>
      </c>
    </row>
    <row r="9" spans="2:73" x14ac:dyDescent="0.25">
      <c r="B9" s="2"/>
      <c r="C9" t="s">
        <v>20</v>
      </c>
      <c r="D9" s="4">
        <v>0.01</v>
      </c>
      <c r="E9" s="2"/>
      <c r="F9" t="s">
        <v>33</v>
      </c>
      <c r="G9" s="4">
        <v>3.7999999999999999E-2</v>
      </c>
      <c r="L9" s="2" t="s">
        <v>37</v>
      </c>
      <c r="T9" s="2" t="s">
        <v>37</v>
      </c>
      <c r="AA9" s="2" t="s">
        <v>37</v>
      </c>
      <c r="AG9" s="2" t="s">
        <v>37</v>
      </c>
      <c r="AL9" s="5" t="s">
        <v>37</v>
      </c>
      <c r="AR9" s="2" t="s">
        <v>37</v>
      </c>
      <c r="AY9" s="2" t="s">
        <v>37</v>
      </c>
      <c r="BH9" s="2" t="s">
        <v>37</v>
      </c>
      <c r="BP9" s="2" t="s">
        <v>37</v>
      </c>
    </row>
    <row r="10" spans="2:73" x14ac:dyDescent="0.25">
      <c r="B10" s="2"/>
      <c r="C10" t="s">
        <v>21</v>
      </c>
      <c r="D10" s="4">
        <v>0.113</v>
      </c>
      <c r="E10" s="2"/>
      <c r="F10" t="s">
        <v>18</v>
      </c>
      <c r="G10" s="4">
        <v>7.0000000000000007E-2</v>
      </c>
      <c r="L10" s="2" t="s">
        <v>11</v>
      </c>
      <c r="T10" s="2" t="s">
        <v>11</v>
      </c>
      <c r="AA10" s="2" t="s">
        <v>11</v>
      </c>
      <c r="AG10" s="2" t="s">
        <v>11</v>
      </c>
      <c r="AL10" s="5" t="s">
        <v>11</v>
      </c>
      <c r="AR10" s="2" t="s">
        <v>11</v>
      </c>
      <c r="AY10" s="2" t="s">
        <v>11</v>
      </c>
      <c r="BH10" s="2" t="s">
        <v>11</v>
      </c>
      <c r="BP10" s="2" t="s">
        <v>11</v>
      </c>
    </row>
    <row r="11" spans="2:73" x14ac:dyDescent="0.25">
      <c r="B11" s="2"/>
      <c r="C11" t="s">
        <v>9</v>
      </c>
      <c r="D11" s="4">
        <v>0.125</v>
      </c>
      <c r="E11" s="2"/>
      <c r="F11" t="s">
        <v>19</v>
      </c>
      <c r="G11" s="4">
        <v>3.1E-2</v>
      </c>
      <c r="L11" s="2" t="s">
        <v>12</v>
      </c>
      <c r="T11" s="2" t="s">
        <v>12</v>
      </c>
      <c r="AA11" s="2" t="s">
        <v>12</v>
      </c>
      <c r="AG11" s="2" t="s">
        <v>12</v>
      </c>
      <c r="AL11" s="5" t="s">
        <v>12</v>
      </c>
      <c r="AR11" s="2" t="s">
        <v>12</v>
      </c>
      <c r="AY11" s="2" t="s">
        <v>12</v>
      </c>
      <c r="BH11" s="2" t="s">
        <v>12</v>
      </c>
      <c r="BP11" s="2" t="s">
        <v>12</v>
      </c>
    </row>
    <row r="12" spans="2:73" x14ac:dyDescent="0.25">
      <c r="B12" s="2"/>
      <c r="C12" t="s">
        <v>22</v>
      </c>
      <c r="D12" s="4">
        <v>7.5999999999999998E-2</v>
      </c>
      <c r="E12" s="2"/>
      <c r="F12" t="s">
        <v>20</v>
      </c>
      <c r="G12" s="4">
        <v>3.2000000000000001E-2</v>
      </c>
      <c r="L12" s="2" t="s">
        <v>43</v>
      </c>
      <c r="T12" s="2" t="s">
        <v>71</v>
      </c>
      <c r="AA12" s="2" t="s">
        <v>97</v>
      </c>
      <c r="AG12" s="2" t="s">
        <v>118</v>
      </c>
      <c r="AL12" s="5"/>
      <c r="AM12" s="7" t="s">
        <v>7</v>
      </c>
      <c r="AN12" s="8">
        <v>6.6000000000000003E-2</v>
      </c>
      <c r="AO12" s="7" t="b">
        <f>NOT(ISNA(VLOOKUP(AM12, $AZ$12:$AZ$33, 1, FALSE)))</f>
        <v>1</v>
      </c>
      <c r="AR12" s="2" t="s">
        <v>143</v>
      </c>
      <c r="AY12" s="2"/>
      <c r="AZ12" t="s">
        <v>7</v>
      </c>
      <c r="BA12" s="4">
        <v>2.5000000000000001E-2</v>
      </c>
      <c r="BB12" t="b">
        <f>NOT(ISNA(VLOOKUP($AZ12, $AM$12:$AM$34, 1, FALSE)))</f>
        <v>1</v>
      </c>
      <c r="BC12" s="11">
        <f>IFERROR(VLOOKUP($AZ12, $AM$12:$AN$34, 2, FALSE), 0)</f>
        <v>6.6000000000000003E-2</v>
      </c>
      <c r="BD12" s="4">
        <f>BA12 - BC12</f>
        <v>-4.1000000000000002E-2</v>
      </c>
      <c r="BH12" s="2"/>
      <c r="BI12" t="s">
        <v>7</v>
      </c>
      <c r="BJ12" s="4">
        <v>1E-3</v>
      </c>
      <c r="BK12" t="b">
        <f>NOT(ISNA(VLOOKUP($BI12, $AM$12:$AM$34, 1, FALSE)))</f>
        <v>1</v>
      </c>
      <c r="BL12" s="11">
        <f>IFERROR(VLOOKUP($BI12, $AM$12:$AN$34, 2, FALSE), 0)</f>
        <v>6.6000000000000003E-2</v>
      </c>
      <c r="BM12" s="4">
        <f>BJ12 - BL12</f>
        <v>-6.5000000000000002E-2</v>
      </c>
      <c r="BP12" s="2"/>
      <c r="BQ12" t="s">
        <v>32</v>
      </c>
      <c r="BR12" s="4">
        <v>5.0000000000000001E-3</v>
      </c>
      <c r="BS12" t="b">
        <f>NOT(ISNA(VLOOKUP($BQ12, $AM$12:$AM$34, 1, FALSE)))</f>
        <v>1</v>
      </c>
      <c r="BT12" s="11">
        <f>IFERROR(VLOOKUP($BQ12, $AM$12:$AN$34, 2, FALSE), 0)</f>
        <v>1.7999999999999999E-2</v>
      </c>
      <c r="BU12" s="4">
        <f>BR12 - BT12</f>
        <v>-1.2999999999999998E-2</v>
      </c>
    </row>
    <row r="13" spans="2:73" x14ac:dyDescent="0.25">
      <c r="B13" s="2"/>
      <c r="C13" t="s">
        <v>23</v>
      </c>
      <c r="D13" s="4">
        <v>7.9000000000000001E-2</v>
      </c>
      <c r="E13" s="2"/>
      <c r="F13" t="s">
        <v>21</v>
      </c>
      <c r="G13" s="4">
        <v>7.4999999999999997E-2</v>
      </c>
      <c r="L13" s="2" t="s">
        <v>44</v>
      </c>
      <c r="T13" s="2" t="s">
        <v>72</v>
      </c>
      <c r="AA13" s="2" t="s">
        <v>98</v>
      </c>
      <c r="AG13" s="2" t="s">
        <v>119</v>
      </c>
      <c r="AL13" s="5"/>
      <c r="AM13" s="7" t="s">
        <v>32</v>
      </c>
      <c r="AN13" s="8">
        <v>1.7999999999999999E-2</v>
      </c>
      <c r="AO13" s="10" t="b">
        <f t="shared" ref="AO13:AO34" si="0">NOT(ISNA(VLOOKUP(AM13, $AZ$12:$AZ$33, 1, FALSE)))</f>
        <v>0</v>
      </c>
      <c r="AR13" s="2" t="s">
        <v>144</v>
      </c>
      <c r="AY13" s="2"/>
      <c r="AZ13" t="s">
        <v>17</v>
      </c>
      <c r="BA13" s="4">
        <v>7.6999999999999999E-2</v>
      </c>
      <c r="BB13" t="b">
        <f t="shared" ref="BB13:BB33" si="1">NOT(ISNA(VLOOKUP(AZ13, $AM$12:$AM$34, 1, FALSE)))</f>
        <v>1</v>
      </c>
      <c r="BC13" s="11">
        <f t="shared" ref="BC13:BC33" si="2">IFERROR(VLOOKUP($AZ13, $AM$12:$AN$34, 2, FALSE), 0)</f>
        <v>2.7E-2</v>
      </c>
      <c r="BD13" s="4">
        <f t="shared" ref="BD13:BD33" si="3">BA13 - BC13</f>
        <v>0.05</v>
      </c>
      <c r="BH13" s="2"/>
      <c r="BI13" t="s">
        <v>32</v>
      </c>
      <c r="BJ13" s="4">
        <v>5.0000000000000001E-3</v>
      </c>
      <c r="BK13" t="b">
        <f t="shared" ref="BK13:BK35" si="4">NOT(ISNA(VLOOKUP($BI13, $AM$12:$AM$34, 1, FALSE)))</f>
        <v>1</v>
      </c>
      <c r="BL13" s="11">
        <f t="shared" ref="BL13:BL35" si="5">IFERROR(VLOOKUP($BI13, $AM$12:$AN$34, 2, FALSE), 0)</f>
        <v>1.7999999999999999E-2</v>
      </c>
      <c r="BM13" s="4">
        <f t="shared" ref="BM13:BM35" si="6">BJ13 - BL13</f>
        <v>-1.2999999999999998E-2</v>
      </c>
      <c r="BP13" s="2"/>
      <c r="BQ13" t="s">
        <v>17</v>
      </c>
      <c r="BR13" s="4">
        <v>0.10100000000000001</v>
      </c>
      <c r="BS13" t="b">
        <f t="shared" ref="BS13:BS31" si="7">NOT(ISNA(VLOOKUP($BQ13, $AM$12:$AM$34, 1, FALSE)))</f>
        <v>1</v>
      </c>
      <c r="BT13" s="11">
        <f t="shared" ref="BT13:BT31" si="8">IFERROR(VLOOKUP($BQ13, $AM$12:$AN$34, 2, FALSE), 0)</f>
        <v>2.7E-2</v>
      </c>
      <c r="BU13" s="4">
        <f t="shared" ref="BU13:BU31" si="9">BR13 - BT13</f>
        <v>7.400000000000001E-2</v>
      </c>
    </row>
    <row r="14" spans="2:73" x14ac:dyDescent="0.25">
      <c r="B14" s="2"/>
      <c r="C14" t="s">
        <v>6</v>
      </c>
      <c r="D14" s="4">
        <v>5.7000000000000002E-2</v>
      </c>
      <c r="E14" s="2"/>
      <c r="F14" t="s">
        <v>34</v>
      </c>
      <c r="G14" s="4">
        <v>4.1000000000000002E-2</v>
      </c>
      <c r="L14" s="2" t="s">
        <v>45</v>
      </c>
      <c r="T14" s="2" t="s">
        <v>73</v>
      </c>
      <c r="AA14" s="2" t="s">
        <v>99</v>
      </c>
      <c r="AG14" s="2" t="s">
        <v>120</v>
      </c>
      <c r="AL14" s="5"/>
      <c r="AM14" s="7" t="s">
        <v>17</v>
      </c>
      <c r="AN14" s="8">
        <v>2.7E-2</v>
      </c>
      <c r="AO14" s="7" t="b">
        <f t="shared" si="0"/>
        <v>1</v>
      </c>
      <c r="AR14" s="2" t="s">
        <v>145</v>
      </c>
      <c r="AY14" s="2"/>
      <c r="AZ14" t="s">
        <v>10</v>
      </c>
      <c r="BA14" s="4">
        <v>7.0000000000000001E-3</v>
      </c>
      <c r="BB14" t="b">
        <f t="shared" si="1"/>
        <v>1</v>
      </c>
      <c r="BC14" s="11">
        <f t="shared" si="2"/>
        <v>5.0999999999999997E-2</v>
      </c>
      <c r="BD14" s="4">
        <f t="shared" si="3"/>
        <v>-4.3999999999999997E-2</v>
      </c>
      <c r="BH14" s="2"/>
      <c r="BI14" t="s">
        <v>17</v>
      </c>
      <c r="BJ14" s="4">
        <v>3.9E-2</v>
      </c>
      <c r="BK14" t="b">
        <f t="shared" si="4"/>
        <v>1</v>
      </c>
      <c r="BL14" s="11">
        <f t="shared" si="5"/>
        <v>2.7E-2</v>
      </c>
      <c r="BM14" s="4">
        <f t="shared" si="6"/>
        <v>1.2E-2</v>
      </c>
      <c r="BP14" s="2"/>
      <c r="BQ14" t="s">
        <v>10</v>
      </c>
      <c r="BR14" s="4">
        <v>0.02</v>
      </c>
      <c r="BS14" t="b">
        <f t="shared" si="7"/>
        <v>1</v>
      </c>
      <c r="BT14" s="11">
        <f t="shared" si="8"/>
        <v>5.0999999999999997E-2</v>
      </c>
      <c r="BU14" s="4">
        <f t="shared" si="9"/>
        <v>-3.0999999999999996E-2</v>
      </c>
    </row>
    <row r="15" spans="2:73" x14ac:dyDescent="0.25">
      <c r="B15" s="2"/>
      <c r="C15" t="s">
        <v>24</v>
      </c>
      <c r="D15" s="4">
        <v>5.8999999999999997E-2</v>
      </c>
      <c r="E15" s="2"/>
      <c r="F15" t="s">
        <v>35</v>
      </c>
      <c r="G15" s="4">
        <v>2.1000000000000001E-2</v>
      </c>
      <c r="L15" s="2" t="s">
        <v>46</v>
      </c>
      <c r="T15" s="2" t="s">
        <v>74</v>
      </c>
      <c r="AA15" s="2" t="s">
        <v>100</v>
      </c>
      <c r="AG15" s="2" t="s">
        <v>121</v>
      </c>
      <c r="AL15" s="5"/>
      <c r="AM15" s="7" t="s">
        <v>10</v>
      </c>
      <c r="AN15" s="8">
        <v>5.0999999999999997E-2</v>
      </c>
      <c r="AO15" s="7" t="b">
        <f t="shared" si="0"/>
        <v>1</v>
      </c>
      <c r="AR15" s="2" t="s">
        <v>146</v>
      </c>
      <c r="AY15" s="2"/>
      <c r="AZ15" t="s">
        <v>8</v>
      </c>
      <c r="BA15" s="4">
        <v>4.4999999999999998E-2</v>
      </c>
      <c r="BB15" t="b">
        <f t="shared" si="1"/>
        <v>1</v>
      </c>
      <c r="BC15" s="11">
        <f t="shared" si="2"/>
        <v>3.3000000000000002E-2</v>
      </c>
      <c r="BD15" s="4">
        <f t="shared" si="3"/>
        <v>1.1999999999999997E-2</v>
      </c>
      <c r="BH15" s="2"/>
      <c r="BI15" t="s">
        <v>10</v>
      </c>
      <c r="BJ15" s="4">
        <v>3.0000000000000001E-3</v>
      </c>
      <c r="BK15" t="b">
        <f t="shared" si="4"/>
        <v>1</v>
      </c>
      <c r="BL15" s="11">
        <f t="shared" si="5"/>
        <v>5.0999999999999997E-2</v>
      </c>
      <c r="BM15" s="4">
        <f t="shared" si="6"/>
        <v>-4.7999999999999994E-2</v>
      </c>
      <c r="BP15" s="2"/>
      <c r="BQ15" t="s">
        <v>8</v>
      </c>
      <c r="BR15" s="4">
        <v>2.5000000000000001E-2</v>
      </c>
      <c r="BS15" t="b">
        <f t="shared" si="7"/>
        <v>1</v>
      </c>
      <c r="BT15" s="11">
        <f t="shared" si="8"/>
        <v>3.3000000000000002E-2</v>
      </c>
      <c r="BU15" s="4">
        <f t="shared" si="9"/>
        <v>-8.0000000000000002E-3</v>
      </c>
    </row>
    <row r="16" spans="2:73" x14ac:dyDescent="0.25">
      <c r="B16" s="2"/>
      <c r="C16" t="s">
        <v>25</v>
      </c>
      <c r="D16" s="4">
        <v>1.6E-2</v>
      </c>
      <c r="E16" s="2"/>
      <c r="F16" t="s">
        <v>22</v>
      </c>
      <c r="G16" s="4">
        <v>4.2000000000000003E-2</v>
      </c>
      <c r="L16" s="2" t="s">
        <v>47</v>
      </c>
      <c r="T16" s="2" t="s">
        <v>75</v>
      </c>
      <c r="AA16" s="2" t="s">
        <v>101</v>
      </c>
      <c r="AG16" s="2" t="s">
        <v>122</v>
      </c>
      <c r="AL16" s="5"/>
      <c r="AM16" s="7" t="s">
        <v>8</v>
      </c>
      <c r="AN16" s="8">
        <v>3.3000000000000002E-2</v>
      </c>
      <c r="AO16" s="7" t="b">
        <f t="shared" si="0"/>
        <v>1</v>
      </c>
      <c r="AR16" s="2" t="s">
        <v>147</v>
      </c>
      <c r="AY16" s="2"/>
      <c r="AZ16" t="s">
        <v>33</v>
      </c>
      <c r="BA16" s="4">
        <v>6.3E-2</v>
      </c>
      <c r="BB16" s="9" t="b">
        <f t="shared" si="1"/>
        <v>0</v>
      </c>
      <c r="BC16" s="11">
        <f t="shared" si="2"/>
        <v>0</v>
      </c>
      <c r="BD16" s="4">
        <f t="shared" si="3"/>
        <v>6.3E-2</v>
      </c>
      <c r="BH16" s="2"/>
      <c r="BI16" t="s">
        <v>8</v>
      </c>
      <c r="BJ16" s="4">
        <v>2.1000000000000001E-2</v>
      </c>
      <c r="BK16" t="b">
        <f t="shared" si="4"/>
        <v>1</v>
      </c>
      <c r="BL16" s="11">
        <f t="shared" si="5"/>
        <v>3.3000000000000002E-2</v>
      </c>
      <c r="BM16" s="4">
        <f t="shared" si="6"/>
        <v>-1.2E-2</v>
      </c>
      <c r="BP16" s="2"/>
      <c r="BQ16" t="s">
        <v>18</v>
      </c>
      <c r="BR16" s="4">
        <v>2.1999999999999999E-2</v>
      </c>
      <c r="BS16" t="b">
        <f t="shared" si="7"/>
        <v>1</v>
      </c>
      <c r="BT16" s="11">
        <f t="shared" si="8"/>
        <v>9.0999999999999998E-2</v>
      </c>
      <c r="BU16" s="4">
        <f t="shared" si="9"/>
        <v>-6.9000000000000006E-2</v>
      </c>
    </row>
    <row r="17" spans="2:73" x14ac:dyDescent="0.25">
      <c r="B17" s="2"/>
      <c r="C17" t="s">
        <v>26</v>
      </c>
      <c r="D17" s="4">
        <v>7.0999999999999994E-2</v>
      </c>
      <c r="E17" s="2"/>
      <c r="F17" t="s">
        <v>23</v>
      </c>
      <c r="G17" s="4">
        <v>4.9000000000000002E-2</v>
      </c>
      <c r="L17" s="2" t="s">
        <v>48</v>
      </c>
      <c r="T17" s="2" t="s">
        <v>76</v>
      </c>
      <c r="AA17" s="2" t="s">
        <v>102</v>
      </c>
      <c r="AG17" s="2" t="s">
        <v>123</v>
      </c>
      <c r="AL17" s="5"/>
      <c r="AM17" s="7" t="s">
        <v>18</v>
      </c>
      <c r="AN17" s="8">
        <v>9.0999999999999998E-2</v>
      </c>
      <c r="AO17" s="7" t="b">
        <f t="shared" si="0"/>
        <v>1</v>
      </c>
      <c r="AR17" s="2" t="s">
        <v>148</v>
      </c>
      <c r="AY17" s="2"/>
      <c r="AZ17" t="s">
        <v>18</v>
      </c>
      <c r="BA17" s="4">
        <v>5.0999999999999997E-2</v>
      </c>
      <c r="BB17" t="b">
        <f t="shared" si="1"/>
        <v>1</v>
      </c>
      <c r="BC17" s="11">
        <f t="shared" si="2"/>
        <v>9.0999999999999998E-2</v>
      </c>
      <c r="BD17" s="4">
        <f t="shared" si="3"/>
        <v>-0.04</v>
      </c>
      <c r="BH17" s="2"/>
      <c r="BI17" t="s">
        <v>33</v>
      </c>
      <c r="BJ17" s="4">
        <v>7.0999999999999994E-2</v>
      </c>
      <c r="BK17" s="9" t="b">
        <f t="shared" si="4"/>
        <v>0</v>
      </c>
      <c r="BL17" s="11">
        <f t="shared" si="5"/>
        <v>0</v>
      </c>
      <c r="BM17" s="4">
        <f t="shared" si="6"/>
        <v>7.0999999999999994E-2</v>
      </c>
      <c r="BP17" s="2"/>
      <c r="BQ17" t="s">
        <v>20</v>
      </c>
      <c r="BR17" s="4">
        <v>4.7E-2</v>
      </c>
      <c r="BS17" t="b">
        <f t="shared" si="7"/>
        <v>1</v>
      </c>
      <c r="BT17" s="11">
        <f t="shared" si="8"/>
        <v>1.4999999999999999E-2</v>
      </c>
      <c r="BU17" s="4">
        <f t="shared" si="9"/>
        <v>3.2000000000000001E-2</v>
      </c>
    </row>
    <row r="18" spans="2:73" x14ac:dyDescent="0.25">
      <c r="B18" s="2"/>
      <c r="C18" t="s">
        <v>27</v>
      </c>
      <c r="D18" s="4">
        <v>7.0000000000000001E-3</v>
      </c>
      <c r="E18" s="2"/>
      <c r="F18" t="s">
        <v>6</v>
      </c>
      <c r="G18" s="4">
        <v>6.4000000000000001E-2</v>
      </c>
      <c r="L18" s="2" t="s">
        <v>49</v>
      </c>
      <c r="T18" s="2" t="s">
        <v>77</v>
      </c>
      <c r="AA18" s="2" t="s">
        <v>80</v>
      </c>
      <c r="AG18" s="2" t="s">
        <v>124</v>
      </c>
      <c r="AL18" s="5"/>
      <c r="AM18" s="7" t="s">
        <v>19</v>
      </c>
      <c r="AN18" s="8">
        <v>2.3E-2</v>
      </c>
      <c r="AO18" s="7" t="b">
        <f t="shared" si="0"/>
        <v>1</v>
      </c>
      <c r="AR18" s="2" t="s">
        <v>149</v>
      </c>
      <c r="AY18" s="2"/>
      <c r="AZ18" t="s">
        <v>19</v>
      </c>
      <c r="BA18" s="4">
        <v>7.4999999999999997E-2</v>
      </c>
      <c r="BB18" t="b">
        <f t="shared" si="1"/>
        <v>1</v>
      </c>
      <c r="BC18" s="11">
        <f t="shared" si="2"/>
        <v>2.3E-2</v>
      </c>
      <c r="BD18" s="4">
        <f t="shared" si="3"/>
        <v>5.1999999999999998E-2</v>
      </c>
      <c r="BH18" s="2"/>
      <c r="BI18" t="s">
        <v>18</v>
      </c>
      <c r="BJ18" s="4">
        <v>4.5999999999999999E-2</v>
      </c>
      <c r="BK18" t="b">
        <f t="shared" si="4"/>
        <v>1</v>
      </c>
      <c r="BL18" s="11">
        <f t="shared" si="5"/>
        <v>9.0999999999999998E-2</v>
      </c>
      <c r="BM18" s="4">
        <f t="shared" si="6"/>
        <v>-4.4999999999999998E-2</v>
      </c>
      <c r="BP18" s="2"/>
      <c r="BQ18" t="s">
        <v>21</v>
      </c>
      <c r="BR18" s="4">
        <v>1.6E-2</v>
      </c>
      <c r="BS18" t="b">
        <f t="shared" si="7"/>
        <v>1</v>
      </c>
      <c r="BT18" s="11">
        <f t="shared" si="8"/>
        <v>7.5999999999999998E-2</v>
      </c>
      <c r="BU18" s="4">
        <f t="shared" si="9"/>
        <v>-0.06</v>
      </c>
    </row>
    <row r="19" spans="2:73" x14ac:dyDescent="0.25">
      <c r="B19" s="2"/>
      <c r="C19" t="s">
        <v>28</v>
      </c>
      <c r="D19" s="4">
        <v>3.5000000000000003E-2</v>
      </c>
      <c r="E19" s="2"/>
      <c r="F19" t="s">
        <v>2</v>
      </c>
      <c r="G19" s="4">
        <v>0.04</v>
      </c>
      <c r="L19" s="2" t="s">
        <v>50</v>
      </c>
      <c r="T19" s="2" t="s">
        <v>78</v>
      </c>
      <c r="AA19" s="2" t="s">
        <v>103</v>
      </c>
      <c r="AG19" s="2" t="s">
        <v>125</v>
      </c>
      <c r="AL19" s="5"/>
      <c r="AM19" s="7" t="s">
        <v>20</v>
      </c>
      <c r="AN19" s="8">
        <v>1.4999999999999999E-2</v>
      </c>
      <c r="AO19" s="7" t="b">
        <f t="shared" si="0"/>
        <v>1</v>
      </c>
      <c r="AR19" s="2" t="s">
        <v>150</v>
      </c>
      <c r="AY19" s="2"/>
      <c r="AZ19" t="s">
        <v>20</v>
      </c>
      <c r="BA19" s="4">
        <v>1.2999999999999999E-2</v>
      </c>
      <c r="BB19" t="b">
        <f t="shared" si="1"/>
        <v>1</v>
      </c>
      <c r="BC19" s="11">
        <f t="shared" si="2"/>
        <v>1.4999999999999999E-2</v>
      </c>
      <c r="BD19" s="4">
        <f t="shared" si="3"/>
        <v>-2E-3</v>
      </c>
      <c r="BH19" s="2"/>
      <c r="BI19" t="s">
        <v>19</v>
      </c>
      <c r="BJ19" s="4">
        <v>1.4E-2</v>
      </c>
      <c r="BK19" t="b">
        <f t="shared" si="4"/>
        <v>1</v>
      </c>
      <c r="BL19" s="11">
        <f t="shared" si="5"/>
        <v>2.3E-2</v>
      </c>
      <c r="BM19" s="4">
        <f t="shared" si="6"/>
        <v>-8.9999999999999993E-3</v>
      </c>
      <c r="BP19" s="2"/>
      <c r="BQ19" t="s">
        <v>34</v>
      </c>
      <c r="BR19" s="4">
        <v>6.9000000000000006E-2</v>
      </c>
      <c r="BS19" t="b">
        <f t="shared" si="7"/>
        <v>1</v>
      </c>
      <c r="BT19" s="11">
        <f t="shared" si="8"/>
        <v>7.9000000000000001E-2</v>
      </c>
      <c r="BU19" s="4">
        <f t="shared" si="9"/>
        <v>-9.999999999999995E-3</v>
      </c>
    </row>
    <row r="20" spans="2:73" x14ac:dyDescent="0.25">
      <c r="B20" s="2"/>
      <c r="C20" t="s">
        <v>5</v>
      </c>
      <c r="D20" s="4">
        <v>1.7999999999999999E-2</v>
      </c>
      <c r="E20" s="2"/>
      <c r="F20" t="s">
        <v>24</v>
      </c>
      <c r="G20" s="4">
        <v>4.8000000000000001E-2</v>
      </c>
      <c r="L20" s="2" t="s">
        <v>51</v>
      </c>
      <c r="T20" s="2" t="s">
        <v>79</v>
      </c>
      <c r="AA20" s="2" t="s">
        <v>104</v>
      </c>
      <c r="AG20" s="2" t="s">
        <v>126</v>
      </c>
      <c r="AL20" s="5"/>
      <c r="AM20" s="7" t="s">
        <v>21</v>
      </c>
      <c r="AN20" s="8">
        <v>7.5999999999999998E-2</v>
      </c>
      <c r="AO20" s="7" t="b">
        <f t="shared" si="0"/>
        <v>1</v>
      </c>
      <c r="AR20" s="2" t="s">
        <v>151</v>
      </c>
      <c r="AY20" s="2"/>
      <c r="AZ20" t="s">
        <v>21</v>
      </c>
      <c r="BA20" s="4">
        <v>4.5999999999999999E-2</v>
      </c>
      <c r="BB20" t="b">
        <f t="shared" si="1"/>
        <v>1</v>
      </c>
      <c r="BC20" s="11">
        <f t="shared" si="2"/>
        <v>7.5999999999999998E-2</v>
      </c>
      <c r="BD20" s="4">
        <f t="shared" si="3"/>
        <v>-0.03</v>
      </c>
      <c r="BH20" s="2"/>
      <c r="BI20" t="s">
        <v>20</v>
      </c>
      <c r="BJ20" s="4">
        <v>3.7999999999999999E-2</v>
      </c>
      <c r="BK20" t="b">
        <f t="shared" si="4"/>
        <v>1</v>
      </c>
      <c r="BL20" s="11">
        <f t="shared" si="5"/>
        <v>1.4999999999999999E-2</v>
      </c>
      <c r="BM20" s="4">
        <f t="shared" si="6"/>
        <v>2.3E-2</v>
      </c>
      <c r="BP20" s="2"/>
      <c r="BQ20" t="s">
        <v>9</v>
      </c>
      <c r="BR20" s="4">
        <v>6.6000000000000003E-2</v>
      </c>
      <c r="BS20" t="b">
        <f t="shared" si="7"/>
        <v>1</v>
      </c>
      <c r="BT20" s="11">
        <f t="shared" si="8"/>
        <v>5.3999999999999999E-2</v>
      </c>
      <c r="BU20" s="4">
        <f t="shared" si="9"/>
        <v>1.2000000000000004E-2</v>
      </c>
    </row>
    <row r="21" spans="2:73" x14ac:dyDescent="0.25">
      <c r="B21" s="2"/>
      <c r="C21" t="s">
        <v>1</v>
      </c>
      <c r="D21" s="4">
        <v>7.5999999999999998E-2</v>
      </c>
      <c r="E21" s="2"/>
      <c r="F21" t="s">
        <v>25</v>
      </c>
      <c r="G21" s="4">
        <v>4.2000000000000003E-2</v>
      </c>
      <c r="L21" s="2" t="s">
        <v>52</v>
      </c>
      <c r="T21" s="2" t="s">
        <v>80</v>
      </c>
      <c r="AA21" s="2" t="s">
        <v>105</v>
      </c>
      <c r="AG21" s="2" t="s">
        <v>127</v>
      </c>
      <c r="AL21" s="5"/>
      <c r="AM21" s="7" t="s">
        <v>34</v>
      </c>
      <c r="AN21" s="8">
        <v>7.9000000000000001E-2</v>
      </c>
      <c r="AO21" s="7" t="b">
        <f t="shared" si="0"/>
        <v>1</v>
      </c>
      <c r="AR21" s="2" t="s">
        <v>152</v>
      </c>
      <c r="AY21" s="2"/>
      <c r="AZ21" t="s">
        <v>34</v>
      </c>
      <c r="BA21" s="4">
        <v>0.111</v>
      </c>
      <c r="BB21" t="b">
        <f t="shared" si="1"/>
        <v>1</v>
      </c>
      <c r="BC21" s="11">
        <f t="shared" si="2"/>
        <v>7.9000000000000001E-2</v>
      </c>
      <c r="BD21" s="4">
        <f t="shared" si="3"/>
        <v>3.2000000000000001E-2</v>
      </c>
      <c r="BH21" s="2"/>
      <c r="BI21" t="s">
        <v>21</v>
      </c>
      <c r="BJ21" s="4">
        <v>2E-3</v>
      </c>
      <c r="BK21" t="b">
        <f t="shared" si="4"/>
        <v>1</v>
      </c>
      <c r="BL21" s="11">
        <f t="shared" si="5"/>
        <v>7.5999999999999998E-2</v>
      </c>
      <c r="BM21" s="4">
        <f t="shared" si="6"/>
        <v>-7.3999999999999996E-2</v>
      </c>
      <c r="BP21" s="2"/>
      <c r="BQ21" t="s">
        <v>23</v>
      </c>
      <c r="BR21" s="4">
        <v>6.0000000000000001E-3</v>
      </c>
      <c r="BS21" s="9" t="b">
        <f t="shared" si="7"/>
        <v>0</v>
      </c>
      <c r="BT21" s="11">
        <f t="shared" si="8"/>
        <v>0</v>
      </c>
      <c r="BU21" s="4">
        <f t="shared" si="9"/>
        <v>6.0000000000000001E-3</v>
      </c>
    </row>
    <row r="22" spans="2:73" x14ac:dyDescent="0.25">
      <c r="B22" s="2"/>
      <c r="C22" t="s">
        <v>29</v>
      </c>
      <c r="D22" s="4">
        <v>5.7000000000000002E-2</v>
      </c>
      <c r="E22" s="2"/>
      <c r="F22" t="s">
        <v>26</v>
      </c>
      <c r="G22" s="4">
        <v>7.0000000000000001E-3</v>
      </c>
      <c r="L22" s="2" t="s">
        <v>53</v>
      </c>
      <c r="T22" s="2" t="s">
        <v>81</v>
      </c>
      <c r="AA22" s="2" t="s">
        <v>106</v>
      </c>
      <c r="AG22" s="2" t="s">
        <v>128</v>
      </c>
      <c r="AL22" s="5"/>
      <c r="AM22" s="7" t="s">
        <v>9</v>
      </c>
      <c r="AN22" s="8">
        <v>5.3999999999999999E-2</v>
      </c>
      <c r="AO22" s="7" t="b">
        <f t="shared" si="0"/>
        <v>1</v>
      </c>
      <c r="AR22" s="2" t="s">
        <v>153</v>
      </c>
      <c r="AY22" s="2"/>
      <c r="AZ22" t="s">
        <v>35</v>
      </c>
      <c r="BA22" s="4">
        <v>0.08</v>
      </c>
      <c r="BB22" s="9" t="b">
        <f t="shared" si="1"/>
        <v>0</v>
      </c>
      <c r="BC22" s="11">
        <f t="shared" si="2"/>
        <v>0</v>
      </c>
      <c r="BD22" s="4">
        <f t="shared" si="3"/>
        <v>0.08</v>
      </c>
      <c r="BH22" s="2"/>
      <c r="BI22" t="s">
        <v>34</v>
      </c>
      <c r="BJ22" s="4">
        <v>8.7999999999999995E-2</v>
      </c>
      <c r="BK22" t="b">
        <f t="shared" si="4"/>
        <v>1</v>
      </c>
      <c r="BL22" s="11">
        <f t="shared" si="5"/>
        <v>7.9000000000000001E-2</v>
      </c>
      <c r="BM22" s="4">
        <f t="shared" si="6"/>
        <v>8.9999999999999941E-3</v>
      </c>
      <c r="BP22" s="2"/>
      <c r="BQ22" t="s">
        <v>6</v>
      </c>
      <c r="BR22" s="4">
        <v>8.1000000000000003E-2</v>
      </c>
      <c r="BS22" t="b">
        <f t="shared" si="7"/>
        <v>1</v>
      </c>
      <c r="BT22" s="11">
        <f t="shared" si="8"/>
        <v>6.8000000000000005E-2</v>
      </c>
      <c r="BU22" s="4">
        <f t="shared" si="9"/>
        <v>1.2999999999999998E-2</v>
      </c>
    </row>
    <row r="23" spans="2:73" x14ac:dyDescent="0.25">
      <c r="D23" s="4"/>
      <c r="E23" s="2"/>
      <c r="F23" t="s">
        <v>27</v>
      </c>
      <c r="G23" s="4">
        <v>7.0000000000000007E-2</v>
      </c>
      <c r="L23" s="2" t="s">
        <v>54</v>
      </c>
      <c r="T23" s="2" t="s">
        <v>82</v>
      </c>
      <c r="AA23" s="2" t="s">
        <v>107</v>
      </c>
      <c r="AG23" s="2" t="s">
        <v>129</v>
      </c>
      <c r="AL23" s="5"/>
      <c r="AM23" s="7" t="s">
        <v>22</v>
      </c>
      <c r="AN23" s="8">
        <v>8.9999999999999993E-3</v>
      </c>
      <c r="AO23" s="7" t="b">
        <f t="shared" si="0"/>
        <v>1</v>
      </c>
      <c r="AR23" s="2" t="s">
        <v>154</v>
      </c>
      <c r="AY23" s="2"/>
      <c r="AZ23" t="s">
        <v>9</v>
      </c>
      <c r="BA23" s="4">
        <v>0.111</v>
      </c>
      <c r="BB23" t="b">
        <f t="shared" si="1"/>
        <v>1</v>
      </c>
      <c r="BC23" s="11">
        <f t="shared" si="2"/>
        <v>5.3999999999999999E-2</v>
      </c>
      <c r="BD23" s="4">
        <f t="shared" si="3"/>
        <v>5.7000000000000002E-2</v>
      </c>
      <c r="BH23" s="2"/>
      <c r="BI23" t="s">
        <v>9</v>
      </c>
      <c r="BJ23" s="4">
        <v>2E-3</v>
      </c>
      <c r="BK23" t="b">
        <f t="shared" si="4"/>
        <v>1</v>
      </c>
      <c r="BL23" s="11">
        <f t="shared" si="5"/>
        <v>5.3999999999999999E-2</v>
      </c>
      <c r="BM23" s="4">
        <f t="shared" si="6"/>
        <v>-5.1999999999999998E-2</v>
      </c>
      <c r="BP23" s="2"/>
      <c r="BQ23" t="s">
        <v>2</v>
      </c>
      <c r="BR23" s="4">
        <v>2.5999999999999999E-2</v>
      </c>
      <c r="BS23" t="b">
        <f t="shared" si="7"/>
        <v>1</v>
      </c>
      <c r="BT23" s="11">
        <f t="shared" si="8"/>
        <v>4.9000000000000002E-2</v>
      </c>
      <c r="BU23" s="4">
        <f t="shared" si="9"/>
        <v>-2.3000000000000003E-2</v>
      </c>
    </row>
    <row r="24" spans="2:73" x14ac:dyDescent="0.25">
      <c r="E24" s="2"/>
      <c r="F24" t="s">
        <v>28</v>
      </c>
      <c r="G24" s="4">
        <v>2.9000000000000001E-2</v>
      </c>
      <c r="L24" s="2" t="s">
        <v>55</v>
      </c>
      <c r="T24" s="2" t="s">
        <v>54</v>
      </c>
      <c r="AA24" s="2" t="s">
        <v>108</v>
      </c>
      <c r="AG24" s="2" t="s">
        <v>130</v>
      </c>
      <c r="AL24" s="5"/>
      <c r="AM24" s="7" t="s">
        <v>6</v>
      </c>
      <c r="AN24" s="8">
        <v>6.8000000000000005E-2</v>
      </c>
      <c r="AO24" s="7" t="b">
        <f t="shared" si="0"/>
        <v>1</v>
      </c>
      <c r="AR24" s="2" t="s">
        <v>155</v>
      </c>
      <c r="AY24" s="2"/>
      <c r="AZ24" t="s">
        <v>22</v>
      </c>
      <c r="BA24" s="4">
        <v>4.4999999999999998E-2</v>
      </c>
      <c r="BB24" t="b">
        <f t="shared" si="1"/>
        <v>1</v>
      </c>
      <c r="BC24" s="11">
        <f t="shared" si="2"/>
        <v>8.9999999999999993E-3</v>
      </c>
      <c r="BD24" s="4">
        <f t="shared" si="3"/>
        <v>3.5999999999999997E-2</v>
      </c>
      <c r="BH24" s="2"/>
      <c r="BI24" t="s">
        <v>22</v>
      </c>
      <c r="BJ24" s="4">
        <v>0.115</v>
      </c>
      <c r="BK24" t="b">
        <f t="shared" si="4"/>
        <v>1</v>
      </c>
      <c r="BL24" s="11">
        <f t="shared" si="5"/>
        <v>8.9999999999999993E-3</v>
      </c>
      <c r="BM24" s="4">
        <f t="shared" si="6"/>
        <v>0.10600000000000001</v>
      </c>
      <c r="BP24" s="2"/>
      <c r="BQ24" t="s">
        <v>24</v>
      </c>
      <c r="BR24" s="4">
        <v>4.7E-2</v>
      </c>
      <c r="BS24" t="b">
        <f t="shared" si="7"/>
        <v>1</v>
      </c>
      <c r="BT24" s="11">
        <f t="shared" si="8"/>
        <v>2E-3</v>
      </c>
      <c r="BU24" s="4">
        <f t="shared" si="9"/>
        <v>4.4999999999999998E-2</v>
      </c>
    </row>
    <row r="25" spans="2:73" x14ac:dyDescent="0.25">
      <c r="E25" s="2"/>
      <c r="F25" t="s">
        <v>5</v>
      </c>
      <c r="G25" s="4">
        <v>4.7E-2</v>
      </c>
      <c r="L25" s="2" t="s">
        <v>56</v>
      </c>
      <c r="T25" s="2" t="s">
        <v>83</v>
      </c>
      <c r="AA25" s="2" t="s">
        <v>109</v>
      </c>
      <c r="AG25" s="2" t="s">
        <v>30</v>
      </c>
      <c r="AL25" s="5"/>
      <c r="AM25" s="7" t="s">
        <v>2</v>
      </c>
      <c r="AN25" s="8">
        <v>4.9000000000000002E-2</v>
      </c>
      <c r="AO25" s="7" t="b">
        <f t="shared" si="0"/>
        <v>1</v>
      </c>
      <c r="AR25" s="2" t="s">
        <v>156</v>
      </c>
      <c r="AY25" s="2"/>
      <c r="AZ25" t="s">
        <v>23</v>
      </c>
      <c r="BA25" s="4">
        <v>3.5000000000000003E-2</v>
      </c>
      <c r="BB25" s="9" t="b">
        <f t="shared" si="1"/>
        <v>0</v>
      </c>
      <c r="BC25" s="11">
        <f t="shared" si="2"/>
        <v>0</v>
      </c>
      <c r="BD25" s="4">
        <f t="shared" si="3"/>
        <v>3.5000000000000003E-2</v>
      </c>
      <c r="BH25" s="2"/>
      <c r="BI25" t="s">
        <v>23</v>
      </c>
      <c r="BJ25" s="4">
        <v>2E-3</v>
      </c>
      <c r="BK25" s="9" t="b">
        <f t="shared" si="4"/>
        <v>0</v>
      </c>
      <c r="BL25" s="11">
        <f t="shared" si="5"/>
        <v>0</v>
      </c>
      <c r="BM25" s="4">
        <f t="shared" si="6"/>
        <v>2E-3</v>
      </c>
      <c r="BP25" s="2"/>
      <c r="BQ25" t="s">
        <v>25</v>
      </c>
      <c r="BR25" s="4">
        <v>9.7000000000000003E-2</v>
      </c>
      <c r="BS25" t="b">
        <f t="shared" si="7"/>
        <v>1</v>
      </c>
      <c r="BT25" s="11">
        <f t="shared" si="8"/>
        <v>6.3E-2</v>
      </c>
      <c r="BU25" s="4">
        <f t="shared" si="9"/>
        <v>3.4000000000000002E-2</v>
      </c>
    </row>
    <row r="26" spans="2:73" x14ac:dyDescent="0.25">
      <c r="E26" s="2"/>
      <c r="F26" t="s">
        <v>1</v>
      </c>
      <c r="G26" s="4">
        <v>5.3999999999999999E-2</v>
      </c>
      <c r="L26" s="2" t="s">
        <v>57</v>
      </c>
      <c r="T26" s="2" t="s">
        <v>84</v>
      </c>
      <c r="AA26" s="2" t="s">
        <v>110</v>
      </c>
      <c r="AG26" s="2" t="s">
        <v>131</v>
      </c>
      <c r="AL26" s="5"/>
      <c r="AM26" s="7" t="s">
        <v>24</v>
      </c>
      <c r="AN26" s="8">
        <v>2E-3</v>
      </c>
      <c r="AO26" s="7" t="b">
        <f t="shared" si="0"/>
        <v>1</v>
      </c>
      <c r="AR26" s="2" t="s">
        <v>157</v>
      </c>
      <c r="AY26" s="2"/>
      <c r="AZ26" t="s">
        <v>6</v>
      </c>
      <c r="BA26" s="4">
        <v>4.1000000000000002E-2</v>
      </c>
      <c r="BB26" t="b">
        <f t="shared" si="1"/>
        <v>1</v>
      </c>
      <c r="BC26" s="11">
        <f t="shared" si="2"/>
        <v>6.8000000000000005E-2</v>
      </c>
      <c r="BD26" s="4">
        <f t="shared" si="3"/>
        <v>-2.7000000000000003E-2</v>
      </c>
      <c r="BH26" s="2"/>
      <c r="BI26" t="s">
        <v>6</v>
      </c>
      <c r="BJ26" s="4">
        <v>8.3000000000000004E-2</v>
      </c>
      <c r="BK26" t="b">
        <f t="shared" si="4"/>
        <v>1</v>
      </c>
      <c r="BL26" s="11">
        <f t="shared" si="5"/>
        <v>6.8000000000000005E-2</v>
      </c>
      <c r="BM26" s="4">
        <f t="shared" si="6"/>
        <v>1.4999999999999999E-2</v>
      </c>
      <c r="BP26" s="2"/>
      <c r="BQ26" t="s">
        <v>26</v>
      </c>
      <c r="BR26" s="4">
        <v>5.6000000000000001E-2</v>
      </c>
      <c r="BS26" t="b">
        <f t="shared" si="7"/>
        <v>1</v>
      </c>
      <c r="BT26" s="11">
        <f t="shared" si="8"/>
        <v>3.5999999999999997E-2</v>
      </c>
      <c r="BU26" s="4">
        <f t="shared" si="9"/>
        <v>2.0000000000000004E-2</v>
      </c>
    </row>
    <row r="27" spans="2:73" x14ac:dyDescent="0.25">
      <c r="E27" s="2"/>
      <c r="F27" t="s">
        <v>29</v>
      </c>
      <c r="G27" s="4">
        <v>1.9E-2</v>
      </c>
      <c r="L27" s="2" t="s">
        <v>58</v>
      </c>
      <c r="T27" s="2" t="s">
        <v>85</v>
      </c>
      <c r="AA27" s="2" t="s">
        <v>111</v>
      </c>
      <c r="AG27" s="2" t="s">
        <v>132</v>
      </c>
      <c r="AL27" s="5"/>
      <c r="AM27" s="7" t="s">
        <v>25</v>
      </c>
      <c r="AN27" s="8">
        <v>6.3E-2</v>
      </c>
      <c r="AO27" s="7" t="b">
        <f t="shared" si="0"/>
        <v>1</v>
      </c>
      <c r="AR27" s="2" t="s">
        <v>158</v>
      </c>
      <c r="AY27" s="2"/>
      <c r="AZ27" t="s">
        <v>2</v>
      </c>
      <c r="BA27" s="4">
        <v>2.1999999999999999E-2</v>
      </c>
      <c r="BB27" t="b">
        <f t="shared" si="1"/>
        <v>1</v>
      </c>
      <c r="BC27" s="11">
        <f t="shared" si="2"/>
        <v>4.9000000000000002E-2</v>
      </c>
      <c r="BD27" s="4">
        <f t="shared" si="3"/>
        <v>-2.7000000000000003E-2</v>
      </c>
      <c r="BH27" s="2"/>
      <c r="BI27" t="s">
        <v>2</v>
      </c>
      <c r="BJ27" s="4">
        <v>6.0000000000000001E-3</v>
      </c>
      <c r="BK27" t="b">
        <f t="shared" si="4"/>
        <v>1</v>
      </c>
      <c r="BL27" s="11">
        <f t="shared" si="5"/>
        <v>4.9000000000000002E-2</v>
      </c>
      <c r="BM27" s="4">
        <f t="shared" si="6"/>
        <v>-4.3000000000000003E-2</v>
      </c>
      <c r="BP27" s="2"/>
      <c r="BQ27" t="s">
        <v>27</v>
      </c>
      <c r="BR27" s="4">
        <v>5.3999999999999999E-2</v>
      </c>
      <c r="BS27" t="b">
        <f t="shared" si="7"/>
        <v>1</v>
      </c>
      <c r="BT27" s="11">
        <f t="shared" si="8"/>
        <v>2.5999999999999999E-2</v>
      </c>
      <c r="BU27" s="4">
        <f t="shared" si="9"/>
        <v>2.8000000000000001E-2</v>
      </c>
    </row>
    <row r="28" spans="2:73" x14ac:dyDescent="0.25">
      <c r="E28" s="2"/>
      <c r="F28" t="s">
        <v>36</v>
      </c>
      <c r="G28" s="4">
        <v>3.9E-2</v>
      </c>
      <c r="L28" s="2" t="s">
        <v>59</v>
      </c>
      <c r="T28" s="2" t="s">
        <v>86</v>
      </c>
      <c r="AA28" s="2" t="s">
        <v>87</v>
      </c>
      <c r="AG28" s="2" t="s">
        <v>133</v>
      </c>
      <c r="AL28" s="5"/>
      <c r="AM28" s="7" t="s">
        <v>26</v>
      </c>
      <c r="AN28" s="8">
        <v>3.5999999999999997E-2</v>
      </c>
      <c r="AO28" s="7" t="b">
        <f t="shared" si="0"/>
        <v>1</v>
      </c>
      <c r="AR28" s="2" t="s">
        <v>159</v>
      </c>
      <c r="AY28" s="2"/>
      <c r="AZ28" t="s">
        <v>24</v>
      </c>
      <c r="BA28" s="4">
        <v>8.2000000000000003E-2</v>
      </c>
      <c r="BB28" t="b">
        <f t="shared" si="1"/>
        <v>1</v>
      </c>
      <c r="BC28" s="11">
        <f t="shared" si="2"/>
        <v>2E-3</v>
      </c>
      <c r="BD28" s="4">
        <f t="shared" si="3"/>
        <v>0.08</v>
      </c>
      <c r="BH28" s="2"/>
      <c r="BI28" t="s">
        <v>24</v>
      </c>
      <c r="BJ28" s="4">
        <v>2.7E-2</v>
      </c>
      <c r="BK28" t="b">
        <f t="shared" si="4"/>
        <v>1</v>
      </c>
      <c r="BL28" s="11">
        <f t="shared" si="5"/>
        <v>2E-3</v>
      </c>
      <c r="BM28" s="4">
        <f t="shared" si="6"/>
        <v>2.5000000000000001E-2</v>
      </c>
      <c r="BP28" s="2"/>
      <c r="BQ28" t="s">
        <v>28</v>
      </c>
      <c r="BR28" s="4">
        <v>0.06</v>
      </c>
      <c r="BS28" t="b">
        <f t="shared" si="7"/>
        <v>1</v>
      </c>
      <c r="BT28" s="11">
        <f t="shared" si="8"/>
        <v>2.9000000000000001E-2</v>
      </c>
      <c r="BU28" s="4">
        <f t="shared" si="9"/>
        <v>3.0999999999999996E-2</v>
      </c>
    </row>
    <row r="29" spans="2:73" x14ac:dyDescent="0.25">
      <c r="G29" s="4"/>
      <c r="L29" s="2" t="s">
        <v>60</v>
      </c>
      <c r="T29" s="2" t="s">
        <v>87</v>
      </c>
      <c r="AA29" s="2" t="s">
        <v>112</v>
      </c>
      <c r="AG29" s="2" t="s">
        <v>134</v>
      </c>
      <c r="AL29" s="5"/>
      <c r="AM29" s="7" t="s">
        <v>27</v>
      </c>
      <c r="AN29" s="8">
        <v>2.5999999999999999E-2</v>
      </c>
      <c r="AO29" s="10" t="b">
        <f t="shared" si="0"/>
        <v>0</v>
      </c>
      <c r="AR29" s="2" t="s">
        <v>160</v>
      </c>
      <c r="AY29" s="2"/>
      <c r="AZ29" t="s">
        <v>25</v>
      </c>
      <c r="BA29" s="4">
        <v>2.7E-2</v>
      </c>
      <c r="BB29" t="b">
        <f t="shared" si="1"/>
        <v>1</v>
      </c>
      <c r="BC29" s="11">
        <f t="shared" si="2"/>
        <v>6.3E-2</v>
      </c>
      <c r="BD29" s="4">
        <f t="shared" si="3"/>
        <v>-3.6000000000000004E-2</v>
      </c>
      <c r="BH29" s="2"/>
      <c r="BI29" t="s">
        <v>25</v>
      </c>
      <c r="BJ29" s="4">
        <v>8.9999999999999993E-3</v>
      </c>
      <c r="BK29" t="b">
        <f t="shared" si="4"/>
        <v>1</v>
      </c>
      <c r="BL29" s="11">
        <f t="shared" si="5"/>
        <v>6.3E-2</v>
      </c>
      <c r="BM29" s="4">
        <f t="shared" si="6"/>
        <v>-5.3999999999999999E-2</v>
      </c>
      <c r="BP29" s="2"/>
      <c r="BQ29" t="s">
        <v>5</v>
      </c>
      <c r="BR29" s="4">
        <v>6.2E-2</v>
      </c>
      <c r="BS29" t="b">
        <f t="shared" si="7"/>
        <v>1</v>
      </c>
      <c r="BT29" s="11">
        <f t="shared" si="8"/>
        <v>3.3000000000000002E-2</v>
      </c>
      <c r="BU29" s="4">
        <f t="shared" si="9"/>
        <v>2.8999999999999998E-2</v>
      </c>
    </row>
    <row r="30" spans="2:73" x14ac:dyDescent="0.25">
      <c r="L30" s="2" t="s">
        <v>61</v>
      </c>
      <c r="T30" s="2" t="s">
        <v>88</v>
      </c>
      <c r="AA30" s="2" t="s">
        <v>113</v>
      </c>
      <c r="AG30" s="2" t="s">
        <v>88</v>
      </c>
      <c r="AL30" s="5"/>
      <c r="AM30" s="7" t="s">
        <v>28</v>
      </c>
      <c r="AN30" s="8">
        <v>2.9000000000000001E-2</v>
      </c>
      <c r="AO30" s="7" t="b">
        <f t="shared" si="0"/>
        <v>1</v>
      </c>
      <c r="AR30" s="2" t="s">
        <v>161</v>
      </c>
      <c r="AY30" s="2"/>
      <c r="AZ30" t="s">
        <v>26</v>
      </c>
      <c r="BA30" s="4">
        <v>6.0000000000000001E-3</v>
      </c>
      <c r="BB30" t="b">
        <f t="shared" si="1"/>
        <v>1</v>
      </c>
      <c r="BC30" s="11">
        <f t="shared" si="2"/>
        <v>3.5999999999999997E-2</v>
      </c>
      <c r="BD30" s="4">
        <f t="shared" si="3"/>
        <v>-0.03</v>
      </c>
      <c r="BH30" s="2"/>
      <c r="BI30" t="s">
        <v>26</v>
      </c>
      <c r="BJ30" s="4">
        <v>3.0000000000000001E-3</v>
      </c>
      <c r="BK30" t="b">
        <f t="shared" si="4"/>
        <v>1</v>
      </c>
      <c r="BL30" s="11">
        <f t="shared" si="5"/>
        <v>3.5999999999999997E-2</v>
      </c>
      <c r="BM30" s="4">
        <f t="shared" si="6"/>
        <v>-3.2999999999999995E-2</v>
      </c>
      <c r="BP30" s="2"/>
      <c r="BQ30" t="s">
        <v>1</v>
      </c>
      <c r="BR30" s="4">
        <v>6.5000000000000002E-2</v>
      </c>
      <c r="BS30" t="b">
        <f t="shared" si="7"/>
        <v>1</v>
      </c>
      <c r="BT30" s="11">
        <f t="shared" si="8"/>
        <v>2.7E-2</v>
      </c>
      <c r="BU30" s="4">
        <f t="shared" si="9"/>
        <v>3.8000000000000006E-2</v>
      </c>
    </row>
    <row r="31" spans="2:73" x14ac:dyDescent="0.25">
      <c r="L31" s="2" t="s">
        <v>62</v>
      </c>
      <c r="T31" s="2" t="s">
        <v>89</v>
      </c>
      <c r="AA31" s="2" t="s">
        <v>114</v>
      </c>
      <c r="AG31" s="2" t="s">
        <v>135</v>
      </c>
      <c r="AL31" s="5"/>
      <c r="AM31" s="7" t="s">
        <v>5</v>
      </c>
      <c r="AN31" s="8">
        <v>3.3000000000000002E-2</v>
      </c>
      <c r="AO31" s="10" t="b">
        <f t="shared" si="0"/>
        <v>0</v>
      </c>
      <c r="AR31" s="2" t="s">
        <v>162</v>
      </c>
      <c r="AY31" s="2"/>
      <c r="AZ31" t="s">
        <v>28</v>
      </c>
      <c r="BA31" s="4">
        <v>1.0999999999999999E-2</v>
      </c>
      <c r="BB31" t="b">
        <f t="shared" si="1"/>
        <v>1</v>
      </c>
      <c r="BC31" s="11">
        <f t="shared" si="2"/>
        <v>2.9000000000000001E-2</v>
      </c>
      <c r="BD31" s="4">
        <f t="shared" si="3"/>
        <v>-1.8000000000000002E-2</v>
      </c>
      <c r="BH31" s="2"/>
      <c r="BI31" t="s">
        <v>27</v>
      </c>
      <c r="BJ31" s="4">
        <v>9.7000000000000003E-2</v>
      </c>
      <c r="BK31" t="b">
        <f t="shared" si="4"/>
        <v>1</v>
      </c>
      <c r="BL31" s="11">
        <f t="shared" si="5"/>
        <v>2.5999999999999999E-2</v>
      </c>
      <c r="BM31" s="4">
        <f t="shared" si="6"/>
        <v>7.1000000000000008E-2</v>
      </c>
      <c r="BP31" s="2"/>
      <c r="BQ31" t="s">
        <v>36</v>
      </c>
      <c r="BR31" s="4">
        <v>7.4999999999999997E-2</v>
      </c>
      <c r="BS31" t="b">
        <f t="shared" si="7"/>
        <v>1</v>
      </c>
      <c r="BT31" s="11">
        <f t="shared" si="8"/>
        <v>0.06</v>
      </c>
      <c r="BU31" s="4">
        <f t="shared" si="9"/>
        <v>1.4999999999999999E-2</v>
      </c>
    </row>
    <row r="32" spans="2:73" x14ac:dyDescent="0.25">
      <c r="L32" s="2" t="s">
        <v>63</v>
      </c>
      <c r="T32" s="2" t="s">
        <v>90</v>
      </c>
      <c r="AA32" s="2" t="s">
        <v>115</v>
      </c>
      <c r="AG32" s="2" t="s">
        <v>31</v>
      </c>
      <c r="AL32" s="5"/>
      <c r="AM32" s="7" t="s">
        <v>1</v>
      </c>
      <c r="AN32" s="8">
        <v>2.7E-2</v>
      </c>
      <c r="AO32" s="10" t="b">
        <f t="shared" si="0"/>
        <v>0</v>
      </c>
      <c r="AR32" s="2" t="s">
        <v>163</v>
      </c>
      <c r="AY32" s="2"/>
      <c r="AZ32" t="s">
        <v>29</v>
      </c>
      <c r="BA32" s="4">
        <v>1.2999999999999999E-2</v>
      </c>
      <c r="BB32" t="b">
        <f t="shared" si="1"/>
        <v>1</v>
      </c>
      <c r="BC32" s="11">
        <f t="shared" si="2"/>
        <v>6.4000000000000001E-2</v>
      </c>
      <c r="BD32" s="4">
        <f t="shared" si="3"/>
        <v>-5.1000000000000004E-2</v>
      </c>
      <c r="BH32" s="2"/>
      <c r="BI32" t="s">
        <v>28</v>
      </c>
      <c r="BJ32" s="4">
        <v>0.106</v>
      </c>
      <c r="BK32" t="b">
        <f t="shared" si="4"/>
        <v>1</v>
      </c>
      <c r="BL32" s="11">
        <f t="shared" si="5"/>
        <v>2.9000000000000001E-2</v>
      </c>
      <c r="BM32" s="4">
        <f t="shared" si="6"/>
        <v>7.6999999999999999E-2</v>
      </c>
    </row>
    <row r="33" spans="12:68" x14ac:dyDescent="0.25">
      <c r="L33" s="2" t="s">
        <v>64</v>
      </c>
      <c r="T33" s="2" t="s">
        <v>91</v>
      </c>
      <c r="AG33" s="2" t="s">
        <v>136</v>
      </c>
      <c r="AL33" s="5"/>
      <c r="AM33" s="7" t="s">
        <v>29</v>
      </c>
      <c r="AN33" s="8">
        <v>6.4000000000000001E-2</v>
      </c>
      <c r="AO33" s="7" t="b">
        <f t="shared" si="0"/>
        <v>1</v>
      </c>
      <c r="AY33" s="2"/>
      <c r="AZ33" t="s">
        <v>36</v>
      </c>
      <c r="BA33" s="4">
        <v>1.6E-2</v>
      </c>
      <c r="BB33" t="b">
        <f t="shared" si="1"/>
        <v>1</v>
      </c>
      <c r="BC33" s="11">
        <f t="shared" si="2"/>
        <v>0.06</v>
      </c>
      <c r="BD33" s="4">
        <f t="shared" si="3"/>
        <v>-4.3999999999999997E-2</v>
      </c>
      <c r="BH33" s="2"/>
      <c r="BI33" t="s">
        <v>1</v>
      </c>
      <c r="BJ33" s="4">
        <v>8.1000000000000003E-2</v>
      </c>
      <c r="BK33" t="b">
        <f t="shared" si="4"/>
        <v>1</v>
      </c>
      <c r="BL33" s="11">
        <f t="shared" si="5"/>
        <v>2.7E-2</v>
      </c>
      <c r="BM33" s="4">
        <f t="shared" si="6"/>
        <v>5.4000000000000006E-2</v>
      </c>
    </row>
    <row r="34" spans="12:68" x14ac:dyDescent="0.25">
      <c r="L34" s="2" t="s">
        <v>65</v>
      </c>
      <c r="T34" s="2" t="s">
        <v>92</v>
      </c>
      <c r="AG34" s="2" t="s">
        <v>137</v>
      </c>
      <c r="AL34" s="5"/>
      <c r="AM34" s="7" t="s">
        <v>36</v>
      </c>
      <c r="AN34" s="8">
        <v>0.06</v>
      </c>
      <c r="AO34" s="7" t="b">
        <f t="shared" si="0"/>
        <v>1</v>
      </c>
      <c r="BH34" s="2"/>
      <c r="BI34" t="s">
        <v>29</v>
      </c>
      <c r="BJ34" s="4">
        <v>1.7000000000000001E-2</v>
      </c>
      <c r="BK34" t="b">
        <f t="shared" si="4"/>
        <v>1</v>
      </c>
      <c r="BL34" s="11">
        <f t="shared" si="5"/>
        <v>6.4000000000000001E-2</v>
      </c>
      <c r="BM34" s="4">
        <f t="shared" si="6"/>
        <v>-4.7E-2</v>
      </c>
    </row>
    <row r="35" spans="12:68" x14ac:dyDescent="0.25">
      <c r="L35" s="2" t="s">
        <v>66</v>
      </c>
      <c r="T35" s="2" t="s">
        <v>93</v>
      </c>
      <c r="BH35" s="2"/>
      <c r="BI35" t="s">
        <v>36</v>
      </c>
      <c r="BJ35" s="4">
        <v>0.124</v>
      </c>
      <c r="BK35" t="b">
        <f t="shared" si="4"/>
        <v>1</v>
      </c>
      <c r="BL35" s="11">
        <f t="shared" si="5"/>
        <v>0.06</v>
      </c>
      <c r="BM35" s="4">
        <f t="shared" si="6"/>
        <v>6.4000000000000001E-2</v>
      </c>
    </row>
    <row r="36" spans="12:68" x14ac:dyDescent="0.25">
      <c r="L36" s="2" t="s">
        <v>67</v>
      </c>
    </row>
    <row r="47" spans="12:68" x14ac:dyDescent="0.25">
      <c r="BP47" t="s">
        <v>172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2023-01-24T21:49:52Z</dcterms:created>
  <dcterms:modified xsi:type="dcterms:W3CDTF">2023-01-25T15:15:40Z</dcterms:modified>
</cp:coreProperties>
</file>