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assas\Desktop\Tusich\"/>
    </mc:Choice>
  </mc:AlternateContent>
  <xr:revisionPtr revIDLastSave="0" documentId="13_ncr:1_{A80AC0E3-4E9B-43A4-B908-060305E2892F}" xr6:coauthVersionLast="47" xr6:coauthVersionMax="47" xr10:uidLastSave="{00000000-0000-0000-0000-000000000000}"/>
  <bookViews>
    <workbookView xWindow="-108" yWindow="-108" windowWidth="23256" windowHeight="12720" tabRatio="821" xr2:uid="{00000000-000D-0000-FFFF-FFFF00000000}"/>
  </bookViews>
  <sheets>
    <sheet name="Обложка проекта" sheetId="97" r:id="rId1"/>
    <sheet name="Все тест кейсы" sheetId="122" r:id="rId2"/>
    <sheet name="Доклад по итогам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22" l="1"/>
  <c r="D5" i="122"/>
  <c r="B4" i="122"/>
  <c r="B5" i="122"/>
  <c r="G8" i="107" l="1"/>
  <c r="G10" i="107" s="1"/>
  <c r="D8" i="107"/>
  <c r="D10" i="107" s="1"/>
  <c r="E8" i="107"/>
  <c r="E10" i="107" s="1"/>
  <c r="F8" i="107"/>
  <c r="F10" i="107" s="1"/>
  <c r="C8" i="107"/>
  <c r="E13" i="107" l="1"/>
  <c r="E12" i="107"/>
</calcChain>
</file>

<file path=xl/sharedStrings.xml><?xml version="1.0" encoding="utf-8"?>
<sst xmlns="http://schemas.openxmlformats.org/spreadsheetml/2006/main" count="65" uniqueCount="62">
  <si>
    <t>TC1</t>
  </si>
  <si>
    <t>TC2</t>
  </si>
  <si>
    <t>TC3</t>
  </si>
  <si>
    <t>TEST CASE</t>
  </si>
  <si>
    <t>Effective Date</t>
  </si>
  <si>
    <t>Issue date:</t>
  </si>
  <si>
    <t>No</t>
  </si>
  <si>
    <t>Module code</t>
  </si>
  <si>
    <t>Sub total</t>
  </si>
  <si>
    <t>%</t>
  </si>
  <si>
    <t>Record of change:</t>
  </si>
  <si>
    <t>Version</t>
  </si>
  <si>
    <t>ID</t>
  </si>
  <si>
    <t>Version:</t>
  </si>
  <si>
    <t>Project Name:</t>
  </si>
  <si>
    <t>Project Code:</t>
  </si>
  <si>
    <t>1.0</t>
  </si>
  <si>
    <t>UTEHY-SE01</t>
  </si>
  <si>
    <t>John Doe</t>
  </si>
  <si>
    <t>Описание тест кейса</t>
  </si>
  <si>
    <t>Шаги выполения</t>
  </si>
  <si>
    <t>Ожидаемый результат</t>
  </si>
  <si>
    <t>Дата тестирования</t>
  </si>
  <si>
    <t>Результат</t>
  </si>
  <si>
    <t>Заметки</t>
  </si>
  <si>
    <r>
      <t>Имя проекта</t>
    </r>
    <r>
      <rPr>
        <b/>
        <sz val="10"/>
        <rFont val="ＭＳ Ｐゴシック"/>
        <family val="3"/>
        <charset val="128"/>
      </rPr>
      <t>：</t>
    </r>
  </si>
  <si>
    <t>ТЕСТ КЕЙС</t>
  </si>
  <si>
    <t>Проверка входа пользователя с существующими логином и паролем</t>
  </si>
  <si>
    <t xml:space="preserve">
Нажмите кнопку «Войти» Источник: https://sky.pro/media/kak-napisat-test-keys</t>
  </si>
  <si>
    <t>Успех</t>
  </si>
  <si>
    <t>Количество тестов:</t>
  </si>
  <si>
    <t>В процессе проверки</t>
  </si>
  <si>
    <t>1: Откройте сайт anyrandomstore.com
2: Нажмите на кнопку "Авторизация" в верхнем правом углу 
3: Введите данные емейла и пароля
4: Нажмите на кнопку "Войти"</t>
  </si>
  <si>
    <t xml:space="preserve">Логин = user99 Пароль = badlass99 </t>
  </si>
  <si>
    <t>1. Проверка основных функций</t>
  </si>
  <si>
    <t>Пользователь должен попасть в личный кабинет</t>
  </si>
  <si>
    <t>1: Из личного кабинета перейдите в раздел каталог
2: Добавьте несколько случайных товаров в корзину
3: Перейдите в корзину выбрав иконку в нижнем левом углу
4: Обратите внимание на содержимое корзины</t>
  </si>
  <si>
    <t>Добавленные вами товары отображаются в корзине</t>
  </si>
  <si>
    <t>Проверка отображения товаров в корзине</t>
  </si>
  <si>
    <t>Переход к покупке товаров из корзины</t>
  </si>
  <si>
    <t>Успешные</t>
  </si>
  <si>
    <t>Не успешные</t>
  </si>
  <si>
    <t>Основные функции Anyrandomstore.com</t>
  </si>
  <si>
    <t xml:space="preserve">1: Находясь в корзине нажмите на иконку покупки под списком товаров 
2:В открывшемся окне подтвердите желание преобрести товары
3: Заполните данные адреса доставки, в качестве способа оплаты выберите банковскую карту и заполните реквизиты 4: Нажмите на кнопку завершить оплату
</t>
  </si>
  <si>
    <t>Вы увидите всплывающее окно с благодарностью за покупку и датой доставки товаров</t>
  </si>
  <si>
    <t>Можно выбрать любой адрес в пределах Санкт-Петербурга, данные карты для оплаты: 5244 1800 1277 1318 07/25 IVAN IVANOV</t>
  </si>
  <si>
    <t>Заметка</t>
  </si>
  <si>
    <t>Дата</t>
  </si>
  <si>
    <t>Доклад по итогам</t>
  </si>
  <si>
    <t>Успешно</t>
  </si>
  <si>
    <t>Неудача</t>
  </si>
  <si>
    <t>В процессе</t>
  </si>
  <si>
    <t>Количество тест кейсов</t>
  </si>
  <si>
    <t>Покрытие тестов</t>
  </si>
  <si>
    <t>Покрытие успешных тестов</t>
  </si>
  <si>
    <t>anyrandomstore.com</t>
  </si>
  <si>
    <t>Создание тестов</t>
  </si>
  <si>
    <t>Описание изменений</t>
  </si>
  <si>
    <t>Автор изменений</t>
  </si>
  <si>
    <t>Супервайзер</t>
  </si>
  <si>
    <t>Ссылки</t>
  </si>
  <si>
    <t>Место изменений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</si>
</sst>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color indexed="8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71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4" fillId="3" borderId="12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 wrapText="1"/>
    </xf>
    <xf numFmtId="0" fontId="14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/>
    </xf>
    <xf numFmtId="0" fontId="14" fillId="3" borderId="10" xfId="0" applyFont="1" applyFill="1" applyBorder="1"/>
    <xf numFmtId="0" fontId="15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8" fillId="2" borderId="0" xfId="0" applyFont="1" applyFill="1"/>
    <xf numFmtId="0" fontId="18" fillId="0" borderId="0" xfId="0" applyFont="1"/>
    <xf numFmtId="0" fontId="20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4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0" fillId="0" borderId="0" xfId="0" applyNumberFormat="1"/>
    <xf numFmtId="0" fontId="22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left" vertical="top" wrapText="1"/>
    </xf>
    <xf numFmtId="2" fontId="0" fillId="0" borderId="0" xfId="0" applyNumberFormat="1" applyAlignment="1">
      <alignment vertical="top"/>
    </xf>
    <xf numFmtId="0" fontId="22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 wrapText="1"/>
    </xf>
    <xf numFmtId="2" fontId="4" fillId="7" borderId="1" xfId="0" applyNumberFormat="1" applyFont="1" applyFill="1" applyBorder="1"/>
    <xf numFmtId="165" fontId="6" fillId="7" borderId="1" xfId="0" applyNumberFormat="1" applyFont="1" applyFill="1" applyBorder="1" applyAlignment="1">
      <alignment horizontal="left" vertical="top" wrapText="1"/>
    </xf>
    <xf numFmtId="2" fontId="6" fillId="7" borderId="1" xfId="0" applyNumberFormat="1" applyFont="1" applyFill="1" applyBorder="1" applyAlignment="1">
      <alignment vertical="top" wrapText="1"/>
    </xf>
    <xf numFmtId="2" fontId="6" fillId="7" borderId="1" xfId="0" applyNumberFormat="1" applyFont="1" applyFill="1" applyBorder="1" applyAlignment="1">
      <alignment horizontal="left" vertical="top" wrapText="1"/>
    </xf>
    <xf numFmtId="2" fontId="0" fillId="7" borderId="0" xfId="0" applyNumberFormat="1" applyFill="1"/>
    <xf numFmtId="2" fontId="0" fillId="7" borderId="20" xfId="0" applyNumberFormat="1" applyFill="1" applyBorder="1"/>
    <xf numFmtId="0" fontId="6" fillId="7" borderId="1" xfId="0" applyFont="1" applyFill="1" applyBorder="1" applyAlignment="1">
      <alignment horizontal="left" vertical="top" wrapText="1"/>
    </xf>
    <xf numFmtId="0" fontId="22" fillId="7" borderId="1" xfId="0" applyFont="1" applyFill="1" applyBorder="1" applyAlignment="1">
      <alignment horizontal="left" vertical="top" wrapText="1"/>
    </xf>
    <xf numFmtId="2" fontId="4" fillId="7" borderId="1" xfId="0" applyNumberFormat="1" applyFont="1" applyFill="1" applyBorder="1" applyAlignment="1">
      <alignment wrapText="1"/>
    </xf>
    <xf numFmtId="0" fontId="0" fillId="7" borderId="0" xfId="0" applyFill="1"/>
    <xf numFmtId="0" fontId="4" fillId="7" borderId="1" xfId="0" applyFont="1" applyFill="1" applyBorder="1"/>
    <xf numFmtId="0" fontId="0" fillId="7" borderId="1" xfId="0" applyFill="1" applyBorder="1"/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1" fillId="7" borderId="20" xfId="2" applyFont="1" applyFill="1" applyBorder="1" applyAlignment="1">
      <alignment horizontal="left" vertical="center" wrapText="1"/>
    </xf>
    <xf numFmtId="0" fontId="21" fillId="7" borderId="22" xfId="2" applyFont="1" applyFill="1" applyBorder="1" applyAlignment="1">
      <alignment horizontal="left" vertical="center" wrapText="1"/>
    </xf>
    <xf numFmtId="0" fontId="21" fillId="7" borderId="17" xfId="2" applyFont="1" applyFill="1" applyBorder="1" applyAlignment="1">
      <alignment horizontal="left" vertical="center" wrapText="1"/>
    </xf>
    <xf numFmtId="0" fontId="6" fillId="7" borderId="20" xfId="0" applyFont="1" applyFill="1" applyBorder="1" applyAlignment="1">
      <alignment horizontal="left" vertical="top" wrapText="1"/>
    </xf>
    <xf numFmtId="0" fontId="6" fillId="7" borderId="22" xfId="0" applyFont="1" applyFill="1" applyBorder="1" applyAlignment="1">
      <alignment horizontal="left" vertical="top" wrapText="1"/>
    </xf>
    <xf numFmtId="0" fontId="6" fillId="7" borderId="20" xfId="0" quotePrefix="1" applyFont="1" applyFill="1" applyBorder="1" applyAlignment="1">
      <alignment horizontal="left" vertical="top" wrapText="1"/>
    </xf>
    <xf numFmtId="165" fontId="21" fillId="7" borderId="20" xfId="0" applyNumberFormat="1" applyFont="1" applyFill="1" applyBorder="1" applyAlignment="1">
      <alignment horizontal="center" vertical="top" wrapText="1"/>
    </xf>
    <xf numFmtId="165" fontId="6" fillId="7" borderId="22" xfId="0" applyNumberFormat="1" applyFont="1" applyFill="1" applyBorder="1" applyAlignment="1">
      <alignment horizontal="center" vertical="top" wrapText="1"/>
    </xf>
    <xf numFmtId="165" fontId="6" fillId="7" borderId="17" xfId="0" applyNumberFormat="1" applyFont="1" applyFill="1" applyBorder="1" applyAlignment="1">
      <alignment horizontal="center" vertical="top" wrapText="1"/>
    </xf>
    <xf numFmtId="0" fontId="6" fillId="0" borderId="22" xfId="0" applyFont="1" applyBorder="1" applyAlignment="1">
      <alignment horizontal="left" vertical="top" wrapText="1"/>
    </xf>
    <xf numFmtId="0" fontId="14" fillId="5" borderId="29" xfId="2" applyFont="1" applyFill="1" applyBorder="1" applyAlignment="1">
      <alignment horizontal="center" vertical="center" wrapText="1"/>
    </xf>
    <xf numFmtId="0" fontId="14" fillId="5" borderId="1" xfId="2" applyFont="1" applyFill="1" applyBorder="1" applyAlignment="1">
      <alignment horizontal="center" vertical="center" wrapText="1"/>
    </xf>
    <xf numFmtId="0" fontId="14" fillId="5" borderId="29" xfId="2" applyFont="1" applyFill="1" applyBorder="1" applyAlignment="1">
      <alignment vertical="center" wrapText="1"/>
    </xf>
    <xf numFmtId="0" fontId="14" fillId="5" borderId="1" xfId="2" applyFont="1" applyFill="1" applyBorder="1" applyAlignment="1">
      <alignment vertical="center" wrapText="1"/>
    </xf>
    <xf numFmtId="0" fontId="14" fillId="5" borderId="30" xfId="2" applyFont="1" applyFill="1" applyBorder="1" applyAlignment="1">
      <alignment horizontal="center" vertical="center" wrapText="1"/>
    </xf>
    <xf numFmtId="0" fontId="14" fillId="5" borderId="0" xfId="2" applyFont="1" applyFill="1" applyAlignment="1">
      <alignment horizontal="center" vertical="center" wrapText="1"/>
    </xf>
    <xf numFmtId="0" fontId="14" fillId="5" borderId="31" xfId="2" applyFont="1" applyFill="1" applyBorder="1" applyAlignment="1">
      <alignment horizontal="center" vertical="center" wrapText="1"/>
    </xf>
    <xf numFmtId="0" fontId="14" fillId="5" borderId="26" xfId="2" applyFont="1" applyFill="1" applyBorder="1" applyAlignment="1">
      <alignment horizontal="center" vertical="center" wrapText="1"/>
    </xf>
    <xf numFmtId="0" fontId="14" fillId="5" borderId="32" xfId="2" applyFont="1" applyFill="1" applyBorder="1" applyAlignment="1">
      <alignment horizontal="center" vertical="center" wrapText="1"/>
    </xf>
    <xf numFmtId="0" fontId="14" fillId="5" borderId="33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top" wrapText="1"/>
    </xf>
    <xf numFmtId="0" fontId="21" fillId="4" borderId="20" xfId="2" applyFont="1" applyFill="1" applyBorder="1" applyAlignment="1">
      <alignment horizontal="left" vertical="center" wrapText="1"/>
    </xf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14" fillId="5" borderId="25" xfId="2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left" vertical="center"/>
    </xf>
    <xf numFmtId="0" fontId="19" fillId="6" borderId="17" xfId="0" applyFont="1" applyFill="1" applyBorder="1" applyAlignment="1">
      <alignment horizontal="left" vertical="center"/>
    </xf>
    <xf numFmtId="0" fontId="6" fillId="7" borderId="1" xfId="0" quotePrefix="1" applyFont="1" applyFill="1" applyBorder="1" applyAlignment="1">
      <alignment horizontal="left" vertical="top" wrapText="1"/>
    </xf>
    <xf numFmtId="2" fontId="4" fillId="7" borderId="1" xfId="0" applyNumberFormat="1" applyFont="1" applyFill="1" applyBorder="1" applyAlignment="1">
      <alignment vertical="top" wrapText="1"/>
    </xf>
    <xf numFmtId="0" fontId="22" fillId="7" borderId="1" xfId="0" applyFont="1" applyFill="1" applyBorder="1" applyAlignment="1">
      <alignment vertical="top" wrapText="1"/>
    </xf>
    <xf numFmtId="0" fontId="21" fillId="7" borderId="1" xfId="2" applyFont="1" applyFill="1" applyBorder="1" applyAlignment="1">
      <alignment vertical="center" wrapText="1"/>
    </xf>
    <xf numFmtId="0" fontId="21" fillId="7" borderId="1" xfId="2" applyFont="1" applyFill="1" applyBorder="1" applyAlignment="1">
      <alignment horizontal="center" vertical="center" wrapText="1"/>
    </xf>
    <xf numFmtId="0" fontId="21" fillId="7" borderId="1" xfId="2" applyFont="1" applyFill="1" applyBorder="1" applyAlignment="1">
      <alignment horizontal="left" vertical="center" wrapText="1"/>
    </xf>
    <xf numFmtId="165" fontId="6" fillId="7" borderId="29" xfId="0" applyNumberFormat="1" applyFont="1" applyFill="1" applyBorder="1" applyAlignment="1">
      <alignment horizontal="left" vertical="top" wrapText="1"/>
    </xf>
    <xf numFmtId="2" fontId="6" fillId="7" borderId="29" xfId="0" applyNumberFormat="1" applyFont="1" applyFill="1" applyBorder="1" applyAlignment="1">
      <alignment vertical="top" wrapText="1"/>
    </xf>
    <xf numFmtId="2" fontId="6" fillId="7" borderId="29" xfId="0" applyNumberFormat="1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left" vertical="top" wrapText="1"/>
    </xf>
    <xf numFmtId="0" fontId="6" fillId="7" borderId="32" xfId="0" applyFont="1" applyFill="1" applyBorder="1" applyAlignment="1">
      <alignment horizontal="left" vertical="top" wrapText="1"/>
    </xf>
    <xf numFmtId="2" fontId="0" fillId="7" borderId="26" xfId="0" applyNumberFormat="1" applyFill="1" applyBorder="1"/>
    <xf numFmtId="0" fontId="6" fillId="7" borderId="29" xfId="0" applyFont="1" applyFill="1" applyBorder="1" applyAlignment="1">
      <alignment horizontal="left" vertical="top" wrapText="1"/>
    </xf>
    <xf numFmtId="0" fontId="22" fillId="7" borderId="29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top" wrapText="1"/>
    </xf>
    <xf numFmtId="0" fontId="21" fillId="7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2" fontId="0" fillId="7" borderId="1" xfId="0" applyNumberFormat="1" applyFill="1" applyBorder="1"/>
    <xf numFmtId="2" fontId="23" fillId="7" borderId="1" xfId="0" applyNumberFormat="1" applyFont="1" applyFill="1" applyBorder="1" applyAlignment="1">
      <alignment vertical="top"/>
    </xf>
    <xf numFmtId="0" fontId="21" fillId="7" borderId="1" xfId="2" applyFont="1" applyFill="1" applyBorder="1" applyAlignment="1">
      <alignment vertical="center"/>
    </xf>
    <xf numFmtId="0" fontId="6" fillId="7" borderId="29" xfId="0" applyFont="1" applyFill="1" applyBorder="1" applyAlignment="1">
      <alignment horizontal="center" vertical="top" wrapText="1"/>
    </xf>
    <xf numFmtId="0" fontId="21" fillId="7" borderId="29" xfId="0" applyFont="1" applyFill="1" applyBorder="1" applyAlignment="1">
      <alignment vertical="top" wrapText="1"/>
    </xf>
    <xf numFmtId="0" fontId="6" fillId="7" borderId="29" xfId="0" applyFont="1" applyFill="1" applyBorder="1" applyAlignment="1">
      <alignment vertical="top" wrapText="1"/>
    </xf>
    <xf numFmtId="0" fontId="6" fillId="7" borderId="29" xfId="0" quotePrefix="1" applyFont="1" applyFill="1" applyBorder="1" applyAlignment="1">
      <alignment horizontal="left" vertical="top" wrapText="1"/>
    </xf>
    <xf numFmtId="0" fontId="24" fillId="0" borderId="20" xfId="0" applyFont="1" applyBorder="1" applyAlignment="1">
      <alignment horizontal="left" vertical="top" wrapText="1"/>
    </xf>
    <xf numFmtId="0" fontId="24" fillId="0" borderId="22" xfId="0" applyFont="1" applyBorder="1" applyAlignment="1">
      <alignment horizontal="left" vertical="top" wrapText="1"/>
    </xf>
    <xf numFmtId="0" fontId="6" fillId="0" borderId="21" xfId="0" applyFont="1" applyBorder="1" applyAlignment="1">
      <alignment vertical="top" wrapText="1"/>
    </xf>
    <xf numFmtId="0" fontId="24" fillId="0" borderId="1" xfId="0" applyFont="1" applyBorder="1" applyAlignment="1">
      <alignment vertical="top" wrapText="1"/>
    </xf>
  </cellXfs>
  <cellStyles count="4">
    <cellStyle name="Normal_Functional Test Case v1.0" xfId="1" xr:uid="{00000000-0005-0000-0000-000000000000}"/>
    <cellStyle name="Normal_Sheet1_Vanco_CR022a1_TestCase_v0.1" xfId="2" xr:uid="{00000000-0005-0000-0000-000001000000}"/>
    <cellStyle name="Обычный" xfId="0" builtinId="0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Вид">
  <a:themeElements>
    <a:clrScheme name="Синий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Вид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Вид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tabSelected="1" workbookViewId="0">
      <selection activeCell="D21" sqref="D20:D21"/>
    </sheetView>
  </sheetViews>
  <sheetFormatPr defaultColWidth="9" defaultRowHeight="13.8"/>
  <cols>
    <col min="1" max="1" width="9" style="1"/>
    <col min="2" max="2" width="14.21875" style="1" customWidth="1"/>
    <col min="3" max="3" width="9" style="1"/>
    <col min="4" max="4" width="20.10937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2" spans="1:8" ht="22.2">
      <c r="A2" s="25"/>
      <c r="B2" s="26" t="s">
        <v>3</v>
      </c>
      <c r="C2" s="25"/>
      <c r="D2" s="25"/>
      <c r="E2" s="25"/>
      <c r="F2" s="25"/>
      <c r="G2" s="25"/>
    </row>
    <row r="3" spans="1:8">
      <c r="A3" s="25"/>
      <c r="B3" s="27" t="s">
        <v>13</v>
      </c>
      <c r="C3" s="61">
        <v>1</v>
      </c>
      <c r="D3" s="28"/>
      <c r="E3" s="25"/>
      <c r="F3" s="25"/>
      <c r="G3" s="25"/>
    </row>
    <row r="4" spans="1:8">
      <c r="A4" s="25"/>
      <c r="B4" s="27" t="s">
        <v>5</v>
      </c>
      <c r="C4" s="36">
        <v>44772</v>
      </c>
      <c r="D4" s="11"/>
      <c r="E4" s="25"/>
      <c r="F4" s="25"/>
      <c r="G4" s="25"/>
    </row>
    <row r="5" spans="1:8" ht="14.4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14</v>
      </c>
      <c r="C6" s="110" t="s">
        <v>55</v>
      </c>
      <c r="D6" s="110"/>
      <c r="E6" s="111"/>
      <c r="F6" s="25"/>
      <c r="G6" s="25"/>
    </row>
    <row r="7" spans="1:8">
      <c r="A7" s="25"/>
      <c r="B7" s="27" t="s">
        <v>15</v>
      </c>
      <c r="C7" s="110" t="s">
        <v>17</v>
      </c>
      <c r="D7" s="110"/>
      <c r="E7" s="111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10</v>
      </c>
    </row>
    <row r="11" spans="1:8" s="34" customFormat="1">
      <c r="B11" s="50" t="s">
        <v>4</v>
      </c>
      <c r="C11" s="51" t="s">
        <v>11</v>
      </c>
      <c r="D11" s="51" t="s">
        <v>61</v>
      </c>
      <c r="E11" s="51" t="s">
        <v>57</v>
      </c>
      <c r="F11" s="51" t="s">
        <v>58</v>
      </c>
      <c r="G11" s="52" t="s">
        <v>59</v>
      </c>
      <c r="H11" s="82" t="s">
        <v>60</v>
      </c>
    </row>
    <row r="12" spans="1:8" s="34" customFormat="1">
      <c r="B12" s="36">
        <v>44772</v>
      </c>
      <c r="C12" s="37" t="s">
        <v>16</v>
      </c>
      <c r="D12" s="38"/>
      <c r="E12" s="39" t="s">
        <v>56</v>
      </c>
      <c r="F12" s="72" t="s">
        <v>18</v>
      </c>
      <c r="G12" s="81"/>
      <c r="H12" s="83"/>
    </row>
    <row r="13" spans="1:8" s="34" customFormat="1">
      <c r="B13" s="95"/>
      <c r="C13" s="37"/>
      <c r="D13" s="38"/>
      <c r="E13" s="39"/>
      <c r="F13" s="72"/>
      <c r="G13" s="94"/>
      <c r="H13" s="83"/>
    </row>
    <row r="14" spans="1:8" s="35" customFormat="1" ht="13.2">
      <c r="B14" s="36"/>
      <c r="C14" s="37"/>
      <c r="D14" s="38"/>
      <c r="E14" s="39"/>
      <c r="F14" s="72"/>
      <c r="G14" s="94"/>
      <c r="H14" s="83"/>
    </row>
    <row r="15" spans="1:8" s="35" customFormat="1" ht="13.2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7"/>
  <sheetViews>
    <sheetView zoomScaleNormal="100" workbookViewId="0">
      <selection activeCell="C11" sqref="C11"/>
    </sheetView>
  </sheetViews>
  <sheetFormatPr defaultRowHeight="13.8" outlineLevelRow="1"/>
  <cols>
    <col min="1" max="1" width="15.77734375" customWidth="1"/>
    <col min="2" max="2" width="18.109375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9" style="90"/>
    <col min="10" max="10" width="18" style="89" customWidth="1"/>
  </cols>
  <sheetData>
    <row r="1" spans="1:12" s="2" customFormat="1" ht="12.75" customHeight="1">
      <c r="A1" s="62" t="s">
        <v>26</v>
      </c>
      <c r="B1" s="136"/>
      <c r="C1" s="136"/>
      <c r="D1" s="136"/>
      <c r="E1" s="6"/>
      <c r="F1" s="6"/>
      <c r="G1" s="6"/>
      <c r="H1" s="6"/>
      <c r="I1" s="96"/>
      <c r="J1" s="6"/>
      <c r="K1" s="7"/>
    </row>
    <row r="2" spans="1:12" s="2" customFormat="1" ht="11.25" customHeight="1" thickBot="1">
      <c r="A2" s="7"/>
      <c r="B2" s="137"/>
      <c r="C2" s="137"/>
      <c r="D2" s="137"/>
      <c r="E2" s="6"/>
      <c r="F2" s="6"/>
      <c r="G2" s="6"/>
      <c r="H2" s="6"/>
      <c r="I2" s="96"/>
      <c r="J2" s="6"/>
      <c r="K2" s="7"/>
    </row>
    <row r="3" spans="1:12" s="3" customFormat="1" ht="15" customHeight="1">
      <c r="A3" s="63" t="s">
        <v>25</v>
      </c>
      <c r="B3" s="110" t="s">
        <v>42</v>
      </c>
      <c r="C3" s="110"/>
      <c r="D3" s="111"/>
      <c r="E3" s="66"/>
      <c r="F3" s="66"/>
      <c r="G3" s="66"/>
      <c r="H3" s="139"/>
      <c r="I3" s="139"/>
      <c r="J3" s="139"/>
      <c r="K3" s="9"/>
    </row>
    <row r="4" spans="1:12" s="3" customFormat="1" ht="15" customHeight="1">
      <c r="A4" s="12" t="s">
        <v>40</v>
      </c>
      <c r="B4" s="86">
        <f>COUNTIF(I10:I24,"Успех")</f>
        <v>3</v>
      </c>
      <c r="C4" s="10" t="s">
        <v>31</v>
      </c>
      <c r="D4" s="13">
        <f>COUNTIF(I8:I13,"Тест ещё не выполнен")</f>
        <v>0</v>
      </c>
      <c r="E4" s="8"/>
      <c r="F4" s="8"/>
      <c r="G4" s="8"/>
      <c r="H4" s="139"/>
      <c r="I4" s="139"/>
      <c r="J4" s="139"/>
      <c r="K4" s="9"/>
    </row>
    <row r="5" spans="1:12" s="3" customFormat="1" ht="15" customHeight="1" thickBot="1">
      <c r="A5" s="14" t="s">
        <v>41</v>
      </c>
      <c r="B5" s="87">
        <f>COUNTIF(I10:I56,"Неудача")</f>
        <v>0</v>
      </c>
      <c r="C5" s="29" t="s">
        <v>30</v>
      </c>
      <c r="D5" s="64">
        <f>COUNTA(A10:A25) -1</f>
        <v>3</v>
      </c>
      <c r="E5" s="67"/>
      <c r="F5" s="67"/>
      <c r="G5" s="67"/>
      <c r="H5" s="139"/>
      <c r="I5" s="139"/>
      <c r="J5" s="139"/>
      <c r="K5" s="9"/>
      <c r="L5" s="79" t="s">
        <v>28</v>
      </c>
    </row>
    <row r="6" spans="1:12" s="3" customFormat="1" ht="15" customHeight="1">
      <c r="A6" s="138"/>
      <c r="B6" s="138"/>
      <c r="C6" s="138"/>
      <c r="D6" s="138"/>
      <c r="E6" s="8"/>
      <c r="F6" s="8"/>
      <c r="G6" s="8"/>
      <c r="H6" s="8"/>
      <c r="I6" s="97"/>
      <c r="J6" s="97"/>
      <c r="K6" s="9"/>
    </row>
    <row r="7" spans="1:12" s="75" customFormat="1" ht="12" customHeight="1">
      <c r="A7" s="122" t="s">
        <v>12</v>
      </c>
      <c r="B7" s="124" t="s">
        <v>19</v>
      </c>
      <c r="C7" s="122" t="s">
        <v>20</v>
      </c>
      <c r="D7" s="126" t="s">
        <v>21</v>
      </c>
      <c r="E7" s="127"/>
      <c r="F7" s="127"/>
      <c r="G7" s="128"/>
      <c r="H7" s="140" t="s">
        <v>22</v>
      </c>
      <c r="I7" s="123" t="s">
        <v>23</v>
      </c>
      <c r="J7" s="123" t="s">
        <v>24</v>
      </c>
      <c r="K7" s="74"/>
    </row>
    <row r="8" spans="1:12" s="3" customFormat="1" ht="12" customHeight="1">
      <c r="A8" s="123"/>
      <c r="B8" s="125"/>
      <c r="C8" s="123"/>
      <c r="D8" s="129"/>
      <c r="E8" s="130"/>
      <c r="F8" s="130"/>
      <c r="G8" s="131"/>
      <c r="H8" s="129"/>
      <c r="I8" s="123"/>
      <c r="J8" s="123"/>
      <c r="K8" s="9"/>
    </row>
    <row r="9" spans="1:12" s="76" customFormat="1" ht="1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2" s="4" customFormat="1" ht="13.2" customHeight="1" outlineLevel="1">
      <c r="A10" s="133" t="s">
        <v>34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12" s="4" customFormat="1" ht="66.599999999999994" customHeight="1" outlineLevel="1">
      <c r="A11" s="80" t="s">
        <v>0</v>
      </c>
      <c r="B11" s="88" t="s">
        <v>27</v>
      </c>
      <c r="C11" s="91" t="s">
        <v>32</v>
      </c>
      <c r="D11" s="132" t="s">
        <v>35</v>
      </c>
      <c r="E11" s="121"/>
      <c r="F11" s="121"/>
      <c r="G11" s="78"/>
      <c r="H11" s="93"/>
      <c r="I11" s="79" t="s">
        <v>29</v>
      </c>
      <c r="J11" s="77" t="s">
        <v>33</v>
      </c>
    </row>
    <row r="12" spans="1:12" s="4" customFormat="1" ht="92.4" customHeight="1" outlineLevel="1">
      <c r="A12" s="80" t="s">
        <v>1</v>
      </c>
      <c r="B12" s="169" t="s">
        <v>38</v>
      </c>
      <c r="C12" s="91" t="s">
        <v>36</v>
      </c>
      <c r="D12" s="167" t="s">
        <v>37</v>
      </c>
      <c r="E12" s="168"/>
      <c r="F12" s="168"/>
      <c r="G12" s="78"/>
      <c r="H12" s="93"/>
      <c r="I12" s="79" t="s">
        <v>29</v>
      </c>
      <c r="J12" s="77"/>
    </row>
    <row r="13" spans="1:12" s="4" customFormat="1" ht="118.8" outlineLevel="1">
      <c r="A13" s="80" t="s">
        <v>2</v>
      </c>
      <c r="B13" s="170" t="s">
        <v>39</v>
      </c>
      <c r="C13" s="79" t="s">
        <v>43</v>
      </c>
      <c r="D13" s="132" t="s">
        <v>44</v>
      </c>
      <c r="E13" s="121"/>
      <c r="F13" s="121"/>
      <c r="G13" s="78"/>
      <c r="H13" s="85"/>
      <c r="I13" s="79" t="s">
        <v>29</v>
      </c>
      <c r="J13" s="77" t="s">
        <v>45</v>
      </c>
    </row>
    <row r="14" spans="1:12" s="4" customFormat="1" ht="13.2" outlineLevel="1">
      <c r="A14" s="149"/>
      <c r="B14" s="163"/>
      <c r="C14" s="155"/>
      <c r="D14" s="164"/>
      <c r="E14" s="165"/>
      <c r="F14" s="165"/>
      <c r="G14" s="155"/>
      <c r="H14" s="155"/>
      <c r="I14" s="155"/>
      <c r="J14" s="166"/>
    </row>
    <row r="15" spans="1:12" s="4" customFormat="1" ht="13.2" outlineLevel="1">
      <c r="A15" s="146"/>
      <c r="B15" s="146"/>
      <c r="C15" s="146"/>
      <c r="D15" s="146"/>
      <c r="E15" s="146"/>
      <c r="F15" s="146"/>
      <c r="G15" s="148"/>
      <c r="H15" s="148"/>
      <c r="I15" s="148"/>
      <c r="J15" s="148"/>
    </row>
    <row r="16" spans="1:12" s="4" customFormat="1" ht="63.75" customHeight="1" outlineLevel="1">
      <c r="A16" s="99"/>
      <c r="B16" s="157"/>
      <c r="C16" s="104"/>
      <c r="D16" s="158"/>
      <c r="E16" s="159"/>
      <c r="F16" s="159"/>
      <c r="G16" s="104"/>
      <c r="H16" s="104"/>
      <c r="I16" s="104"/>
      <c r="J16" s="143"/>
    </row>
    <row r="17" spans="1:14" s="4" customFormat="1" ht="63.75" customHeight="1" outlineLevel="1">
      <c r="A17" s="99"/>
      <c r="B17" s="157"/>
      <c r="C17" s="104"/>
      <c r="D17" s="158"/>
      <c r="E17" s="159"/>
      <c r="F17" s="159"/>
      <c r="G17" s="104"/>
      <c r="H17" s="105"/>
      <c r="I17" s="104"/>
      <c r="J17" s="143"/>
    </row>
    <row r="18" spans="1:14" s="4" customFormat="1" ht="13.2" outlineLevel="1">
      <c r="A18" s="99"/>
      <c r="B18" s="157"/>
      <c r="C18" s="104"/>
      <c r="D18" s="158"/>
      <c r="E18" s="159"/>
      <c r="F18" s="159"/>
      <c r="G18" s="104"/>
      <c r="H18" s="105"/>
      <c r="I18" s="104"/>
      <c r="J18" s="143"/>
    </row>
    <row r="19" spans="1:14" s="4" customFormat="1" ht="13.2" outlineLevel="1">
      <c r="A19" s="99"/>
      <c r="B19" s="157"/>
      <c r="C19" s="104"/>
      <c r="D19" s="158"/>
      <c r="E19" s="159"/>
      <c r="F19" s="159"/>
      <c r="G19" s="104"/>
      <c r="H19" s="104"/>
      <c r="I19" s="104"/>
      <c r="J19" s="143"/>
    </row>
    <row r="20" spans="1:14" s="4" customFormat="1" ht="13.2">
      <c r="A20" s="146"/>
      <c r="B20" s="146"/>
      <c r="C20" s="146"/>
      <c r="D20" s="146"/>
      <c r="E20" s="146"/>
      <c r="F20" s="146"/>
      <c r="G20" s="146"/>
      <c r="H20" s="146"/>
      <c r="I20" s="146"/>
      <c r="J20" s="146"/>
    </row>
    <row r="21" spans="1:14" s="84" customFormat="1" ht="228.75" customHeight="1" outlineLevel="1">
      <c r="A21" s="99"/>
      <c r="B21" s="100"/>
      <c r="C21" s="101"/>
      <c r="D21" s="159"/>
      <c r="E21" s="159"/>
      <c r="F21" s="159"/>
      <c r="G21" s="160"/>
      <c r="H21" s="160"/>
      <c r="I21" s="104"/>
      <c r="J21" s="105"/>
    </row>
    <row r="22" spans="1:14" s="84" customFormat="1" ht="207.75" customHeight="1" outlineLevel="1">
      <c r="A22" s="99"/>
      <c r="B22" s="100"/>
      <c r="C22" s="101"/>
      <c r="D22" s="159"/>
      <c r="E22" s="159"/>
      <c r="F22" s="159"/>
      <c r="G22" s="160"/>
      <c r="H22" s="161"/>
      <c r="I22" s="104"/>
      <c r="J22" s="105"/>
    </row>
    <row r="23" spans="1:14" s="84" customFormat="1" ht="255" customHeight="1" outlineLevel="1">
      <c r="A23" s="99"/>
      <c r="B23" s="100"/>
      <c r="C23" s="101"/>
      <c r="D23" s="159"/>
      <c r="E23" s="159"/>
      <c r="F23" s="159"/>
      <c r="G23" s="160"/>
      <c r="H23" s="161"/>
      <c r="I23" s="144"/>
      <c r="J23" s="145"/>
      <c r="K23" s="92"/>
      <c r="L23" s="92"/>
      <c r="M23" s="92"/>
      <c r="N23" s="92"/>
    </row>
    <row r="24" spans="1:14" s="84" customFormat="1" ht="276.75" customHeight="1" outlineLevel="1">
      <c r="A24" s="99"/>
      <c r="B24" s="100"/>
      <c r="C24" s="101"/>
      <c r="D24" s="159"/>
      <c r="E24" s="159"/>
      <c r="F24" s="159"/>
      <c r="G24" s="160"/>
      <c r="H24" s="160"/>
      <c r="I24" s="106"/>
      <c r="J24" s="105"/>
    </row>
    <row r="25" spans="1:14" s="4" customFormat="1" ht="13.2">
      <c r="A25" s="162"/>
      <c r="B25" s="162"/>
      <c r="C25" s="162"/>
      <c r="D25" s="162"/>
      <c r="E25" s="162"/>
      <c r="F25" s="162"/>
      <c r="G25" s="162"/>
      <c r="H25" s="162"/>
      <c r="I25" s="162"/>
      <c r="J25" s="162"/>
    </row>
    <row r="26" spans="1:14" s="4" customFormat="1" ht="13.2" outlineLevel="1">
      <c r="A26" s="146"/>
      <c r="B26" s="146"/>
      <c r="C26" s="147"/>
      <c r="D26" s="146"/>
      <c r="E26" s="146"/>
      <c r="F26" s="146"/>
      <c r="G26" s="146"/>
      <c r="H26" s="146"/>
      <c r="I26" s="146"/>
      <c r="J26" s="146"/>
    </row>
    <row r="27" spans="1:14" s="84" customFormat="1" ht="70.5" customHeight="1" outlineLevel="1">
      <c r="A27" s="99"/>
      <c r="B27" s="100"/>
      <c r="C27" s="101"/>
      <c r="D27" s="159"/>
      <c r="E27" s="159"/>
      <c r="F27" s="159"/>
      <c r="G27" s="160"/>
      <c r="H27" s="160"/>
      <c r="I27" s="104"/>
      <c r="J27" s="105"/>
    </row>
    <row r="28" spans="1:14" s="84" customFormat="1" ht="87.75" customHeight="1" outlineLevel="1">
      <c r="A28" s="99"/>
      <c r="B28" s="100"/>
      <c r="C28" s="101"/>
      <c r="D28" s="159"/>
      <c r="E28" s="159"/>
      <c r="F28" s="159"/>
      <c r="G28" s="160"/>
      <c r="H28" s="160"/>
      <c r="I28" s="104"/>
      <c r="J28" s="105"/>
    </row>
    <row r="29" spans="1:14" s="84" customFormat="1" ht="87.75" customHeight="1" outlineLevel="1">
      <c r="A29" s="99"/>
      <c r="B29" s="100"/>
      <c r="C29" s="101"/>
      <c r="D29" s="159"/>
      <c r="E29" s="159"/>
      <c r="F29" s="159"/>
      <c r="G29" s="160"/>
      <c r="H29" s="160"/>
      <c r="I29" s="104"/>
      <c r="J29" s="105"/>
    </row>
    <row r="30" spans="1:14" s="84" customFormat="1" ht="59.25" customHeight="1" outlineLevel="1">
      <c r="A30" s="99"/>
      <c r="B30" s="100"/>
      <c r="C30" s="101"/>
      <c r="D30" s="159"/>
      <c r="E30" s="159"/>
      <c r="F30" s="159"/>
      <c r="G30" s="160"/>
      <c r="H30" s="160"/>
      <c r="I30" s="104"/>
      <c r="J30" s="105"/>
    </row>
    <row r="31" spans="1:14" s="84" customFormat="1" ht="56.25" customHeight="1" outlineLevel="1">
      <c r="A31" s="149"/>
      <c r="B31" s="150"/>
      <c r="C31" s="151"/>
      <c r="D31" s="152"/>
      <c r="E31" s="153"/>
      <c r="F31" s="153"/>
      <c r="G31" s="102"/>
      <c r="H31" s="154"/>
      <c r="I31" s="155"/>
      <c r="J31" s="156"/>
    </row>
    <row r="32" spans="1:14" s="84" customFormat="1" ht="87.75" customHeight="1" outlineLevel="1">
      <c r="A32" s="99"/>
      <c r="B32" s="100"/>
      <c r="C32" s="101"/>
      <c r="D32" s="115"/>
      <c r="E32" s="116"/>
      <c r="F32" s="116"/>
      <c r="G32" s="102"/>
      <c r="H32" s="103"/>
      <c r="I32" s="104"/>
      <c r="J32" s="105"/>
    </row>
    <row r="33" spans="1:10" s="84" customFormat="1" ht="62.25" customHeight="1" outlineLevel="1">
      <c r="A33" s="99"/>
      <c r="B33" s="100"/>
      <c r="C33" s="101"/>
      <c r="D33" s="115"/>
      <c r="E33" s="116"/>
      <c r="F33" s="116"/>
      <c r="G33" s="102"/>
      <c r="H33" s="103"/>
      <c r="I33" s="104"/>
      <c r="J33" s="105"/>
    </row>
    <row r="34" spans="1:10" s="4" customFormat="1" ht="13.2" outlineLevel="1">
      <c r="A34" s="112"/>
      <c r="B34" s="113"/>
      <c r="C34" s="113"/>
      <c r="D34" s="113"/>
      <c r="E34" s="113"/>
      <c r="F34" s="113"/>
      <c r="G34" s="113"/>
      <c r="H34" s="113"/>
      <c r="I34" s="113"/>
      <c r="J34" s="114"/>
    </row>
    <row r="35" spans="1:10" s="84" customFormat="1" ht="87.75" customHeight="1" outlineLevel="1">
      <c r="A35" s="99"/>
      <c r="B35" s="100"/>
      <c r="C35" s="101"/>
      <c r="D35" s="115"/>
      <c r="E35" s="116"/>
      <c r="F35" s="116"/>
      <c r="G35" s="102"/>
      <c r="H35" s="103"/>
      <c r="I35" s="98"/>
      <c r="J35" s="105"/>
    </row>
    <row r="36" spans="1:10" s="4" customFormat="1" ht="13.2">
      <c r="A36" s="112"/>
      <c r="B36" s="113"/>
      <c r="C36" s="113"/>
      <c r="D36" s="113"/>
      <c r="E36" s="113"/>
      <c r="F36" s="113"/>
      <c r="G36" s="113"/>
      <c r="H36" s="113"/>
      <c r="I36" s="113"/>
      <c r="J36" s="114"/>
    </row>
    <row r="37" spans="1:10" s="84" customFormat="1" ht="101.25" customHeight="1" outlineLevel="1">
      <c r="A37" s="99"/>
      <c r="B37" s="100"/>
      <c r="C37" s="101"/>
      <c r="D37" s="115"/>
      <c r="E37" s="116"/>
      <c r="F37" s="116"/>
      <c r="G37" s="102"/>
      <c r="H37" s="103"/>
      <c r="I37" s="98"/>
      <c r="J37" s="105"/>
    </row>
    <row r="38" spans="1:10" s="84" customFormat="1" ht="96" customHeight="1" outlineLevel="1">
      <c r="A38" s="99"/>
      <c r="B38" s="100"/>
      <c r="C38" s="101"/>
      <c r="D38" s="115"/>
      <c r="E38" s="116"/>
      <c r="F38" s="116"/>
      <c r="G38" s="102"/>
      <c r="H38" s="103"/>
      <c r="I38" s="104"/>
      <c r="J38" s="105"/>
    </row>
    <row r="39" spans="1:10" s="84" customFormat="1" ht="96" customHeight="1" outlineLevel="1">
      <c r="A39" s="99"/>
      <c r="B39" s="100"/>
      <c r="C39" s="101"/>
      <c r="D39" s="115"/>
      <c r="E39" s="116"/>
      <c r="F39" s="116"/>
      <c r="G39" s="102"/>
      <c r="H39" s="103"/>
      <c r="I39" s="104"/>
      <c r="J39" s="105"/>
    </row>
    <row r="40" spans="1:10" s="4" customFormat="1" ht="13.2">
      <c r="A40" s="112"/>
      <c r="B40" s="113"/>
      <c r="C40" s="113"/>
      <c r="D40" s="113"/>
      <c r="E40" s="113"/>
      <c r="F40" s="113"/>
      <c r="G40" s="113"/>
      <c r="H40" s="113"/>
      <c r="I40" s="113"/>
      <c r="J40" s="114"/>
    </row>
    <row r="41" spans="1:10" s="84" customFormat="1" ht="27.75" customHeight="1" outlineLevel="1">
      <c r="A41" s="118"/>
      <c r="B41" s="119"/>
      <c r="C41" s="120"/>
      <c r="D41" s="115"/>
      <c r="E41" s="116"/>
      <c r="F41" s="116"/>
      <c r="G41" s="102"/>
      <c r="H41" s="103"/>
      <c r="I41" s="98"/>
      <c r="J41" s="105"/>
    </row>
    <row r="42" spans="1:10" s="84" customFormat="1" ht="27.75" customHeight="1" outlineLevel="1">
      <c r="A42" s="99"/>
      <c r="B42" s="100"/>
      <c r="C42" s="101"/>
      <c r="D42" s="115"/>
      <c r="E42" s="116"/>
      <c r="F42" s="116"/>
      <c r="G42" s="102"/>
      <c r="H42" s="103"/>
      <c r="I42" s="104"/>
      <c r="J42" s="105"/>
    </row>
    <row r="43" spans="1:10" s="84" customFormat="1" ht="81" customHeight="1" outlineLevel="1">
      <c r="A43" s="99"/>
      <c r="B43" s="100"/>
      <c r="C43" s="101"/>
      <c r="D43" s="117"/>
      <c r="E43" s="116"/>
      <c r="F43" s="116"/>
      <c r="G43" s="102"/>
      <c r="H43" s="103"/>
      <c r="I43" s="104"/>
      <c r="J43" s="105"/>
    </row>
    <row r="44" spans="1:10" s="4" customFormat="1" ht="13.2">
      <c r="A44" s="112"/>
      <c r="B44" s="113"/>
      <c r="C44" s="113"/>
      <c r="D44" s="113"/>
      <c r="E44" s="113"/>
      <c r="F44" s="113"/>
      <c r="G44" s="113"/>
      <c r="H44" s="113"/>
      <c r="I44" s="113"/>
      <c r="J44" s="114"/>
    </row>
    <row r="45" spans="1:10" s="4" customFormat="1" ht="13.2" outlineLevel="1">
      <c r="A45" s="112"/>
      <c r="B45" s="113"/>
      <c r="C45" s="113"/>
      <c r="D45" s="113"/>
      <c r="E45" s="113"/>
      <c r="F45" s="113"/>
      <c r="G45" s="113"/>
      <c r="H45" s="113"/>
      <c r="I45" s="113"/>
      <c r="J45" s="114"/>
    </row>
    <row r="46" spans="1:10" s="84" customFormat="1" ht="87.75" customHeight="1" outlineLevel="1">
      <c r="A46" s="99"/>
      <c r="B46" s="100"/>
      <c r="C46" s="101"/>
      <c r="D46" s="115"/>
      <c r="E46" s="116"/>
      <c r="F46" s="116"/>
      <c r="G46" s="102"/>
      <c r="H46" s="103"/>
      <c r="I46" s="104"/>
      <c r="J46" s="105"/>
    </row>
    <row r="47" spans="1:10" s="84" customFormat="1" ht="87.75" customHeight="1" outlineLevel="1">
      <c r="A47" s="99"/>
      <c r="B47" s="100"/>
      <c r="C47" s="101"/>
      <c r="D47" s="115"/>
      <c r="E47" s="116"/>
      <c r="F47" s="116"/>
      <c r="G47" s="102"/>
      <c r="H47" s="103"/>
      <c r="I47" s="104"/>
      <c r="J47" s="105"/>
    </row>
    <row r="48" spans="1:10" s="4" customFormat="1" ht="13.2" outlineLevel="1">
      <c r="A48" s="112"/>
      <c r="B48" s="113"/>
      <c r="C48" s="113"/>
      <c r="D48" s="113"/>
      <c r="E48" s="113"/>
      <c r="F48" s="113"/>
      <c r="G48" s="113"/>
      <c r="H48" s="113"/>
      <c r="I48" s="113"/>
      <c r="J48" s="114"/>
    </row>
    <row r="49" spans="1:10" s="84" customFormat="1" ht="87.75" customHeight="1" outlineLevel="1">
      <c r="A49" s="99"/>
      <c r="B49" s="100"/>
      <c r="C49" s="101"/>
      <c r="D49" s="115"/>
      <c r="E49" s="116"/>
      <c r="F49" s="116"/>
      <c r="G49" s="102"/>
      <c r="H49" s="103"/>
      <c r="I49" s="106"/>
      <c r="J49" s="105"/>
    </row>
    <row r="50" spans="1:10" s="84" customFormat="1" ht="87.75" customHeight="1" outlineLevel="1">
      <c r="A50" s="99"/>
      <c r="B50" s="100"/>
      <c r="C50" s="101"/>
      <c r="D50" s="115"/>
      <c r="E50" s="116"/>
      <c r="F50" s="116"/>
      <c r="G50" s="102"/>
      <c r="H50" s="103"/>
      <c r="I50" s="106"/>
      <c r="J50" s="105"/>
    </row>
    <row r="51" spans="1:10" s="4" customFormat="1" ht="13.2" outlineLevel="1">
      <c r="A51" s="112"/>
      <c r="B51" s="113"/>
      <c r="C51" s="113"/>
      <c r="D51" s="113"/>
      <c r="E51" s="113"/>
      <c r="F51" s="113"/>
      <c r="G51" s="113"/>
      <c r="H51" s="113"/>
      <c r="I51" s="113"/>
      <c r="J51" s="114"/>
    </row>
    <row r="52" spans="1:10" s="84" customFormat="1" ht="87.75" customHeight="1" outlineLevel="1">
      <c r="A52" s="99"/>
      <c r="B52" s="100"/>
      <c r="C52" s="101"/>
      <c r="D52" s="115"/>
      <c r="E52" s="116"/>
      <c r="F52" s="116"/>
      <c r="G52" s="102"/>
      <c r="H52" s="103"/>
      <c r="I52" s="104"/>
      <c r="J52" s="105"/>
    </row>
    <row r="53" spans="1:10" s="84" customFormat="1" ht="87.75" customHeight="1" outlineLevel="1">
      <c r="A53" s="99"/>
      <c r="B53" s="100"/>
      <c r="C53" s="101"/>
      <c r="D53" s="115"/>
      <c r="E53" s="116"/>
      <c r="F53" s="116"/>
      <c r="G53" s="102"/>
      <c r="H53" s="103"/>
      <c r="I53" s="104"/>
      <c r="J53" s="105"/>
    </row>
    <row r="54" spans="1:10" s="4" customFormat="1" ht="13.2" outlineLevel="1">
      <c r="A54" s="112"/>
      <c r="B54" s="113"/>
      <c r="C54" s="113"/>
      <c r="D54" s="113"/>
      <c r="E54" s="113"/>
      <c r="F54" s="113"/>
      <c r="G54" s="113"/>
      <c r="H54" s="113"/>
      <c r="I54" s="113"/>
      <c r="J54" s="114"/>
    </row>
    <row r="55" spans="1:10" s="84" customFormat="1" ht="87.75" customHeight="1" outlineLevel="1">
      <c r="A55" s="99"/>
      <c r="B55" s="100"/>
      <c r="C55" s="101"/>
      <c r="D55" s="115"/>
      <c r="E55" s="116"/>
      <c r="F55" s="116"/>
      <c r="G55" s="102"/>
      <c r="H55" s="103"/>
      <c r="I55" s="104"/>
      <c r="J55" s="105"/>
    </row>
    <row r="56" spans="1:10" s="84" customFormat="1" ht="87.75" customHeight="1" outlineLevel="1">
      <c r="A56" s="99"/>
      <c r="B56" s="100"/>
      <c r="C56" s="101"/>
      <c r="D56" s="115"/>
      <c r="E56" s="116"/>
      <c r="F56" s="116"/>
      <c r="G56" s="102"/>
      <c r="H56" s="103"/>
      <c r="I56" s="104"/>
      <c r="J56" s="105"/>
    </row>
    <row r="57" spans="1:10" s="4" customFormat="1" ht="13.2">
      <c r="A57" s="112"/>
      <c r="B57" s="113"/>
      <c r="C57" s="113"/>
      <c r="D57" s="113"/>
      <c r="E57" s="113"/>
      <c r="F57" s="113"/>
      <c r="G57" s="113"/>
      <c r="H57" s="113"/>
      <c r="I57" s="113"/>
      <c r="J57" s="114"/>
    </row>
    <row r="58" spans="1:10" s="84" customFormat="1" ht="87.75" customHeight="1" outlineLevel="1">
      <c r="A58" s="99"/>
      <c r="B58" s="100"/>
      <c r="C58" s="101"/>
      <c r="D58" s="115"/>
      <c r="E58" s="116"/>
      <c r="F58" s="116"/>
      <c r="G58" s="102"/>
      <c r="H58" s="103"/>
      <c r="I58" s="104"/>
      <c r="J58" s="105"/>
    </row>
    <row r="59" spans="1:10" s="84" customFormat="1" ht="87.75" customHeight="1" outlineLevel="1">
      <c r="A59" s="99"/>
      <c r="B59" s="100"/>
      <c r="C59" s="101"/>
      <c r="D59" s="115"/>
      <c r="E59" s="116"/>
      <c r="F59" s="116"/>
      <c r="G59" s="102"/>
      <c r="H59" s="103"/>
      <c r="I59" s="104"/>
      <c r="J59" s="105"/>
    </row>
    <row r="60" spans="1:10" ht="12" customHeight="1">
      <c r="A60" s="107"/>
      <c r="B60" s="107"/>
      <c r="C60" s="107"/>
      <c r="D60" s="107"/>
      <c r="E60" s="107"/>
      <c r="F60" s="107"/>
      <c r="G60" s="107"/>
      <c r="H60" s="107"/>
      <c r="I60" s="108"/>
      <c r="J60" s="109"/>
    </row>
    <row r="61" spans="1:10" ht="12" customHeight="1">
      <c r="A61" s="107"/>
      <c r="B61" s="107"/>
      <c r="C61" s="107"/>
      <c r="D61" s="107"/>
      <c r="E61" s="107"/>
      <c r="F61" s="107"/>
      <c r="G61" s="107"/>
      <c r="H61" s="107"/>
      <c r="I61" s="108"/>
      <c r="J61" s="109"/>
    </row>
    <row r="62" spans="1:10" ht="12" customHeight="1">
      <c r="A62" s="107"/>
      <c r="B62" s="107"/>
      <c r="C62" s="107"/>
      <c r="D62" s="107"/>
      <c r="E62" s="107"/>
      <c r="F62" s="107"/>
      <c r="G62" s="107"/>
      <c r="H62" s="107"/>
      <c r="I62" s="108"/>
      <c r="J62" s="109"/>
    </row>
    <row r="63" spans="1:10" ht="12" customHeight="1">
      <c r="A63" s="107"/>
      <c r="B63" s="107"/>
      <c r="C63" s="107"/>
      <c r="D63" s="107"/>
      <c r="E63" s="107"/>
      <c r="F63" s="107"/>
      <c r="G63" s="107"/>
      <c r="H63" s="107"/>
      <c r="I63" s="108"/>
      <c r="J63" s="109"/>
    </row>
    <row r="64" spans="1:10" ht="12" customHeight="1">
      <c r="A64" s="107"/>
      <c r="B64" s="107"/>
      <c r="C64" s="107"/>
      <c r="D64" s="107"/>
      <c r="E64" s="107"/>
      <c r="F64" s="107"/>
      <c r="G64" s="107"/>
      <c r="H64" s="107"/>
      <c r="I64" s="108"/>
      <c r="J64" s="109"/>
    </row>
    <row r="65" spans="1:10" ht="12" customHeight="1">
      <c r="A65" s="107"/>
      <c r="B65" s="107"/>
      <c r="C65" s="107"/>
      <c r="D65" s="107"/>
      <c r="E65" s="107"/>
      <c r="F65" s="107"/>
      <c r="G65" s="107"/>
      <c r="H65" s="107"/>
      <c r="I65" s="108"/>
      <c r="J65" s="109"/>
    </row>
    <row r="66" spans="1:10" ht="12" customHeight="1">
      <c r="A66" s="107"/>
      <c r="B66" s="107"/>
      <c r="C66" s="107"/>
      <c r="D66" s="107"/>
      <c r="E66" s="107"/>
      <c r="F66" s="107"/>
      <c r="G66" s="107"/>
      <c r="H66" s="107"/>
      <c r="I66" s="108"/>
      <c r="J66" s="109"/>
    </row>
    <row r="67" spans="1:10" ht="12" customHeight="1">
      <c r="A67" s="107"/>
      <c r="B67" s="107"/>
      <c r="C67" s="107"/>
      <c r="D67" s="107"/>
      <c r="E67" s="107"/>
      <c r="F67" s="107"/>
      <c r="G67" s="107"/>
      <c r="H67" s="107"/>
      <c r="I67" s="108"/>
      <c r="J67" s="109"/>
    </row>
    <row r="68" spans="1:10" ht="12" customHeight="1">
      <c r="A68" s="107"/>
      <c r="B68" s="107"/>
      <c r="C68" s="107"/>
      <c r="D68" s="107"/>
      <c r="E68" s="107"/>
      <c r="F68" s="107"/>
      <c r="G68" s="107"/>
      <c r="H68" s="107"/>
      <c r="I68" s="108"/>
      <c r="J68" s="109"/>
    </row>
    <row r="69" spans="1:10" ht="12" customHeight="1">
      <c r="A69" s="107"/>
      <c r="B69" s="107"/>
      <c r="C69" s="107"/>
      <c r="D69" s="107"/>
      <c r="E69" s="107"/>
      <c r="F69" s="107"/>
      <c r="G69" s="107"/>
      <c r="H69" s="107"/>
      <c r="I69" s="108"/>
      <c r="J69" s="109"/>
    </row>
    <row r="70" spans="1:10" ht="12" customHeight="1">
      <c r="A70" s="107"/>
      <c r="B70" s="107"/>
      <c r="C70" s="107"/>
      <c r="D70" s="107"/>
      <c r="E70" s="107"/>
      <c r="F70" s="107"/>
      <c r="G70" s="107"/>
      <c r="H70" s="107"/>
      <c r="I70" s="108"/>
      <c r="J70" s="109"/>
    </row>
    <row r="71" spans="1:10" ht="12" customHeight="1">
      <c r="A71" s="107"/>
      <c r="B71" s="107"/>
      <c r="C71" s="107"/>
      <c r="D71" s="107"/>
      <c r="E71" s="107"/>
      <c r="F71" s="107"/>
      <c r="G71" s="107"/>
      <c r="H71" s="107"/>
      <c r="I71" s="108"/>
      <c r="J71" s="109"/>
    </row>
    <row r="72" spans="1:10" ht="12" customHeight="1">
      <c r="A72" s="107"/>
      <c r="B72" s="107"/>
      <c r="C72" s="107"/>
      <c r="D72" s="107"/>
      <c r="E72" s="107"/>
      <c r="F72" s="107"/>
      <c r="G72" s="107"/>
      <c r="H72" s="107"/>
      <c r="I72" s="108"/>
      <c r="J72" s="109"/>
    </row>
    <row r="73" spans="1:10" ht="12" customHeight="1">
      <c r="A73" s="107"/>
      <c r="B73" s="107"/>
      <c r="C73" s="107"/>
      <c r="D73" s="107"/>
      <c r="E73" s="107"/>
      <c r="F73" s="107"/>
      <c r="G73" s="107"/>
      <c r="H73" s="107"/>
      <c r="I73" s="108"/>
      <c r="J73" s="109"/>
    </row>
    <row r="74" spans="1:10" ht="12" customHeight="1">
      <c r="A74" s="107"/>
      <c r="B74" s="107"/>
      <c r="C74" s="107"/>
      <c r="D74" s="107"/>
      <c r="E74" s="107"/>
      <c r="F74" s="107"/>
      <c r="G74" s="107"/>
      <c r="H74" s="107"/>
      <c r="I74" s="108"/>
      <c r="J74" s="109"/>
    </row>
    <row r="75" spans="1:10" ht="12" customHeight="1">
      <c r="A75" s="107"/>
      <c r="B75" s="107"/>
      <c r="C75" s="107"/>
      <c r="D75" s="107"/>
      <c r="E75" s="107"/>
      <c r="F75" s="107"/>
      <c r="G75" s="107"/>
      <c r="H75" s="107"/>
      <c r="I75" s="108"/>
      <c r="J75" s="109"/>
    </row>
    <row r="76" spans="1:10" ht="12" customHeight="1">
      <c r="A76" s="107"/>
      <c r="B76" s="107"/>
      <c r="C76" s="107"/>
      <c r="D76" s="107"/>
      <c r="E76" s="107"/>
      <c r="F76" s="107"/>
      <c r="G76" s="107"/>
      <c r="H76" s="107"/>
      <c r="I76" s="108"/>
      <c r="J76" s="109"/>
    </row>
    <row r="77" spans="1:10" ht="12" customHeight="1">
      <c r="A77" s="107"/>
      <c r="B77" s="107"/>
      <c r="C77" s="107"/>
      <c r="D77" s="107"/>
      <c r="E77" s="107"/>
      <c r="F77" s="107"/>
      <c r="G77" s="107"/>
      <c r="H77" s="107"/>
      <c r="I77" s="108"/>
      <c r="J77" s="109"/>
    </row>
    <row r="78" spans="1:10" ht="12" customHeight="1">
      <c r="A78" s="107"/>
      <c r="B78" s="107"/>
      <c r="C78" s="107"/>
      <c r="D78" s="107"/>
      <c r="E78" s="107"/>
      <c r="F78" s="107"/>
      <c r="G78" s="107"/>
      <c r="H78" s="107"/>
      <c r="I78" s="108"/>
      <c r="J78" s="109"/>
    </row>
    <row r="79" spans="1:10" ht="12" customHeight="1">
      <c r="A79" s="107"/>
      <c r="B79" s="107"/>
      <c r="C79" s="107"/>
      <c r="D79" s="107"/>
      <c r="E79" s="107"/>
      <c r="F79" s="107"/>
      <c r="G79" s="107"/>
      <c r="H79" s="107"/>
      <c r="I79" s="108"/>
      <c r="J79" s="109"/>
    </row>
    <row r="80" spans="1:10" ht="12" customHeight="1">
      <c r="A80" s="107"/>
      <c r="B80" s="107"/>
      <c r="C80" s="107"/>
      <c r="D80" s="107"/>
      <c r="E80" s="107"/>
      <c r="F80" s="107"/>
      <c r="G80" s="107"/>
      <c r="H80" s="107"/>
      <c r="I80" s="108"/>
      <c r="J80" s="109"/>
    </row>
    <row r="81" spans="1:10" ht="12" customHeight="1">
      <c r="A81" s="107"/>
      <c r="B81" s="107"/>
      <c r="C81" s="107"/>
      <c r="D81" s="107"/>
      <c r="E81" s="107"/>
      <c r="F81" s="107"/>
      <c r="G81" s="107"/>
      <c r="H81" s="107"/>
      <c r="I81" s="108"/>
      <c r="J81" s="109"/>
    </row>
    <row r="82" spans="1:10" ht="12" customHeight="1">
      <c r="A82" s="107"/>
      <c r="B82" s="107"/>
      <c r="C82" s="107"/>
      <c r="D82" s="107"/>
      <c r="E82" s="107"/>
      <c r="F82" s="107"/>
      <c r="G82" s="107"/>
      <c r="H82" s="107"/>
      <c r="I82" s="108"/>
      <c r="J82" s="109"/>
    </row>
    <row r="83" spans="1:10" ht="12" customHeight="1">
      <c r="A83" s="107"/>
      <c r="B83" s="107"/>
      <c r="C83" s="107"/>
      <c r="D83" s="107"/>
      <c r="E83" s="107"/>
      <c r="F83" s="107"/>
      <c r="G83" s="107"/>
      <c r="H83" s="107"/>
      <c r="I83" s="108"/>
      <c r="J83" s="109"/>
    </row>
    <row r="84" spans="1:10" ht="12" customHeight="1">
      <c r="A84" s="107"/>
      <c r="B84" s="107"/>
      <c r="C84" s="107"/>
      <c r="D84" s="107"/>
      <c r="E84" s="107"/>
      <c r="F84" s="107"/>
      <c r="G84" s="107"/>
      <c r="H84" s="107"/>
      <c r="I84" s="108"/>
      <c r="J84" s="109"/>
    </row>
    <row r="85" spans="1:10" ht="12" customHeight="1">
      <c r="A85" s="107"/>
      <c r="B85" s="107"/>
      <c r="C85" s="107"/>
      <c r="D85" s="107"/>
      <c r="E85" s="107"/>
      <c r="F85" s="107"/>
      <c r="G85" s="107"/>
      <c r="H85" s="107"/>
      <c r="I85" s="108"/>
      <c r="J85" s="109"/>
    </row>
    <row r="86" spans="1:10" ht="12" customHeight="1">
      <c r="A86" s="107"/>
      <c r="B86" s="107"/>
      <c r="C86" s="107"/>
      <c r="D86" s="107"/>
      <c r="E86" s="107"/>
      <c r="F86" s="107"/>
      <c r="G86" s="107"/>
      <c r="H86" s="107"/>
      <c r="I86" s="108"/>
      <c r="J86" s="109"/>
    </row>
    <row r="87" spans="1:10" ht="12" customHeight="1">
      <c r="A87" s="107"/>
      <c r="B87" s="107"/>
      <c r="C87" s="107"/>
      <c r="D87" s="107"/>
      <c r="E87" s="107"/>
      <c r="F87" s="107"/>
      <c r="G87" s="107"/>
      <c r="H87" s="107"/>
      <c r="I87" s="108"/>
      <c r="J87" s="109"/>
    </row>
    <row r="88" spans="1:10" ht="12" customHeight="1">
      <c r="A88" s="107"/>
      <c r="B88" s="107"/>
      <c r="C88" s="107"/>
      <c r="D88" s="107"/>
      <c r="E88" s="107"/>
      <c r="F88" s="107"/>
      <c r="G88" s="107"/>
      <c r="H88" s="107"/>
      <c r="I88" s="108"/>
      <c r="J88" s="109"/>
    </row>
    <row r="89" spans="1:10" ht="12" customHeight="1">
      <c r="A89" s="107"/>
      <c r="B89" s="107"/>
      <c r="C89" s="107"/>
      <c r="D89" s="107"/>
      <c r="E89" s="107"/>
      <c r="F89" s="107"/>
      <c r="G89" s="107"/>
      <c r="H89" s="107"/>
      <c r="I89" s="108"/>
      <c r="J89" s="109"/>
    </row>
    <row r="90" spans="1:10" ht="12" customHeight="1">
      <c r="A90" s="107"/>
      <c r="B90" s="107"/>
      <c r="C90" s="107"/>
      <c r="D90" s="107"/>
      <c r="E90" s="107"/>
      <c r="F90" s="107"/>
      <c r="G90" s="107"/>
      <c r="H90" s="107"/>
      <c r="I90" s="108"/>
      <c r="J90" s="109"/>
    </row>
    <row r="91" spans="1:10" ht="12" customHeight="1">
      <c r="A91" s="107"/>
      <c r="B91" s="107"/>
      <c r="C91" s="107"/>
      <c r="D91" s="107"/>
      <c r="E91" s="107"/>
      <c r="F91" s="107"/>
      <c r="G91" s="107"/>
      <c r="H91" s="107"/>
      <c r="I91" s="108"/>
      <c r="J91" s="109"/>
    </row>
    <row r="92" spans="1:10" ht="12" customHeight="1">
      <c r="A92" s="107"/>
      <c r="B92" s="107"/>
      <c r="C92" s="107"/>
      <c r="D92" s="107"/>
      <c r="E92" s="107"/>
      <c r="F92" s="107"/>
      <c r="G92" s="107"/>
      <c r="H92" s="107"/>
      <c r="I92" s="108"/>
      <c r="J92" s="109"/>
    </row>
    <row r="93" spans="1:10" ht="12" customHeight="1">
      <c r="A93" s="107"/>
      <c r="B93" s="107"/>
      <c r="C93" s="107"/>
      <c r="D93" s="107"/>
      <c r="E93" s="107"/>
      <c r="F93" s="107"/>
      <c r="G93" s="107"/>
      <c r="H93" s="107"/>
      <c r="I93" s="108"/>
      <c r="J93" s="109"/>
    </row>
    <row r="94" spans="1:10" ht="12" customHeight="1"/>
    <row r="95" spans="1:10" ht="12" customHeight="1"/>
    <row r="96" spans="1:10" ht="12" customHeight="1"/>
    <row r="97" ht="12" customHeight="1"/>
  </sheetData>
  <mergeCells count="48">
    <mergeCell ref="D31:F31"/>
    <mergeCell ref="B1:D2"/>
    <mergeCell ref="A6:D6"/>
    <mergeCell ref="H4:J4"/>
    <mergeCell ref="H5:J5"/>
    <mergeCell ref="B3:D3"/>
    <mergeCell ref="J7:J8"/>
    <mergeCell ref="H3:J3"/>
    <mergeCell ref="H7:H8"/>
    <mergeCell ref="A9:J9"/>
    <mergeCell ref="I7:I8"/>
    <mergeCell ref="A7:A8"/>
    <mergeCell ref="B7:B8"/>
    <mergeCell ref="C7:C8"/>
    <mergeCell ref="D7:G8"/>
    <mergeCell ref="D13:F13"/>
    <mergeCell ref="D11:F11"/>
    <mergeCell ref="D12:F12"/>
    <mergeCell ref="A10:J10"/>
    <mergeCell ref="D33:F33"/>
    <mergeCell ref="D32:F32"/>
    <mergeCell ref="A40:J40"/>
    <mergeCell ref="D35:F35"/>
    <mergeCell ref="A51:J51"/>
    <mergeCell ref="A44:J44"/>
    <mergeCell ref="D42:F42"/>
    <mergeCell ref="D43:F43"/>
    <mergeCell ref="A41:C41"/>
    <mergeCell ref="D41:F41"/>
    <mergeCell ref="A34:J34"/>
    <mergeCell ref="A36:J36"/>
    <mergeCell ref="D37:F37"/>
    <mergeCell ref="D39:F39"/>
    <mergeCell ref="A57:J57"/>
    <mergeCell ref="D58:F58"/>
    <mergeCell ref="D59:F59"/>
    <mergeCell ref="D38:F38"/>
    <mergeCell ref="D53:F53"/>
    <mergeCell ref="A54:J54"/>
    <mergeCell ref="D55:F55"/>
    <mergeCell ref="D56:F56"/>
    <mergeCell ref="D49:F49"/>
    <mergeCell ref="D50:F50"/>
    <mergeCell ref="D52:F52"/>
    <mergeCell ref="D46:F46"/>
    <mergeCell ref="D47:F47"/>
    <mergeCell ref="A45:J45"/>
    <mergeCell ref="A48:J48"/>
  </mergeCells>
  <phoneticPr fontId="1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24" sqref="C24"/>
    </sheetView>
  </sheetViews>
  <sheetFormatPr defaultRowHeight="13.2"/>
  <cols>
    <col min="3" max="3" width="24.88671875" customWidth="1"/>
    <col min="4" max="4" width="9.88671875" customWidth="1"/>
    <col min="5" max="5" width="12.44140625" customWidth="1"/>
    <col min="7" max="7" width="18.88671875" customWidth="1"/>
  </cols>
  <sheetData>
    <row r="1" spans="1:7" ht="22.2">
      <c r="A1" s="15" t="s">
        <v>48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46</v>
      </c>
      <c r="C3" s="17"/>
      <c r="D3" s="17"/>
      <c r="E3" s="17"/>
      <c r="F3" s="17"/>
      <c r="G3" s="18"/>
    </row>
    <row r="4" spans="1:7" ht="13.8">
      <c r="B4" s="19" t="s">
        <v>47</v>
      </c>
      <c r="C4" s="95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39.6">
      <c r="A7" s="19"/>
      <c r="B7" s="53" t="s">
        <v>6</v>
      </c>
      <c r="C7" s="54" t="s">
        <v>7</v>
      </c>
      <c r="D7" s="55" t="s">
        <v>49</v>
      </c>
      <c r="E7" s="54" t="s">
        <v>50</v>
      </c>
      <c r="F7" s="55" t="s">
        <v>51</v>
      </c>
      <c r="G7" s="56" t="s">
        <v>52</v>
      </c>
    </row>
    <row r="8" spans="1:7" s="65" customFormat="1" ht="13.8">
      <c r="A8" s="68"/>
      <c r="B8" s="69">
        <v>1</v>
      </c>
      <c r="C8" s="70" t="e">
        <f>'Все тест кейсы'!#REF!</f>
        <v>#REF!</v>
      </c>
      <c r="D8" s="71">
        <f>'Все тест кейсы'!B4</f>
        <v>3</v>
      </c>
      <c r="E8" s="70">
        <f>'Все тест кейсы'!B5</f>
        <v>0</v>
      </c>
      <c r="F8" s="70">
        <f>'Все тест кейсы'!D4</f>
        <v>0</v>
      </c>
      <c r="G8" s="71">
        <f>'Все тест кейсы'!D5</f>
        <v>3</v>
      </c>
    </row>
    <row r="9" spans="1:7" ht="13.8">
      <c r="A9" s="19"/>
      <c r="B9" s="32"/>
      <c r="C9" s="31"/>
      <c r="D9" s="73"/>
      <c r="E9" s="30"/>
      <c r="F9" s="30"/>
      <c r="G9" s="33"/>
    </row>
    <row r="10" spans="1:7" ht="13.8">
      <c r="A10" s="19"/>
      <c r="B10" s="57"/>
      <c r="C10" s="58" t="s">
        <v>8</v>
      </c>
      <c r="D10" s="59">
        <f>SUM(D6:D9)</f>
        <v>3</v>
      </c>
      <c r="E10" s="59">
        <f>SUM(E6:E9)</f>
        <v>0</v>
      </c>
      <c r="F10" s="59">
        <f>SUM(F6:F9)</f>
        <v>0</v>
      </c>
      <c r="G10" s="60">
        <f>SUM(G6:G9)</f>
        <v>3</v>
      </c>
    </row>
    <row r="11" spans="1:7" ht="13.8">
      <c r="A11" s="19"/>
      <c r="B11" s="20"/>
      <c r="C11" s="19"/>
      <c r="D11" s="21"/>
      <c r="E11" s="22"/>
      <c r="F11" s="22"/>
      <c r="G11" s="22"/>
    </row>
    <row r="12" spans="1:7" ht="13.8">
      <c r="A12" s="19"/>
      <c r="B12" s="19"/>
      <c r="C12" s="19" t="s">
        <v>53</v>
      </c>
      <c r="D12" s="19"/>
      <c r="E12" s="23">
        <f>(D10+E10)*100/G10</f>
        <v>100</v>
      </c>
      <c r="F12" s="19" t="s">
        <v>9</v>
      </c>
      <c r="G12" s="24"/>
    </row>
    <row r="13" spans="1:7" ht="13.8">
      <c r="A13" s="19"/>
      <c r="B13" s="19"/>
      <c r="C13" s="19" t="s">
        <v>54</v>
      </c>
      <c r="D13" s="19"/>
      <c r="E13" s="23">
        <f>D10*100/G10</f>
        <v>100</v>
      </c>
      <c r="F13" s="19" t="s">
        <v>9</v>
      </c>
      <c r="G13" s="24"/>
    </row>
  </sheetData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Обложка проекта</vt:lpstr>
      <vt:lpstr>Все тест кейсы</vt:lpstr>
      <vt:lpstr>Доклад по итогам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Dron Dron</cp:lastModifiedBy>
  <cp:lastPrinted>2006-08-02T10:15:15Z</cp:lastPrinted>
  <dcterms:created xsi:type="dcterms:W3CDTF">2002-07-27T17:17:25Z</dcterms:created>
  <dcterms:modified xsi:type="dcterms:W3CDTF">2022-10-18T14:10:12Z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