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8840" yWindow="690" windowWidth="19320" windowHeight="1366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2" i="1" l="1"/>
  <c r="E55" i="1"/>
  <c r="E61" i="1"/>
  <c r="E59" i="1"/>
  <c r="E57" i="1"/>
  <c r="E50" i="1"/>
  <c r="E48" i="1"/>
  <c r="E69" i="1"/>
  <c r="E36" i="1"/>
  <c r="E34" i="1"/>
  <c r="E32" i="1"/>
  <c r="E24" i="1"/>
  <c r="E18" i="1"/>
  <c r="E16" i="1"/>
  <c r="E14" i="1"/>
  <c r="E12" i="1"/>
  <c r="E10" i="1"/>
  <c r="E20" i="1"/>
  <c r="E8" i="1"/>
  <c r="E5" i="1"/>
  <c r="K74" i="1"/>
  <c r="E67" i="1" l="1"/>
  <c r="E37" i="1"/>
  <c r="E71" i="1"/>
  <c r="E66" i="1"/>
  <c r="E70" i="1"/>
  <c r="E65" i="1"/>
  <c r="E21" i="1"/>
  <c r="E26" i="1"/>
  <c r="E41" i="1"/>
  <c r="E42" i="1"/>
  <c r="E43" i="1"/>
  <c r="E46" i="1"/>
  <c r="E72" i="1" l="1"/>
  <c r="E74" i="1" l="1"/>
</calcChain>
</file>

<file path=xl/sharedStrings.xml><?xml version="1.0" encoding="utf-8"?>
<sst xmlns="http://schemas.openxmlformats.org/spreadsheetml/2006/main" count="122" uniqueCount="102">
  <si>
    <t>quantity</t>
  </si>
  <si>
    <t>aluminum plate 24"x48"</t>
  </si>
  <si>
    <t>80/20 Inc T-Slot 40mm x 80mm Aluminum Extrusion 40 Series 40-4080 x 750mm</t>
  </si>
  <si>
    <t>8mm flat head hex screws for frame</t>
  </si>
  <si>
    <t xml:space="preserve">double walled polycarbonate sheet </t>
  </si>
  <si>
    <t>20mm series extrusion for top enclosure</t>
  </si>
  <si>
    <t>20mm series 3 sided couplings</t>
  </si>
  <si>
    <t>hinges</t>
  </si>
  <si>
    <t>mic6 16"x16"x 1/4" for bed</t>
  </si>
  <si>
    <t>Hot end assembly</t>
  </si>
  <si>
    <t>1/8"x 4x6" aluminum sheet metal for hot end frame</t>
  </si>
  <si>
    <t>triangle labs double geared extruder</t>
  </si>
  <si>
    <t>slice engineering hot end</t>
  </si>
  <si>
    <t>Garolite sheet 24" x 24" x 1/4" sheet for electronics mount 8525K134</t>
  </si>
  <si>
    <t>TEN-HIGH linear rail, 1pcs CNC Parts MR12 MGW12 Miniature Linear Guide Rail Way Slide 500mm</t>
  </si>
  <si>
    <t>TEN-HIGH Linear Rail, 2pcs CNC Parts MR12 MGN12 Miniature Linear Guide Rail Way Slide 400mm</t>
  </si>
  <si>
    <t>SFU1204 500mm Ballscrew kit</t>
  </si>
  <si>
    <t>subtotal</t>
  </si>
  <si>
    <t>Electronics</t>
  </si>
  <si>
    <t>wire</t>
  </si>
  <si>
    <t>connectors</t>
  </si>
  <si>
    <t>ceramic fiber blanket insulation for bed</t>
  </si>
  <si>
    <t>16" PEI sheet .065"</t>
  </si>
  <si>
    <t xml:space="preserve">Frame and print bed </t>
  </si>
  <si>
    <t>Total build cost</t>
  </si>
  <si>
    <t>24v power supply</t>
  </si>
  <si>
    <t>SSR for mains voltage heated bed</t>
  </si>
  <si>
    <t>lexan 1/4" x 24x24</t>
  </si>
  <si>
    <t>acylic 1/4" x 24x24</t>
  </si>
  <si>
    <t>paneldu i5  7" touch screen</t>
  </si>
  <si>
    <t>Duet 2 32 bit motion control board clone</t>
  </si>
  <si>
    <t>Online metals</t>
  </si>
  <si>
    <t>0.375" Aluminum Plate 6061-T651  (Most common )</t>
  </si>
  <si>
    <t>Purchase item</t>
  </si>
  <si>
    <t>Top an bottom plate</t>
  </si>
  <si>
    <t>Howard Metals</t>
  </si>
  <si>
    <t>mic6 16"x16"x 3/8" for bed frame</t>
  </si>
  <si>
    <t>Frame vertical corners</t>
  </si>
  <si>
    <t>Z-Axis ball screw</t>
  </si>
  <si>
    <t>SFU1204 500mm Ballscrew kit + Set BK/BF10 Kit + 1204 Ballscrew RM1204 L500mm Ball Screw with Ball Nuts + Screw Nut Housing for CNC Machine</t>
  </si>
  <si>
    <t>Amazon.com</t>
  </si>
  <si>
    <t>Quote request sent to Howard Metals 11/28</t>
  </si>
  <si>
    <t>ebay</t>
  </si>
  <si>
    <r>
      <t>80/20 Inc TSlot 40mm x 80mm Aluminum Extrusion 40 Series 40-4080-Lite x</t>
    </r>
    <r>
      <rPr>
        <sz val="11"/>
        <color rgb="FFFF0000"/>
        <rFont val="Calibri"/>
        <family val="2"/>
        <scheme val="minor"/>
      </rPr>
      <t xml:space="preserve"> 1525mm (enough for 2)</t>
    </r>
  </si>
  <si>
    <t>Plate to frame joining screws</t>
  </si>
  <si>
    <t>Fullerkreg 18-8 Stainless Steel Hex Drive Flat Head Screw M8 x 1.25 mm Thread, 25 mm Long,Packs of 20</t>
  </si>
  <si>
    <t>amazon</t>
  </si>
  <si>
    <t>Exterior wall panels</t>
  </si>
  <si>
    <t>.630 X 24 X 48 CLEAR TWINWALL POLYCARBONATE</t>
  </si>
  <si>
    <t>Interstate Plastics</t>
  </si>
  <si>
    <t>Enclosure rear wall</t>
  </si>
  <si>
    <t>Economical Electrical-Insulating Garolite Sheet    1/4" 24x24</t>
  </si>
  <si>
    <t>Mcmaster carr</t>
  </si>
  <si>
    <t>TEN-HIGH linear rail, 1pcs CNC Parts MR12 MGN12 Miniature Linear Guide Rail Way Slide 500mm+2pcs MGN12C Slider Miniature Linear Motion Guide Way</t>
  </si>
  <si>
    <t>amazon.com</t>
  </si>
  <si>
    <t>Z-Axis linear rail</t>
  </si>
  <si>
    <t xml:space="preserve">ReliaBot 400mm MGN15 Linear Rail Guide with MGN15H Carriage Block for 3D Printer and CNC Machine </t>
  </si>
  <si>
    <t>Component / Sources</t>
  </si>
  <si>
    <t>Price each</t>
  </si>
  <si>
    <t>Where used?</t>
  </si>
  <si>
    <t>top enclosure framing</t>
  </si>
  <si>
    <t>80/20 Inc, 20-2020, 20 Series 20mm x 20mm Extrusion x 1220mm (estimate needing 3 pcs)</t>
  </si>
  <si>
    <t>top enclosure couplings</t>
  </si>
  <si>
    <t>2020 Series Aluminum Profile Connector Set, 20pcs Corner Bracket,40pcs M5 x 10mm T-slot Nuts, 40pcs M5x10mm Hex Socket Cap Screw Bolt</t>
  </si>
  <si>
    <t>Extended price</t>
  </si>
  <si>
    <t>Comments</t>
  </si>
  <si>
    <t>24" x 24" x 1/4" Polycarbonate Clear Plastic Sheet LEXAN</t>
  </si>
  <si>
    <t>Acrylic Plexiglass Plastic Sheet 1/4" x 24" x 24" - Clear</t>
  </si>
  <si>
    <t>Whee is this used?</t>
  </si>
  <si>
    <t>Why not use polycarbonate here?</t>
  </si>
  <si>
    <t>4 pcs @ 24 " + 4 pcs for posts @ 10"</t>
  </si>
  <si>
    <t>Front door hinges</t>
  </si>
  <si>
    <t>Print Bed</t>
  </si>
  <si>
    <t xml:space="preserve">Why not 6061 plate? </t>
  </si>
  <si>
    <t>Print bed frame</t>
  </si>
  <si>
    <t>Print bed heater</t>
  </si>
  <si>
    <t>16 x 16 x.25 cast Aluminum plate</t>
  </si>
  <si>
    <t>Why is mic 6 needed for this?</t>
  </si>
  <si>
    <t>omega.com</t>
  </si>
  <si>
    <t>Omega PN SRFGA-1212/5    12" x 12" silicone heater mat 120VAC, 720W up 20 232C</t>
  </si>
  <si>
    <t>Omega PN SRmu01212-P     12" x 12" silicone heater mat 120VAC, 360W up 20 232C</t>
  </si>
  <si>
    <t xml:space="preserve">300 X 300mm (Approx. 12" X 12") 120V 750W, KEENOVO Universal Flexible Silicone Heater Mat/Pad, 3D Printer Heated Bed Heating Element </t>
  </si>
  <si>
    <t xml:space="preserve">Wisamic 310x310mm 120V 750W Silicone Rubber Heater with 3M Tape, Screw Holes for 3D Printer CR-10 CR-10S S3 </t>
  </si>
  <si>
    <t>Print bed bottom insulation</t>
  </si>
  <si>
    <t>Printer 3D Parts, FYSETC 12" x 12" x 0.3" 3D Printer Heated Bed Insulation Lightweight Foam Foil Self-Adhesive Insulation Mat Sticker Hotbed Thermal Pad for CR-10 Reprap Ultimaker Makerbot - 2 Pack</t>
  </si>
  <si>
    <t>Not needed if we use magnetic build plates</t>
  </si>
  <si>
    <t xml:space="preserve">Build plate surface </t>
  </si>
  <si>
    <t xml:space="preserve">Ogrmar SSR-25 DA 25A 3-32V DC / 24-380V AC Solid State Relay and Heat Sink </t>
  </si>
  <si>
    <t>Y-axis linear rails</t>
  </si>
  <si>
    <t>FUYU CNC Linear Slide Motion Rail Stage G1610 Ball Screw Guide Actuator Table (400mm)</t>
  </si>
  <si>
    <t>X-Axis linear rail</t>
  </si>
  <si>
    <t>500mm linear rail -  wide</t>
  </si>
  <si>
    <t>ReliaBot 500mm MGN15 Linear Rail Guide with MGN15H Carriage Block</t>
  </si>
  <si>
    <t>Extra carraige block for Z-Axis linear motor</t>
  </si>
  <si>
    <t>MGN15 Linear Rail Guide Block, MGN15H Mini Linear Motion Guide Rail Slider Bearing Steel Sliding Block</t>
  </si>
  <si>
    <t xml:space="preserve">Z-axis motor NEMA 23 </t>
  </si>
  <si>
    <t>NEMA 23 stepper for Z-Axis</t>
  </si>
  <si>
    <t>Nema 23 Stepper Motor 2.8A 1.9Nm (269oz.in) 76mm Length with 8mm Diameter of Shaft</t>
  </si>
  <si>
    <t>Z-Axis shaft coupling</t>
  </si>
  <si>
    <t>8mm shaft coupling</t>
  </si>
  <si>
    <t>Sydien 2 Pcs 8mm to 8mm Motor Shaft Coupling Aluminum Alloy Flexible Stepper Motor Coupler</t>
  </si>
  <si>
    <t>Also Eliminates the need for the 2 Z-Axis linear rails,Z-axis motor, extra carraiges (~$ 151)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</si>
</sst>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wrapText="1" indent="2"/>
    </xf>
    <xf numFmtId="44" fontId="0" fillId="0" borderId="0" xfId="1" applyFont="1"/>
    <xf numFmtId="44" fontId="2" fillId="0" borderId="0" xfId="1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2" applyAlignment="1">
      <alignment horizontal="left" vertical="center" wrapText="1"/>
    </xf>
    <xf numFmtId="0" fontId="5" fillId="0" borderId="0" xfId="2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44" fontId="0" fillId="0" borderId="0" xfId="0" applyNumberFormat="1"/>
    <xf numFmtId="8" fontId="0" fillId="0" borderId="0" xfId="0" applyNumberFormat="1"/>
    <xf numFmtId="0" fontId="0" fillId="0" borderId="0" xfId="0" applyAlignment="1">
      <alignment horizontal="right" indent="2"/>
    </xf>
    <xf numFmtId="44" fontId="1" fillId="0" borderId="0" xfId="1" applyFont="1"/>
    <xf numFmtId="0" fontId="0" fillId="2" borderId="0" xfId="0" applyFill="1" applyAlignment="1">
      <alignment horizontal="left" indent="2"/>
    </xf>
    <xf numFmtId="0" fontId="0" fillId="2" borderId="0" xfId="0" applyFill="1" applyAlignment="1">
      <alignment wrapText="1"/>
    </xf>
    <xf numFmtId="0" fontId="0" fillId="0" borderId="0" xfId="0" applyAlignment="1">
      <alignment horizontal="right"/>
    </xf>
    <xf numFmtId="44" fontId="1" fillId="0" borderId="0" xfId="1" applyFont="1" applyAlignment="1">
      <alignment wrapText="1"/>
    </xf>
    <xf numFmtId="0" fontId="2" fillId="2" borderId="0" xfId="0" applyFont="1" applyFill="1" applyAlignment="1">
      <alignment horizontal="left" indent="2"/>
    </xf>
    <xf numFmtId="0" fontId="0" fillId="2" borderId="0" xfId="0" applyFill="1"/>
    <xf numFmtId="44" fontId="0" fillId="2" borderId="0" xfId="1" applyFont="1" applyFill="1"/>
    <xf numFmtId="44" fontId="0" fillId="0" borderId="0" xfId="1" applyFont="1" applyAlignment="1">
      <alignment wrapText="1"/>
    </xf>
    <xf numFmtId="44" fontId="0" fillId="2" borderId="0" xfId="1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ont="1" applyFill="1" applyAlignment="1">
      <alignment wrapText="1"/>
    </xf>
    <xf numFmtId="0" fontId="0" fillId="2" borderId="0" xfId="0" applyFont="1" applyFill="1"/>
    <xf numFmtId="0" fontId="0" fillId="3" borderId="0" xfId="0" applyFill="1" applyAlignment="1">
      <alignment horizontal="left" indent="2"/>
    </xf>
    <xf numFmtId="0" fontId="0" fillId="3" borderId="0" xfId="0" applyFill="1" applyAlignment="1">
      <alignment wrapText="1"/>
    </xf>
    <xf numFmtId="0" fontId="0" fillId="3" borderId="0" xfId="0" applyFill="1"/>
    <xf numFmtId="44" fontId="0" fillId="3" borderId="0" xfId="1" applyFont="1" applyFill="1"/>
    <xf numFmtId="44" fontId="0" fillId="3" borderId="0" xfId="1" applyFont="1" applyFill="1" applyAlignment="1">
      <alignment wrapText="1"/>
    </xf>
    <xf numFmtId="0" fontId="0" fillId="0" borderId="0" xfId="0" applyFill="1"/>
    <xf numFmtId="0" fontId="0" fillId="0" borderId="0" xfId="0" applyAlignment="1">
      <alignment horizontal="right" wrapText="1"/>
    </xf>
    <xf numFmtId="0" fontId="0" fillId="0" borderId="0" xfId="0" applyFill="1" applyAlignment="1">
      <alignment wrapText="1"/>
    </xf>
    <xf numFmtId="44" fontId="0" fillId="0" borderId="0" xfId="1" applyFont="1" applyFill="1"/>
    <xf numFmtId="0" fontId="0" fillId="0" borderId="0" xfId="0" applyFill="1" applyAlignment="1">
      <alignment horizontal="right" indent="2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 indent="2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49" workbookViewId="0">
      <selection activeCell="B73" sqref="B73"/>
    </sheetView>
  </sheetViews>
  <sheetFormatPr defaultRowHeight="15" x14ac:dyDescent="0.25"/>
  <cols>
    <col min="1" max="1" width="35.42578125" customWidth="1"/>
    <col min="2" max="2" width="90.28515625" style="7" customWidth="1"/>
    <col min="4" max="4" width="13" style="5" customWidth="1"/>
    <col min="5" max="5" width="10" style="24" bestFit="1" customWidth="1"/>
    <col min="6" max="6" width="43.5703125" customWidth="1"/>
    <col min="7" max="7" width="9.140625" style="5"/>
  </cols>
  <sheetData>
    <row r="1" spans="1:11" ht="45" x14ac:dyDescent="0.25">
      <c r="A1" s="1" t="s">
        <v>57</v>
      </c>
      <c r="B1" s="8" t="s">
        <v>33</v>
      </c>
      <c r="C1" s="1" t="s">
        <v>0</v>
      </c>
      <c r="D1" s="20" t="s">
        <v>58</v>
      </c>
      <c r="E1" s="20" t="s">
        <v>64</v>
      </c>
      <c r="F1" s="1" t="s">
        <v>65</v>
      </c>
      <c r="G1" s="16"/>
    </row>
    <row r="2" spans="1:11" x14ac:dyDescent="0.25">
      <c r="B2" s="8"/>
    </row>
    <row r="3" spans="1:11" x14ac:dyDescent="0.25">
      <c r="A3" s="1" t="s">
        <v>23</v>
      </c>
    </row>
    <row r="4" spans="1:11" x14ac:dyDescent="0.25">
      <c r="A4" s="17" t="s">
        <v>34</v>
      </c>
      <c r="B4" s="18" t="s">
        <v>1</v>
      </c>
      <c r="C4" s="22">
        <v>1</v>
      </c>
      <c r="D4" s="23">
        <v>80</v>
      </c>
      <c r="E4" s="25"/>
      <c r="F4" s="22"/>
    </row>
    <row r="5" spans="1:11" x14ac:dyDescent="0.25">
      <c r="A5" s="19" t="s">
        <v>31</v>
      </c>
      <c r="B5" s="9" t="s">
        <v>32</v>
      </c>
      <c r="C5">
        <v>1</v>
      </c>
      <c r="D5" s="5">
        <v>292.92</v>
      </c>
      <c r="E5" s="24">
        <f t="shared" ref="E5:E52" si="0">C5*D5</f>
        <v>292.92</v>
      </c>
      <c r="K5" s="13"/>
    </row>
    <row r="6" spans="1:11" x14ac:dyDescent="0.25">
      <c r="A6" s="19" t="s">
        <v>35</v>
      </c>
      <c r="B6" s="10" t="s">
        <v>41</v>
      </c>
    </row>
    <row r="7" spans="1:11" x14ac:dyDescent="0.25">
      <c r="A7" s="17" t="s">
        <v>37</v>
      </c>
      <c r="B7" s="18" t="s">
        <v>2</v>
      </c>
      <c r="C7" s="22">
        <v>5</v>
      </c>
      <c r="D7" s="23">
        <v>33</v>
      </c>
      <c r="E7" s="25"/>
      <c r="F7" s="22"/>
    </row>
    <row r="8" spans="1:11" x14ac:dyDescent="0.25">
      <c r="A8" s="15" t="s">
        <v>42</v>
      </c>
      <c r="B8" s="11" t="s">
        <v>43</v>
      </c>
      <c r="C8">
        <v>3</v>
      </c>
      <c r="D8" s="5">
        <v>56.89</v>
      </c>
      <c r="E8" s="24">
        <f t="shared" si="0"/>
        <v>170.67000000000002</v>
      </c>
      <c r="K8" s="14"/>
    </row>
    <row r="9" spans="1:11" x14ac:dyDescent="0.25">
      <c r="A9" s="17" t="s">
        <v>44</v>
      </c>
      <c r="B9" s="18" t="s">
        <v>3</v>
      </c>
      <c r="C9" s="22">
        <v>10</v>
      </c>
      <c r="D9" s="23">
        <v>6</v>
      </c>
      <c r="E9" s="25"/>
      <c r="F9" s="22"/>
    </row>
    <row r="10" spans="1:11" ht="30" x14ac:dyDescent="0.25">
      <c r="A10" s="15" t="s">
        <v>46</v>
      </c>
      <c r="B10" s="11" t="s">
        <v>45</v>
      </c>
      <c r="C10">
        <v>1</v>
      </c>
      <c r="D10" s="5">
        <v>8.99</v>
      </c>
      <c r="E10" s="24">
        <f t="shared" si="0"/>
        <v>8.99</v>
      </c>
      <c r="K10" s="13"/>
    </row>
    <row r="11" spans="1:11" x14ac:dyDescent="0.25">
      <c r="A11" s="17" t="s">
        <v>47</v>
      </c>
      <c r="B11" s="18" t="s">
        <v>4</v>
      </c>
      <c r="C11" s="22">
        <v>1</v>
      </c>
      <c r="D11" s="23">
        <v>24</v>
      </c>
      <c r="E11" s="25"/>
      <c r="F11" s="22"/>
    </row>
    <row r="12" spans="1:11" x14ac:dyDescent="0.25">
      <c r="A12" s="19" t="s">
        <v>49</v>
      </c>
      <c r="B12" s="11" t="s">
        <v>48</v>
      </c>
      <c r="C12">
        <v>2</v>
      </c>
      <c r="D12" s="5">
        <v>32</v>
      </c>
      <c r="E12" s="24">
        <f t="shared" si="0"/>
        <v>64</v>
      </c>
      <c r="K12" s="13"/>
    </row>
    <row r="13" spans="1:11" x14ac:dyDescent="0.25">
      <c r="A13" s="21" t="s">
        <v>59</v>
      </c>
      <c r="B13" s="18" t="s">
        <v>27</v>
      </c>
      <c r="C13" s="22">
        <v>1</v>
      </c>
      <c r="D13" s="23">
        <v>30</v>
      </c>
      <c r="E13" s="25"/>
      <c r="F13" s="22" t="s">
        <v>68</v>
      </c>
    </row>
    <row r="14" spans="1:11" x14ac:dyDescent="0.25">
      <c r="A14" s="15" t="s">
        <v>46</v>
      </c>
      <c r="B14" s="7" t="s">
        <v>66</v>
      </c>
      <c r="C14">
        <v>1</v>
      </c>
      <c r="D14" s="5">
        <v>30.24</v>
      </c>
      <c r="E14" s="24">
        <f t="shared" si="0"/>
        <v>30.24</v>
      </c>
    </row>
    <row r="15" spans="1:11" s="2" customFormat="1" x14ac:dyDescent="0.25">
      <c r="A15" s="21" t="s">
        <v>59</v>
      </c>
      <c r="B15" s="28" t="s">
        <v>28</v>
      </c>
      <c r="C15" s="29">
        <v>1</v>
      </c>
      <c r="D15" s="23">
        <v>34</v>
      </c>
      <c r="E15" s="25"/>
      <c r="F15" s="29" t="s">
        <v>69</v>
      </c>
      <c r="G15" s="6"/>
    </row>
    <row r="16" spans="1:11" s="2" customFormat="1" x14ac:dyDescent="0.25">
      <c r="A16" s="15" t="s">
        <v>46</v>
      </c>
      <c r="B16" s="26" t="s">
        <v>67</v>
      </c>
      <c r="C16" s="27">
        <v>1</v>
      </c>
      <c r="D16" s="5">
        <v>33.799999999999997</v>
      </c>
      <c r="E16" s="24">
        <f t="shared" si="0"/>
        <v>33.799999999999997</v>
      </c>
      <c r="G16" s="6"/>
    </row>
    <row r="17" spans="1:11" x14ac:dyDescent="0.25">
      <c r="A17" s="17" t="s">
        <v>60</v>
      </c>
      <c r="B17" s="18" t="s">
        <v>5</v>
      </c>
      <c r="C17" s="22">
        <v>1</v>
      </c>
      <c r="D17" s="23">
        <v>70</v>
      </c>
      <c r="E17" s="25"/>
      <c r="F17" s="22"/>
    </row>
    <row r="18" spans="1:11" x14ac:dyDescent="0.25">
      <c r="A18" s="15" t="s">
        <v>46</v>
      </c>
      <c r="B18" s="7" t="s">
        <v>61</v>
      </c>
      <c r="C18">
        <v>3</v>
      </c>
      <c r="D18" s="5">
        <v>9.64</v>
      </c>
      <c r="E18" s="24">
        <f t="shared" si="0"/>
        <v>28.92</v>
      </c>
      <c r="F18" t="s">
        <v>70</v>
      </c>
    </row>
    <row r="19" spans="1:11" x14ac:dyDescent="0.25">
      <c r="A19" s="17" t="s">
        <v>62</v>
      </c>
      <c r="B19" s="18" t="s">
        <v>6</v>
      </c>
      <c r="C19" s="22">
        <v>8</v>
      </c>
      <c r="D19" s="23">
        <v>3</v>
      </c>
      <c r="E19" s="25"/>
      <c r="F19" s="22"/>
    </row>
    <row r="20" spans="1:11" ht="30" x14ac:dyDescent="0.25">
      <c r="A20" s="15" t="s">
        <v>46</v>
      </c>
      <c r="B20" s="7" t="s">
        <v>63</v>
      </c>
      <c r="C20">
        <v>1</v>
      </c>
      <c r="D20" s="5">
        <v>24.24</v>
      </c>
      <c r="E20" s="24">
        <f t="shared" si="0"/>
        <v>24.24</v>
      </c>
    </row>
    <row r="21" spans="1:11" x14ac:dyDescent="0.25">
      <c r="A21" s="17" t="s">
        <v>71</v>
      </c>
      <c r="B21" s="18" t="s">
        <v>7</v>
      </c>
      <c r="C21" s="22">
        <v>4</v>
      </c>
      <c r="D21" s="23">
        <v>3</v>
      </c>
      <c r="E21" s="25">
        <f t="shared" si="0"/>
        <v>12</v>
      </c>
      <c r="F21" s="22"/>
    </row>
    <row r="22" spans="1:11" x14ac:dyDescent="0.25">
      <c r="A22" s="30"/>
      <c r="B22" s="31"/>
      <c r="C22" s="32"/>
      <c r="D22" s="33"/>
      <c r="E22" s="34"/>
      <c r="F22" s="32"/>
    </row>
    <row r="23" spans="1:11" x14ac:dyDescent="0.25">
      <c r="A23" s="17" t="s">
        <v>72</v>
      </c>
      <c r="B23" s="18" t="s">
        <v>8</v>
      </c>
      <c r="C23" s="22">
        <v>1</v>
      </c>
      <c r="D23" s="23">
        <v>48</v>
      </c>
      <c r="E23" s="25"/>
      <c r="F23" s="22" t="s">
        <v>73</v>
      </c>
    </row>
    <row r="24" spans="1:11" x14ac:dyDescent="0.25">
      <c r="A24" s="19" t="s">
        <v>31</v>
      </c>
      <c r="B24" s="11" t="s">
        <v>76</v>
      </c>
      <c r="C24" s="35">
        <v>1</v>
      </c>
      <c r="D24" s="5">
        <v>141.88</v>
      </c>
      <c r="E24" s="24">
        <f t="shared" si="0"/>
        <v>141.88</v>
      </c>
      <c r="K24" s="13"/>
    </row>
    <row r="25" spans="1:11" x14ac:dyDescent="0.25">
      <c r="A25" s="19" t="s">
        <v>35</v>
      </c>
      <c r="B25" s="10" t="s">
        <v>41</v>
      </c>
    </row>
    <row r="26" spans="1:11" x14ac:dyDescent="0.25">
      <c r="A26" s="17" t="s">
        <v>74</v>
      </c>
      <c r="B26" s="18" t="s">
        <v>36</v>
      </c>
      <c r="C26" s="22">
        <v>1</v>
      </c>
      <c r="D26" s="23">
        <v>60</v>
      </c>
      <c r="E26" s="25">
        <f>C26*D26</f>
        <v>60</v>
      </c>
      <c r="F26" s="22" t="s">
        <v>77</v>
      </c>
    </row>
    <row r="27" spans="1:11" x14ac:dyDescent="0.25">
      <c r="A27" s="3"/>
    </row>
    <row r="28" spans="1:11" x14ac:dyDescent="0.25">
      <c r="A28" s="17" t="s">
        <v>75</v>
      </c>
      <c r="B28" s="18"/>
      <c r="C28" s="22"/>
      <c r="D28" s="23"/>
      <c r="E28" s="25"/>
      <c r="F28" s="22"/>
    </row>
    <row r="29" spans="1:11" x14ac:dyDescent="0.25">
      <c r="A29" s="15" t="s">
        <v>78</v>
      </c>
      <c r="B29" s="7" t="s">
        <v>79</v>
      </c>
      <c r="C29">
        <v>1</v>
      </c>
      <c r="D29" s="5">
        <v>88</v>
      </c>
    </row>
    <row r="30" spans="1:11" x14ac:dyDescent="0.25">
      <c r="A30" s="15" t="s">
        <v>78</v>
      </c>
      <c r="B30" s="7" t="s">
        <v>80</v>
      </c>
      <c r="C30">
        <v>1</v>
      </c>
      <c r="D30" s="5">
        <v>71.239999999999995</v>
      </c>
    </row>
    <row r="31" spans="1:11" ht="30" x14ac:dyDescent="0.25">
      <c r="A31" s="15" t="s">
        <v>46</v>
      </c>
      <c r="B31" s="7" t="s">
        <v>81</v>
      </c>
      <c r="C31">
        <v>1</v>
      </c>
    </row>
    <row r="32" spans="1:11" ht="30" x14ac:dyDescent="0.25">
      <c r="A32" s="15" t="s">
        <v>46</v>
      </c>
      <c r="B32" s="7" t="s">
        <v>82</v>
      </c>
      <c r="C32">
        <v>1</v>
      </c>
      <c r="D32" s="5">
        <v>39.99</v>
      </c>
      <c r="E32" s="24">
        <f t="shared" si="0"/>
        <v>39.99</v>
      </c>
    </row>
    <row r="33" spans="1:11" x14ac:dyDescent="0.25">
      <c r="A33" s="17" t="s">
        <v>83</v>
      </c>
      <c r="B33" s="18" t="s">
        <v>21</v>
      </c>
      <c r="C33" s="22">
        <v>1</v>
      </c>
      <c r="D33" s="23">
        <v>20</v>
      </c>
      <c r="E33" s="25"/>
      <c r="F33" s="22"/>
    </row>
    <row r="34" spans="1:11" ht="45" x14ac:dyDescent="0.25">
      <c r="A34" s="15" t="s">
        <v>46</v>
      </c>
      <c r="B34" s="7" t="s">
        <v>84</v>
      </c>
      <c r="C34">
        <v>1</v>
      </c>
      <c r="D34" s="5">
        <v>10.99</v>
      </c>
      <c r="E34" s="24">
        <f t="shared" si="0"/>
        <v>10.99</v>
      </c>
    </row>
    <row r="35" spans="1:11" x14ac:dyDescent="0.25">
      <c r="A35" s="17" t="s">
        <v>50</v>
      </c>
      <c r="B35" s="18" t="s">
        <v>13</v>
      </c>
      <c r="C35" s="22">
        <v>1</v>
      </c>
      <c r="D35" s="23">
        <v>24</v>
      </c>
      <c r="E35" s="25"/>
      <c r="F35" s="22"/>
    </row>
    <row r="36" spans="1:11" x14ac:dyDescent="0.25">
      <c r="A36" s="19" t="s">
        <v>52</v>
      </c>
      <c r="B36" s="11" t="s">
        <v>51</v>
      </c>
      <c r="C36">
        <v>1</v>
      </c>
      <c r="D36" s="5">
        <v>40.93</v>
      </c>
      <c r="E36" s="24">
        <f t="shared" si="0"/>
        <v>40.93</v>
      </c>
      <c r="K36" s="13"/>
    </row>
    <row r="37" spans="1:11" x14ac:dyDescent="0.25">
      <c r="A37" s="17" t="s">
        <v>86</v>
      </c>
      <c r="B37" s="18" t="s">
        <v>22</v>
      </c>
      <c r="C37" s="22">
        <v>1</v>
      </c>
      <c r="D37" s="23">
        <v>27</v>
      </c>
      <c r="E37" s="25">
        <f t="shared" si="0"/>
        <v>27</v>
      </c>
      <c r="F37" s="22" t="s">
        <v>85</v>
      </c>
    </row>
    <row r="38" spans="1:11" x14ac:dyDescent="0.25">
      <c r="E38" s="20"/>
    </row>
    <row r="40" spans="1:11" x14ac:dyDescent="0.25">
      <c r="B40" s="8" t="s">
        <v>9</v>
      </c>
    </row>
    <row r="41" spans="1:11" x14ac:dyDescent="0.25">
      <c r="B41" s="7" t="s">
        <v>10</v>
      </c>
      <c r="C41">
        <v>1</v>
      </c>
      <c r="D41" s="5">
        <v>5</v>
      </c>
      <c r="E41" s="24">
        <f t="shared" si="0"/>
        <v>5</v>
      </c>
    </row>
    <row r="42" spans="1:11" x14ac:dyDescent="0.25">
      <c r="B42" s="7" t="s">
        <v>11</v>
      </c>
      <c r="C42">
        <v>1</v>
      </c>
      <c r="D42" s="5">
        <v>60</v>
      </c>
      <c r="E42" s="24">
        <f t="shared" si="0"/>
        <v>60</v>
      </c>
    </row>
    <row r="43" spans="1:11" x14ac:dyDescent="0.25">
      <c r="B43" s="7" t="s">
        <v>12</v>
      </c>
      <c r="C43">
        <v>1</v>
      </c>
      <c r="D43" s="5">
        <v>150</v>
      </c>
      <c r="E43" s="24">
        <f t="shared" si="0"/>
        <v>150</v>
      </c>
    </row>
    <row r="44" spans="1:11" x14ac:dyDescent="0.25">
      <c r="E44" s="20"/>
    </row>
    <row r="46" spans="1:11" x14ac:dyDescent="0.25">
      <c r="B46" s="8"/>
      <c r="E46" s="24">
        <f t="shared" si="0"/>
        <v>0</v>
      </c>
    </row>
    <row r="47" spans="1:11" x14ac:dyDescent="0.25">
      <c r="A47" s="17" t="s">
        <v>88</v>
      </c>
      <c r="B47" s="18" t="s">
        <v>14</v>
      </c>
      <c r="C47" s="22">
        <v>2</v>
      </c>
      <c r="D47" s="23">
        <v>77</v>
      </c>
      <c r="E47" s="25"/>
      <c r="F47" s="22"/>
    </row>
    <row r="48" spans="1:11" ht="30" x14ac:dyDescent="0.25">
      <c r="A48" s="19" t="s">
        <v>54</v>
      </c>
      <c r="B48" s="4" t="s">
        <v>53</v>
      </c>
      <c r="C48">
        <v>2</v>
      </c>
      <c r="D48" s="5">
        <v>65.099999999999994</v>
      </c>
      <c r="E48" s="24">
        <f t="shared" si="0"/>
        <v>130.19999999999999</v>
      </c>
      <c r="K48" s="13"/>
    </row>
    <row r="49" spans="1:11" x14ac:dyDescent="0.25">
      <c r="A49" s="17" t="s">
        <v>90</v>
      </c>
      <c r="B49" s="18" t="s">
        <v>15</v>
      </c>
      <c r="C49" s="22">
        <v>1</v>
      </c>
      <c r="D49" s="23">
        <v>69</v>
      </c>
      <c r="E49" s="25"/>
      <c r="F49" s="22"/>
    </row>
    <row r="50" spans="1:11" ht="30" x14ac:dyDescent="0.25">
      <c r="A50" s="19" t="s">
        <v>54</v>
      </c>
      <c r="B50" s="4" t="s">
        <v>56</v>
      </c>
      <c r="C50">
        <v>1</v>
      </c>
      <c r="D50" s="5">
        <v>37.99</v>
      </c>
      <c r="E50" s="24">
        <f t="shared" si="0"/>
        <v>37.99</v>
      </c>
      <c r="K50" s="13"/>
    </row>
    <row r="51" spans="1:11" x14ac:dyDescent="0.25">
      <c r="A51" s="17" t="s">
        <v>38</v>
      </c>
      <c r="B51" s="18" t="s">
        <v>16</v>
      </c>
      <c r="C51" s="22">
        <v>1</v>
      </c>
      <c r="D51" s="23">
        <v>60</v>
      </c>
      <c r="E51" s="25"/>
      <c r="F51" s="22"/>
    </row>
    <row r="52" spans="1:11" ht="30" x14ac:dyDescent="0.25">
      <c r="A52" s="19" t="s">
        <v>40</v>
      </c>
      <c r="B52" s="11" t="s">
        <v>39</v>
      </c>
      <c r="C52">
        <v>1</v>
      </c>
      <c r="D52" s="5">
        <v>56</v>
      </c>
      <c r="E52" s="24">
        <f t="shared" si="0"/>
        <v>56</v>
      </c>
    </row>
    <row r="53" spans="1:11" x14ac:dyDescent="0.25">
      <c r="A53" s="19" t="s">
        <v>42</v>
      </c>
      <c r="B53" s="7" t="s">
        <v>89</v>
      </c>
      <c r="C53" s="22">
        <v>1</v>
      </c>
      <c r="D53" s="5">
        <v>225.92</v>
      </c>
      <c r="E53" s="20"/>
      <c r="F53" t="s">
        <v>101</v>
      </c>
    </row>
    <row r="54" spans="1:11" x14ac:dyDescent="0.25">
      <c r="A54" s="17" t="s">
        <v>98</v>
      </c>
      <c r="B54" s="18" t="s">
        <v>99</v>
      </c>
      <c r="C54" s="22"/>
      <c r="D54" s="23"/>
      <c r="E54" s="25"/>
      <c r="F54" s="22"/>
    </row>
    <row r="55" spans="1:11" s="35" customFormat="1" x14ac:dyDescent="0.25">
      <c r="A55" s="40" t="s">
        <v>54</v>
      </c>
      <c r="B55" s="37" t="s">
        <v>100</v>
      </c>
      <c r="C55" s="35">
        <v>1</v>
      </c>
      <c r="D55" s="38">
        <v>7.99</v>
      </c>
      <c r="E55" s="24">
        <f t="shared" ref="E55" si="1">C55*D55</f>
        <v>7.99</v>
      </c>
      <c r="G55" s="38"/>
    </row>
    <row r="56" spans="1:11" x14ac:dyDescent="0.25">
      <c r="A56" s="17" t="s">
        <v>55</v>
      </c>
      <c r="B56" s="18" t="s">
        <v>91</v>
      </c>
      <c r="C56" s="22"/>
      <c r="D56" s="23"/>
      <c r="E56" s="25"/>
      <c r="F56" s="22"/>
    </row>
    <row r="57" spans="1:11" s="35" customFormat="1" x14ac:dyDescent="0.25">
      <c r="A57" s="40" t="s">
        <v>54</v>
      </c>
      <c r="B57" s="37" t="s">
        <v>92</v>
      </c>
      <c r="C57" s="35">
        <v>2</v>
      </c>
      <c r="D57" s="38">
        <v>45.99</v>
      </c>
      <c r="E57" s="24">
        <f t="shared" ref="E57:E61" si="2">C57*D57</f>
        <v>91.98</v>
      </c>
      <c r="G57" s="38"/>
    </row>
    <row r="58" spans="1:11" s="35" customFormat="1" x14ac:dyDescent="0.25">
      <c r="A58" s="17" t="s">
        <v>93</v>
      </c>
      <c r="B58" s="18"/>
      <c r="C58" s="22"/>
      <c r="D58" s="23"/>
      <c r="E58" s="25"/>
      <c r="F58" s="22"/>
      <c r="G58" s="38"/>
    </row>
    <row r="59" spans="1:11" s="35" customFormat="1" ht="30" x14ac:dyDescent="0.25">
      <c r="A59" s="39" t="s">
        <v>54</v>
      </c>
      <c r="B59" s="37" t="s">
        <v>94</v>
      </c>
      <c r="C59" s="35">
        <v>2</v>
      </c>
      <c r="D59" s="38">
        <v>13.88</v>
      </c>
      <c r="E59" s="24">
        <f t="shared" si="2"/>
        <v>27.76</v>
      </c>
      <c r="G59" s="38"/>
    </row>
    <row r="60" spans="1:11" s="35" customFormat="1" x14ac:dyDescent="0.25">
      <c r="A60" s="41" t="s">
        <v>95</v>
      </c>
      <c r="B60" s="18" t="s">
        <v>96</v>
      </c>
      <c r="C60" s="22"/>
      <c r="D60" s="23"/>
      <c r="E60" s="25"/>
      <c r="F60" s="22"/>
      <c r="G60" s="38"/>
    </row>
    <row r="61" spans="1:11" s="35" customFormat="1" x14ac:dyDescent="0.25">
      <c r="A61" s="39" t="s">
        <v>54</v>
      </c>
      <c r="B61" s="37" t="s">
        <v>97</v>
      </c>
      <c r="C61" s="35">
        <v>1</v>
      </c>
      <c r="D61" s="38">
        <v>23.99</v>
      </c>
      <c r="E61" s="24">
        <f t="shared" si="2"/>
        <v>23.99</v>
      </c>
      <c r="G61" s="38"/>
    </row>
    <row r="62" spans="1:11" s="35" customFormat="1" x14ac:dyDescent="0.25">
      <c r="A62" s="39"/>
      <c r="B62" s="37"/>
      <c r="D62" s="38"/>
      <c r="E62" s="24"/>
      <c r="G62" s="38"/>
    </row>
    <row r="63" spans="1:11" s="35" customFormat="1" x14ac:dyDescent="0.25">
      <c r="A63" s="39"/>
      <c r="B63" s="37"/>
      <c r="D63" s="38"/>
      <c r="E63" s="24"/>
      <c r="G63" s="38"/>
    </row>
    <row r="64" spans="1:11" x14ac:dyDescent="0.25">
      <c r="B64" s="8" t="s">
        <v>18</v>
      </c>
    </row>
    <row r="65" spans="1:11" x14ac:dyDescent="0.25">
      <c r="B65" s="12" t="s">
        <v>30</v>
      </c>
      <c r="C65">
        <v>1</v>
      </c>
      <c r="D65" s="5">
        <v>83</v>
      </c>
      <c r="E65" s="24">
        <f>C65*D65</f>
        <v>83</v>
      </c>
    </row>
    <row r="66" spans="1:11" x14ac:dyDescent="0.25">
      <c r="B66" s="7" t="s">
        <v>19</v>
      </c>
      <c r="C66">
        <v>1</v>
      </c>
      <c r="D66" s="5">
        <v>20</v>
      </c>
      <c r="E66" s="24">
        <f t="shared" ref="E66:E71" si="3">C66*D66</f>
        <v>20</v>
      </c>
    </row>
    <row r="67" spans="1:11" x14ac:dyDescent="0.25">
      <c r="B67" s="7" t="s">
        <v>25</v>
      </c>
      <c r="C67">
        <v>1</v>
      </c>
      <c r="D67" s="5">
        <v>24</v>
      </c>
      <c r="E67" s="24">
        <f t="shared" si="3"/>
        <v>24</v>
      </c>
    </row>
    <row r="68" spans="1:11" x14ac:dyDescent="0.25">
      <c r="A68" s="18" t="s">
        <v>26</v>
      </c>
      <c r="B68" s="18" t="s">
        <v>26</v>
      </c>
      <c r="C68" s="22">
        <v>1</v>
      </c>
      <c r="D68" s="23">
        <v>20</v>
      </c>
      <c r="E68" s="25"/>
      <c r="F68" s="22"/>
    </row>
    <row r="69" spans="1:11" x14ac:dyDescent="0.25">
      <c r="A69" s="36" t="s">
        <v>46</v>
      </c>
      <c r="B69" s="7" t="s">
        <v>87</v>
      </c>
      <c r="C69">
        <v>1</v>
      </c>
      <c r="D69" s="5">
        <v>10.99</v>
      </c>
      <c r="E69" s="24">
        <f t="shared" si="3"/>
        <v>10.99</v>
      </c>
    </row>
    <row r="70" spans="1:11" x14ac:dyDescent="0.25">
      <c r="B70" s="7" t="s">
        <v>20</v>
      </c>
      <c r="C70">
        <v>1</v>
      </c>
      <c r="D70" s="5">
        <v>20</v>
      </c>
      <c r="E70" s="24">
        <f t="shared" si="3"/>
        <v>20</v>
      </c>
    </row>
    <row r="71" spans="1:11" x14ac:dyDescent="0.25">
      <c r="B71" s="12" t="s">
        <v>29</v>
      </c>
      <c r="C71">
        <v>1</v>
      </c>
      <c r="D71" s="5">
        <v>30</v>
      </c>
      <c r="E71" s="24">
        <f t="shared" si="3"/>
        <v>30</v>
      </c>
    </row>
    <row r="72" spans="1:11" x14ac:dyDescent="0.25">
      <c r="D72" s="5" t="s">
        <v>17</v>
      </c>
      <c r="E72" s="20">
        <f>SUM(E65:E71)</f>
        <v>187.99</v>
      </c>
    </row>
    <row r="74" spans="1:11" x14ac:dyDescent="0.25">
      <c r="B74" s="8" t="s">
        <v>24</v>
      </c>
      <c r="C74" s="1"/>
      <c r="D74" s="16"/>
      <c r="E74" s="20">
        <f>E38+E44+E53+E72</f>
        <v>187.99</v>
      </c>
      <c r="K74" s="13">
        <f>SUM(K5:K70)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McComsey</dc:creator>
  <cp:lastModifiedBy>ms</cp:lastModifiedBy>
  <dcterms:created xsi:type="dcterms:W3CDTF">2019-11-13T17:36:17Z</dcterms:created>
  <dcterms:modified xsi:type="dcterms:W3CDTF">2019-11-29T18:37:09Z</dcterms:modified>
</cp:coreProperties>
</file>