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" i="1" l="1"/>
  <c r="I12" i="1" s="1"/>
  <c r="I15" i="1" l="1"/>
  <c r="H21" i="1"/>
  <c r="H20" i="1"/>
  <c r="H11" i="1"/>
  <c r="I19" i="1"/>
  <c r="I21" i="1"/>
  <c r="I18" i="1"/>
  <c r="I11" i="1"/>
  <c r="I24" i="1" s="1"/>
  <c r="I10" i="1"/>
  <c r="I13" i="1"/>
  <c r="I14" i="1"/>
  <c r="I16" i="1"/>
  <c r="I17" i="1"/>
  <c r="I20" i="1"/>
  <c r="I5" i="1"/>
  <c r="I9" i="1" l="1"/>
  <c r="I8" i="1"/>
  <c r="I7" i="1"/>
  <c r="I6" i="1"/>
</calcChain>
</file>

<file path=xl/sharedStrings.xml><?xml version="1.0" encoding="utf-8"?>
<sst xmlns="http://schemas.openxmlformats.org/spreadsheetml/2006/main" count="88" uniqueCount="72">
  <si>
    <t>PART</t>
  </si>
  <si>
    <t>QTY</t>
  </si>
  <si>
    <t>DESCRIPTION</t>
  </si>
  <si>
    <t>NOTES</t>
  </si>
  <si>
    <t>LINK</t>
  </si>
  <si>
    <t>Fan</t>
  </si>
  <si>
    <t>1238 muffin fan, 120v</t>
  </si>
  <si>
    <t>https://www.amazon.com/gp/product/B009OWRMZ6</t>
  </si>
  <si>
    <t xml:space="preserve">This is a standard 120mm squaer 38mm thick 120v muffin fan. This item from amazon includes a power cord,finger guards for both sides of the fan, plus screws and nuts. </t>
  </si>
  <si>
    <t>price</t>
  </si>
  <si>
    <t>power switch</t>
  </si>
  <si>
    <t>120V DPDT panel mount switch</t>
  </si>
  <si>
    <t>https://www.amazon.com/gp/product/B07HHTTR9N</t>
  </si>
  <si>
    <t>I chose DPST so that both the line and neutral wires of the 120V are switched. A little bit safer than an SPST switch.  This comes in a package of 10.</t>
  </si>
  <si>
    <t>exteneded</t>
  </si>
  <si>
    <t>parts per order</t>
  </si>
  <si>
    <t>light socket</t>
  </si>
  <si>
    <t>G8 buld socket</t>
  </si>
  <si>
    <t>https://www.amazon.com/gp/product/B07CG6FFMH</t>
  </si>
  <si>
    <t>This is a G8 bulb socket,rated for 120 V</t>
  </si>
  <si>
    <t>LED lamp</t>
  </si>
  <si>
    <t>G8 LED bulb</t>
  </si>
  <si>
    <t xml:space="preserve">This project should only ever use LED lamps. Non-LED lamps will draw too much power and may light the whole thing on fire.  This bulb is sealed with silicone, and has LEDs on 2 sides. The design is made to make use of all this light. </t>
  </si>
  <si>
    <t>https://www.amazon.com/gp/product/B07LBK4ZTY</t>
  </si>
  <si>
    <t>These are the purchased parts that the project was designed to use, along with some notes.</t>
  </si>
  <si>
    <t>wire</t>
  </si>
  <si>
    <t>https://www.amazon.com/GS-Power-Speaker-Amplifier-Automotive/dp/B0796JP1Q9</t>
  </si>
  <si>
    <t>pivot screw</t>
  </si>
  <si>
    <t>Pivot washer</t>
  </si>
  <si>
    <t>M4 washer</t>
  </si>
  <si>
    <t>filter</t>
  </si>
  <si>
    <t>M4  x 10 Button head screw</t>
  </si>
  <si>
    <t>knob screw</t>
  </si>
  <si>
    <t>shrink tube</t>
  </si>
  <si>
    <t>18ga 2 conduftor zip-cord</t>
  </si>
  <si>
    <t xml:space="preserve">380mm are needed for this project. </t>
  </si>
  <si>
    <t>nuts</t>
  </si>
  <si>
    <t>M4 nut</t>
  </si>
  <si>
    <t>2 used for the picots and one for the tilt mechanism</t>
  </si>
  <si>
    <t>M4 x 12 cap head screw</t>
  </si>
  <si>
    <t>LED socket screw</t>
  </si>
  <si>
    <t>M3 x 12 button head screw</t>
  </si>
  <si>
    <t>LED socket screw nut</t>
  </si>
  <si>
    <t>M3 hex nut</t>
  </si>
  <si>
    <t>Reflector material</t>
  </si>
  <si>
    <t>Mylar reflector bird tape</t>
  </si>
  <si>
    <t>Reflector stickum</t>
  </si>
  <si>
    <t>two sided tape</t>
  </si>
  <si>
    <t>Stick reflector tape to one side</t>
  </si>
  <si>
    <t>https://smile.amazon.com/dp/B07WG24L8Z</t>
  </si>
  <si>
    <t>UNITS</t>
  </si>
  <si>
    <t>ea</t>
  </si>
  <si>
    <t>ft</t>
  </si>
  <si>
    <t>in</t>
  </si>
  <si>
    <t>mm</t>
  </si>
  <si>
    <t>https://smile.amazon.com/dp/B085CJGQ8R</t>
  </si>
  <si>
    <t>https://smile.amazon.com/dp/B085CKN5SC</t>
  </si>
  <si>
    <t>https://smile.amazon.com/gp/product/B079H1X6K3</t>
  </si>
  <si>
    <t>https://smile.amazon.com/Emraw-Permanent-Attaching-Mounting-Artwork/dp/B07LFHYNKG</t>
  </si>
  <si>
    <t>https://www.boltdepot.com/Product-Details.aspx?product=6623</t>
  </si>
  <si>
    <t>https://www.boltdepot.com/Product-Details.aspx?product=7221</t>
  </si>
  <si>
    <t>https://www.boltdepot.com/Product-Details.aspx?product=4514</t>
  </si>
  <si>
    <t>https://www.boltdepot.com/Product-Details.aspx?product=6393</t>
  </si>
  <si>
    <t>https://www.boltdepot.com/Product-Details.aspx?product=4773</t>
  </si>
  <si>
    <t>https://www.boltdepot.com/Product-Details.aspx?product=4774</t>
  </si>
  <si>
    <t>3/8" thick carbon filter</t>
  </si>
  <si>
    <t>3/16" shrink tube, 25mm</t>
  </si>
  <si>
    <t>For each wire of the LED light</t>
  </si>
  <si>
    <t>1/4" shrink tube, 25mm</t>
  </si>
  <si>
    <t>1/4" shrink tube, 50mm</t>
  </si>
  <si>
    <t>Piece is second layer over LED wire connections</t>
  </si>
  <si>
    <t>Pieces cover wire and lead at four switch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</si>
</sst>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wrapText="1"/>
    </xf>
    <xf numFmtId="0" fontId="1" fillId="0" borderId="1" xfId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CG6FFMH" TargetMode="External"/><Relationship Id="rId7" Type="http://schemas.openxmlformats.org/officeDocument/2006/relationships/hyperlink" Target="https://smile.amazon.com/dp/B07WG24L8Z" TargetMode="External"/><Relationship Id="rId2" Type="http://schemas.openxmlformats.org/officeDocument/2006/relationships/hyperlink" Target="https://www.amazon.com/gp/product/B07HHTTR9N" TargetMode="External"/><Relationship Id="rId1" Type="http://schemas.openxmlformats.org/officeDocument/2006/relationships/hyperlink" Target="https://www.amazon.com/gp/product/B009OWRMZ6" TargetMode="External"/><Relationship Id="rId6" Type="http://schemas.openxmlformats.org/officeDocument/2006/relationships/hyperlink" Target="https://smile.amazon.com/gp/product/B079H1X6K3" TargetMode="External"/><Relationship Id="rId5" Type="http://schemas.openxmlformats.org/officeDocument/2006/relationships/hyperlink" Target="https://www.amazon.com/GS-Power-Speaker-Amplifier-Automotive/dp/B0796JP1Q9" TargetMode="External"/><Relationship Id="rId4" Type="http://schemas.openxmlformats.org/officeDocument/2006/relationships/hyperlink" Target="https://www.amazon.com/gp/product/B07LBK4Z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6" sqref="L6"/>
    </sheetView>
  </sheetViews>
  <sheetFormatPr defaultRowHeight="15" x14ac:dyDescent="0.25"/>
  <cols>
    <col min="1" max="1" width="26" customWidth="1"/>
    <col min="2" max="3" width="9.140625" style="4"/>
    <col min="4" max="4" width="28.5703125" customWidth="1"/>
    <col min="5" max="5" width="55.85546875" style="1" customWidth="1"/>
    <col min="6" max="6" width="46.85546875" customWidth="1"/>
    <col min="8" max="8" width="9.140625" style="4"/>
    <col min="9" max="9" width="12" customWidth="1"/>
  </cols>
  <sheetData>
    <row r="1" spans="1:10" x14ac:dyDescent="0.25">
      <c r="A1" t="s">
        <v>24</v>
      </c>
    </row>
    <row r="4" spans="1:10" ht="30" x14ac:dyDescent="0.25">
      <c r="A4" s="2" t="s">
        <v>0</v>
      </c>
      <c r="B4" s="5" t="s">
        <v>1</v>
      </c>
      <c r="C4" s="5" t="s">
        <v>50</v>
      </c>
      <c r="D4" s="2" t="s">
        <v>2</v>
      </c>
      <c r="E4" s="3" t="s">
        <v>3</v>
      </c>
      <c r="F4" s="2" t="s">
        <v>4</v>
      </c>
      <c r="G4" s="6" t="s">
        <v>9</v>
      </c>
      <c r="H4" s="7" t="s">
        <v>15</v>
      </c>
      <c r="I4" s="2" t="s">
        <v>14</v>
      </c>
      <c r="J4" s="9"/>
    </row>
    <row r="5" spans="1:10" ht="45" x14ac:dyDescent="0.25">
      <c r="A5" s="2" t="s">
        <v>5</v>
      </c>
      <c r="B5" s="5">
        <v>1</v>
      </c>
      <c r="C5" s="5" t="s">
        <v>51</v>
      </c>
      <c r="D5" s="2" t="s">
        <v>6</v>
      </c>
      <c r="E5" s="3" t="s">
        <v>8</v>
      </c>
      <c r="F5" s="8" t="s">
        <v>7</v>
      </c>
      <c r="G5" s="2">
        <v>17.989999999999998</v>
      </c>
      <c r="H5" s="5">
        <v>1</v>
      </c>
      <c r="I5" s="2">
        <f t="shared" ref="I5:I21" si="0">G5*B5/H5</f>
        <v>17.989999999999998</v>
      </c>
    </row>
    <row r="6" spans="1:10" ht="45" x14ac:dyDescent="0.25">
      <c r="A6" s="2" t="s">
        <v>10</v>
      </c>
      <c r="B6" s="5">
        <v>1</v>
      </c>
      <c r="C6" s="5" t="s">
        <v>51</v>
      </c>
      <c r="D6" s="2" t="s">
        <v>11</v>
      </c>
      <c r="E6" s="3" t="s">
        <v>13</v>
      </c>
      <c r="F6" s="8" t="s">
        <v>12</v>
      </c>
      <c r="G6" s="2">
        <v>9.99</v>
      </c>
      <c r="H6" s="5">
        <v>10</v>
      </c>
      <c r="I6" s="2">
        <f t="shared" si="0"/>
        <v>0.999</v>
      </c>
    </row>
    <row r="7" spans="1:10" x14ac:dyDescent="0.25">
      <c r="A7" s="2" t="s">
        <v>16</v>
      </c>
      <c r="B7" s="5">
        <v>1</v>
      </c>
      <c r="C7" s="5" t="s">
        <v>51</v>
      </c>
      <c r="D7" s="2" t="s">
        <v>17</v>
      </c>
      <c r="E7" s="3" t="s">
        <v>19</v>
      </c>
      <c r="F7" s="8" t="s">
        <v>18</v>
      </c>
      <c r="G7" s="2">
        <v>9.99</v>
      </c>
      <c r="H7" s="5">
        <v>10</v>
      </c>
      <c r="I7" s="2">
        <f t="shared" si="0"/>
        <v>0.999</v>
      </c>
    </row>
    <row r="8" spans="1:10" ht="60" x14ac:dyDescent="0.25">
      <c r="A8" s="2" t="s">
        <v>20</v>
      </c>
      <c r="B8" s="5">
        <v>1</v>
      </c>
      <c r="C8" s="5" t="s">
        <v>51</v>
      </c>
      <c r="D8" s="2" t="s">
        <v>21</v>
      </c>
      <c r="E8" s="3" t="s">
        <v>22</v>
      </c>
      <c r="F8" s="8" t="s">
        <v>23</v>
      </c>
      <c r="G8" s="2">
        <v>11.39</v>
      </c>
      <c r="H8" s="5">
        <v>6</v>
      </c>
      <c r="I8" s="2">
        <f t="shared" si="0"/>
        <v>1.8983333333333334</v>
      </c>
    </row>
    <row r="9" spans="1:10" x14ac:dyDescent="0.25">
      <c r="A9" s="2" t="s">
        <v>25</v>
      </c>
      <c r="B9" s="5">
        <v>1.5</v>
      </c>
      <c r="C9" s="5" t="s">
        <v>52</v>
      </c>
      <c r="D9" s="2" t="s">
        <v>34</v>
      </c>
      <c r="E9" s="3" t="s">
        <v>35</v>
      </c>
      <c r="F9" s="8" t="s">
        <v>26</v>
      </c>
      <c r="G9" s="2">
        <v>17.95</v>
      </c>
      <c r="H9" s="5">
        <v>200</v>
      </c>
      <c r="I9" s="2">
        <f t="shared" si="0"/>
        <v>0.13462499999999999</v>
      </c>
    </row>
    <row r="10" spans="1:10" x14ac:dyDescent="0.25">
      <c r="A10" s="2" t="s">
        <v>33</v>
      </c>
      <c r="B10" s="5">
        <v>2</v>
      </c>
      <c r="C10" s="5" t="s">
        <v>51</v>
      </c>
      <c r="D10" s="2" t="s">
        <v>66</v>
      </c>
      <c r="E10" s="3" t="s">
        <v>67</v>
      </c>
      <c r="F10" s="2" t="s">
        <v>56</v>
      </c>
      <c r="G10" s="2">
        <v>12.99</v>
      </c>
      <c r="H10" s="5">
        <v>240</v>
      </c>
      <c r="I10" s="2">
        <f t="shared" si="0"/>
        <v>0.10825</v>
      </c>
    </row>
    <row r="11" spans="1:10" x14ac:dyDescent="0.25">
      <c r="A11" s="2" t="s">
        <v>33</v>
      </c>
      <c r="B11" s="5">
        <v>4</v>
      </c>
      <c r="C11" s="5" t="s">
        <v>51</v>
      </c>
      <c r="D11" s="2" t="s">
        <v>68</v>
      </c>
      <c r="E11" s="3" t="s">
        <v>71</v>
      </c>
      <c r="F11" s="2" t="s">
        <v>55</v>
      </c>
      <c r="G11" s="2">
        <v>13.99</v>
      </c>
      <c r="H11" s="5">
        <f>20*12</f>
        <v>240</v>
      </c>
      <c r="I11" s="2">
        <f t="shared" si="0"/>
        <v>0.23316666666666666</v>
      </c>
    </row>
    <row r="12" spans="1:10" x14ac:dyDescent="0.25">
      <c r="A12" s="2" t="s">
        <v>33</v>
      </c>
      <c r="B12" s="5">
        <v>1</v>
      </c>
      <c r="C12" s="5" t="s">
        <v>53</v>
      </c>
      <c r="D12" s="2" t="s">
        <v>69</v>
      </c>
      <c r="E12" s="3" t="s">
        <v>70</v>
      </c>
      <c r="F12" s="2" t="s">
        <v>55</v>
      </c>
      <c r="G12" s="2">
        <v>13.99</v>
      </c>
      <c r="H12" s="5">
        <f>20*6</f>
        <v>120</v>
      </c>
      <c r="I12" s="2">
        <f t="shared" ref="I12" si="1">G12*B12/H12</f>
        <v>0.11658333333333333</v>
      </c>
    </row>
    <row r="13" spans="1:10" x14ac:dyDescent="0.25">
      <c r="A13" s="2" t="s">
        <v>27</v>
      </c>
      <c r="B13" s="5">
        <v>2</v>
      </c>
      <c r="C13" s="5" t="s">
        <v>51</v>
      </c>
      <c r="D13" s="2" t="s">
        <v>31</v>
      </c>
      <c r="E13" s="3"/>
      <c r="F13" s="2" t="s">
        <v>59</v>
      </c>
      <c r="G13" s="2">
        <v>4.8</v>
      </c>
      <c r="H13" s="5">
        <v>100</v>
      </c>
      <c r="I13" s="2">
        <f t="shared" si="0"/>
        <v>9.6000000000000002E-2</v>
      </c>
    </row>
    <row r="14" spans="1:10" x14ac:dyDescent="0.25">
      <c r="A14" s="2" t="s">
        <v>28</v>
      </c>
      <c r="B14" s="5">
        <v>2</v>
      </c>
      <c r="C14" s="5" t="s">
        <v>51</v>
      </c>
      <c r="D14" s="2" t="s">
        <v>29</v>
      </c>
      <c r="E14" s="3"/>
      <c r="F14" s="2" t="s">
        <v>61</v>
      </c>
      <c r="G14" s="2">
        <v>1.44</v>
      </c>
      <c r="H14" s="5">
        <v>100</v>
      </c>
      <c r="I14" s="2">
        <f t="shared" si="0"/>
        <v>2.8799999999999999E-2</v>
      </c>
    </row>
    <row r="15" spans="1:10" x14ac:dyDescent="0.25">
      <c r="A15" s="2" t="s">
        <v>36</v>
      </c>
      <c r="B15" s="5">
        <v>3</v>
      </c>
      <c r="C15" s="5" t="s">
        <v>51</v>
      </c>
      <c r="D15" s="2" t="s">
        <v>37</v>
      </c>
      <c r="E15" s="3" t="s">
        <v>38</v>
      </c>
      <c r="F15" s="2" t="s">
        <v>64</v>
      </c>
      <c r="G15" s="2">
        <v>2.4300000000000002</v>
      </c>
      <c r="H15" s="5">
        <v>100</v>
      </c>
      <c r="I15" s="2">
        <f t="shared" si="0"/>
        <v>7.2900000000000006E-2</v>
      </c>
    </row>
    <row r="16" spans="1:10" x14ac:dyDescent="0.25">
      <c r="A16" s="2" t="s">
        <v>32</v>
      </c>
      <c r="B16" s="5">
        <v>1</v>
      </c>
      <c r="C16" s="5" t="s">
        <v>51</v>
      </c>
      <c r="D16" s="2" t="s">
        <v>39</v>
      </c>
      <c r="E16" s="3"/>
      <c r="F16" s="2" t="s">
        <v>62</v>
      </c>
      <c r="G16" s="2">
        <v>5.66</v>
      </c>
      <c r="H16" s="5">
        <v>100</v>
      </c>
      <c r="I16" s="2">
        <f t="shared" si="0"/>
        <v>5.6600000000000004E-2</v>
      </c>
    </row>
    <row r="17" spans="1:9" x14ac:dyDescent="0.25">
      <c r="A17" s="2" t="s">
        <v>40</v>
      </c>
      <c r="B17" s="5">
        <v>2</v>
      </c>
      <c r="C17" s="5" t="s">
        <v>51</v>
      </c>
      <c r="D17" s="2" t="s">
        <v>41</v>
      </c>
      <c r="E17" s="3"/>
      <c r="F17" s="2" t="s">
        <v>60</v>
      </c>
      <c r="G17" s="2">
        <v>3.98</v>
      </c>
      <c r="H17" s="5">
        <v>100</v>
      </c>
      <c r="I17" s="2">
        <f t="shared" si="0"/>
        <v>7.9600000000000004E-2</v>
      </c>
    </row>
    <row r="18" spans="1:9" x14ac:dyDescent="0.25">
      <c r="A18" s="2" t="s">
        <v>42</v>
      </c>
      <c r="B18" s="5">
        <v>2</v>
      </c>
      <c r="C18" s="5" t="s">
        <v>51</v>
      </c>
      <c r="D18" s="2" t="s">
        <v>43</v>
      </c>
      <c r="E18" s="3"/>
      <c r="F18" s="2" t="s">
        <v>63</v>
      </c>
      <c r="G18" s="2">
        <v>2.08</v>
      </c>
      <c r="H18" s="5">
        <v>100</v>
      </c>
      <c r="I18" s="2">
        <f t="shared" si="0"/>
        <v>4.1599999999999998E-2</v>
      </c>
    </row>
    <row r="19" spans="1:9" x14ac:dyDescent="0.25">
      <c r="A19" s="2" t="s">
        <v>30</v>
      </c>
      <c r="B19" s="5">
        <v>1</v>
      </c>
      <c r="C19" s="5" t="s">
        <v>51</v>
      </c>
      <c r="D19" s="2" t="s">
        <v>65</v>
      </c>
      <c r="E19" s="3"/>
      <c r="F19" s="8" t="s">
        <v>49</v>
      </c>
      <c r="G19" s="2">
        <v>11.99</v>
      </c>
      <c r="H19" s="5">
        <v>5</v>
      </c>
      <c r="I19" s="2">
        <f t="shared" si="0"/>
        <v>2.3980000000000001</v>
      </c>
    </row>
    <row r="20" spans="1:9" x14ac:dyDescent="0.25">
      <c r="A20" s="2" t="s">
        <v>44</v>
      </c>
      <c r="B20" s="5">
        <v>160</v>
      </c>
      <c r="C20" s="5" t="s">
        <v>54</v>
      </c>
      <c r="D20" s="2" t="s">
        <v>45</v>
      </c>
      <c r="E20" s="3"/>
      <c r="F20" s="8" t="s">
        <v>57</v>
      </c>
      <c r="G20" s="2">
        <v>7.85</v>
      </c>
      <c r="H20" s="5">
        <f>500*12*25.4</f>
        <v>152400</v>
      </c>
      <c r="I20" s="2">
        <f t="shared" si="0"/>
        <v>8.2414698162729654E-3</v>
      </c>
    </row>
    <row r="21" spans="1:9" x14ac:dyDescent="0.25">
      <c r="A21" s="6" t="s">
        <v>46</v>
      </c>
      <c r="B21" s="5">
        <v>160</v>
      </c>
      <c r="C21" s="5" t="s">
        <v>54</v>
      </c>
      <c r="D21" s="6" t="s">
        <v>47</v>
      </c>
      <c r="E21" s="3" t="s">
        <v>48</v>
      </c>
      <c r="F21" s="2" t="s">
        <v>58</v>
      </c>
      <c r="G21" s="2">
        <v>7.99</v>
      </c>
      <c r="H21" s="5">
        <f>36*3*12*2*25.4</f>
        <v>65836.800000000003</v>
      </c>
      <c r="I21" s="6">
        <f t="shared" si="0"/>
        <v>1.9417711674929523E-2</v>
      </c>
    </row>
    <row r="24" spans="1:9" x14ac:dyDescent="0.25">
      <c r="I24">
        <f>SUM(I5:I21)</f>
        <v>25.280117514824532</v>
      </c>
    </row>
  </sheetData>
  <hyperlinks>
    <hyperlink ref="F5" r:id="rId1"/>
    <hyperlink ref="F6" r:id="rId2"/>
    <hyperlink ref="F7" r:id="rId3"/>
    <hyperlink ref="F8" r:id="rId4"/>
    <hyperlink ref="F9" r:id="rId5"/>
    <hyperlink ref="F20" r:id="rId6"/>
    <hyperlink ref="F19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2021-05-19T17:10:00Z</dcterms:modified>
</cp:coreProperties>
</file>