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quchen/Documents/GitHub/homeownership-tsa/src/"/>
    </mc:Choice>
  </mc:AlternateContent>
  <xr:revisionPtr revIDLastSave="0" documentId="13_ncr:1_{9658E000-F702-1146-8F2C-8625B09E47B8}" xr6:coauthVersionLast="47" xr6:coauthVersionMax="47" xr10:uidLastSave="{00000000-0000-0000-0000-000000000000}"/>
  <bookViews>
    <workbookView xWindow="0" yWindow="500" windowWidth="33600" windowHeight="20500" activeTab="1" xr2:uid="{15BA51E0-840C-B645-9F8F-61145BA72E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<sst xmlns="http://schemas.openxmlformats.org/spreadsheetml/2006/main" count="88" uniqueCount="33">
  <si>
    <t>JJ</t>
  </si>
  <si>
    <t>ford</t>
  </si>
  <si>
    <t>merk</t>
  </si>
  <si>
    <t>VWI</t>
  </si>
  <si>
    <t>GE</t>
  </si>
  <si>
    <t>JJ&amp;FORD</t>
  </si>
  <si>
    <t>jj&amp;merk</t>
  </si>
  <si>
    <t>vwi&amp;ge</t>
  </si>
  <si>
    <t>jj&amp;vwi</t>
  </si>
  <si>
    <t>ford&amp;ge</t>
  </si>
  <si>
    <t>jj&amp;ge</t>
  </si>
  <si>
    <t>Factor</t>
  </si>
  <si>
    <t>None</t>
  </si>
  <si>
    <t>Drift</t>
  </si>
  <si>
    <t>Trend</t>
  </si>
  <si>
    <t>CPI</t>
  </si>
  <si>
    <t>Disposable Income</t>
  </si>
  <si>
    <t>Interest rate</t>
  </si>
  <si>
    <t>GDP</t>
  </si>
  <si>
    <t>Initial Jobless Claim</t>
  </si>
  <si>
    <t>Median Housing price</t>
  </si>
  <si>
    <t>Non Farm Payroll</t>
  </si>
  <si>
    <t>Housing permit</t>
  </si>
  <si>
    <t>S&amp;P 500</t>
  </si>
  <si>
    <t>Consumer Sentiment</t>
  </si>
  <si>
    <t>Unemployment Rate</t>
  </si>
  <si>
    <t>&gt;0.1</t>
  </si>
  <si>
    <t>test for cointegration</t>
  </si>
  <si>
    <t>can't reject the null hypothesis that there is no cointegration/co movement</t>
  </si>
  <si>
    <t>granger cause</t>
  </si>
  <si>
    <t>original</t>
  </si>
  <si>
    <t>log transformation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</si>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</sst>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2C2-225F-5C49-9F47-FDC31F791E21}">
  <dimension ref="A1:F9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B2">
        <v>42.1</v>
      </c>
      <c r="C2">
        <v>55.29</v>
      </c>
      <c r="D2">
        <v>43.63</v>
      </c>
      <c r="E2">
        <v>19.04</v>
      </c>
      <c r="F2">
        <v>39.6</v>
      </c>
    </row>
    <row r="4" spans="1:6" x14ac:dyDescent="0.2">
      <c r="A4" t="s">
        <v>5</v>
      </c>
      <c r="B4">
        <f>11.65/SQRT(B2*C2)</f>
        <v>0.24146911059542986</v>
      </c>
    </row>
    <row r="5" spans="1:6" x14ac:dyDescent="0.2">
      <c r="A5" t="s">
        <v>6</v>
      </c>
      <c r="B5">
        <f>25.24/SQRT(B2*D2)</f>
        <v>0.5889191765408387</v>
      </c>
    </row>
    <row r="6" spans="1:6" x14ac:dyDescent="0.2">
      <c r="A6" t="s">
        <v>7</v>
      </c>
      <c r="B6">
        <f>20.2/SQRT(F2*E2)</f>
        <v>0.73564841646616819</v>
      </c>
    </row>
    <row r="7" spans="1:6" x14ac:dyDescent="0.2">
      <c r="A7" t="s">
        <v>8</v>
      </c>
      <c r="B7">
        <f>16.23/SQRT(B2*E2)</f>
        <v>0.57324991615923881</v>
      </c>
    </row>
    <row r="8" spans="1:6" x14ac:dyDescent="0.2">
      <c r="A8" t="s">
        <v>9</v>
      </c>
      <c r="B8">
        <f>22.40821/SQRT(C2*F2)</f>
        <v>0.47889056188166795</v>
      </c>
    </row>
    <row r="9" spans="1:6" x14ac:dyDescent="0.2">
      <c r="A9" t="s">
        <v>10</v>
      </c>
      <c r="B9">
        <f>18.47133/SQRT(B2*F2)</f>
        <v>0.45238638547438437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F390-C529-D841-AD46-B2B3FAE351B9}">
  <dimension ref="A1:D43"/>
  <sheetViews>
    <sheetView tabSelected="1" topLeftCell="A8" zoomScale="125" workbookViewId="0">
      <selection activeCell="A31" sqref="A31:C43"/>
    </sheetView>
  </sheetViews>
  <sheetFormatPr baseColWidth="10" defaultRowHeight="16" x14ac:dyDescent="0.2"/>
  <cols>
    <col min="1" max="1" width="21.6640625" customWidth="1"/>
    <col min="3" max="3" width="16.6640625" bestFit="1" customWidth="1"/>
  </cols>
  <sheetData>
    <row r="1" spans="1:4" x14ac:dyDescent="0.2">
      <c r="B1" s="4" t="s">
        <v>27</v>
      </c>
      <c r="C1" s="4"/>
      <c r="D1" s="4"/>
    </row>
    <row r="2" spans="1:4" x14ac:dyDescent="0.2">
      <c r="A2" t="s">
        <v>11</v>
      </c>
      <c r="B2" t="s">
        <v>12</v>
      </c>
      <c r="C2" t="s">
        <v>13</v>
      </c>
      <c r="D2" t="s">
        <v>14</v>
      </c>
    </row>
    <row r="3" spans="1:4" x14ac:dyDescent="0.2">
      <c r="A3" t="s">
        <v>15</v>
      </c>
      <c r="B3" t="s">
        <v>26</v>
      </c>
      <c r="C3" t="s">
        <v>26</v>
      </c>
      <c r="D3" t="s">
        <v>26</v>
      </c>
    </row>
    <row r="4" spans="1:4" x14ac:dyDescent="0.2">
      <c r="A4" t="s">
        <v>16</v>
      </c>
      <c r="B4" t="s">
        <v>26</v>
      </c>
      <c r="C4" t="s">
        <v>26</v>
      </c>
      <c r="D4" t="s">
        <v>26</v>
      </c>
    </row>
    <row r="5" spans="1:4" x14ac:dyDescent="0.2">
      <c r="A5" t="s">
        <v>17</v>
      </c>
      <c r="B5" t="s">
        <v>26</v>
      </c>
      <c r="C5" t="s">
        <v>26</v>
      </c>
      <c r="D5" t="s">
        <v>26</v>
      </c>
    </row>
    <row r="6" spans="1:4" x14ac:dyDescent="0.2">
      <c r="A6" t="s">
        <v>18</v>
      </c>
      <c r="B6" t="s">
        <v>26</v>
      </c>
      <c r="C6" t="s">
        <v>26</v>
      </c>
      <c r="D6" t="s">
        <v>26</v>
      </c>
    </row>
    <row r="7" spans="1:4" x14ac:dyDescent="0.2">
      <c r="A7" t="s">
        <v>19</v>
      </c>
      <c r="B7" t="s">
        <v>26</v>
      </c>
      <c r="C7" t="s">
        <v>26</v>
      </c>
      <c r="D7" t="s">
        <v>26</v>
      </c>
    </row>
    <row r="8" spans="1:4" x14ac:dyDescent="0.2">
      <c r="A8" t="s">
        <v>20</v>
      </c>
      <c r="B8" t="s">
        <v>26</v>
      </c>
      <c r="C8" t="s">
        <v>26</v>
      </c>
      <c r="D8" t="s">
        <v>26</v>
      </c>
    </row>
    <row r="9" spans="1:4" x14ac:dyDescent="0.2">
      <c r="A9" t="s">
        <v>21</v>
      </c>
      <c r="B9" t="s">
        <v>26</v>
      </c>
      <c r="C9" t="s">
        <v>26</v>
      </c>
      <c r="D9" t="s">
        <v>26</v>
      </c>
    </row>
    <row r="10" spans="1:4" x14ac:dyDescent="0.2">
      <c r="A10" t="s">
        <v>22</v>
      </c>
      <c r="B10" t="s">
        <v>26</v>
      </c>
      <c r="C10" t="s">
        <v>26</v>
      </c>
      <c r="D10" t="s">
        <v>26</v>
      </c>
    </row>
    <row r="11" spans="1:4" x14ac:dyDescent="0.2">
      <c r="A11" t="s">
        <v>23</v>
      </c>
      <c r="B11" t="s">
        <v>26</v>
      </c>
      <c r="C11" t="s">
        <v>26</v>
      </c>
      <c r="D11" t="s">
        <v>26</v>
      </c>
    </row>
    <row r="12" spans="1:4" x14ac:dyDescent="0.2">
      <c r="A12" t="s">
        <v>24</v>
      </c>
      <c r="B12" t="s">
        <v>26</v>
      </c>
      <c r="C12" t="s">
        <v>26</v>
      </c>
      <c r="D12" t="s">
        <v>26</v>
      </c>
    </row>
    <row r="13" spans="1:4" x14ac:dyDescent="0.2">
      <c r="A13" t="s">
        <v>25</v>
      </c>
      <c r="B13" t="s">
        <v>26</v>
      </c>
      <c r="C13" t="s">
        <v>26</v>
      </c>
      <c r="D13" t="s">
        <v>26</v>
      </c>
    </row>
    <row r="15" spans="1:4" x14ac:dyDescent="0.2">
      <c r="A15" t="s">
        <v>28</v>
      </c>
    </row>
    <row r="17" spans="1:4" x14ac:dyDescent="0.2">
      <c r="A17" t="s">
        <v>29</v>
      </c>
      <c r="B17">
        <v>1</v>
      </c>
      <c r="C17">
        <v>3</v>
      </c>
      <c r="D17">
        <v>4</v>
      </c>
    </row>
    <row r="18" spans="1:4" x14ac:dyDescent="0.2">
      <c r="A18" t="s">
        <v>15</v>
      </c>
      <c r="B18">
        <v>0.25490000000000002</v>
      </c>
      <c r="C18" s="2">
        <v>0.15790000000000001</v>
      </c>
      <c r="D18">
        <v>0.18190000000000001</v>
      </c>
    </row>
    <row r="19" spans="1:4" x14ac:dyDescent="0.2">
      <c r="A19" t="s">
        <v>16</v>
      </c>
      <c r="B19">
        <v>0.24709999999999999</v>
      </c>
      <c r="C19">
        <v>0.92310000000000003</v>
      </c>
      <c r="D19">
        <v>0.76019999999999999</v>
      </c>
    </row>
    <row r="20" spans="1:4" x14ac:dyDescent="0.2">
      <c r="A20" t="s">
        <v>17</v>
      </c>
      <c r="B20">
        <v>0.71879999999999999</v>
      </c>
      <c r="C20">
        <v>0.51590000000000003</v>
      </c>
      <c r="D20">
        <v>0.68259999999999998</v>
      </c>
    </row>
    <row r="21" spans="1:4" x14ac:dyDescent="0.2">
      <c r="A21" t="s">
        <v>18</v>
      </c>
      <c r="B21">
        <v>0.32869999999999999</v>
      </c>
      <c r="C21">
        <v>0.44629999999999997</v>
      </c>
      <c r="D21" s="3">
        <v>0.4793</v>
      </c>
    </row>
    <row r="22" spans="1:4" x14ac:dyDescent="0.2">
      <c r="A22" t="s">
        <v>19</v>
      </c>
      <c r="B22">
        <v>7.2010000000000005E-2</v>
      </c>
      <c r="C22" s="3">
        <v>0.28320000000000001</v>
      </c>
      <c r="D22" s="3">
        <v>0.44750000000000001</v>
      </c>
    </row>
    <row r="23" spans="1:4" x14ac:dyDescent="0.2">
      <c r="A23" t="s">
        <v>20</v>
      </c>
      <c r="B23">
        <v>0.22439999999999999</v>
      </c>
      <c r="C23">
        <v>0.74739999999999995</v>
      </c>
      <c r="D23">
        <v>0.75849999999999995</v>
      </c>
    </row>
    <row r="24" spans="1:4" x14ac:dyDescent="0.2">
      <c r="A24" t="s">
        <v>21</v>
      </c>
      <c r="B24">
        <v>0.73780000000000001</v>
      </c>
      <c r="C24" s="3">
        <v>0.79659999999999997</v>
      </c>
      <c r="D24" s="3">
        <v>0.51549999999999996</v>
      </c>
    </row>
    <row r="25" spans="1:4" x14ac:dyDescent="0.2">
      <c r="A25" t="s">
        <v>22</v>
      </c>
      <c r="B25">
        <v>3.6509999999999998E-4</v>
      </c>
      <c r="C25">
        <v>2.9790000000000001E-2</v>
      </c>
      <c r="D25" s="3">
        <v>0.21820000000000001</v>
      </c>
    </row>
    <row r="26" spans="1:4" x14ac:dyDescent="0.2">
      <c r="A26" t="s">
        <v>23</v>
      </c>
      <c r="B26">
        <v>0.78700000000000003</v>
      </c>
      <c r="C26" s="3">
        <v>0.71640000000000004</v>
      </c>
      <c r="D26" s="3">
        <v>0.66600000000000004</v>
      </c>
    </row>
    <row r="27" spans="1:4" x14ac:dyDescent="0.2">
      <c r="A27" t="s">
        <v>24</v>
      </c>
      <c r="B27" s="3">
        <v>5.253E-5</v>
      </c>
      <c r="C27">
        <v>2.9840000000000001E-3</v>
      </c>
      <c r="D27" s="3">
        <v>7.1260000000000004E-2</v>
      </c>
    </row>
    <row r="28" spans="1:4" x14ac:dyDescent="0.2">
      <c r="A28" t="s">
        <v>25</v>
      </c>
      <c r="B28" s="3">
        <v>1.73E-4</v>
      </c>
      <c r="C28" s="3">
        <v>7.6059999999999999E-3</v>
      </c>
      <c r="D28" s="3">
        <v>5.3379999999999997E-2</v>
      </c>
    </row>
    <row r="31" spans="1:4" x14ac:dyDescent="0.2">
      <c r="B31" s="4" t="s">
        <v>32</v>
      </c>
      <c r="C31" s="4"/>
    </row>
    <row r="32" spans="1:4" x14ac:dyDescent="0.2">
      <c r="A32" s="1" t="s">
        <v>29</v>
      </c>
      <c r="B32" s="1" t="s">
        <v>30</v>
      </c>
      <c r="C32" s="1" t="s">
        <v>31</v>
      </c>
    </row>
    <row r="33" spans="1:3" x14ac:dyDescent="0.2">
      <c r="A33" s="1" t="s">
        <v>15</v>
      </c>
      <c r="B33" s="1">
        <v>0.77</v>
      </c>
      <c r="C33" s="1">
        <v>0.26</v>
      </c>
    </row>
    <row r="34" spans="1:3" x14ac:dyDescent="0.2">
      <c r="A34" s="1" t="s">
        <v>16</v>
      </c>
      <c r="B34" s="1">
        <v>0.25</v>
      </c>
      <c r="C34" s="1">
        <v>0.23</v>
      </c>
    </row>
    <row r="35" spans="1:3" x14ac:dyDescent="0.2">
      <c r="A35" s="1" t="s">
        <v>17</v>
      </c>
      <c r="B35" s="1">
        <v>0.52</v>
      </c>
      <c r="C35" s="1">
        <v>0.52</v>
      </c>
    </row>
    <row r="36" spans="1:3" x14ac:dyDescent="0.2">
      <c r="A36" s="1" t="s">
        <v>18</v>
      </c>
      <c r="B36" s="1">
        <v>0.37</v>
      </c>
      <c r="C36" s="1">
        <v>0.06</v>
      </c>
    </row>
    <row r="37" spans="1:3" x14ac:dyDescent="0.2">
      <c r="A37" s="1" t="s">
        <v>19</v>
      </c>
      <c r="B37" s="5">
        <v>2.9E-5</v>
      </c>
      <c r="C37" s="5">
        <v>7.4000000000000003E-10</v>
      </c>
    </row>
    <row r="38" spans="1:3" x14ac:dyDescent="0.2">
      <c r="A38" s="1" t="s">
        <v>20</v>
      </c>
      <c r="B38" s="1">
        <v>1.2999999999999999E-2</v>
      </c>
      <c r="C38" s="1">
        <v>0.26</v>
      </c>
    </row>
    <row r="39" spans="1:3" x14ac:dyDescent="0.2">
      <c r="A39" s="1" t="s">
        <v>21</v>
      </c>
      <c r="B39" s="1">
        <v>0.28999999999999998</v>
      </c>
      <c r="C39" s="1">
        <v>0.16</v>
      </c>
    </row>
    <row r="40" spans="1:3" x14ac:dyDescent="0.2">
      <c r="A40" s="1" t="s">
        <v>22</v>
      </c>
      <c r="B40" s="1">
        <v>6.1000000000000004E-3</v>
      </c>
      <c r="C40" s="1">
        <v>0.62</v>
      </c>
    </row>
    <row r="41" spans="1:3" x14ac:dyDescent="0.2">
      <c r="A41" s="1" t="s">
        <v>23</v>
      </c>
      <c r="B41" s="1">
        <v>0.43</v>
      </c>
      <c r="C41" s="1">
        <v>0.67</v>
      </c>
    </row>
    <row r="42" spans="1:3" x14ac:dyDescent="0.2">
      <c r="A42" s="1" t="s">
        <v>24</v>
      </c>
      <c r="B42" s="1">
        <v>0.4</v>
      </c>
      <c r="C42" s="1">
        <v>0.62</v>
      </c>
    </row>
    <row r="43" spans="1:3" x14ac:dyDescent="0.2">
      <c r="A43" s="1" t="s">
        <v>25</v>
      </c>
      <c r="B43" s="1">
        <v>0.33</v>
      </c>
      <c r="C43" s="1">
        <v>0.13</v>
      </c>
    </row>
  </sheetData>
  <mergeCells count="2">
    <mergeCell ref="B1:D1"/>
    <mergeCell ref="B31:C31"/>
  </mergeCells>
  <conditionalFormatting sqref="B18:D2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2022-11-25T16:03:14Z</dcterms:created>
  <dcterms:modified xsi:type="dcterms:W3CDTF">2022-11-29T04:12:51Z</dcterms:modified>
</cp:coreProperties>
</file>