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8400" windowWidth="15600" windowHeight="1740" tabRatio="744" firstSheet="1" activeTab="5"/>
  </bookViews>
  <sheets>
    <sheet name="Version History" sheetId="7" state="hidden" r:id="rId1"/>
    <sheet name="Project Metrics - Definition" sheetId="1" r:id="rId2"/>
    <sheet name="Project metrics generator" sheetId="2" r:id="rId3"/>
    <sheet name="Trend Chart" sheetId="3" r:id="rId4"/>
    <sheet name="List of Projects Completed" sheetId="8" r:id="rId5"/>
    <sheet name="List of Inprogress Projects-RYG" sheetId="10" r:id="rId6"/>
    <sheet name="Sheet1" sheetId="11" r:id="rId7"/>
  </sheets>
  <definedNames>
    <definedName name="_xlnm._FilterDatabase" localSheetId="4" hidden="1">'List of Projects Completed'!$A$1:$L$54</definedName>
  </definedNames>
  <calcPr calcId="144525"/>
</workbook>
</file>

<file path=xl/calcChain.xml><?xml version="1.0" encoding="utf-8"?>
<calcChain xmlns="http://schemas.openxmlformats.org/spreadsheetml/2006/main">
  <c r="H25" i="2" l="1"/>
  <c r="D29" i="2" l="1"/>
  <c r="I29" i="2" l="1"/>
  <c r="H43" i="2" l="1"/>
  <c r="AO130" i="11" l="1"/>
  <c r="AO129" i="11"/>
  <c r="AO128" i="11"/>
  <c r="AO127" i="11"/>
  <c r="AO126" i="11"/>
  <c r="AO125" i="11"/>
  <c r="AO124" i="11"/>
  <c r="AO123" i="11"/>
  <c r="AO122" i="11"/>
  <c r="AO121" i="11"/>
  <c r="AO120" i="11"/>
  <c r="AO119" i="11"/>
  <c r="AO118" i="11"/>
  <c r="AO117" i="11"/>
  <c r="AO116" i="11"/>
  <c r="AO115" i="11"/>
  <c r="AO114" i="11"/>
  <c r="AO113" i="11"/>
  <c r="AO112" i="11"/>
  <c r="AO111" i="11"/>
  <c r="AO110" i="11"/>
  <c r="AO109" i="11"/>
  <c r="AO108" i="11"/>
  <c r="AO107" i="11"/>
  <c r="AO106" i="11"/>
  <c r="AO105" i="11"/>
  <c r="AO104" i="11"/>
  <c r="AO103" i="11"/>
  <c r="AO102" i="11"/>
  <c r="AO101" i="11"/>
  <c r="AO100" i="11"/>
  <c r="AO99" i="11"/>
  <c r="AO98" i="11"/>
  <c r="AO97" i="11"/>
  <c r="AO96" i="11"/>
  <c r="AO95" i="11"/>
  <c r="AO94" i="11"/>
  <c r="AO93" i="11"/>
  <c r="AO92" i="11"/>
  <c r="AO91" i="11"/>
  <c r="AO90" i="11"/>
  <c r="AO89" i="11"/>
  <c r="AO88" i="11"/>
  <c r="AO87" i="11"/>
  <c r="AO86" i="11"/>
  <c r="AO85" i="11"/>
  <c r="AO84" i="11"/>
  <c r="AO83" i="11"/>
  <c r="AO82" i="11"/>
  <c r="AO81" i="11"/>
  <c r="AO80" i="11"/>
  <c r="AO79" i="11"/>
  <c r="AO78" i="11"/>
  <c r="AO77" i="11"/>
  <c r="AO76" i="11"/>
  <c r="AO75" i="11"/>
  <c r="AO74" i="11"/>
  <c r="AO73" i="11"/>
  <c r="AO72" i="11"/>
  <c r="AO71" i="11"/>
  <c r="AO70" i="11"/>
  <c r="AO69" i="11"/>
  <c r="AO68" i="11"/>
  <c r="AO67" i="11"/>
  <c r="AO66" i="11"/>
  <c r="AO65" i="11"/>
  <c r="AO64" i="11"/>
  <c r="AO63" i="11"/>
  <c r="AO62" i="11"/>
  <c r="AO61" i="11"/>
  <c r="AO60" i="11"/>
  <c r="AO59" i="11"/>
  <c r="AO58" i="11"/>
  <c r="AO57" i="11"/>
  <c r="AO56" i="11"/>
  <c r="AO55" i="11"/>
  <c r="AO54" i="11"/>
  <c r="AO53" i="11"/>
  <c r="AO52" i="11"/>
  <c r="AO51" i="11"/>
  <c r="AO50" i="11"/>
  <c r="AO49" i="11"/>
  <c r="AO48" i="11"/>
  <c r="AO47" i="11"/>
  <c r="AO46" i="11"/>
  <c r="AO45" i="11"/>
  <c r="AO44" i="11"/>
  <c r="AO43" i="11"/>
  <c r="AO42" i="11"/>
  <c r="AO41" i="11"/>
  <c r="AO40" i="11"/>
  <c r="AO39" i="11"/>
  <c r="AO38" i="11"/>
  <c r="AO37" i="11"/>
  <c r="AO36" i="11"/>
  <c r="AO35" i="11"/>
  <c r="AO34" i="11"/>
  <c r="AO33" i="11"/>
  <c r="AO32" i="11"/>
  <c r="AO31" i="11"/>
  <c r="AO30" i="11"/>
  <c r="AO29" i="11"/>
  <c r="AO28" i="11"/>
  <c r="AO27" i="11"/>
  <c r="AO26" i="11"/>
  <c r="AO25" i="11"/>
  <c r="AO24" i="11"/>
  <c r="AO23" i="11"/>
  <c r="AO22" i="11"/>
  <c r="AO21" i="11"/>
  <c r="AO20" i="11"/>
  <c r="AO19" i="11"/>
  <c r="AO18" i="11"/>
  <c r="AO17" i="11"/>
  <c r="AO16" i="11"/>
  <c r="AO15" i="11"/>
  <c r="AO14" i="11"/>
  <c r="AO13" i="11"/>
  <c r="AO12" i="11"/>
  <c r="AO11" i="11"/>
  <c r="AO10" i="11"/>
  <c r="AO9" i="11"/>
  <c r="AO8" i="11"/>
  <c r="AO7"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O131" i="11" l="1"/>
  <c r="Z121" i="11"/>
  <c r="Z120" i="11"/>
  <c r="Z119"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1" i="11"/>
  <c r="Z70" i="11"/>
  <c r="Z69" i="11"/>
  <c r="Z68" i="11"/>
  <c r="Z67" i="11"/>
  <c r="Z66" i="11"/>
  <c r="Z65" i="11"/>
  <c r="Z64" i="11"/>
  <c r="Z63" i="11"/>
  <c r="Z62" i="11"/>
  <c r="Z61" i="11"/>
  <c r="Z60" i="11"/>
  <c r="Z59" i="11"/>
  <c r="Z58" i="11"/>
  <c r="Z57" i="11"/>
  <c r="Z56" i="11"/>
  <c r="Z55" i="11"/>
  <c r="Z54" i="11"/>
  <c r="Z53" i="11"/>
  <c r="Z52" i="11"/>
  <c r="Z51" i="11"/>
  <c r="Z50" i="11"/>
  <c r="Z49" i="11"/>
  <c r="Z48" i="11"/>
  <c r="Z47" i="11"/>
  <c r="Z46" i="11"/>
  <c r="Z45" i="11"/>
  <c r="Z44" i="11"/>
  <c r="Z43" i="11"/>
  <c r="Z42" i="11"/>
  <c r="Z41" i="11"/>
  <c r="Z40" i="11"/>
  <c r="Z39" i="11"/>
  <c r="Z38" i="11"/>
  <c r="Z37" i="11"/>
  <c r="Z36" i="11"/>
  <c r="Z35" i="11"/>
  <c r="Z34" i="11"/>
  <c r="Z33" i="11"/>
  <c r="Z32" i="11"/>
  <c r="Z31" i="11"/>
  <c r="Z30" i="11"/>
  <c r="Z29" i="11"/>
  <c r="Z28" i="11"/>
  <c r="Z27" i="11"/>
  <c r="Z26" i="11"/>
  <c r="Z25" i="11"/>
  <c r="Z24" i="11"/>
  <c r="Z23" i="11"/>
  <c r="Z22" i="11"/>
  <c r="Z21" i="11"/>
  <c r="Z20" i="11"/>
  <c r="Z19" i="11"/>
  <c r="Z18" i="11"/>
  <c r="Z17" i="11"/>
  <c r="Z16" i="11"/>
  <c r="Z15" i="11"/>
  <c r="Z14" i="11"/>
  <c r="Z13" i="11"/>
  <c r="Z12" i="11"/>
  <c r="Z11" i="11"/>
  <c r="Z10" i="11"/>
  <c r="Z9" i="11"/>
  <c r="Z8" i="11"/>
  <c r="Z7" i="11"/>
  <c r="T78" i="11"/>
  <c r="S78" i="11"/>
  <c r="T77" i="11"/>
  <c r="T76" i="11"/>
  <c r="T75" i="11"/>
  <c r="T74" i="11"/>
  <c r="T73" i="11"/>
  <c r="T72" i="11"/>
  <c r="T71" i="11"/>
  <c r="T70" i="11"/>
  <c r="T69" i="11"/>
  <c r="T68" i="11"/>
  <c r="T67" i="11"/>
  <c r="T66" i="11"/>
  <c r="T65" i="11"/>
  <c r="T64" i="11"/>
  <c r="T63" i="11"/>
  <c r="T62" i="11"/>
  <c r="T61" i="11"/>
  <c r="T60" i="11"/>
  <c r="T59" i="11"/>
  <c r="T58" i="11"/>
  <c r="T57" i="11"/>
  <c r="T56" i="11"/>
  <c r="T55" i="11"/>
  <c r="T54" i="11"/>
  <c r="T53" i="11"/>
  <c r="T52" i="11"/>
  <c r="T51" i="11"/>
  <c r="T50" i="11"/>
  <c r="T49" i="11"/>
  <c r="T48" i="11"/>
  <c r="T47" i="11"/>
  <c r="T46" i="11"/>
  <c r="T45" i="11"/>
  <c r="T44" i="11"/>
  <c r="T43" i="11"/>
  <c r="T42" i="11"/>
  <c r="T41" i="11"/>
  <c r="T40" i="11"/>
  <c r="T39" i="11"/>
  <c r="T38" i="11"/>
  <c r="T37" i="11"/>
  <c r="T36" i="11"/>
  <c r="T35" i="11"/>
  <c r="T34" i="11"/>
  <c r="T33" i="11"/>
  <c r="T32" i="11"/>
  <c r="T31" i="11"/>
  <c r="T30" i="11"/>
  <c r="T29" i="11"/>
  <c r="T28" i="11"/>
  <c r="T27" i="11"/>
  <c r="T26" i="11"/>
  <c r="T25" i="11"/>
  <c r="T24" i="11"/>
  <c r="T23" i="11"/>
  <c r="T22" i="11"/>
  <c r="T21" i="11"/>
  <c r="T20" i="11"/>
  <c r="T19" i="11"/>
  <c r="T18" i="11"/>
  <c r="T17" i="11"/>
  <c r="T16" i="11"/>
  <c r="T15" i="11"/>
  <c r="T14" i="11"/>
  <c r="T13" i="11"/>
  <c r="T12" i="11"/>
  <c r="T11" i="11"/>
  <c r="T10" i="11"/>
  <c r="T9" i="11"/>
  <c r="T8" i="11"/>
  <c r="T7" i="11"/>
  <c r="M78" i="11" l="1"/>
  <c r="L78" i="11"/>
  <c r="K78" i="11"/>
  <c r="J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78" i="11" l="1"/>
  <c r="G25" i="2" l="1"/>
  <c r="F25" i="2"/>
  <c r="E25" i="2"/>
  <c r="D25" i="2"/>
  <c r="H13" i="2"/>
  <c r="G13" i="2"/>
  <c r="F13" i="2"/>
  <c r="E13" i="2"/>
  <c r="D13" i="2"/>
  <c r="I25" i="2" l="1"/>
  <c r="I13" i="2"/>
  <c r="H35" i="2" l="1"/>
  <c r="H29" i="2"/>
  <c r="H17" i="2"/>
  <c r="H9" i="2"/>
  <c r="E9" i="2" l="1"/>
  <c r="G43" i="2"/>
  <c r="F43" i="2"/>
  <c r="E43" i="2"/>
  <c r="D43" i="2"/>
  <c r="G35" i="2"/>
  <c r="F35" i="2"/>
  <c r="E35" i="2"/>
  <c r="D35" i="2"/>
  <c r="G29" i="2"/>
  <c r="F29" i="2"/>
  <c r="E29" i="2"/>
  <c r="G21" i="2"/>
  <c r="F21" i="2"/>
  <c r="E21" i="2"/>
  <c r="D21" i="2"/>
  <c r="G17" i="2"/>
  <c r="F17" i="2"/>
  <c r="E17" i="2"/>
  <c r="D17" i="2"/>
  <c r="G9" i="2"/>
  <c r="F9" i="2"/>
  <c r="D9" i="2"/>
  <c r="I17" i="2" l="1"/>
  <c r="I35" i="2"/>
  <c r="I9" i="2"/>
  <c r="I21" i="2"/>
  <c r="I43" i="2"/>
</calcChain>
</file>

<file path=xl/sharedStrings.xml><?xml version="1.0" encoding="utf-8"?>
<sst xmlns="http://schemas.openxmlformats.org/spreadsheetml/2006/main" count="148" uniqueCount="104">
  <si>
    <t>Schedule Adherence (SA)</t>
  </si>
  <si>
    <t>Benchmark Performance (BP) </t>
  </si>
  <si>
    <t> ±10%</t>
  </si>
  <si>
    <t>Customer Satisfaction Index</t>
  </si>
  <si>
    <t>&lt; 2.0</t>
  </si>
  <si>
    <t>Utilization Factor</t>
  </si>
  <si>
    <t>Average Team Training Hour</t>
  </si>
  <si>
    <t>2. Available hours is defined as number of days an employee is assigned to a particular team * no of hours per day (8 hrs or 9 hrs). Manpower report will be the master for assignment information. 
For ex. For a 20 working day month @ 8 hrs per day, available hours per employee will be 160 hrs</t>
  </si>
  <si>
    <t xml:space="preserve">Average of all customer satisfaction rating in a given quarter on a 1 - 4 scale </t>
  </si>
  <si>
    <t>4. BP is +ve when actual hours is more than estimated, -ve when actual hours is lower than estimated</t>
  </si>
  <si>
    <t xml:space="preserve">5. CSAT scores are as follows: 1-Very Satisfied, 2-Satisfied, 3-Dissatisfied, 4-Very Dissatisfied. Frequency will be Quarterly for In-House projects and Half-yearly for CSS engagements. Refer to the new survey template from NA. </t>
  </si>
  <si>
    <t>1. Total # Projects is in the view of customer, differentiate between task and project (work packets for CNH, program for CAE Design, project for Chrysler, SOW for safran, tasks for EASi LLC etc.,)</t>
  </si>
  <si>
    <t>3. For schedule adherence, the final delivery date after all reworks will be considered as performance. On-time is the date and time as agreed to initially, any extensions sought and agreed due to change in scope will be considered. Extensions granted by customer to overcome our constraints (network issue, resource non-availability etc.,) will be considered as revised delivery date.</t>
  </si>
  <si>
    <t>Target</t>
  </si>
  <si>
    <t>Actual</t>
  </si>
  <si>
    <t>Total available hours</t>
  </si>
  <si>
    <t>Metrics</t>
  </si>
  <si>
    <t>First Time Right (FTR - Customer)</t>
  </si>
  <si>
    <t>First Time Right (FTR - Internal)</t>
  </si>
  <si>
    <t>Formula to Calculate</t>
  </si>
  <si>
    <t>S No</t>
  </si>
  <si>
    <t>Project metrics generator</t>
  </si>
  <si>
    <t>Remarks</t>
  </si>
  <si>
    <t>Name of the document:</t>
  </si>
  <si>
    <t>Document Number:</t>
  </si>
  <si>
    <t>-</t>
  </si>
  <si>
    <t>Version No:</t>
  </si>
  <si>
    <t>Prepared by:</t>
  </si>
  <si>
    <t>Dinesh Pandiyan</t>
  </si>
  <si>
    <t>Reviewed by:</t>
  </si>
  <si>
    <t>Approved by:</t>
  </si>
  <si>
    <t>Version History</t>
  </si>
  <si>
    <t>Change Description</t>
  </si>
  <si>
    <t>Version No.</t>
  </si>
  <si>
    <t>prepared by</t>
  </si>
  <si>
    <t>approved by</t>
  </si>
  <si>
    <t>Project Metrics Dashboard</t>
  </si>
  <si>
    <t>Project metrics Dashboard template
Created</t>
  </si>
  <si>
    <t>Submitted on:</t>
  </si>
  <si>
    <t>Prepared By:</t>
  </si>
  <si>
    <t>Reviewed &amp; Approved By:</t>
  </si>
  <si>
    <t>Project / Project Team:</t>
  </si>
  <si>
    <t>Customer Name</t>
  </si>
  <si>
    <t>Total # of projects delivered first time right without any defects in a given month / Total # of projects delivered in a given month</t>
  </si>
  <si>
    <t>Total # of projects delivered (Final delivery) within initially agreed time in a given month / Total # of projects delivered in a given month</t>
  </si>
  <si>
    <t>(Total estimated effort - Total Actual Effort) for all projects in a given month / 
Total estimated effort for all projects in a given month</t>
  </si>
  <si>
    <t>Project metrics</t>
  </si>
  <si>
    <t>Metric Definition</t>
  </si>
  <si>
    <t>Total actual billed hours for all projects in a given month / 
Total available hours in a given month</t>
  </si>
  <si>
    <t>Total training hours spent by the team in a given month / 
Total available hours in a given month</t>
  </si>
  <si>
    <t>PROJECT METRICS DASHBOARD</t>
  </si>
  <si>
    <t>Other Trend charts (If any - optional)</t>
  </si>
  <si>
    <t>6. If the project metrics are out of control, Corrective actions must be taken.</t>
  </si>
  <si>
    <t>NOTE:</t>
  </si>
  <si>
    <r>
      <t xml:space="preserve">1. Update Particulars in </t>
    </r>
    <r>
      <rPr>
        <b/>
        <sz val="12"/>
        <color theme="1"/>
        <rFont val="Calibri"/>
        <family val="2"/>
        <scheme val="minor"/>
      </rPr>
      <t>"WHITE"</t>
    </r>
    <r>
      <rPr>
        <sz val="12"/>
        <color theme="1"/>
        <rFont val="Calibri"/>
        <family val="2"/>
        <scheme val="minor"/>
      </rPr>
      <t xml:space="preserve"> cells. Project metrics will be automatically calculated.</t>
    </r>
  </si>
  <si>
    <r>
      <t>1. '</t>
    </r>
    <r>
      <rPr>
        <b/>
        <sz val="14"/>
        <color theme="1"/>
        <rFont val="Calibri"/>
        <family val="2"/>
        <scheme val="minor"/>
      </rPr>
      <t>Chart data range</t>
    </r>
    <r>
      <rPr>
        <sz val="14"/>
        <color theme="1"/>
        <rFont val="Calibri"/>
        <family val="2"/>
        <scheme val="minor"/>
      </rPr>
      <t>' has to be updated on monthly basis.</t>
    </r>
  </si>
  <si>
    <t>Total training hours spent by the team</t>
  </si>
  <si>
    <t>Tamilselvan</t>
  </si>
  <si>
    <t>Project Name</t>
  </si>
  <si>
    <t>Project ID</t>
  </si>
  <si>
    <t>Project Schedule</t>
  </si>
  <si>
    <t>Project efforts</t>
  </si>
  <si>
    <t>Planned Start Date</t>
  </si>
  <si>
    <t>Actual Start Date</t>
  </si>
  <si>
    <t>Actual Delivery Date</t>
  </si>
  <si>
    <t>Delivered On Time?
Y (Yes) / N (No)</t>
  </si>
  <si>
    <t>List of Inprogress projects</t>
  </si>
  <si>
    <t>FTR
(Customer)
Y (Yes) / N (No)</t>
  </si>
  <si>
    <t>List of Completed projects</t>
  </si>
  <si>
    <r>
      <t xml:space="preserve">Project Health 
Indicator
</t>
    </r>
    <r>
      <rPr>
        <b/>
        <sz val="9"/>
        <color theme="1"/>
        <rFont val="Calibri"/>
        <family val="2"/>
        <scheme val="minor"/>
      </rPr>
      <t>(R-Red
Y-Yellow
G-Green)</t>
    </r>
  </si>
  <si>
    <t>Total Estimated effort</t>
  </si>
  <si>
    <t>Actual Effort being spent</t>
  </si>
  <si>
    <t>7. Prpject Health Indicator criteria:</t>
  </si>
  <si>
    <t>RED ( R ) - Below 75 % of Completion
YELLOW ( Y ) - 75 % to 90 % of completion
GREEN ( G ) - Above 90 % of completion</t>
  </si>
  <si>
    <t>Committed Delivery Date</t>
  </si>
  <si>
    <t>Leave Factor</t>
  </si>
  <si>
    <t>Total Vacation/leave  hours during the week</t>
  </si>
  <si>
    <t>First Time Right 
(FTR - Internal)</t>
  </si>
  <si>
    <t>Schedule Adherence- 
(SA-WP)</t>
  </si>
  <si>
    <t>1</t>
  </si>
  <si>
    <t>Rework Hours</t>
  </si>
  <si>
    <t>Internal Rework hours</t>
  </si>
  <si>
    <t>External Rework hours</t>
  </si>
  <si>
    <r>
      <t>7. Any Queries, Please contact mjunaidi@easi.com</t>
    </r>
    <r>
      <rPr>
        <b/>
        <i/>
        <sz val="11"/>
        <color rgb="FF0070C0"/>
        <rFont val="Calibri"/>
        <family val="2"/>
        <scheme val="minor"/>
      </rPr>
      <t xml:space="preserve"> </t>
    </r>
    <r>
      <rPr>
        <sz val="11"/>
        <color rgb="FF0070C0"/>
        <rFont val="Calibri"/>
        <family val="2"/>
        <scheme val="minor"/>
      </rPr>
      <t>/arukrish@easi.com</t>
    </r>
  </si>
  <si>
    <t>Deepa Shastry</t>
  </si>
  <si>
    <t xml:space="preserve">Total Billed hours for all delivered </t>
  </si>
  <si>
    <t xml:space="preserve">Total # of modules delivered First Time Right </t>
  </si>
  <si>
    <t>Total # of modules delivered</t>
  </si>
  <si>
    <t>Schedule Adherence- 
(SA-Modules)</t>
  </si>
  <si>
    <t>Total # of UI modules completed  on time</t>
  </si>
  <si>
    <t>Total # of UI modules completed</t>
  </si>
  <si>
    <t>Total # of modules delivered to customer on time</t>
  </si>
  <si>
    <t xml:space="preserve">Total # of modules delivered first time right </t>
  </si>
  <si>
    <t>First Time Right- 
(FTR - Customer-Modules</t>
  </si>
  <si>
    <t>First Time Right- 
(FTR - Customer-Modules)</t>
  </si>
  <si>
    <t xml:space="preserve">Total # of modules'  delivered First Time Right </t>
  </si>
  <si>
    <t>Total # of modules'  delivered</t>
  </si>
  <si>
    <t>Actual effort spent on the tasks/modules</t>
  </si>
  <si>
    <t>Total estimated effort on the tasks/modules</t>
  </si>
  <si>
    <t>CNHi</t>
  </si>
  <si>
    <t>CNHi - APP</t>
  </si>
  <si>
    <t>Project Manager:</t>
  </si>
  <si>
    <t>Wk53</t>
  </si>
  <si>
    <t>WK01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</si>
</sst>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4" formatCode="[$-409]d\-mmm\-yy;@"/>
  </numFmts>
  <fonts count="30" x14ac:knownFonts="1">
    <font>
      <sz val="11"/>
      <color theme="1"/>
      <name val="Calibri"/>
      <family val="2"/>
      <scheme val="minor"/>
    </font>
    <font>
      <b/>
      <sz val="12"/>
      <color rgb="FF000000"/>
      <name val="Arial"/>
      <family val="2"/>
    </font>
    <font>
      <sz val="12"/>
      <color rgb="FF000000"/>
      <name val="Arial"/>
      <family val="2"/>
    </font>
    <font>
      <sz val="11"/>
      <color theme="1"/>
      <name val="Arial"/>
      <family val="2"/>
    </font>
    <font>
      <sz val="11"/>
      <color theme="1"/>
      <name val="Calibri"/>
      <family val="2"/>
      <scheme val="minor"/>
    </font>
    <font>
      <sz val="10"/>
      <color theme="1"/>
      <name val="Calibri"/>
      <family val="2"/>
      <scheme val="minor"/>
    </font>
    <font>
      <sz val="10"/>
      <color rgb="FF000000"/>
      <name val="Arial"/>
      <family val="2"/>
    </font>
    <font>
      <b/>
      <sz val="14"/>
      <color theme="1"/>
      <name val="Calibri"/>
      <family val="2"/>
      <scheme val="minor"/>
    </font>
    <font>
      <sz val="10"/>
      <name val="Arial"/>
      <family val="2"/>
    </font>
    <font>
      <b/>
      <sz val="11"/>
      <color theme="1"/>
      <name val="Calibri"/>
      <family val="2"/>
      <scheme val="minor"/>
    </font>
    <font>
      <b/>
      <sz val="13"/>
      <color theme="1"/>
      <name val="Calibri"/>
      <family val="2"/>
      <scheme val="minor"/>
    </font>
    <font>
      <b/>
      <sz val="10"/>
      <color theme="1"/>
      <name val="Calibri"/>
      <family val="2"/>
      <scheme val="minor"/>
    </font>
    <font>
      <sz val="9"/>
      <color rgb="FF000000"/>
      <name val="Verdana"/>
      <family val="2"/>
    </font>
    <font>
      <sz val="12"/>
      <color theme="1"/>
      <name val="Calibri"/>
      <family val="2"/>
      <scheme val="minor"/>
    </font>
    <font>
      <b/>
      <sz val="12"/>
      <color theme="1"/>
      <name val="Arial"/>
      <family val="2"/>
    </font>
    <font>
      <b/>
      <sz val="22"/>
      <color theme="1"/>
      <name val="Calibri"/>
      <family val="2"/>
      <scheme val="minor"/>
    </font>
    <font>
      <sz val="26"/>
      <color theme="1"/>
      <name val="Calibri"/>
      <family val="2"/>
      <scheme val="minor"/>
    </font>
    <font>
      <b/>
      <sz val="12"/>
      <color theme="1"/>
      <name val="Calibri"/>
      <family val="2"/>
      <scheme val="minor"/>
    </font>
    <font>
      <sz val="14"/>
      <color theme="1"/>
      <name val="Calibri"/>
      <family val="2"/>
      <scheme val="minor"/>
    </font>
    <font>
      <b/>
      <i/>
      <sz val="11"/>
      <color rgb="FF0070C0"/>
      <name val="Calibri"/>
      <family val="2"/>
      <scheme val="minor"/>
    </font>
    <font>
      <b/>
      <sz val="11"/>
      <color rgb="FF000000"/>
      <name val="Arial"/>
      <family val="2"/>
    </font>
    <font>
      <b/>
      <sz val="9"/>
      <color theme="1"/>
      <name val="Calibri"/>
      <family val="2"/>
      <scheme val="minor"/>
    </font>
    <font>
      <sz val="10"/>
      <color theme="1"/>
      <name val="Arial"/>
      <family val="2"/>
    </font>
    <font>
      <u/>
      <sz val="9"/>
      <color indexed="12"/>
      <name val="Arial"/>
      <family val="2"/>
    </font>
    <font>
      <sz val="11"/>
      <color indexed="8"/>
      <name val="Calibri"/>
      <family val="2"/>
    </font>
    <font>
      <sz val="11"/>
      <name val="Calibri"/>
      <family val="2"/>
      <scheme val="minor"/>
    </font>
    <font>
      <b/>
      <sz val="11"/>
      <name val="Calibri"/>
      <family val="2"/>
      <scheme val="minor"/>
    </font>
    <font>
      <sz val="11"/>
      <color rgb="FF0070C0"/>
      <name val="Calibri"/>
      <family val="2"/>
      <scheme val="minor"/>
    </font>
    <font>
      <strike/>
      <sz val="12"/>
      <color rgb="FF000000"/>
      <name val="Arial"/>
      <family val="2"/>
    </font>
    <font>
      <strike/>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
    <xf numFmtId="0" fontId="0" fillId="0" borderId="0"/>
    <xf numFmtId="9" fontId="4"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24"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3" fillId="0" borderId="0" applyNumberFormat="0" applyFill="0" applyBorder="0" applyAlignment="0" applyProtection="0">
      <alignment vertical="top"/>
      <protection locked="0"/>
    </xf>
    <xf numFmtId="0" fontId="4" fillId="0" borderId="0"/>
    <xf numFmtId="0" fontId="4" fillId="0" borderId="0"/>
    <xf numFmtId="0" fontId="8" fillId="0" borderId="0"/>
    <xf numFmtId="0" fontId="8" fillId="0" borderId="0"/>
    <xf numFmtId="0" fontId="8" fillId="0" borderId="0"/>
  </cellStyleXfs>
  <cellXfs count="163">
    <xf numFmtId="0" fontId="0" fillId="0" borderId="0" xfId="0"/>
    <xf numFmtId="0" fontId="0" fillId="0" borderId="0" xfId="0" applyBorder="1"/>
    <xf numFmtId="9" fontId="0" fillId="0" borderId="0" xfId="1" applyFont="1"/>
    <xf numFmtId="0" fontId="0" fillId="2" borderId="0" xfId="0" applyFill="1"/>
    <xf numFmtId="0" fontId="7" fillId="2" borderId="0" xfId="0" applyFont="1" applyFill="1" applyAlignment="1">
      <alignment horizontal="left"/>
    </xf>
    <xf numFmtId="0" fontId="0" fillId="2" borderId="1" xfId="0" applyFill="1" applyBorder="1" applyAlignment="1">
      <alignment vertical="center"/>
    </xf>
    <xf numFmtId="0" fontId="0" fillId="2" borderId="1" xfId="0" quotePrefix="1" applyFill="1" applyBorder="1" applyAlignment="1">
      <alignment vertical="center"/>
    </xf>
    <xf numFmtId="0" fontId="0" fillId="2" borderId="0" xfId="0" applyFill="1" applyAlignment="1">
      <alignment horizontal="right"/>
    </xf>
    <xf numFmtId="0" fontId="9" fillId="2" borderId="0" xfId="0" applyFont="1" applyFill="1" applyAlignment="1">
      <alignment horizontal="right"/>
    </xf>
    <xf numFmtId="0" fontId="9" fillId="2" borderId="0" xfId="0" applyFont="1" applyFill="1"/>
    <xf numFmtId="0" fontId="9"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0" xfId="0" applyFill="1" applyBorder="1"/>
    <xf numFmtId="0" fontId="5" fillId="2" borderId="0" xfId="0" applyFont="1" applyFill="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10" fillId="4" borderId="1" xfId="0" applyFont="1" applyFill="1" applyBorder="1" applyAlignment="1">
      <alignment horizontal="center" vertical="center"/>
    </xf>
    <xf numFmtId="0" fontId="11" fillId="4" borderId="5" xfId="0" applyFont="1" applyFill="1" applyBorder="1"/>
    <xf numFmtId="0" fontId="9" fillId="4" borderId="1" xfId="0" applyFont="1" applyFill="1" applyBorder="1" applyAlignment="1">
      <alignment horizontal="center" vertical="center"/>
    </xf>
    <xf numFmtId="0" fontId="12" fillId="4" borderId="1" xfId="0" applyFont="1" applyFill="1" applyBorder="1" applyAlignment="1">
      <alignment vertical="center" wrapText="1" readingOrder="1"/>
    </xf>
    <xf numFmtId="9" fontId="0" fillId="4" borderId="1" xfId="1" applyFont="1" applyFill="1" applyBorder="1" applyAlignment="1">
      <alignment horizontal="center" vertical="center"/>
    </xf>
    <xf numFmtId="9" fontId="0" fillId="4" borderId="1" xfId="0" applyNumberFormat="1" applyFill="1" applyBorder="1" applyAlignment="1">
      <alignment horizontal="center" vertical="center"/>
    </xf>
    <xf numFmtId="0" fontId="6" fillId="4" borderId="1" xfId="0" applyFont="1" applyFill="1" applyBorder="1" applyAlignment="1">
      <alignment horizontal="center" vertical="center" wrapText="1" readingOrder="1"/>
    </xf>
    <xf numFmtId="0" fontId="15" fillId="2" borderId="0" xfId="0" applyFont="1" applyFill="1" applyAlignment="1">
      <alignment horizontal="left"/>
    </xf>
    <xf numFmtId="0" fontId="16" fillId="2" borderId="0" xfId="0" applyFont="1" applyFill="1" applyBorder="1"/>
    <xf numFmtId="0" fontId="0" fillId="2" borderId="1" xfId="0" applyFill="1" applyBorder="1" applyAlignment="1" applyProtection="1">
      <alignment horizontal="center" vertical="center"/>
      <protection locked="0"/>
    </xf>
    <xf numFmtId="0" fontId="17" fillId="2" borderId="0" xfId="0" applyFont="1" applyFill="1"/>
    <xf numFmtId="0" fontId="13" fillId="2" borderId="0" xfId="0" applyFont="1" applyFill="1"/>
    <xf numFmtId="0" fontId="18" fillId="2" borderId="0" xfId="0" applyFont="1" applyFill="1"/>
    <xf numFmtId="0" fontId="5" fillId="2" borderId="1" xfId="0" applyFont="1" applyFill="1" applyBorder="1" applyAlignment="1" applyProtection="1">
      <alignment horizontal="left" vertical="center"/>
      <protection locked="0"/>
    </xf>
    <xf numFmtId="0" fontId="9" fillId="2" borderId="0" xfId="0" applyFont="1" applyFill="1" applyAlignment="1">
      <alignment vertical="center"/>
    </xf>
    <xf numFmtId="0" fontId="1" fillId="4" borderId="18" xfId="0" applyFont="1" applyFill="1" applyBorder="1" applyAlignment="1">
      <alignment horizontal="center" vertical="center" wrapText="1" readingOrder="1"/>
    </xf>
    <xf numFmtId="0" fontId="14" fillId="4" borderId="19" xfId="0" applyFont="1" applyFill="1" applyBorder="1" applyAlignment="1">
      <alignment horizontal="center" vertical="center" readingOrder="1"/>
    </xf>
    <xf numFmtId="2" fontId="0" fillId="2" borderId="1" xfId="0" applyNumberFormat="1" applyFill="1" applyBorder="1" applyAlignment="1">
      <alignment vertical="center"/>
    </xf>
    <xf numFmtId="0" fontId="0" fillId="0" borderId="0" xfId="0" applyBorder="1" applyAlignment="1">
      <alignment horizontal="left" vertical="center" wrapText="1"/>
    </xf>
    <xf numFmtId="0" fontId="0" fillId="0" borderId="10" xfId="0" applyBorder="1" applyAlignment="1">
      <alignment horizontal="left" vertical="center" wrapText="1"/>
    </xf>
    <xf numFmtId="0" fontId="7" fillId="0" borderId="0" xfId="0" applyFont="1"/>
    <xf numFmtId="0" fontId="0" fillId="0" borderId="1" xfId="0" applyBorder="1" applyAlignment="1">
      <alignment horizontal="center" vertical="center"/>
    </xf>
    <xf numFmtId="0" fontId="0" fillId="0" borderId="9" xfId="0" quotePrefix="1" applyBorder="1" applyAlignment="1">
      <alignment horizontal="left" vertical="center" wrapText="1"/>
    </xf>
    <xf numFmtId="0" fontId="0" fillId="0" borderId="1" xfId="0" applyBorder="1" applyAlignment="1">
      <alignment horizontal="center"/>
    </xf>
    <xf numFmtId="0" fontId="9" fillId="4" borderId="30" xfId="0" applyFont="1" applyFill="1" applyBorder="1" applyAlignment="1">
      <alignment horizontal="center" vertical="center" wrapText="1"/>
    </xf>
    <xf numFmtId="15" fontId="0" fillId="0" borderId="1" xfId="0" applyNumberFormat="1" applyBorder="1" applyAlignment="1">
      <alignment horizontal="center"/>
    </xf>
    <xf numFmtId="0" fontId="0" fillId="0" borderId="0" xfId="0" applyAlignment="1">
      <alignment horizontal="center"/>
    </xf>
    <xf numFmtId="15" fontId="22" fillId="0" borderId="1" xfId="0" applyNumberFormat="1" applyFont="1" applyBorder="1" applyAlignment="1">
      <alignment horizontal="right" vertical="center"/>
    </xf>
    <xf numFmtId="49" fontId="0" fillId="0" borderId="0" xfId="0" applyNumberFormat="1" applyAlignment="1">
      <alignment horizontal="center"/>
    </xf>
    <xf numFmtId="15" fontId="22" fillId="0" borderId="1" xfId="0" applyNumberFormat="1" applyFont="1" applyBorder="1" applyAlignment="1">
      <alignment horizontal="center" vertical="center"/>
    </xf>
    <xf numFmtId="0" fontId="0" fillId="0" borderId="0" xfId="0" applyAlignment="1">
      <alignment horizontal="center" vertical="center"/>
    </xf>
    <xf numFmtId="0" fontId="9" fillId="4" borderId="30" xfId="0" applyFont="1" applyFill="1" applyBorder="1" applyAlignment="1">
      <alignment horizontal="center" vertical="center" wrapText="1"/>
    </xf>
    <xf numFmtId="0" fontId="0" fillId="0" borderId="1" xfId="0" applyBorder="1" applyAlignment="1">
      <alignment horizontal="left" vertical="center"/>
    </xf>
    <xf numFmtId="0" fontId="25" fillId="0" borderId="1" xfId="0" applyFont="1" applyBorder="1"/>
    <xf numFmtId="0" fontId="25" fillId="0" borderId="1" xfId="0" applyNumberFormat="1" applyFont="1" applyFill="1" applyBorder="1" applyAlignment="1" applyProtection="1">
      <alignment horizontal="center"/>
      <protection locked="0"/>
    </xf>
    <xf numFmtId="0" fontId="26" fillId="0" borderId="1" xfId="0" applyNumberFormat="1" applyFont="1" applyFill="1" applyBorder="1" applyAlignment="1" applyProtection="1">
      <alignment horizontal="center"/>
      <protection locked="0"/>
    </xf>
    <xf numFmtId="0" fontId="25" fillId="0" borderId="1" xfId="0" applyNumberFormat="1" applyFont="1" applyFill="1" applyBorder="1" applyAlignment="1" applyProtection="1">
      <alignment horizontal="center"/>
    </xf>
    <xf numFmtId="0" fontId="0" fillId="0" borderId="1" xfId="0" applyBorder="1"/>
    <xf numFmtId="2" fontId="0" fillId="0" borderId="1" xfId="0" applyNumberFormat="1" applyBorder="1" applyAlignment="1">
      <alignment horizontal="center" vertical="center"/>
    </xf>
    <xf numFmtId="2" fontId="0" fillId="0" borderId="0" xfId="0" applyNumberFormat="1" applyAlignment="1">
      <alignment horizontal="center" vertical="center"/>
    </xf>
    <xf numFmtId="0" fontId="25" fillId="0" borderId="1" xfId="0" applyNumberFormat="1" applyFont="1" applyFill="1" applyBorder="1" applyAlignment="1" applyProtection="1">
      <alignment horizontal="center" vertical="center"/>
      <protection locked="0"/>
    </xf>
    <xf numFmtId="2" fontId="0" fillId="0" borderId="0" xfId="0" applyNumberFormat="1"/>
    <xf numFmtId="2" fontId="9" fillId="4" borderId="30" xfId="0" applyNumberFormat="1" applyFont="1" applyFill="1" applyBorder="1" applyAlignment="1">
      <alignment horizontal="center" vertical="center" wrapText="1"/>
    </xf>
    <xf numFmtId="2" fontId="25" fillId="0" borderId="1" xfId="0" applyNumberFormat="1" applyFont="1" applyBorder="1" applyAlignment="1">
      <alignment horizontal="center" vertical="center"/>
    </xf>
    <xf numFmtId="0" fontId="0" fillId="0" borderId="1" xfId="0" applyBorder="1"/>
    <xf numFmtId="0" fontId="25" fillId="0" borderId="1" xfId="0" applyNumberFormat="1" applyFont="1" applyFill="1" applyBorder="1" applyAlignment="1" applyProtection="1">
      <alignment horizontal="left"/>
      <protection locked="0"/>
    </xf>
    <xf numFmtId="0" fontId="25" fillId="0" borderId="1" xfId="0" applyNumberFormat="1" applyFont="1" applyFill="1" applyBorder="1" applyAlignment="1" applyProtection="1">
      <alignment horizontal="left"/>
    </xf>
    <xf numFmtId="0" fontId="25" fillId="0" borderId="1" xfId="0" applyNumberFormat="1" applyFont="1" applyFill="1" applyBorder="1" applyAlignment="1" applyProtection="1">
      <alignment horizontal="left" vertical="center"/>
      <protection locked="0"/>
    </xf>
    <xf numFmtId="0" fontId="25" fillId="0" borderId="1" xfId="0" applyNumberFormat="1" applyFont="1" applyFill="1" applyBorder="1" applyAlignment="1" applyProtection="1">
      <alignment horizontal="left" vertical="top"/>
      <protection locked="0"/>
    </xf>
    <xf numFmtId="0" fontId="25" fillId="0" borderId="0" xfId="0" applyNumberFormat="1" applyFont="1" applyFill="1" applyBorder="1" applyAlignment="1" applyProtection="1">
      <alignment horizontal="left"/>
      <protection locked="0"/>
    </xf>
    <xf numFmtId="0" fontId="29" fillId="2" borderId="1" xfId="0" applyFont="1" applyFill="1" applyBorder="1" applyAlignment="1" applyProtection="1">
      <alignment horizontal="center" vertical="center"/>
      <protection locked="0"/>
    </xf>
    <xf numFmtId="0" fontId="29" fillId="2" borderId="0" xfId="0" applyFont="1" applyFill="1"/>
    <xf numFmtId="9" fontId="29" fillId="4" borderId="1" xfId="1" applyFont="1" applyFill="1" applyBorder="1" applyAlignment="1">
      <alignment horizontal="center" vertical="center"/>
    </xf>
    <xf numFmtId="9" fontId="29" fillId="4" borderId="1" xfId="0" applyNumberFormat="1" applyFont="1" applyFill="1" applyBorder="1" applyAlignment="1">
      <alignment horizontal="center" vertical="center"/>
    </xf>
    <xf numFmtId="0" fontId="0" fillId="2" borderId="1" xfId="0" applyFont="1" applyFill="1" applyBorder="1" applyAlignment="1" applyProtection="1">
      <alignment horizontal="center" vertical="center"/>
      <protection locked="0"/>
    </xf>
    <xf numFmtId="0" fontId="0" fillId="2" borderId="0" xfId="0" applyFont="1" applyFill="1"/>
    <xf numFmtId="9" fontId="0" fillId="4" borderId="1" xfId="0" applyNumberFormat="1" applyFont="1" applyFill="1" applyBorder="1" applyAlignment="1">
      <alignment horizontal="center" vertical="center"/>
    </xf>
    <xf numFmtId="0" fontId="9" fillId="4" borderId="30" xfId="0" applyFont="1" applyFill="1" applyBorder="1" applyAlignment="1">
      <alignment horizontal="center" vertical="center" wrapText="1"/>
    </xf>
    <xf numFmtId="49" fontId="0" fillId="0" borderId="1" xfId="0" applyNumberFormat="1" applyBorder="1" applyAlignment="1">
      <alignment horizontal="center"/>
    </xf>
    <xf numFmtId="164" fontId="25" fillId="0" borderId="1" xfId="0" applyNumberFormat="1" applyFont="1" applyFill="1" applyBorder="1" applyAlignment="1" applyProtection="1">
      <alignment horizontal="center"/>
      <protection locked="0"/>
    </xf>
    <xf numFmtId="164" fontId="25" fillId="0" borderId="1" xfId="0" applyNumberFormat="1" applyFont="1" applyFill="1" applyBorder="1" applyAlignment="1" applyProtection="1">
      <alignment horizontal="center" vertical="center"/>
      <protection locked="0"/>
    </xf>
    <xf numFmtId="0" fontId="0" fillId="0" borderId="0" xfId="0" applyAlignment="1">
      <alignment vertical="center"/>
    </xf>
    <xf numFmtId="0" fontId="9" fillId="4" borderId="2" xfId="0" applyFont="1" applyFill="1" applyBorder="1" applyAlignment="1">
      <alignment horizontal="center" vertical="center"/>
    </xf>
    <xf numFmtId="0" fontId="0" fillId="2" borderId="2" xfId="0" applyFill="1" applyBorder="1" applyAlignment="1" applyProtection="1">
      <alignment horizontal="center" vertical="center"/>
      <protection locked="0"/>
    </xf>
    <xf numFmtId="9" fontId="0" fillId="4" borderId="2" xfId="1" applyFont="1" applyFill="1" applyBorder="1" applyAlignment="1">
      <alignment horizontal="center" vertical="center"/>
    </xf>
    <xf numFmtId="9" fontId="0" fillId="4" borderId="2" xfId="0" applyNumberFormat="1" applyFill="1" applyBorder="1" applyAlignment="1">
      <alignment horizontal="center" vertical="center"/>
    </xf>
    <xf numFmtId="9" fontId="29" fillId="4" borderId="2" xfId="1" applyFont="1" applyFill="1" applyBorder="1" applyAlignment="1">
      <alignment horizontal="center" vertical="center"/>
    </xf>
    <xf numFmtId="9" fontId="29" fillId="4" borderId="2" xfId="0" applyNumberFormat="1" applyFont="1" applyFill="1" applyBorder="1" applyAlignment="1">
      <alignment horizontal="center" vertical="center"/>
    </xf>
    <xf numFmtId="0" fontId="0" fillId="2" borderId="2" xfId="0" applyFont="1" applyFill="1" applyBorder="1" applyAlignment="1" applyProtection="1">
      <alignment horizontal="center" vertical="center"/>
      <protection locked="0"/>
    </xf>
    <xf numFmtId="9" fontId="0" fillId="4" borderId="2" xfId="0" applyNumberFormat="1" applyFont="1" applyFill="1" applyBorder="1" applyAlignment="1">
      <alignment horizontal="center" vertical="center"/>
    </xf>
    <xf numFmtId="0" fontId="6" fillId="4" borderId="2" xfId="0" applyFont="1" applyFill="1" applyBorder="1" applyAlignment="1">
      <alignment horizontal="center" vertical="center" wrapText="1" readingOrder="1"/>
    </xf>
    <xf numFmtId="0" fontId="26" fillId="0" borderId="1" xfId="0" applyNumberFormat="1" applyFont="1" applyFill="1" applyBorder="1" applyAlignment="1" applyProtection="1">
      <alignment horizontal="center" vertical="center" wrapText="1"/>
      <protection locked="0"/>
    </xf>
    <xf numFmtId="0" fontId="25" fillId="0" borderId="1" xfId="0" applyNumberFormat="1" applyFont="1" applyFill="1" applyBorder="1" applyAlignment="1" applyProtection="1">
      <alignment horizontal="center" vertical="center"/>
    </xf>
    <xf numFmtId="0" fontId="0" fillId="0" borderId="1" xfId="0" applyBorder="1" applyAlignment="1">
      <alignment horizontal="center" vertical="center" wrapText="1"/>
    </xf>
    <xf numFmtId="0" fontId="7" fillId="0" borderId="0" xfId="0" applyFont="1" applyAlignment="1">
      <alignment horizontal="right" wrapText="1"/>
    </xf>
    <xf numFmtId="0" fontId="0" fillId="0" borderId="1" xfId="0" applyBorder="1" applyAlignment="1">
      <alignment horizontal="right" wrapText="1"/>
    </xf>
    <xf numFmtId="0" fontId="0" fillId="0" borderId="0" xfId="0" applyAlignment="1">
      <alignment horizontal="right" wrapText="1"/>
    </xf>
    <xf numFmtId="0" fontId="0" fillId="0" borderId="1" xfId="0" applyBorder="1"/>
    <xf numFmtId="49" fontId="0" fillId="0" borderId="0" xfId="0" applyNumberFormat="1" applyAlignment="1">
      <alignment horizontal="center" vertical="center" wrapText="1"/>
    </xf>
    <xf numFmtId="164" fontId="25" fillId="0" borderId="1" xfId="0" applyNumberFormat="1" applyFont="1" applyFill="1" applyBorder="1" applyAlignment="1" applyProtection="1">
      <alignment horizontal="center" vertical="center" wrapText="1"/>
      <protection locked="0"/>
    </xf>
    <xf numFmtId="0" fontId="9" fillId="3" borderId="1" xfId="0" applyFont="1" applyFill="1" applyBorder="1" applyAlignment="1">
      <alignment horizontal="left" vertical="center"/>
    </xf>
    <xf numFmtId="0" fontId="9" fillId="3" borderId="2" xfId="0" applyFont="1" applyFill="1" applyBorder="1" applyAlignment="1">
      <alignment horizontal="left" vertical="center"/>
    </xf>
    <xf numFmtId="0" fontId="9" fillId="3" borderId="4" xfId="0" applyFont="1" applyFill="1" applyBorder="1" applyAlignment="1">
      <alignment horizontal="left" vertical="center"/>
    </xf>
    <xf numFmtId="0" fontId="3" fillId="0" borderId="1" xfId="0" applyFont="1" applyBorder="1" applyAlignment="1">
      <alignment horizontal="left" vertical="center" wrapText="1"/>
    </xf>
    <xf numFmtId="0" fontId="0" fillId="0" borderId="1" xfId="0" applyBorder="1"/>
    <xf numFmtId="0" fontId="0" fillId="0" borderId="24" xfId="0" applyBorder="1"/>
    <xf numFmtId="0" fontId="3" fillId="0" borderId="1" xfId="0" applyFont="1" applyBorder="1" applyAlignment="1">
      <alignment horizontal="left" vertical="center"/>
    </xf>
    <xf numFmtId="0" fontId="3" fillId="0" borderId="24" xfId="0" applyFont="1" applyBorder="1" applyAlignment="1">
      <alignment horizontal="left" vertical="center"/>
    </xf>
    <xf numFmtId="0" fontId="3" fillId="0" borderId="28" xfId="0" applyFont="1" applyBorder="1" applyAlignment="1">
      <alignment horizontal="left" vertical="center"/>
    </xf>
    <xf numFmtId="0" fontId="3" fillId="0" borderId="29" xfId="0" applyFont="1" applyBorder="1" applyAlignment="1">
      <alignment horizontal="left" vertical="center"/>
    </xf>
    <xf numFmtId="0" fontId="1" fillId="0" borderId="0" xfId="0" applyFont="1" applyFill="1" applyBorder="1" applyAlignment="1">
      <alignment horizontal="left" vertical="center" wrapText="1" readingOrder="1"/>
    </xf>
    <xf numFmtId="0" fontId="20" fillId="4" borderId="23" xfId="0" applyFont="1" applyFill="1" applyBorder="1" applyAlignment="1">
      <alignment horizontal="left" vertical="center" wrapText="1" readingOrder="1"/>
    </xf>
    <xf numFmtId="9"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4" fillId="4" borderId="20" xfId="0" applyFont="1" applyFill="1" applyBorder="1" applyAlignment="1">
      <alignment horizontal="center" vertical="center" readingOrder="1"/>
    </xf>
    <xf numFmtId="0" fontId="0" fillId="0" borderId="21" xfId="0" applyBorder="1"/>
    <xf numFmtId="0" fontId="0" fillId="0" borderId="22" xfId="0" applyBorder="1"/>
    <xf numFmtId="0" fontId="3" fillId="0" borderId="14" xfId="0" applyFont="1" applyBorder="1" applyAlignment="1">
      <alignment horizontal="left" vertical="center"/>
    </xf>
    <xf numFmtId="0" fontId="0" fillId="0" borderId="15" xfId="0" applyBorder="1" applyAlignment="1">
      <alignment vertical="center"/>
    </xf>
    <xf numFmtId="0" fontId="0" fillId="0" borderId="25" xfId="0"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26" xfId="0" applyBorder="1" applyAlignment="1">
      <alignment vertical="center"/>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20" fillId="4" borderId="27" xfId="0" applyFont="1" applyFill="1" applyBorder="1" applyAlignment="1">
      <alignment horizontal="left" vertical="center" wrapText="1" readingOrder="1"/>
    </xf>
    <xf numFmtId="0" fontId="3" fillId="0" borderId="28" xfId="0" applyFont="1" applyBorder="1" applyAlignment="1">
      <alignment horizontal="center" vertical="center"/>
    </xf>
    <xf numFmtId="0" fontId="9" fillId="0" borderId="6" xfId="0" applyFont="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vertical="center" wrapText="1"/>
    </xf>
    <xf numFmtId="0" fontId="0" fillId="0" borderId="0" xfId="0" applyBorder="1" applyAlignment="1">
      <alignment vertical="center" wrapText="1"/>
    </xf>
    <xf numFmtId="0" fontId="0" fillId="0" borderId="10" xfId="0" applyBorder="1" applyAlignment="1">
      <alignment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10" xfId="0" applyBorder="1" applyAlignment="1">
      <alignment horizontal="left" vertical="center" wrapText="1"/>
    </xf>
    <xf numFmtId="0" fontId="9" fillId="4" borderId="2" xfId="0" applyFont="1" applyFill="1" applyBorder="1" applyAlignment="1">
      <alignment horizontal="right" vertical="center"/>
    </xf>
    <xf numFmtId="0" fontId="9" fillId="4" borderId="4" xfId="0" applyFont="1" applyFill="1" applyBorder="1" applyAlignment="1">
      <alignment horizontal="right" vertical="center"/>
    </xf>
    <xf numFmtId="0" fontId="2" fillId="4" borderId="1" xfId="0" applyFont="1" applyFill="1" applyBorder="1" applyAlignment="1">
      <alignment horizontal="center" vertical="center" wrapText="1" readingOrder="1"/>
    </xf>
    <xf numFmtId="0" fontId="5" fillId="2" borderId="2" xfId="0" applyFont="1" applyFill="1" applyBorder="1" applyAlignment="1" applyProtection="1">
      <alignment horizontal="left" vertical="center"/>
      <protection locked="0"/>
    </xf>
    <xf numFmtId="0" fontId="5" fillId="2" borderId="3" xfId="0" applyFont="1" applyFill="1" applyBorder="1" applyAlignment="1" applyProtection="1">
      <alignment horizontal="left" vertical="center"/>
      <protection locked="0"/>
    </xf>
    <xf numFmtId="14" fontId="5" fillId="2" borderId="2" xfId="0" applyNumberFormat="1" applyFont="1" applyFill="1" applyBorder="1" applyAlignment="1" applyProtection="1">
      <alignment horizontal="left" vertical="center"/>
      <protection locked="0"/>
    </xf>
    <xf numFmtId="14" fontId="5" fillId="2" borderId="3" xfId="0" applyNumberFormat="1" applyFont="1" applyFill="1" applyBorder="1" applyAlignment="1" applyProtection="1">
      <alignment horizontal="left" vertical="center"/>
      <protection locked="0"/>
    </xf>
    <xf numFmtId="0" fontId="9" fillId="4" borderId="3" xfId="0" applyFont="1" applyFill="1" applyBorder="1" applyAlignment="1">
      <alignment horizontal="right" vertical="center"/>
    </xf>
    <xf numFmtId="0" fontId="28" fillId="4" borderId="1" xfId="0" applyFont="1" applyFill="1" applyBorder="1" applyAlignment="1">
      <alignment horizontal="center" vertical="center" wrapText="1" readingOrder="1"/>
    </xf>
    <xf numFmtId="0" fontId="1" fillId="4" borderId="1" xfId="0" applyFont="1" applyFill="1" applyBorder="1" applyAlignment="1">
      <alignment vertical="center" wrapText="1" readingOrder="1"/>
    </xf>
    <xf numFmtId="0" fontId="9" fillId="4" borderId="30" xfId="0" applyFont="1" applyFill="1" applyBorder="1" applyAlignment="1">
      <alignment horizontal="center" vertical="center" wrapText="1"/>
    </xf>
    <xf numFmtId="0" fontId="9" fillId="4" borderId="31" xfId="0" applyFont="1" applyFill="1" applyBorder="1" applyAlignment="1">
      <alignment horizontal="center" vertical="center" wrapText="1"/>
    </xf>
    <xf numFmtId="0" fontId="9" fillId="4" borderId="30" xfId="0" applyFont="1" applyFill="1" applyBorder="1" applyAlignment="1">
      <alignment horizontal="center" vertical="center"/>
    </xf>
    <xf numFmtId="0" fontId="9" fillId="4" borderId="31" xfId="0" applyFont="1" applyFill="1" applyBorder="1" applyAlignment="1">
      <alignment horizontal="center" vertical="center"/>
    </xf>
    <xf numFmtId="49" fontId="9" fillId="4" borderId="30" xfId="0" applyNumberFormat="1" applyFont="1" applyFill="1" applyBorder="1" applyAlignment="1">
      <alignment horizontal="center" vertical="center"/>
    </xf>
    <xf numFmtId="49" fontId="9" fillId="4" borderId="32" xfId="0" applyNumberFormat="1" applyFont="1" applyFill="1" applyBorder="1" applyAlignment="1">
      <alignment horizontal="center" vertical="center"/>
    </xf>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30" xfId="0" applyFont="1" applyFill="1" applyBorder="1" applyAlignment="1">
      <alignment horizontal="right" wrapText="1"/>
    </xf>
    <xf numFmtId="0" fontId="9" fillId="4" borderId="31" xfId="0" applyFont="1" applyFill="1" applyBorder="1" applyAlignment="1">
      <alignment horizontal="right" wrapText="1"/>
    </xf>
    <xf numFmtId="49" fontId="9" fillId="4" borderId="30" xfId="0" applyNumberFormat="1" applyFont="1" applyFill="1" applyBorder="1" applyAlignment="1">
      <alignment horizontal="center" vertical="center" wrapText="1"/>
    </xf>
    <xf numFmtId="49" fontId="9" fillId="4" borderId="31" xfId="0" applyNumberFormat="1" applyFont="1" applyFill="1" applyBorder="1" applyAlignment="1">
      <alignment horizontal="center" vertical="center" wrapText="1"/>
    </xf>
  </cellXfs>
  <cellStyles count="15">
    <cellStyle name="Comma 2" xfId="4"/>
    <cellStyle name="Comma 3" xfId="5"/>
    <cellStyle name="Comma 4" xfId="6"/>
    <cellStyle name="Comma 5" xfId="3"/>
    <cellStyle name="Currency 2" xfId="8"/>
    <cellStyle name="Currency 3" xfId="7"/>
    <cellStyle name="Hyperlink 2" xfId="9"/>
    <cellStyle name="Normal" xfId="0" builtinId="0"/>
    <cellStyle name="Normal 2" xfId="2"/>
    <cellStyle name="Normal 3" xfId="10"/>
    <cellStyle name="Normal 4" xfId="11"/>
    <cellStyle name="Normal 5" xfId="12"/>
    <cellStyle name="Normal 8" xfId="13"/>
    <cellStyle name="Percent" xfId="1" builtinId="5"/>
    <cellStyle name="Style 1" xfId="14"/>
  </cellStyles>
  <dxfs count="510">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theme="9" tint="-0.24994659260841701"/>
        </patternFill>
      </fill>
    </dxf>
    <dxf>
      <fill>
        <patternFill>
          <bgColor rgb="FFFFFF00"/>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theme="9" tint="-0.24994659260841701"/>
        </patternFill>
      </fill>
    </dxf>
    <dxf>
      <fill>
        <patternFill>
          <bgColor rgb="FFFFFF00"/>
        </patternFill>
      </fill>
    </dxf>
    <dxf>
      <fill>
        <patternFill>
          <bgColor theme="9" tint="-0.24994659260841701"/>
        </patternFill>
      </fill>
    </dxf>
    <dxf>
      <fill>
        <patternFill>
          <bgColor rgb="FFFFFF00"/>
        </patternFill>
      </fill>
    </dxf>
    <dxf>
      <fill>
        <patternFill>
          <bgColor theme="9" tint="-0.24994659260841701"/>
        </patternFill>
      </fill>
    </dxf>
    <dxf>
      <fill>
        <patternFill>
          <bgColor rgb="FFFFFF00"/>
        </patternFill>
      </fill>
    </dxf>
    <dxf>
      <fill>
        <patternFill>
          <bgColor theme="9" tint="-0.24994659260841701"/>
        </patternFill>
      </fill>
    </dxf>
    <dxf>
      <fill>
        <patternFill>
          <bgColor rgb="FFFFFF00"/>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theme="9" tint="-0.24994659260841701"/>
        </patternFill>
      </fill>
    </dxf>
    <dxf>
      <fill>
        <patternFill>
          <bgColor rgb="FFFFFF00"/>
        </patternFill>
      </fill>
    </dxf>
    <dxf>
      <fill>
        <patternFill>
          <bgColor theme="9" tint="-0.24994659260841701"/>
        </patternFill>
      </fill>
    </dxf>
    <dxf>
      <fill>
        <patternFill>
          <bgColor rgb="FFFFFF00"/>
        </patternFill>
      </fill>
    </dxf>
    <dxf>
      <fill>
        <patternFill>
          <bgColor theme="9" tint="-0.24994659260841701"/>
        </patternFill>
      </fill>
    </dxf>
    <dxf>
      <fill>
        <patternFill>
          <bgColor rgb="FFFFFF00"/>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theme="9" tint="-0.24994659260841701"/>
        </patternFill>
      </fill>
    </dxf>
    <dxf>
      <fill>
        <patternFill>
          <bgColor rgb="FFFFFF00"/>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theme="9" tint="-0.24994659260841701"/>
        </patternFill>
      </fill>
    </dxf>
    <dxf>
      <fill>
        <patternFill>
          <bgColor rgb="FFFFFF00"/>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theme="9" tint="-0.24994659260841701"/>
        </patternFill>
      </fill>
    </dxf>
    <dxf>
      <fill>
        <patternFill>
          <bgColor rgb="FFFFFF00"/>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theme="9" tint="-0.24994659260841701"/>
        </patternFill>
      </fill>
    </dxf>
    <dxf>
      <fill>
        <patternFill>
          <bgColor rgb="FFFFFF00"/>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
      <fill>
        <patternFill>
          <bgColor rgb="FFDABBEB"/>
        </patternFill>
      </fill>
    </dxf>
    <dxf>
      <fill>
        <patternFill>
          <bgColor rgb="FFDABBEB"/>
        </patternFill>
      </fill>
    </dxf>
    <dxf>
      <fill>
        <patternFill>
          <bgColor theme="9" tint="0.59996337778862885"/>
        </patternFill>
      </fill>
    </dxf>
    <dxf>
      <fill>
        <patternFill>
          <bgColor theme="8" tint="0.79998168889431442"/>
        </patternFill>
      </fill>
    </dxf>
    <dxf>
      <fill>
        <patternFill>
          <bgColor theme="7" tint="0.79998168889431442"/>
        </patternFill>
      </fill>
    </dxf>
    <dxf>
      <fill>
        <patternFill>
          <bgColor theme="5" tint="0.59996337778862885"/>
        </patternFill>
      </fill>
    </dxf>
    <dxf>
      <fill>
        <patternFill>
          <bgColor theme="3" tint="0.79998168889431442"/>
        </patternFill>
      </fill>
    </dxf>
    <dxf>
      <fill>
        <patternFill>
          <bgColor rgb="FFFFFF00"/>
        </patternFill>
      </fill>
    </dxf>
    <dxf>
      <fill>
        <patternFill>
          <bgColor theme="9" tint="0.39994506668294322"/>
        </patternFill>
      </fill>
    </dxf>
    <dxf>
      <fill>
        <patternFill>
          <bgColor rgb="FFFF7171"/>
        </patternFill>
      </fill>
    </dxf>
    <dxf>
      <fill>
        <patternFill>
          <bgColor rgb="FF92D050"/>
        </patternFill>
      </fill>
    </dxf>
    <dxf>
      <fill>
        <patternFill>
          <bgColor rgb="FFCFF7C1"/>
        </patternFill>
      </fill>
    </dxf>
    <dxf>
      <fill>
        <patternFill>
          <bgColor theme="8"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3000285586063401"/>
          <c:y val="0.17600341817738088"/>
          <c:w val="0.82747283185346521"/>
          <c:h val="0.5978836598913454"/>
        </c:manualLayout>
      </c:layout>
      <c:lineChart>
        <c:grouping val="standard"/>
        <c:varyColors val="0"/>
        <c:ser>
          <c:idx val="0"/>
          <c:order val="0"/>
          <c:tx>
            <c:strRef>
              <c:f>'Project metrics generator'!$C$9</c:f>
              <c:strCache>
                <c:ptCount val="1"/>
                <c:pt idx="0">
                  <c:v>Actual</c:v>
                </c:pt>
              </c:strCache>
            </c:strRef>
          </c:tx>
          <c:dLbls>
            <c:dLbl>
              <c:idx val="0"/>
              <c:layout>
                <c:manualLayout>
                  <c:x val="-2.335185040127799E-2"/>
                  <c:y val="-6.4822003864396766E-2"/>
                </c:manualLayout>
              </c:layout>
              <c:showLegendKey val="0"/>
              <c:showVal val="1"/>
              <c:showCatName val="0"/>
              <c:showSerName val="0"/>
              <c:showPercent val="0"/>
              <c:showBubbleSize val="0"/>
            </c:dLbl>
            <c:dLbl>
              <c:idx val="1"/>
              <c:layout>
                <c:manualLayout>
                  <c:x val="-1.6048991958136517E-2"/>
                  <c:y val="-4.1246715670348627E-2"/>
                </c:manualLayout>
              </c:layout>
              <c:showLegendKey val="0"/>
              <c:showVal val="1"/>
              <c:showCatName val="0"/>
              <c:showSerName val="0"/>
              <c:showPercent val="0"/>
              <c:showBubbleSize val="0"/>
            </c:dLbl>
            <c:dLbl>
              <c:idx val="2"/>
              <c:layout>
                <c:manualLayout>
                  <c:x val="-3.3339051613742489E-2"/>
                  <c:y val="-6.1724758503314395E-2"/>
                </c:manualLayout>
              </c:layout>
              <c:showLegendKey val="0"/>
              <c:showVal val="1"/>
              <c:showCatName val="0"/>
              <c:showSerName val="0"/>
              <c:showPercent val="0"/>
              <c:showBubbleSize val="0"/>
            </c:dLbl>
            <c:dLbl>
              <c:idx val="3"/>
              <c:layout>
                <c:manualLayout>
                  <c:x val="-2.7935808285434138E-2"/>
                  <c:y val="-6.3575243265737755E-2"/>
                </c:manualLayout>
              </c:layout>
              <c:showLegendKey val="0"/>
              <c:showVal val="1"/>
              <c:showCatName val="0"/>
              <c:showSerName val="0"/>
              <c:showPercent val="0"/>
              <c:showBubbleSize val="0"/>
            </c:dLbl>
            <c:dLbl>
              <c:idx val="4"/>
              <c:layout>
                <c:manualLayout>
                  <c:x val="-2.7082319490487252E-2"/>
                  <c:y val="-3.8925606862125407E-2"/>
                </c:manualLayout>
              </c:layout>
              <c:showLegendKey val="0"/>
              <c:showVal val="1"/>
              <c:showCatName val="0"/>
              <c:showSerName val="0"/>
              <c:showPercent val="0"/>
              <c:showBubbleSize val="0"/>
            </c:dLbl>
            <c:dLbl>
              <c:idx val="5"/>
              <c:layout>
                <c:manualLayout>
                  <c:x val="-2.7008241767005583E-2"/>
                  <c:y val="-4.6360399738404917E-2"/>
                </c:manualLayout>
              </c:layout>
              <c:showLegendKey val="0"/>
              <c:showVal val="1"/>
              <c:showCatName val="0"/>
              <c:showSerName val="0"/>
              <c:showPercent val="0"/>
              <c:showBubbleSize val="0"/>
            </c:dLbl>
            <c:dLbl>
              <c:idx val="6"/>
              <c:layout>
                <c:manualLayout>
                  <c:x val="4.5013736278342667E-3"/>
                  <c:y val="-6.4191322714714505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'Project metrics generator'!$D$6:$I$6</c:f>
              <c:strCache>
                <c:ptCount val="2"/>
                <c:pt idx="0">
                  <c:v>Wk53</c:v>
                </c:pt>
                <c:pt idx="1">
                  <c:v>WK01</c:v>
                </c:pt>
              </c:strCache>
            </c:strRef>
          </c:cat>
          <c:val>
            <c:numRef>
              <c:f>'Project metrics generator'!$D$9:$I$9</c:f>
              <c:numCache>
                <c:formatCode>0%</c:formatCode>
                <c:ptCount val="6"/>
                <c:pt idx="0">
                  <c:v>1</c:v>
                </c:pt>
                <c:pt idx="1">
                  <c:v>0</c:v>
                </c:pt>
                <c:pt idx="2">
                  <c:v>0</c:v>
                </c:pt>
                <c:pt idx="3">
                  <c:v>0</c:v>
                </c:pt>
                <c:pt idx="4">
                  <c:v>0</c:v>
                </c:pt>
                <c:pt idx="5">
                  <c:v>0</c:v>
                </c:pt>
              </c:numCache>
            </c:numRef>
          </c:val>
          <c:smooth val="0"/>
        </c:ser>
        <c:ser>
          <c:idx val="1"/>
          <c:order val="1"/>
          <c:tx>
            <c:strRef>
              <c:f>'Project metrics generator'!$C$10</c:f>
              <c:strCache>
                <c:ptCount val="1"/>
                <c:pt idx="0">
                  <c:v>Target</c:v>
                </c:pt>
              </c:strCache>
            </c:strRef>
          </c:tx>
          <c:marker>
            <c:symbol val="none"/>
          </c:marker>
          <c:cat>
            <c:strRef>
              <c:f>'Project metrics generator'!$D$6:$I$6</c:f>
              <c:strCache>
                <c:ptCount val="2"/>
                <c:pt idx="0">
                  <c:v>Wk53</c:v>
                </c:pt>
                <c:pt idx="1">
                  <c:v>WK01</c:v>
                </c:pt>
              </c:strCache>
            </c:strRef>
          </c:cat>
          <c:val>
            <c:numRef>
              <c:f>'Project metrics generator'!$D$10:$I$10</c:f>
              <c:numCache>
                <c:formatCode>0%</c:formatCode>
                <c:ptCount val="6"/>
                <c:pt idx="0">
                  <c:v>0.95</c:v>
                </c:pt>
                <c:pt idx="1">
                  <c:v>0.95</c:v>
                </c:pt>
                <c:pt idx="2">
                  <c:v>0.95</c:v>
                </c:pt>
                <c:pt idx="3">
                  <c:v>0.95</c:v>
                </c:pt>
                <c:pt idx="4">
                  <c:v>0.95</c:v>
                </c:pt>
                <c:pt idx="5">
                  <c:v>0.95</c:v>
                </c:pt>
              </c:numCache>
            </c:numRef>
          </c:val>
          <c:smooth val="0"/>
        </c:ser>
        <c:dLbls>
          <c:showLegendKey val="0"/>
          <c:showVal val="0"/>
          <c:showCatName val="0"/>
          <c:showSerName val="0"/>
          <c:showPercent val="0"/>
          <c:showBubbleSize val="0"/>
        </c:dLbls>
        <c:marker val="1"/>
        <c:smooth val="0"/>
        <c:axId val="95579136"/>
        <c:axId val="95585408"/>
      </c:lineChart>
      <c:catAx>
        <c:axId val="95579136"/>
        <c:scaling>
          <c:orientation val="minMax"/>
        </c:scaling>
        <c:delete val="0"/>
        <c:axPos val="b"/>
        <c:title>
          <c:tx>
            <c:rich>
              <a:bodyPr/>
              <a:lstStyle/>
              <a:p>
                <a:pPr>
                  <a:defRPr/>
                </a:pPr>
                <a:r>
                  <a:rPr lang="en-US"/>
                  <a:t>First Time Right - Customer</a:t>
                </a:r>
              </a:p>
            </c:rich>
          </c:tx>
          <c:layout>
            <c:manualLayout>
              <c:xMode val="edge"/>
              <c:yMode val="edge"/>
              <c:x val="0.36629184117942731"/>
              <c:y val="3.1607637280634399E-2"/>
            </c:manualLayout>
          </c:layout>
          <c:overlay val="0"/>
        </c:title>
        <c:majorTickMark val="out"/>
        <c:minorTickMark val="none"/>
        <c:tickLblPos val="nextTo"/>
        <c:crossAx val="95585408"/>
        <c:crosses val="autoZero"/>
        <c:auto val="1"/>
        <c:lblAlgn val="ctr"/>
        <c:lblOffset val="100"/>
        <c:noMultiLvlLbl val="0"/>
      </c:catAx>
      <c:valAx>
        <c:axId val="95585408"/>
        <c:scaling>
          <c:orientation val="minMax"/>
        </c:scaling>
        <c:delete val="0"/>
        <c:axPos val="l"/>
        <c:numFmt formatCode="0%" sourceLinked="1"/>
        <c:majorTickMark val="out"/>
        <c:minorTickMark val="none"/>
        <c:tickLblPos val="nextTo"/>
        <c:crossAx val="95579136"/>
        <c:crosses val="autoZero"/>
        <c:crossBetween val="between"/>
      </c:valAx>
    </c:plotArea>
    <c:legend>
      <c:legendPos val="r"/>
      <c:layout>
        <c:manualLayout>
          <c:xMode val="edge"/>
          <c:yMode val="edge"/>
          <c:x val="0.28529776940987167"/>
          <c:y val="0.87603689625126602"/>
          <c:w val="0.52509444909743919"/>
          <c:h val="0.12112850599557409"/>
        </c:manualLayout>
      </c:layout>
      <c:overlay val="0"/>
    </c:legend>
    <c:plotVisOnly val="1"/>
    <c:dispBlanksAs val="gap"/>
    <c:showDLblsOverMax val="0"/>
  </c:chart>
  <c:printSettings>
    <c:headerFooter/>
    <c:pageMargins b="0.75000000000000444" l="0.70000000000000062" r="0.70000000000000062" t="0.750000000000004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2399693189036301"/>
          <c:y val="0.17591717701953921"/>
          <c:w val="0.82747283185346521"/>
          <c:h val="0.59788365989134518"/>
        </c:manualLayout>
      </c:layout>
      <c:lineChart>
        <c:grouping val="standard"/>
        <c:varyColors val="0"/>
        <c:ser>
          <c:idx val="0"/>
          <c:order val="0"/>
          <c:tx>
            <c:strRef>
              <c:f>'Project metrics generator'!$C$17</c:f>
              <c:strCache>
                <c:ptCount val="1"/>
                <c:pt idx="0">
                  <c:v>Actual</c:v>
                </c:pt>
              </c:strCache>
            </c:strRef>
          </c:tx>
          <c:dLbls>
            <c:dLbl>
              <c:idx val="0"/>
              <c:layout>
                <c:manualLayout>
                  <c:x val="-1.9679107916229465E-2"/>
                  <c:y val="-4.9306271392809256E-2"/>
                </c:manualLayout>
              </c:layout>
              <c:showLegendKey val="0"/>
              <c:showVal val="1"/>
              <c:showCatName val="0"/>
              <c:showSerName val="0"/>
              <c:showPercent val="0"/>
              <c:showBubbleSize val="0"/>
            </c:dLbl>
            <c:dLbl>
              <c:idx val="1"/>
              <c:layout>
                <c:manualLayout>
                  <c:x val="-1.0362694300518161E-2"/>
                  <c:y val="-5.5813953488372092E-2"/>
                </c:manualLayout>
              </c:layout>
              <c:showLegendKey val="0"/>
              <c:showVal val="1"/>
              <c:showCatName val="0"/>
              <c:showSerName val="0"/>
              <c:showPercent val="0"/>
              <c:showBubbleSize val="0"/>
            </c:dLbl>
            <c:dLbl>
              <c:idx val="2"/>
              <c:layout>
                <c:manualLayout>
                  <c:x val="-3.5072231950793696E-2"/>
                  <c:y val="-5.6853724783457585E-2"/>
                </c:manualLayout>
              </c:layout>
              <c:showLegendKey val="0"/>
              <c:showVal val="1"/>
              <c:showCatName val="0"/>
              <c:showSerName val="0"/>
              <c:showPercent val="0"/>
              <c:showBubbleSize val="0"/>
            </c:dLbl>
            <c:dLbl>
              <c:idx val="3"/>
              <c:layout>
                <c:manualLayout>
                  <c:x val="-2.636108734887508E-2"/>
                  <c:y val="-4.8204185164852469E-2"/>
                </c:manualLayout>
              </c:layout>
              <c:showLegendKey val="0"/>
              <c:showVal val="1"/>
              <c:showCatName val="0"/>
              <c:showSerName val="0"/>
              <c:showPercent val="0"/>
              <c:showBubbleSize val="0"/>
            </c:dLbl>
            <c:dLbl>
              <c:idx val="4"/>
              <c:layout>
                <c:manualLayout>
                  <c:x val="-3.3877299379486692E-2"/>
                  <c:y val="-5.3532823189065673E-2"/>
                </c:manualLayout>
              </c:layout>
              <c:showLegendKey val="0"/>
              <c:showVal val="1"/>
              <c:showCatName val="0"/>
              <c:showSerName val="0"/>
              <c:showPercent val="0"/>
              <c:showBubbleSize val="0"/>
            </c:dLbl>
            <c:dLbl>
              <c:idx val="5"/>
              <c:layout>
                <c:manualLayout>
                  <c:x val="-3.1563318751245802E-2"/>
                  <c:y val="-6.6666685085422089E-2"/>
                </c:manualLayout>
              </c:layout>
              <c:showLegendKey val="0"/>
              <c:showVal val="1"/>
              <c:showCatName val="0"/>
              <c:showSerName val="0"/>
              <c:showPercent val="0"/>
              <c:showBubbleSize val="0"/>
            </c:dLbl>
            <c:dLbl>
              <c:idx val="6"/>
              <c:layout>
                <c:manualLayout>
                  <c:x val="2.1042212500830752E-3"/>
                  <c:y val="-4.2105274790792867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'Project metrics generator'!$D$6:$I$6</c:f>
              <c:strCache>
                <c:ptCount val="2"/>
                <c:pt idx="0">
                  <c:v>Wk53</c:v>
                </c:pt>
                <c:pt idx="1">
                  <c:v>WK01</c:v>
                </c:pt>
              </c:strCache>
            </c:strRef>
          </c:cat>
          <c:val>
            <c:numRef>
              <c:f>'Project metrics generator'!$D$17:$I$17</c:f>
              <c:numCache>
                <c:formatCode>0%</c:formatCode>
                <c:ptCount val="6"/>
                <c:pt idx="0">
                  <c:v>0.6</c:v>
                </c:pt>
                <c:pt idx="1">
                  <c:v>0</c:v>
                </c:pt>
                <c:pt idx="2">
                  <c:v>0</c:v>
                </c:pt>
                <c:pt idx="3">
                  <c:v>0</c:v>
                </c:pt>
                <c:pt idx="4">
                  <c:v>0</c:v>
                </c:pt>
                <c:pt idx="5">
                  <c:v>0</c:v>
                </c:pt>
              </c:numCache>
            </c:numRef>
          </c:val>
          <c:smooth val="0"/>
        </c:ser>
        <c:ser>
          <c:idx val="1"/>
          <c:order val="1"/>
          <c:tx>
            <c:strRef>
              <c:f>'Project metrics generator'!$C$18</c:f>
              <c:strCache>
                <c:ptCount val="1"/>
                <c:pt idx="0">
                  <c:v>Target</c:v>
                </c:pt>
              </c:strCache>
            </c:strRef>
          </c:tx>
          <c:marker>
            <c:symbol val="none"/>
          </c:marker>
          <c:cat>
            <c:strRef>
              <c:f>'Project metrics generator'!$D$6:$I$6</c:f>
              <c:strCache>
                <c:ptCount val="2"/>
                <c:pt idx="0">
                  <c:v>Wk53</c:v>
                </c:pt>
                <c:pt idx="1">
                  <c:v>WK01</c:v>
                </c:pt>
              </c:strCache>
            </c:strRef>
          </c:cat>
          <c:val>
            <c:numRef>
              <c:f>'Project metrics generator'!$D$18:$I$18</c:f>
              <c:numCache>
                <c:formatCode>0%</c:formatCode>
                <c:ptCount val="6"/>
                <c:pt idx="0">
                  <c:v>0.95</c:v>
                </c:pt>
                <c:pt idx="1">
                  <c:v>0.95</c:v>
                </c:pt>
                <c:pt idx="2">
                  <c:v>0.95</c:v>
                </c:pt>
                <c:pt idx="3">
                  <c:v>0.95</c:v>
                </c:pt>
                <c:pt idx="4">
                  <c:v>0.95</c:v>
                </c:pt>
                <c:pt idx="5">
                  <c:v>0.95</c:v>
                </c:pt>
              </c:numCache>
            </c:numRef>
          </c:val>
          <c:smooth val="0"/>
        </c:ser>
        <c:dLbls>
          <c:showLegendKey val="0"/>
          <c:showVal val="0"/>
          <c:showCatName val="0"/>
          <c:showSerName val="0"/>
          <c:showPercent val="0"/>
          <c:showBubbleSize val="0"/>
        </c:dLbls>
        <c:marker val="1"/>
        <c:smooth val="0"/>
        <c:axId val="96282496"/>
        <c:axId val="96301056"/>
      </c:lineChart>
      <c:catAx>
        <c:axId val="96282496"/>
        <c:scaling>
          <c:orientation val="minMax"/>
        </c:scaling>
        <c:delete val="0"/>
        <c:axPos val="b"/>
        <c:title>
          <c:tx>
            <c:rich>
              <a:bodyPr/>
              <a:lstStyle/>
              <a:p>
                <a:pPr>
                  <a:defRPr/>
                </a:pPr>
                <a:r>
                  <a:rPr lang="en-US"/>
                  <a:t>First Time Right - Internal</a:t>
                </a:r>
              </a:p>
            </c:rich>
          </c:tx>
          <c:layout>
            <c:manualLayout>
              <c:xMode val="edge"/>
              <c:yMode val="edge"/>
              <c:x val="0.36629184117942731"/>
              <c:y val="3.1607637280634412E-2"/>
            </c:manualLayout>
          </c:layout>
          <c:overlay val="0"/>
        </c:title>
        <c:majorTickMark val="out"/>
        <c:minorTickMark val="none"/>
        <c:tickLblPos val="nextTo"/>
        <c:crossAx val="96301056"/>
        <c:crosses val="autoZero"/>
        <c:auto val="1"/>
        <c:lblAlgn val="ctr"/>
        <c:lblOffset val="100"/>
        <c:noMultiLvlLbl val="0"/>
      </c:catAx>
      <c:valAx>
        <c:axId val="96301056"/>
        <c:scaling>
          <c:orientation val="minMax"/>
        </c:scaling>
        <c:delete val="0"/>
        <c:axPos val="l"/>
        <c:numFmt formatCode="0%" sourceLinked="1"/>
        <c:majorTickMark val="out"/>
        <c:minorTickMark val="none"/>
        <c:tickLblPos val="nextTo"/>
        <c:crossAx val="96282496"/>
        <c:crosses val="autoZero"/>
        <c:crossBetween val="between"/>
      </c:valAx>
    </c:plotArea>
    <c:legend>
      <c:legendPos val="r"/>
      <c:layout>
        <c:manualLayout>
          <c:xMode val="edge"/>
          <c:yMode val="edge"/>
          <c:x val="0.23353191489361697"/>
          <c:y val="0.87603684833513462"/>
          <c:w val="0.40170098972147988"/>
          <c:h val="0.12396327109442302"/>
        </c:manualLayout>
      </c:layout>
      <c:overlay val="0"/>
    </c:legend>
    <c:plotVisOnly val="1"/>
    <c:dispBlanksAs val="gap"/>
    <c:showDLblsOverMax val="0"/>
  </c:chart>
  <c:printSettings>
    <c:headerFooter/>
    <c:pageMargins b="0.75000000000000488" l="0.70000000000000062" r="0.70000000000000062" t="0.7500000000000048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3000285586063401"/>
          <c:y val="0.18826285603188544"/>
          <c:w val="0.82747283185346521"/>
          <c:h val="0.58553805774278156"/>
        </c:manualLayout>
      </c:layout>
      <c:lineChart>
        <c:grouping val="standard"/>
        <c:varyColors val="0"/>
        <c:ser>
          <c:idx val="0"/>
          <c:order val="0"/>
          <c:tx>
            <c:strRef>
              <c:f>'Project metrics generator'!$C$21</c:f>
              <c:strCache>
                <c:ptCount val="1"/>
                <c:pt idx="0">
                  <c:v>Actual</c:v>
                </c:pt>
              </c:strCache>
            </c:strRef>
          </c:tx>
          <c:dLbls>
            <c:dLbl>
              <c:idx val="0"/>
              <c:layout>
                <c:manualLayout>
                  <c:x val="-2.2466046820521411E-2"/>
                  <c:y val="-4.9577684363200931E-2"/>
                </c:manualLayout>
              </c:layout>
              <c:showLegendKey val="0"/>
              <c:showVal val="1"/>
              <c:showCatName val="0"/>
              <c:showSerName val="0"/>
              <c:showPercent val="0"/>
              <c:showBubbleSize val="0"/>
            </c:dLbl>
            <c:dLbl>
              <c:idx val="1"/>
              <c:layout>
                <c:manualLayout>
                  <c:x val="-2.332375892412419E-2"/>
                  <c:y val="-4.0716065597271422E-2"/>
                </c:manualLayout>
              </c:layout>
              <c:showLegendKey val="0"/>
              <c:showVal val="1"/>
              <c:showCatName val="0"/>
              <c:showSerName val="0"/>
              <c:showPercent val="0"/>
              <c:showBubbleSize val="0"/>
            </c:dLbl>
            <c:dLbl>
              <c:idx val="2"/>
              <c:layout>
                <c:manualLayout>
                  <c:x val="-4.3813714095965503E-2"/>
                  <c:y val="-4.666553529152586E-2"/>
                </c:manualLayout>
              </c:layout>
              <c:showLegendKey val="0"/>
              <c:showVal val="1"/>
              <c:showCatName val="0"/>
              <c:showSerName val="0"/>
              <c:showPercent val="0"/>
              <c:showBubbleSize val="0"/>
            </c:dLbl>
            <c:dLbl>
              <c:idx val="3"/>
              <c:layout>
                <c:manualLayout>
                  <c:x val="-2.5705462394155741E-2"/>
                  <c:y val="-4.8137025692053741E-2"/>
                </c:manualLayout>
              </c:layout>
              <c:showLegendKey val="0"/>
              <c:showVal val="1"/>
              <c:showCatName val="0"/>
              <c:showSerName val="0"/>
              <c:showPercent val="0"/>
              <c:showBubbleSize val="0"/>
            </c:dLbl>
            <c:dLbl>
              <c:idx val="4"/>
              <c:layout>
                <c:manualLayout>
                  <c:x val="-2.7980740494770295E-2"/>
                  <c:y val="-3.8988171156680004E-2"/>
                </c:manualLayout>
              </c:layout>
              <c:showLegendKey val="0"/>
              <c:showVal val="1"/>
              <c:showCatName val="0"/>
              <c:showSerName val="0"/>
              <c:showPercent val="0"/>
              <c:showBubbleSize val="0"/>
            </c:dLbl>
            <c:dLbl>
              <c:idx val="5"/>
              <c:layout>
                <c:manualLayout>
                  <c:x val="-2.1085837622447538E-2"/>
                  <c:y val="-4.0160303911255232E-2"/>
                </c:manualLayout>
              </c:layout>
              <c:showLegendKey val="0"/>
              <c:showVal val="1"/>
              <c:showCatName val="0"/>
              <c:showSerName val="0"/>
              <c:showPercent val="0"/>
              <c:showBubbleSize val="0"/>
            </c:dLbl>
            <c:dLbl>
              <c:idx val="6"/>
              <c:layout>
                <c:manualLayout>
                  <c:x val="-4.8497426531629133E-2"/>
                  <c:y val="-3.3466919926046015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'Project metrics generator'!$D$6:$I$6</c:f>
              <c:strCache>
                <c:ptCount val="2"/>
                <c:pt idx="0">
                  <c:v>Wk53</c:v>
                </c:pt>
                <c:pt idx="1">
                  <c:v>WK01</c:v>
                </c:pt>
              </c:strCache>
            </c:strRef>
          </c:cat>
          <c:val>
            <c:numRef>
              <c:f>'Project metrics generator'!$D$21:$I$21</c:f>
              <c:numCache>
                <c:formatCode>0%</c:formatCode>
                <c:ptCount val="6"/>
                <c:pt idx="0">
                  <c:v>1</c:v>
                </c:pt>
                <c:pt idx="1">
                  <c:v>0</c:v>
                </c:pt>
                <c:pt idx="2">
                  <c:v>0</c:v>
                </c:pt>
                <c:pt idx="3">
                  <c:v>0</c:v>
                </c:pt>
                <c:pt idx="4">
                  <c:v>0.06</c:v>
                </c:pt>
                <c:pt idx="5">
                  <c:v>0</c:v>
                </c:pt>
              </c:numCache>
            </c:numRef>
          </c:val>
          <c:smooth val="0"/>
        </c:ser>
        <c:ser>
          <c:idx val="1"/>
          <c:order val="1"/>
          <c:tx>
            <c:strRef>
              <c:f>'Project metrics generator'!$C$22</c:f>
              <c:strCache>
                <c:ptCount val="1"/>
                <c:pt idx="0">
                  <c:v>Target</c:v>
                </c:pt>
              </c:strCache>
            </c:strRef>
          </c:tx>
          <c:marker>
            <c:symbol val="none"/>
          </c:marker>
          <c:cat>
            <c:strRef>
              <c:f>'Project metrics generator'!$D$6:$I$6</c:f>
              <c:strCache>
                <c:ptCount val="2"/>
                <c:pt idx="0">
                  <c:v>Wk53</c:v>
                </c:pt>
                <c:pt idx="1">
                  <c:v>WK01</c:v>
                </c:pt>
              </c:strCache>
            </c:strRef>
          </c:cat>
          <c:val>
            <c:numRef>
              <c:f>'Project metrics generator'!$D$22:$I$22</c:f>
              <c:numCache>
                <c:formatCode>0%</c:formatCode>
                <c:ptCount val="6"/>
                <c:pt idx="0">
                  <c:v>0.9</c:v>
                </c:pt>
                <c:pt idx="1">
                  <c:v>0.9</c:v>
                </c:pt>
                <c:pt idx="2">
                  <c:v>0.9</c:v>
                </c:pt>
                <c:pt idx="3">
                  <c:v>0.9</c:v>
                </c:pt>
                <c:pt idx="4">
                  <c:v>0.9</c:v>
                </c:pt>
                <c:pt idx="5">
                  <c:v>0.9</c:v>
                </c:pt>
              </c:numCache>
            </c:numRef>
          </c:val>
          <c:smooth val="0"/>
        </c:ser>
        <c:dLbls>
          <c:showLegendKey val="0"/>
          <c:showVal val="0"/>
          <c:showCatName val="0"/>
          <c:showSerName val="0"/>
          <c:showPercent val="0"/>
          <c:showBubbleSize val="0"/>
        </c:dLbls>
        <c:marker val="1"/>
        <c:smooth val="0"/>
        <c:axId val="96318208"/>
        <c:axId val="96320128"/>
      </c:lineChart>
      <c:catAx>
        <c:axId val="96318208"/>
        <c:scaling>
          <c:orientation val="minMax"/>
        </c:scaling>
        <c:delete val="0"/>
        <c:axPos val="b"/>
        <c:title>
          <c:tx>
            <c:rich>
              <a:bodyPr/>
              <a:lstStyle/>
              <a:p>
                <a:pPr>
                  <a:defRPr/>
                </a:pPr>
                <a:r>
                  <a:rPr lang="en-US"/>
                  <a:t>Schedule Adherence</a:t>
                </a:r>
              </a:p>
            </c:rich>
          </c:tx>
          <c:layout>
            <c:manualLayout>
              <c:xMode val="edge"/>
              <c:yMode val="edge"/>
              <c:x val="0.36629184117942731"/>
              <c:y val="3.1607637280634426E-2"/>
            </c:manualLayout>
          </c:layout>
          <c:overlay val="0"/>
        </c:title>
        <c:majorTickMark val="out"/>
        <c:minorTickMark val="none"/>
        <c:tickLblPos val="nextTo"/>
        <c:crossAx val="96320128"/>
        <c:crosses val="autoZero"/>
        <c:auto val="1"/>
        <c:lblAlgn val="ctr"/>
        <c:lblOffset val="100"/>
        <c:noMultiLvlLbl val="0"/>
      </c:catAx>
      <c:valAx>
        <c:axId val="96320128"/>
        <c:scaling>
          <c:orientation val="minMax"/>
        </c:scaling>
        <c:delete val="0"/>
        <c:axPos val="l"/>
        <c:numFmt formatCode="0%" sourceLinked="1"/>
        <c:majorTickMark val="out"/>
        <c:minorTickMark val="none"/>
        <c:tickLblPos val="nextTo"/>
        <c:crossAx val="96318208"/>
        <c:crosses val="autoZero"/>
        <c:crossBetween val="between"/>
      </c:valAx>
    </c:plotArea>
    <c:legend>
      <c:legendPos val="r"/>
      <c:layout>
        <c:manualLayout>
          <c:xMode val="edge"/>
          <c:yMode val="edge"/>
          <c:x val="0.23353191489361697"/>
          <c:y val="0.87603684833513462"/>
          <c:w val="0.43474780009961972"/>
          <c:h val="0.12103588286261822"/>
        </c:manualLayout>
      </c:layout>
      <c:overlay val="0"/>
    </c:legend>
    <c:plotVisOnly val="1"/>
    <c:dispBlanksAs val="gap"/>
    <c:showDLblsOverMax val="0"/>
  </c:chart>
  <c:printSettings>
    <c:headerFooter/>
    <c:pageMargins b="0.75000000000000533" l="0.70000000000000062" r="0.70000000000000062" t="0.750000000000005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1184122047365733"/>
          <c:y val="0.16835693430849474"/>
          <c:w val="0.82747283185346521"/>
          <c:h val="0.59788365989134451"/>
        </c:manualLayout>
      </c:layout>
      <c:lineChart>
        <c:grouping val="standard"/>
        <c:varyColors val="0"/>
        <c:ser>
          <c:idx val="0"/>
          <c:order val="0"/>
          <c:tx>
            <c:strRef>
              <c:f>'Project metrics generator'!$C$29</c:f>
              <c:strCache>
                <c:ptCount val="1"/>
                <c:pt idx="0">
                  <c:v>Actual</c:v>
                </c:pt>
              </c:strCache>
            </c:strRef>
          </c:tx>
          <c:dLbls>
            <c:dLbl>
              <c:idx val="0"/>
              <c:layout>
                <c:manualLayout>
                  <c:x val="-1.6140884984198505E-2"/>
                  <c:y val="-3.6272355868770298E-2"/>
                </c:manualLayout>
              </c:layout>
              <c:showLegendKey val="0"/>
              <c:showVal val="1"/>
              <c:showCatName val="0"/>
              <c:showSerName val="0"/>
              <c:showPercent val="0"/>
              <c:showBubbleSize val="0"/>
            </c:dLbl>
            <c:dLbl>
              <c:idx val="1"/>
              <c:layout>
                <c:manualLayout>
                  <c:x val="-2.9682332692772147E-2"/>
                  <c:y val="-4.0788498513784764E-2"/>
                </c:manualLayout>
              </c:layout>
              <c:showLegendKey val="0"/>
              <c:showVal val="1"/>
              <c:showCatName val="0"/>
              <c:showSerName val="0"/>
              <c:showPercent val="0"/>
              <c:showBubbleSize val="0"/>
            </c:dLbl>
            <c:dLbl>
              <c:idx val="2"/>
              <c:layout>
                <c:manualLayout>
                  <c:x val="-2.2710374935952172E-2"/>
                  <c:y val="-4.9592906256347158E-2"/>
                </c:manualLayout>
              </c:layout>
              <c:showLegendKey val="0"/>
              <c:showVal val="1"/>
              <c:showCatName val="0"/>
              <c:showSerName val="0"/>
              <c:showPercent val="0"/>
              <c:showBubbleSize val="0"/>
            </c:dLbl>
            <c:dLbl>
              <c:idx val="3"/>
              <c:layout>
                <c:manualLayout>
                  <c:x val="-1.3053804167534201E-2"/>
                  <c:y val="-4.4770025662598807E-2"/>
                </c:manualLayout>
              </c:layout>
              <c:showLegendKey val="0"/>
              <c:showVal val="1"/>
              <c:showCatName val="0"/>
              <c:showSerName val="0"/>
              <c:showPercent val="0"/>
              <c:showBubbleSize val="0"/>
            </c:dLbl>
            <c:dLbl>
              <c:idx val="4"/>
              <c:layout>
                <c:manualLayout>
                  <c:x val="-3.66509697581308E-2"/>
                  <c:y val="-4.4770025662598807E-2"/>
                </c:manualLayout>
              </c:layout>
              <c:showLegendKey val="0"/>
              <c:showVal val="1"/>
              <c:showCatName val="0"/>
              <c:showSerName val="0"/>
              <c:showPercent val="0"/>
              <c:showBubbleSize val="0"/>
            </c:dLbl>
            <c:dLbl>
              <c:idx val="5"/>
              <c:layout>
                <c:manualLayout>
                  <c:x val="-3.1629586165467988E-2"/>
                  <c:y val="-3.0146300550440392E-2"/>
                </c:manualLayout>
              </c:layout>
              <c:showLegendKey val="0"/>
              <c:showVal val="1"/>
              <c:showCatName val="0"/>
              <c:showSerName val="0"/>
              <c:showPercent val="0"/>
              <c:showBubbleSize val="0"/>
            </c:dLbl>
            <c:dLbl>
              <c:idx val="6"/>
              <c:layout>
                <c:manualLayout>
                  <c:x val="-1.8977751699280992E-2"/>
                  <c:y val="-4.3544656350636084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'Project metrics generator'!$D$6:$I$6</c:f>
              <c:strCache>
                <c:ptCount val="2"/>
                <c:pt idx="0">
                  <c:v>Wk53</c:v>
                </c:pt>
                <c:pt idx="1">
                  <c:v>WK01</c:v>
                </c:pt>
              </c:strCache>
            </c:strRef>
          </c:cat>
          <c:val>
            <c:numRef>
              <c:f>'Project metrics generator'!$D$29:$I$29</c:f>
              <c:numCache>
                <c:formatCode>0%</c:formatCode>
                <c:ptCount val="6"/>
                <c:pt idx="0">
                  <c:v>0</c:v>
                </c:pt>
                <c:pt idx="1">
                  <c:v>0</c:v>
                </c:pt>
                <c:pt idx="2">
                  <c:v>0</c:v>
                </c:pt>
                <c:pt idx="3">
                  <c:v>0</c:v>
                </c:pt>
                <c:pt idx="4">
                  <c:v>0</c:v>
                </c:pt>
                <c:pt idx="5">
                  <c:v>0</c:v>
                </c:pt>
              </c:numCache>
            </c:numRef>
          </c:val>
          <c:smooth val="0"/>
        </c:ser>
        <c:ser>
          <c:idx val="1"/>
          <c:order val="1"/>
          <c:tx>
            <c:strRef>
              <c:f>'Project metrics generator'!$C$30</c:f>
              <c:strCache>
                <c:ptCount val="1"/>
                <c:pt idx="0">
                  <c:v>Target</c:v>
                </c:pt>
              </c:strCache>
            </c:strRef>
          </c:tx>
          <c:marker>
            <c:symbol val="none"/>
          </c:marker>
          <c:cat>
            <c:strRef>
              <c:f>'Project metrics generator'!$D$6:$I$6</c:f>
              <c:strCache>
                <c:ptCount val="2"/>
                <c:pt idx="0">
                  <c:v>Wk53</c:v>
                </c:pt>
                <c:pt idx="1">
                  <c:v>WK01</c:v>
                </c:pt>
              </c:strCache>
            </c:strRef>
          </c:cat>
          <c:val>
            <c:numRef>
              <c:f>'Project metrics generator'!$D$30:$I$30</c:f>
              <c:numCache>
                <c:formatCode>0%</c:formatCode>
                <c:ptCount val="6"/>
                <c:pt idx="0">
                  <c:v>0.1</c:v>
                </c:pt>
                <c:pt idx="1">
                  <c:v>0.1</c:v>
                </c:pt>
                <c:pt idx="2">
                  <c:v>0.1</c:v>
                </c:pt>
                <c:pt idx="3">
                  <c:v>0.1</c:v>
                </c:pt>
                <c:pt idx="4">
                  <c:v>0.1</c:v>
                </c:pt>
                <c:pt idx="5">
                  <c:v>0.1</c:v>
                </c:pt>
              </c:numCache>
            </c:numRef>
          </c:val>
          <c:smooth val="0"/>
        </c:ser>
        <c:dLbls>
          <c:showLegendKey val="0"/>
          <c:showVal val="0"/>
          <c:showCatName val="0"/>
          <c:showSerName val="0"/>
          <c:showPercent val="0"/>
          <c:showBubbleSize val="0"/>
        </c:dLbls>
        <c:marker val="1"/>
        <c:smooth val="0"/>
        <c:axId val="96046464"/>
        <c:axId val="96056832"/>
      </c:lineChart>
      <c:catAx>
        <c:axId val="96046464"/>
        <c:scaling>
          <c:orientation val="minMax"/>
        </c:scaling>
        <c:delete val="0"/>
        <c:axPos val="b"/>
        <c:title>
          <c:tx>
            <c:rich>
              <a:bodyPr/>
              <a:lstStyle/>
              <a:p>
                <a:pPr>
                  <a:defRPr/>
                </a:pPr>
                <a:r>
                  <a:rPr lang="en-US"/>
                  <a:t>Benchmark Performance</a:t>
                </a:r>
              </a:p>
            </c:rich>
          </c:tx>
          <c:layout>
            <c:manualLayout>
              <c:xMode val="edge"/>
              <c:yMode val="edge"/>
              <c:x val="0.36629184117942731"/>
              <c:y val="3.160763728063444E-2"/>
            </c:manualLayout>
          </c:layout>
          <c:overlay val="0"/>
        </c:title>
        <c:majorTickMark val="out"/>
        <c:minorTickMark val="none"/>
        <c:tickLblPos val="nextTo"/>
        <c:crossAx val="96056832"/>
        <c:crosses val="autoZero"/>
        <c:auto val="1"/>
        <c:lblAlgn val="ctr"/>
        <c:lblOffset val="100"/>
        <c:noMultiLvlLbl val="0"/>
      </c:catAx>
      <c:valAx>
        <c:axId val="96056832"/>
        <c:scaling>
          <c:orientation val="minMax"/>
        </c:scaling>
        <c:delete val="0"/>
        <c:axPos val="l"/>
        <c:numFmt formatCode="0%" sourceLinked="1"/>
        <c:majorTickMark val="out"/>
        <c:minorTickMark val="none"/>
        <c:tickLblPos val="nextTo"/>
        <c:crossAx val="96046464"/>
        <c:crosses val="autoZero"/>
        <c:crossBetween val="between"/>
      </c:valAx>
    </c:plotArea>
    <c:legend>
      <c:legendPos val="r"/>
      <c:layout>
        <c:manualLayout>
          <c:xMode val="edge"/>
          <c:yMode val="edge"/>
          <c:x val="0.28009516648134669"/>
          <c:y val="0.86986386872476018"/>
          <c:w val="0.5403145973489909"/>
          <c:h val="0.1301361312752399"/>
        </c:manualLayout>
      </c:layout>
      <c:overlay val="0"/>
    </c:legend>
    <c:plotVisOnly val="1"/>
    <c:dispBlanksAs val="gap"/>
    <c:showDLblsOverMax val="0"/>
  </c:chart>
  <c:printSettings>
    <c:headerFooter/>
    <c:pageMargins b="0.75000000000000511" l="0.70000000000000062" r="0.70000000000000062" t="0.750000000000005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3000285586063401"/>
          <c:y val="0.15739865850102269"/>
          <c:w val="0.82747283185346521"/>
          <c:h val="0.58553805774278156"/>
        </c:manualLayout>
      </c:layout>
      <c:lineChart>
        <c:grouping val="standard"/>
        <c:varyColors val="0"/>
        <c:ser>
          <c:idx val="0"/>
          <c:order val="0"/>
          <c:tx>
            <c:strRef>
              <c:f>'Project metrics generator'!$C$35</c:f>
              <c:strCache>
                <c:ptCount val="1"/>
                <c:pt idx="0">
                  <c:v>Actual</c:v>
                </c:pt>
              </c:strCache>
            </c:strRef>
          </c:tx>
          <c:dLbls>
            <c:dLbl>
              <c:idx val="0"/>
              <c:layout>
                <c:manualLayout>
                  <c:x val="-2.6910537969121406E-2"/>
                  <c:y val="-3.9557152401784285E-2"/>
                </c:manualLayout>
              </c:layout>
              <c:showLegendKey val="0"/>
              <c:showVal val="1"/>
              <c:showCatName val="0"/>
              <c:showSerName val="0"/>
              <c:showPercent val="0"/>
              <c:showBubbleSize val="0"/>
            </c:dLbl>
            <c:dLbl>
              <c:idx val="1"/>
              <c:layout>
                <c:manualLayout>
                  <c:x val="-1.0362632557520578E-2"/>
                  <c:y val="-3.1168165096157309E-2"/>
                </c:manualLayout>
              </c:layout>
              <c:showLegendKey val="0"/>
              <c:showVal val="1"/>
              <c:showCatName val="0"/>
              <c:showSerName val="0"/>
              <c:showPercent val="0"/>
              <c:showBubbleSize val="0"/>
            </c:dLbl>
            <c:dLbl>
              <c:idx val="2"/>
              <c:layout>
                <c:manualLayout>
                  <c:x val="-2.8986142883576635E-2"/>
                  <c:y val="-4.8772285846564192E-2"/>
                </c:manualLayout>
              </c:layout>
              <c:showLegendKey val="0"/>
              <c:showVal val="1"/>
              <c:showCatName val="0"/>
              <c:showSerName val="0"/>
              <c:showPercent val="0"/>
              <c:showBubbleSize val="0"/>
            </c:dLbl>
            <c:dLbl>
              <c:idx val="3"/>
              <c:layout>
                <c:manualLayout>
                  <c:x val="-1.7271164599557721E-2"/>
                  <c:y val="-4.7091993313206924E-2"/>
                </c:manualLayout>
              </c:layout>
              <c:showLegendKey val="0"/>
              <c:showVal val="1"/>
              <c:showCatName val="0"/>
              <c:showSerName val="0"/>
              <c:showPercent val="0"/>
              <c:showBubbleSize val="0"/>
            </c:dLbl>
            <c:dLbl>
              <c:idx val="4"/>
              <c:layout>
                <c:manualLayout>
                  <c:x val="-3.0338488610074512E-2"/>
                  <c:y val="-4.3571169163124625E-2"/>
                </c:manualLayout>
              </c:layout>
              <c:showLegendKey val="0"/>
              <c:showVal val="1"/>
              <c:showCatName val="0"/>
              <c:showSerName val="0"/>
              <c:showPercent val="0"/>
              <c:showBubbleSize val="0"/>
            </c:dLbl>
            <c:dLbl>
              <c:idx val="5"/>
              <c:layout>
                <c:manualLayout>
                  <c:x val="-1.4713442061642858E-2"/>
                  <c:y val="-3.8729065650895039E-2"/>
                </c:manualLayout>
              </c:layout>
              <c:showLegendKey val="0"/>
              <c:showVal val="1"/>
              <c:showCatName val="0"/>
              <c:showSerName val="0"/>
              <c:showPercent val="0"/>
              <c:showBubbleSize val="0"/>
            </c:dLbl>
            <c:dLbl>
              <c:idx val="6"/>
              <c:layout>
                <c:manualLayout>
                  <c:x val="-2.1019202945204304E-3"/>
                  <c:y val="-3.5208241500813912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'Project metrics generator'!$D$6:$I$6</c:f>
              <c:strCache>
                <c:ptCount val="2"/>
                <c:pt idx="0">
                  <c:v>Wk53</c:v>
                </c:pt>
                <c:pt idx="1">
                  <c:v>WK01</c:v>
                </c:pt>
              </c:strCache>
            </c:strRef>
          </c:cat>
          <c:val>
            <c:numRef>
              <c:f>'Project metrics generator'!$D$35:$I$35</c:f>
              <c:numCache>
                <c:formatCode>0%</c:formatCode>
                <c:ptCount val="6"/>
                <c:pt idx="0">
                  <c:v>0.75</c:v>
                </c:pt>
                <c:pt idx="1">
                  <c:v>0</c:v>
                </c:pt>
                <c:pt idx="2">
                  <c:v>0</c:v>
                </c:pt>
                <c:pt idx="3">
                  <c:v>0</c:v>
                </c:pt>
                <c:pt idx="4">
                  <c:v>0</c:v>
                </c:pt>
                <c:pt idx="5">
                  <c:v>0</c:v>
                </c:pt>
              </c:numCache>
            </c:numRef>
          </c:val>
          <c:smooth val="0"/>
        </c:ser>
        <c:ser>
          <c:idx val="1"/>
          <c:order val="1"/>
          <c:tx>
            <c:strRef>
              <c:f>'Project metrics generator'!$C$36</c:f>
              <c:strCache>
                <c:ptCount val="1"/>
                <c:pt idx="0">
                  <c:v>Target</c:v>
                </c:pt>
              </c:strCache>
            </c:strRef>
          </c:tx>
          <c:marker>
            <c:symbol val="none"/>
          </c:marker>
          <c:cat>
            <c:strRef>
              <c:f>'Project metrics generator'!$D$6:$I$6</c:f>
              <c:strCache>
                <c:ptCount val="2"/>
                <c:pt idx="0">
                  <c:v>Wk53</c:v>
                </c:pt>
                <c:pt idx="1">
                  <c:v>WK01</c:v>
                </c:pt>
              </c:strCache>
            </c:strRef>
          </c:cat>
          <c:val>
            <c:numRef>
              <c:f>'Project metrics generator'!$D$36:$I$36</c:f>
              <c:numCache>
                <c:formatCode>0%</c:formatCode>
                <c:ptCount val="6"/>
                <c:pt idx="0">
                  <c:v>0.8</c:v>
                </c:pt>
                <c:pt idx="1">
                  <c:v>0.8</c:v>
                </c:pt>
                <c:pt idx="2">
                  <c:v>0.8</c:v>
                </c:pt>
                <c:pt idx="3">
                  <c:v>0.8</c:v>
                </c:pt>
                <c:pt idx="4">
                  <c:v>0.8</c:v>
                </c:pt>
                <c:pt idx="5">
                  <c:v>0.8</c:v>
                </c:pt>
              </c:numCache>
            </c:numRef>
          </c:val>
          <c:smooth val="0"/>
        </c:ser>
        <c:dLbls>
          <c:showLegendKey val="0"/>
          <c:showVal val="0"/>
          <c:showCatName val="0"/>
          <c:showSerName val="0"/>
          <c:showPercent val="0"/>
          <c:showBubbleSize val="0"/>
        </c:dLbls>
        <c:marker val="1"/>
        <c:smooth val="0"/>
        <c:axId val="96090368"/>
        <c:axId val="96108928"/>
      </c:lineChart>
      <c:catAx>
        <c:axId val="96090368"/>
        <c:scaling>
          <c:orientation val="minMax"/>
        </c:scaling>
        <c:delete val="0"/>
        <c:axPos val="b"/>
        <c:title>
          <c:tx>
            <c:rich>
              <a:bodyPr/>
              <a:lstStyle/>
              <a:p>
                <a:pPr>
                  <a:defRPr/>
                </a:pPr>
                <a:r>
                  <a:rPr lang="en-US"/>
                  <a:t>Utilization factor</a:t>
                </a:r>
              </a:p>
            </c:rich>
          </c:tx>
          <c:layout>
            <c:manualLayout>
              <c:xMode val="edge"/>
              <c:yMode val="edge"/>
              <c:x val="0.36629184117942731"/>
              <c:y val="3.160763728063444E-2"/>
            </c:manualLayout>
          </c:layout>
          <c:overlay val="0"/>
        </c:title>
        <c:majorTickMark val="out"/>
        <c:minorTickMark val="none"/>
        <c:tickLblPos val="nextTo"/>
        <c:crossAx val="96108928"/>
        <c:crosses val="autoZero"/>
        <c:auto val="1"/>
        <c:lblAlgn val="ctr"/>
        <c:lblOffset val="100"/>
        <c:noMultiLvlLbl val="0"/>
      </c:catAx>
      <c:valAx>
        <c:axId val="96108928"/>
        <c:scaling>
          <c:orientation val="minMax"/>
        </c:scaling>
        <c:delete val="0"/>
        <c:axPos val="l"/>
        <c:numFmt formatCode="0%" sourceLinked="1"/>
        <c:majorTickMark val="out"/>
        <c:minorTickMark val="none"/>
        <c:tickLblPos val="nextTo"/>
        <c:crossAx val="96090368"/>
        <c:crosses val="autoZero"/>
        <c:crossBetween val="between"/>
      </c:valAx>
    </c:plotArea>
    <c:legend>
      <c:legendPos val="r"/>
      <c:layout>
        <c:manualLayout>
          <c:xMode val="edge"/>
          <c:yMode val="edge"/>
          <c:x val="0.23353191489361697"/>
          <c:y val="0.90072810343151966"/>
          <c:w val="0.41866048426257724"/>
          <c:h val="9.9271993368653361E-2"/>
        </c:manualLayout>
      </c:layout>
      <c:overlay val="0"/>
    </c:legend>
    <c:plotVisOnly val="1"/>
    <c:dispBlanksAs val="gap"/>
    <c:showDLblsOverMax val="0"/>
  </c:chart>
  <c:printSettings>
    <c:headerFooter/>
    <c:pageMargins b="0.75000000000000533" l="0.70000000000000062" r="0.70000000000000062" t="0.750000000000005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0566949214886504"/>
          <c:y val="0.16357149800719478"/>
          <c:w val="0.82747283185346521"/>
          <c:h val="0.58553805774278156"/>
        </c:manualLayout>
      </c:layout>
      <c:lineChart>
        <c:grouping val="standard"/>
        <c:varyColors val="0"/>
        <c:ser>
          <c:idx val="0"/>
          <c:order val="0"/>
          <c:tx>
            <c:strRef>
              <c:f>'Project metrics generator'!$C$43</c:f>
              <c:strCache>
                <c:ptCount val="1"/>
                <c:pt idx="0">
                  <c:v>Actual</c:v>
                </c:pt>
              </c:strCache>
            </c:strRef>
          </c:tx>
          <c:dLbls>
            <c:dLbl>
              <c:idx val="0"/>
              <c:layout>
                <c:manualLayout>
                  <c:x val="-1.4160144651282921E-2"/>
                  <c:y val="-5.4899674693147688E-2"/>
                </c:manualLayout>
              </c:layout>
              <c:showLegendKey val="0"/>
              <c:showVal val="1"/>
              <c:showCatName val="0"/>
              <c:showSerName val="0"/>
              <c:showPercent val="0"/>
              <c:showBubbleSize val="0"/>
            </c:dLbl>
            <c:dLbl>
              <c:idx val="1"/>
              <c:layout>
                <c:manualLayout>
                  <c:x val="-1.0362694300518161E-2"/>
                  <c:y val="-5.5813953488372092E-2"/>
                </c:manualLayout>
              </c:layout>
              <c:showLegendKey val="0"/>
              <c:showVal val="1"/>
              <c:showCatName val="0"/>
              <c:showSerName val="0"/>
              <c:showPercent val="0"/>
              <c:showBubbleSize val="0"/>
            </c:dLbl>
            <c:dLbl>
              <c:idx val="2"/>
              <c:layout>
                <c:manualLayout>
                  <c:x val="-3.1088082901554411E-2"/>
                  <c:y val="-5.5813953488372092E-2"/>
                </c:manualLayout>
              </c:layout>
              <c:showLegendKey val="0"/>
              <c:showVal val="1"/>
              <c:showCatName val="0"/>
              <c:showSerName val="0"/>
              <c:showPercent val="0"/>
              <c:showBubbleSize val="0"/>
            </c:dLbl>
            <c:dLbl>
              <c:idx val="3"/>
              <c:layout>
                <c:manualLayout>
                  <c:x val="-2.1436728768047152E-2"/>
                  <c:y val="-5.0938959849358194E-2"/>
                </c:manualLayout>
              </c:layout>
              <c:showLegendKey val="0"/>
              <c:showVal val="1"/>
              <c:showCatName val="0"/>
              <c:showSerName val="0"/>
              <c:showPercent val="0"/>
              <c:showBubbleSize val="0"/>
            </c:dLbl>
            <c:dLbl>
              <c:idx val="4"/>
              <c:layout>
                <c:manualLayout>
                  <c:x val="-2.1884569671569674E-2"/>
                  <c:y val="-4.4830577897128188E-2"/>
                </c:manualLayout>
              </c:layout>
              <c:showLegendKey val="0"/>
              <c:showVal val="1"/>
              <c:showCatName val="0"/>
              <c:showSerName val="0"/>
              <c:showPercent val="0"/>
              <c:showBubbleSize val="0"/>
            </c:dLbl>
            <c:dLbl>
              <c:idx val="5"/>
              <c:layout>
                <c:manualLayout>
                  <c:x val="-1.4767454125792463E-2"/>
                  <c:y val="-3.6750256620439035E-2"/>
                </c:manualLayout>
              </c:layout>
              <c:showLegendKey val="0"/>
              <c:showVal val="1"/>
              <c:showCatName val="0"/>
              <c:showSerName val="0"/>
              <c:showPercent val="0"/>
              <c:showBubbleSize val="0"/>
            </c:dLbl>
            <c:dLbl>
              <c:idx val="6"/>
              <c:layout>
                <c:manualLayout>
                  <c:x val="-1.0548181518423221E-2"/>
                  <c:y val="-3.3409324200399132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'Project metrics generator'!$D$6:$I$6</c:f>
              <c:strCache>
                <c:ptCount val="2"/>
                <c:pt idx="0">
                  <c:v>Wk53</c:v>
                </c:pt>
                <c:pt idx="1">
                  <c:v>WK01</c:v>
                </c:pt>
              </c:strCache>
            </c:strRef>
          </c:cat>
          <c:val>
            <c:numRef>
              <c:f>'Project metrics generator'!$D$43:$I$43</c:f>
              <c:numCache>
                <c:formatCode>0%</c:formatCode>
                <c:ptCount val="6"/>
                <c:pt idx="0">
                  <c:v>0</c:v>
                </c:pt>
                <c:pt idx="1">
                  <c:v>0</c:v>
                </c:pt>
                <c:pt idx="2">
                  <c:v>0</c:v>
                </c:pt>
                <c:pt idx="3">
                  <c:v>0</c:v>
                </c:pt>
                <c:pt idx="4">
                  <c:v>0</c:v>
                </c:pt>
                <c:pt idx="5">
                  <c:v>0</c:v>
                </c:pt>
              </c:numCache>
            </c:numRef>
          </c:val>
          <c:smooth val="0"/>
        </c:ser>
        <c:ser>
          <c:idx val="1"/>
          <c:order val="1"/>
          <c:tx>
            <c:strRef>
              <c:f>'Project metrics generator'!$C$44</c:f>
              <c:strCache>
                <c:ptCount val="1"/>
                <c:pt idx="0">
                  <c:v>Target</c:v>
                </c:pt>
              </c:strCache>
            </c:strRef>
          </c:tx>
          <c:marker>
            <c:symbol val="none"/>
          </c:marker>
          <c:cat>
            <c:strRef>
              <c:f>'Project metrics generator'!$D$6:$I$6</c:f>
              <c:strCache>
                <c:ptCount val="2"/>
                <c:pt idx="0">
                  <c:v>Wk53</c:v>
                </c:pt>
                <c:pt idx="1">
                  <c:v>WK01</c:v>
                </c:pt>
              </c:strCache>
            </c:strRef>
          </c:cat>
          <c:val>
            <c:numRef>
              <c:f>'Project metrics generator'!$D$44:$I$44</c:f>
              <c:numCache>
                <c:formatCode>0%</c:formatCode>
                <c:ptCount val="6"/>
                <c:pt idx="0">
                  <c:v>0.04</c:v>
                </c:pt>
                <c:pt idx="1">
                  <c:v>0.04</c:v>
                </c:pt>
                <c:pt idx="2">
                  <c:v>0.04</c:v>
                </c:pt>
                <c:pt idx="3">
                  <c:v>0.04</c:v>
                </c:pt>
                <c:pt idx="4">
                  <c:v>0.04</c:v>
                </c:pt>
                <c:pt idx="5">
                  <c:v>0.04</c:v>
                </c:pt>
              </c:numCache>
            </c:numRef>
          </c:val>
          <c:smooth val="0"/>
        </c:ser>
        <c:dLbls>
          <c:showLegendKey val="0"/>
          <c:showVal val="0"/>
          <c:showCatName val="0"/>
          <c:showSerName val="0"/>
          <c:showPercent val="0"/>
          <c:showBubbleSize val="0"/>
        </c:dLbls>
        <c:marker val="1"/>
        <c:smooth val="0"/>
        <c:axId val="96126080"/>
        <c:axId val="96128000"/>
      </c:lineChart>
      <c:catAx>
        <c:axId val="96126080"/>
        <c:scaling>
          <c:orientation val="minMax"/>
        </c:scaling>
        <c:delete val="0"/>
        <c:axPos val="b"/>
        <c:title>
          <c:tx>
            <c:rich>
              <a:bodyPr/>
              <a:lstStyle/>
              <a:p>
                <a:pPr>
                  <a:defRPr/>
                </a:pPr>
                <a:r>
                  <a:rPr lang="en-US"/>
                  <a:t>Average Team Training Hour</a:t>
                </a:r>
              </a:p>
            </c:rich>
          </c:tx>
          <c:layout>
            <c:manualLayout>
              <c:xMode val="edge"/>
              <c:yMode val="edge"/>
              <c:x val="0.36629184117942731"/>
              <c:y val="3.1607637280634454E-2"/>
            </c:manualLayout>
          </c:layout>
          <c:overlay val="0"/>
        </c:title>
        <c:majorTickMark val="out"/>
        <c:minorTickMark val="none"/>
        <c:tickLblPos val="nextTo"/>
        <c:crossAx val="96128000"/>
        <c:crosses val="autoZero"/>
        <c:auto val="1"/>
        <c:lblAlgn val="ctr"/>
        <c:lblOffset val="100"/>
        <c:noMultiLvlLbl val="0"/>
      </c:catAx>
      <c:valAx>
        <c:axId val="96128000"/>
        <c:scaling>
          <c:orientation val="minMax"/>
        </c:scaling>
        <c:delete val="0"/>
        <c:axPos val="l"/>
        <c:numFmt formatCode="0%" sourceLinked="1"/>
        <c:majorTickMark val="out"/>
        <c:minorTickMark val="none"/>
        <c:tickLblPos val="nextTo"/>
        <c:crossAx val="96126080"/>
        <c:crosses val="autoZero"/>
        <c:crossBetween val="between"/>
      </c:valAx>
    </c:plotArea>
    <c:legend>
      <c:legendPos val="r"/>
      <c:layout>
        <c:manualLayout>
          <c:xMode val="edge"/>
          <c:yMode val="edge"/>
          <c:x val="0.23353191489361697"/>
          <c:y val="0.9069009429376883"/>
          <c:w val="0.45763526381666431"/>
          <c:h val="9.3098986676511425E-2"/>
        </c:manualLayout>
      </c:layout>
      <c:overlay val="0"/>
    </c:legend>
    <c:plotVisOnly val="1"/>
    <c:dispBlanksAs val="gap"/>
    <c:showDLblsOverMax val="0"/>
  </c:chart>
  <c:printSettings>
    <c:headerFooter/>
    <c:pageMargins b="0.75000000000000555" l="0.70000000000000062" r="0.70000000000000062" t="0.750000000000005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2740407626787764"/>
          <c:y val="0.28131084505277554"/>
          <c:w val="0.82747283185346521"/>
          <c:h val="0.48202170375827225"/>
        </c:manualLayout>
      </c:layout>
      <c:lineChart>
        <c:grouping val="standard"/>
        <c:varyColors val="0"/>
        <c:ser>
          <c:idx val="0"/>
          <c:order val="0"/>
          <c:tx>
            <c:strRef>
              <c:f>'Project metrics generator'!$C$31</c:f>
              <c:strCache>
                <c:ptCount val="1"/>
                <c:pt idx="0">
                  <c:v>Actual</c:v>
                </c:pt>
              </c:strCache>
            </c:strRef>
          </c:tx>
          <c:dLbls>
            <c:dLbl>
              <c:idx val="0"/>
              <c:layout>
                <c:manualLayout>
                  <c:x val="-6.5909542400110557E-2"/>
                  <c:y val="-3.9467584455862473E-2"/>
                </c:manualLayout>
              </c:layout>
              <c:showLegendKey val="0"/>
              <c:showVal val="1"/>
              <c:showCatName val="0"/>
              <c:showSerName val="0"/>
              <c:showPercent val="0"/>
              <c:showBubbleSize val="0"/>
            </c:dLbl>
            <c:dLbl>
              <c:idx val="1"/>
              <c:layout>
                <c:manualLayout>
                  <c:x val="-6.4886571714834196E-2"/>
                  <c:y val="7.3581058982831182E-2"/>
                </c:manualLayout>
              </c:layout>
              <c:showLegendKey val="0"/>
              <c:showVal val="1"/>
              <c:showCatName val="0"/>
              <c:showSerName val="0"/>
              <c:showPercent val="0"/>
              <c:showBubbleSize val="0"/>
            </c:dLbl>
            <c:dLbl>
              <c:idx val="2"/>
              <c:layout>
                <c:manualLayout>
                  <c:x val="-3.1088022991794351E-2"/>
                  <c:y val="6.0641535462954067E-2"/>
                </c:manualLayout>
              </c:layout>
              <c:showLegendKey val="0"/>
              <c:showVal val="1"/>
              <c:showCatName val="0"/>
              <c:showSerName val="0"/>
              <c:showPercent val="0"/>
              <c:showBubbleSize val="0"/>
            </c:dLbl>
            <c:dLbl>
              <c:idx val="3"/>
              <c:layout>
                <c:manualLayout>
                  <c:x val="-3.4462235917013612E-2"/>
                  <c:y val="8.7057012355716723E-2"/>
                </c:manualLayout>
              </c:layout>
              <c:showLegendKey val="0"/>
              <c:showVal val="1"/>
              <c:showCatName val="0"/>
              <c:showSerName val="0"/>
              <c:showPercent val="0"/>
              <c:showBubbleSize val="0"/>
            </c:dLbl>
            <c:dLbl>
              <c:idx val="4"/>
              <c:layout>
                <c:manualLayout>
                  <c:x val="-3.4542314335060449E-2"/>
                  <c:y val="-6.8217054263565891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'Project metrics generator'!$D$6:$I$6</c:f>
              <c:strCache>
                <c:ptCount val="2"/>
                <c:pt idx="0">
                  <c:v>Wk53</c:v>
                </c:pt>
                <c:pt idx="1">
                  <c:v>WK01</c:v>
                </c:pt>
              </c:strCache>
            </c:strRef>
          </c:cat>
          <c:val>
            <c:numRef>
              <c:f>'Project metrics generator'!$D$31:$I$31</c:f>
              <c:numCache>
                <c:formatCode>General</c:formatCode>
                <c:ptCount val="6"/>
              </c:numCache>
            </c:numRef>
          </c:val>
          <c:smooth val="0"/>
        </c:ser>
        <c:ser>
          <c:idx val="1"/>
          <c:order val="1"/>
          <c:tx>
            <c:strRef>
              <c:f>'Project metrics generator'!$C$32</c:f>
              <c:strCache>
                <c:ptCount val="1"/>
                <c:pt idx="0">
                  <c:v>Target</c:v>
                </c:pt>
              </c:strCache>
            </c:strRef>
          </c:tx>
          <c:marker>
            <c:symbol val="none"/>
          </c:marker>
          <c:cat>
            <c:strRef>
              <c:f>'Project metrics generator'!$D$6:$I$6</c:f>
              <c:strCache>
                <c:ptCount val="2"/>
                <c:pt idx="0">
                  <c:v>Wk53</c:v>
                </c:pt>
                <c:pt idx="1">
                  <c:v>WK01</c:v>
                </c:pt>
              </c:strCache>
            </c:strRef>
          </c:cat>
          <c:val>
            <c:numRef>
              <c:f>'Project metrics generator'!$D$32:$I$32</c:f>
              <c:numCache>
                <c:formatCode>General</c:formatCode>
                <c:ptCount val="6"/>
                <c:pt idx="0">
                  <c:v>2</c:v>
                </c:pt>
                <c:pt idx="1">
                  <c:v>2</c:v>
                </c:pt>
                <c:pt idx="2">
                  <c:v>2</c:v>
                </c:pt>
                <c:pt idx="3">
                  <c:v>2</c:v>
                </c:pt>
                <c:pt idx="4">
                  <c:v>2</c:v>
                </c:pt>
                <c:pt idx="5">
                  <c:v>2</c:v>
                </c:pt>
              </c:numCache>
            </c:numRef>
          </c:val>
          <c:smooth val="0"/>
        </c:ser>
        <c:dLbls>
          <c:showLegendKey val="0"/>
          <c:showVal val="0"/>
          <c:showCatName val="0"/>
          <c:showSerName val="0"/>
          <c:showPercent val="0"/>
          <c:showBubbleSize val="0"/>
        </c:dLbls>
        <c:marker val="1"/>
        <c:smooth val="0"/>
        <c:axId val="96182272"/>
        <c:axId val="96184192"/>
      </c:lineChart>
      <c:catAx>
        <c:axId val="96182272"/>
        <c:scaling>
          <c:orientation val="minMax"/>
        </c:scaling>
        <c:delete val="0"/>
        <c:axPos val="t"/>
        <c:title>
          <c:tx>
            <c:rich>
              <a:bodyPr/>
              <a:lstStyle/>
              <a:p>
                <a:pPr>
                  <a:defRPr/>
                </a:pPr>
                <a:r>
                  <a:rPr lang="en-US"/>
                  <a:t>Customer Satisfaction Index</a:t>
                </a:r>
              </a:p>
            </c:rich>
          </c:tx>
          <c:layout>
            <c:manualLayout>
              <c:xMode val="edge"/>
              <c:yMode val="edge"/>
              <c:x val="0.42434694374543647"/>
              <c:y val="3.1607588062627402E-2"/>
            </c:manualLayout>
          </c:layout>
          <c:overlay val="0"/>
        </c:title>
        <c:majorTickMark val="out"/>
        <c:minorTickMark val="none"/>
        <c:tickLblPos val="nextTo"/>
        <c:crossAx val="96184192"/>
        <c:crosses val="autoZero"/>
        <c:auto val="1"/>
        <c:lblAlgn val="ctr"/>
        <c:lblOffset val="100"/>
        <c:noMultiLvlLbl val="0"/>
      </c:catAx>
      <c:valAx>
        <c:axId val="96184192"/>
        <c:scaling>
          <c:orientation val="maxMin"/>
        </c:scaling>
        <c:delete val="0"/>
        <c:axPos val="l"/>
        <c:numFmt formatCode="General" sourceLinked="1"/>
        <c:majorTickMark val="out"/>
        <c:minorTickMark val="none"/>
        <c:tickLblPos val="nextTo"/>
        <c:crossAx val="96182272"/>
        <c:crosses val="autoZero"/>
        <c:crossBetween val="between"/>
      </c:valAx>
    </c:plotArea>
    <c:legend>
      <c:legendPos val="r"/>
      <c:layout>
        <c:manualLayout>
          <c:xMode val="edge"/>
          <c:yMode val="edge"/>
          <c:x val="0.23353191489361697"/>
          <c:y val="0.82926400601535022"/>
          <c:w val="0.49922113384813577"/>
          <c:h val="0.12757872737923717"/>
        </c:manualLayout>
      </c:layout>
      <c:overlay val="0"/>
    </c:legend>
    <c:plotVisOnly val="1"/>
    <c:dispBlanksAs val="gap"/>
    <c:showDLblsOverMax val="0"/>
  </c:chart>
  <c:printSettings>
    <c:headerFooter/>
    <c:pageMargins b="0.750000000000006" l="0.70000000000000062" r="0.70000000000000062" t="0.75000000000000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552450</xdr:colOff>
      <xdr:row>0</xdr:row>
      <xdr:rowOff>38101</xdr:rowOff>
    </xdr:from>
    <xdr:to>
      <xdr:col>10</xdr:col>
      <xdr:colOff>533400</xdr:colOff>
      <xdr:row>2</xdr:row>
      <xdr:rowOff>12701</xdr:rowOff>
    </xdr:to>
    <xdr:pic>
      <xdr:nvPicPr>
        <xdr:cNvPr id="3" name="Picture 18" descr="Description: C:\Users\cparthas\Desktop\EASi.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29400" y="38101"/>
          <a:ext cx="1200150" cy="488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5043</xdr:colOff>
      <xdr:row>3</xdr:row>
      <xdr:rowOff>2241</xdr:rowOff>
    </xdr:from>
    <xdr:to>
      <xdr:col>11</xdr:col>
      <xdr:colOff>560294</xdr:colOff>
      <xdr:row>21</xdr:row>
      <xdr:rowOff>179295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15689</xdr:colOff>
      <xdr:row>2</xdr:row>
      <xdr:rowOff>179294</xdr:rowOff>
    </xdr:from>
    <xdr:to>
      <xdr:col>23</xdr:col>
      <xdr:colOff>0</xdr:colOff>
      <xdr:row>21</xdr:row>
      <xdr:rowOff>179293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185059</xdr:colOff>
      <xdr:row>23</xdr:row>
      <xdr:rowOff>4003</xdr:rowOff>
    </xdr:from>
    <xdr:to>
      <xdr:col>12</xdr:col>
      <xdr:colOff>0</xdr:colOff>
      <xdr:row>42</xdr:row>
      <xdr:rowOff>179295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17128</xdr:colOff>
      <xdr:row>22</xdr:row>
      <xdr:rowOff>186579</xdr:rowOff>
    </xdr:from>
    <xdr:to>
      <xdr:col>22</xdr:col>
      <xdr:colOff>593911</xdr:colOff>
      <xdr:row>42</xdr:row>
      <xdr:rowOff>168089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188376</xdr:colOff>
      <xdr:row>44</xdr:row>
      <xdr:rowOff>12390</xdr:rowOff>
    </xdr:from>
    <xdr:to>
      <xdr:col>22</xdr:col>
      <xdr:colOff>593911</xdr:colOff>
      <xdr:row>63</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188062</xdr:colOff>
      <xdr:row>63</xdr:row>
      <xdr:rowOff>187959</xdr:rowOff>
    </xdr:from>
    <xdr:to>
      <xdr:col>11</xdr:col>
      <xdr:colOff>571498</xdr:colOff>
      <xdr:row>83</xdr:row>
      <xdr:rowOff>179293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174287</xdr:colOff>
      <xdr:row>44</xdr:row>
      <xdr:rowOff>8117</xdr:rowOff>
    </xdr:from>
    <xdr:to>
      <xdr:col>11</xdr:col>
      <xdr:colOff>571499</xdr:colOff>
      <xdr:row>62</xdr:row>
      <xdr:rowOff>179294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6"/>
  <sheetViews>
    <sheetView workbookViewId="0">
      <selection activeCell="D13" sqref="D13"/>
    </sheetView>
  </sheetViews>
  <sheetFormatPr defaultColWidth="9.140625" defaultRowHeight="15" x14ac:dyDescent="0.25"/>
  <cols>
    <col min="1" max="1" width="2.7109375" style="3" customWidth="1"/>
    <col min="2" max="2" width="5.42578125" style="3" customWidth="1"/>
    <col min="3" max="3" width="23.140625" style="3" customWidth="1"/>
    <col min="4" max="4" width="28.7109375" style="3" customWidth="1"/>
    <col min="5" max="5" width="16.85546875" style="3" customWidth="1"/>
    <col min="6" max="6" width="16.5703125" style="3" customWidth="1"/>
    <col min="7" max="7" width="19.7109375" style="3" customWidth="1"/>
    <col min="8" max="16384" width="9.140625" style="3"/>
  </cols>
  <sheetData>
    <row r="1" spans="2:7" ht="13.5" customHeight="1" x14ac:dyDescent="0.25"/>
    <row r="2" spans="2:7" ht="26.25" customHeight="1" x14ac:dyDescent="0.25">
      <c r="B2" s="103" t="s">
        <v>23</v>
      </c>
      <c r="C2" s="103"/>
      <c r="D2" s="5" t="s">
        <v>36</v>
      </c>
    </row>
    <row r="3" spans="2:7" ht="27" hidden="1" customHeight="1" x14ac:dyDescent="0.25">
      <c r="B3" s="104" t="s">
        <v>24</v>
      </c>
      <c r="C3" s="105"/>
      <c r="D3" s="6" t="s">
        <v>25</v>
      </c>
    </row>
    <row r="4" spans="2:7" ht="26.25" customHeight="1" x14ac:dyDescent="0.25">
      <c r="B4" s="103" t="s">
        <v>26</v>
      </c>
      <c r="C4" s="103"/>
      <c r="D4" s="40">
        <v>1</v>
      </c>
    </row>
    <row r="5" spans="2:7" ht="26.25" customHeight="1" x14ac:dyDescent="0.25">
      <c r="B5" s="103" t="s">
        <v>27</v>
      </c>
      <c r="C5" s="103"/>
      <c r="D5" s="5" t="s">
        <v>28</v>
      </c>
    </row>
    <row r="6" spans="2:7" ht="26.25" customHeight="1" x14ac:dyDescent="0.25">
      <c r="B6" s="103" t="s">
        <v>29</v>
      </c>
      <c r="C6" s="103"/>
      <c r="D6" s="5"/>
    </row>
    <row r="7" spans="2:7" ht="26.25" customHeight="1" x14ac:dyDescent="0.25">
      <c r="B7" s="103" t="s">
        <v>30</v>
      </c>
      <c r="C7" s="103"/>
      <c r="D7" s="5"/>
    </row>
    <row r="8" spans="2:7" x14ac:dyDescent="0.25">
      <c r="C8" s="7"/>
    </row>
    <row r="9" spans="2:7" x14ac:dyDescent="0.25">
      <c r="C9" s="8"/>
    </row>
    <row r="10" spans="2:7" x14ac:dyDescent="0.25">
      <c r="B10" s="9" t="s">
        <v>31</v>
      </c>
    </row>
    <row r="11" spans="2:7" ht="30" customHeight="1" x14ac:dyDescent="0.25">
      <c r="B11" s="10" t="s">
        <v>20</v>
      </c>
      <c r="C11" s="10" t="s">
        <v>32</v>
      </c>
      <c r="D11" s="10" t="s">
        <v>33</v>
      </c>
      <c r="E11" s="10" t="s">
        <v>34</v>
      </c>
      <c r="F11" s="10" t="s">
        <v>35</v>
      </c>
      <c r="G11" s="10" t="s">
        <v>22</v>
      </c>
    </row>
    <row r="12" spans="2:7" ht="49.5" customHeight="1" x14ac:dyDescent="0.25">
      <c r="B12" s="11">
        <v>1</v>
      </c>
      <c r="C12" s="12" t="s">
        <v>37</v>
      </c>
      <c r="D12" s="40">
        <v>1</v>
      </c>
      <c r="E12" s="5" t="s">
        <v>28</v>
      </c>
      <c r="F12" s="5" t="s">
        <v>57</v>
      </c>
      <c r="G12" s="5"/>
    </row>
    <row r="13" spans="2:7" ht="17.25" customHeight="1" x14ac:dyDescent="0.25">
      <c r="B13" s="11"/>
      <c r="C13" s="12"/>
      <c r="D13" s="5"/>
      <c r="E13" s="5"/>
      <c r="F13" s="5"/>
      <c r="G13" s="5"/>
    </row>
    <row r="14" spans="2:7" ht="17.25" customHeight="1" x14ac:dyDescent="0.25">
      <c r="B14" s="11"/>
      <c r="C14" s="12"/>
      <c r="D14" s="5"/>
      <c r="E14" s="5"/>
      <c r="F14" s="5"/>
      <c r="G14" s="5"/>
    </row>
    <row r="15" spans="2:7" ht="17.25" customHeight="1" x14ac:dyDescent="0.25">
      <c r="B15" s="11"/>
      <c r="C15" s="12"/>
      <c r="D15" s="5"/>
      <c r="E15" s="5"/>
      <c r="F15" s="5"/>
      <c r="G15" s="5"/>
    </row>
    <row r="16" spans="2:7" ht="17.25" customHeight="1" x14ac:dyDescent="0.25">
      <c r="B16" s="11"/>
      <c r="C16" s="12"/>
      <c r="D16" s="5"/>
      <c r="E16" s="5"/>
      <c r="F16" s="5"/>
      <c r="G16" s="5"/>
    </row>
    <row r="17" spans="2:7" ht="17.25" customHeight="1" x14ac:dyDescent="0.25">
      <c r="B17" s="11"/>
      <c r="C17" s="12"/>
      <c r="D17" s="5"/>
      <c r="E17" s="5"/>
      <c r="F17" s="5"/>
      <c r="G17" s="5"/>
    </row>
    <row r="18" spans="2:7" ht="17.25" customHeight="1" x14ac:dyDescent="0.25">
      <c r="B18" s="11"/>
      <c r="C18" s="12"/>
      <c r="D18" s="5"/>
      <c r="E18" s="5"/>
      <c r="F18" s="5"/>
      <c r="G18" s="5"/>
    </row>
    <row r="19" spans="2:7" ht="17.25" customHeight="1" x14ac:dyDescent="0.25">
      <c r="B19" s="11"/>
      <c r="C19" s="12"/>
      <c r="D19" s="5"/>
      <c r="E19" s="5"/>
      <c r="F19" s="5"/>
      <c r="G19" s="5"/>
    </row>
    <row r="20" spans="2:7" ht="17.25" customHeight="1" x14ac:dyDescent="0.25">
      <c r="B20" s="11"/>
      <c r="C20" s="12"/>
      <c r="D20" s="5"/>
      <c r="E20" s="5"/>
      <c r="F20" s="5"/>
      <c r="G20" s="5"/>
    </row>
    <row r="21" spans="2:7" ht="17.25" customHeight="1" x14ac:dyDescent="0.25">
      <c r="B21" s="11"/>
      <c r="C21" s="12"/>
      <c r="D21" s="5"/>
      <c r="E21" s="5"/>
      <c r="F21" s="5"/>
      <c r="G21" s="5"/>
    </row>
    <row r="22" spans="2:7" ht="17.25" customHeight="1" x14ac:dyDescent="0.25">
      <c r="B22" s="11"/>
      <c r="C22" s="12"/>
      <c r="D22" s="5"/>
      <c r="E22" s="5"/>
      <c r="F22" s="5"/>
      <c r="G22" s="5"/>
    </row>
    <row r="23" spans="2:7" ht="17.25" customHeight="1" x14ac:dyDescent="0.25">
      <c r="B23" s="11"/>
      <c r="C23" s="12"/>
      <c r="D23" s="5"/>
      <c r="E23" s="5"/>
      <c r="F23" s="5"/>
      <c r="G23" s="5"/>
    </row>
    <row r="24" spans="2:7" ht="17.25" customHeight="1" x14ac:dyDescent="0.25">
      <c r="B24" s="11"/>
      <c r="C24" s="12"/>
      <c r="D24" s="5"/>
      <c r="E24" s="5"/>
      <c r="F24" s="5"/>
      <c r="G24" s="5"/>
    </row>
    <row r="25" spans="2:7" ht="17.25" customHeight="1" x14ac:dyDescent="0.25">
      <c r="B25" s="11"/>
      <c r="C25" s="12"/>
      <c r="D25" s="5"/>
      <c r="E25" s="5"/>
      <c r="F25" s="5"/>
      <c r="G25" s="5"/>
    </row>
    <row r="26" spans="2:7" ht="17.25" customHeight="1" x14ac:dyDescent="0.25">
      <c r="B26" s="11"/>
      <c r="C26" s="12"/>
      <c r="D26" s="5"/>
      <c r="E26" s="5"/>
      <c r="F26" s="5"/>
      <c r="G26" s="5"/>
    </row>
  </sheetData>
  <sheetProtection password="DE33" sheet="1" objects="1" scenarios="1"/>
  <mergeCells count="6">
    <mergeCell ref="B7:C7"/>
    <mergeCell ref="B2:C2"/>
    <mergeCell ref="B3:C3"/>
    <mergeCell ref="B4:C4"/>
    <mergeCell ref="B5:C5"/>
    <mergeCell ref="B6:C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showGridLines="0" topLeftCell="A25" workbookViewId="0">
      <selection activeCell="B16" sqref="B16:B17"/>
    </sheetView>
  </sheetViews>
  <sheetFormatPr defaultRowHeight="15" x14ac:dyDescent="0.25"/>
  <cols>
    <col min="1" max="1" width="1.85546875" customWidth="1"/>
    <col min="2" max="2" width="31.5703125" customWidth="1"/>
    <col min="3" max="3" width="12" customWidth="1"/>
  </cols>
  <sheetData>
    <row r="2" spans="2:14" ht="25.5" customHeight="1" thickBot="1" x14ac:dyDescent="0.3">
      <c r="B2" s="113" t="s">
        <v>47</v>
      </c>
      <c r="C2" s="113"/>
      <c r="D2" s="113"/>
      <c r="E2" s="113"/>
    </row>
    <row r="3" spans="2:14" ht="27.75" customHeight="1" x14ac:dyDescent="0.25">
      <c r="B3" s="38" t="s">
        <v>46</v>
      </c>
      <c r="C3" s="39" t="s">
        <v>13</v>
      </c>
      <c r="D3" s="117" t="s">
        <v>19</v>
      </c>
      <c r="E3" s="118"/>
      <c r="F3" s="118"/>
      <c r="G3" s="118"/>
      <c r="H3" s="118"/>
      <c r="I3" s="118"/>
      <c r="J3" s="118"/>
      <c r="K3" s="119"/>
    </row>
    <row r="4" spans="2:14" ht="21.75" customHeight="1" x14ac:dyDescent="0.25">
      <c r="B4" s="114" t="s">
        <v>17</v>
      </c>
      <c r="C4" s="115">
        <v>0.95</v>
      </c>
      <c r="D4" s="106" t="s">
        <v>43</v>
      </c>
      <c r="E4" s="107"/>
      <c r="F4" s="107"/>
      <c r="G4" s="107"/>
      <c r="H4" s="107"/>
      <c r="I4" s="107"/>
      <c r="J4" s="107"/>
      <c r="K4" s="108"/>
    </row>
    <row r="5" spans="2:14" ht="21.75" customHeight="1" x14ac:dyDescent="0.25">
      <c r="B5" s="114"/>
      <c r="C5" s="116"/>
      <c r="D5" s="107"/>
      <c r="E5" s="107"/>
      <c r="F5" s="107"/>
      <c r="G5" s="107"/>
      <c r="H5" s="107"/>
      <c r="I5" s="107"/>
      <c r="J5" s="107"/>
      <c r="K5" s="108"/>
    </row>
    <row r="6" spans="2:14" ht="21.75" customHeight="1" x14ac:dyDescent="0.25">
      <c r="B6" s="114" t="s">
        <v>18</v>
      </c>
      <c r="C6" s="115">
        <v>0.95</v>
      </c>
      <c r="D6" s="106" t="s">
        <v>43</v>
      </c>
      <c r="E6" s="107"/>
      <c r="F6" s="107"/>
      <c r="G6" s="107"/>
      <c r="H6" s="107"/>
      <c r="I6" s="107"/>
      <c r="J6" s="107"/>
      <c r="K6" s="108"/>
    </row>
    <row r="7" spans="2:14" ht="21.75" customHeight="1" x14ac:dyDescent="0.25">
      <c r="B7" s="114"/>
      <c r="C7" s="116"/>
      <c r="D7" s="107"/>
      <c r="E7" s="107"/>
      <c r="F7" s="107"/>
      <c r="G7" s="107"/>
      <c r="H7" s="107"/>
      <c r="I7" s="107"/>
      <c r="J7" s="107"/>
      <c r="K7" s="108"/>
    </row>
    <row r="8" spans="2:14" ht="21.75" customHeight="1" x14ac:dyDescent="0.25">
      <c r="B8" s="114" t="s">
        <v>0</v>
      </c>
      <c r="C8" s="115">
        <v>0.9</v>
      </c>
      <c r="D8" s="106" t="s">
        <v>44</v>
      </c>
      <c r="E8" s="107"/>
      <c r="F8" s="107"/>
      <c r="G8" s="107"/>
      <c r="H8" s="107"/>
      <c r="I8" s="107"/>
      <c r="J8" s="107"/>
      <c r="K8" s="108"/>
    </row>
    <row r="9" spans="2:14" ht="21.75" customHeight="1" x14ac:dyDescent="0.25">
      <c r="B9" s="114"/>
      <c r="C9" s="116"/>
      <c r="D9" s="107"/>
      <c r="E9" s="107"/>
      <c r="F9" s="107"/>
      <c r="G9" s="107"/>
      <c r="H9" s="107"/>
      <c r="I9" s="107"/>
      <c r="J9" s="107"/>
      <c r="K9" s="108"/>
    </row>
    <row r="10" spans="2:14" ht="21.75" customHeight="1" x14ac:dyDescent="0.25">
      <c r="B10" s="114" t="s">
        <v>1</v>
      </c>
      <c r="C10" s="115" t="s">
        <v>2</v>
      </c>
      <c r="D10" s="106" t="s">
        <v>45</v>
      </c>
      <c r="E10" s="107"/>
      <c r="F10" s="107"/>
      <c r="G10" s="107"/>
      <c r="H10" s="107"/>
      <c r="I10" s="107"/>
      <c r="J10" s="107"/>
      <c r="K10" s="108"/>
    </row>
    <row r="11" spans="2:14" ht="21.75" customHeight="1" x14ac:dyDescent="0.25">
      <c r="B11" s="114"/>
      <c r="C11" s="116"/>
      <c r="D11" s="107"/>
      <c r="E11" s="107"/>
      <c r="F11" s="107"/>
      <c r="G11" s="107"/>
      <c r="H11" s="107"/>
      <c r="I11" s="107"/>
      <c r="J11" s="107"/>
      <c r="K11" s="108"/>
      <c r="L11" s="2"/>
    </row>
    <row r="12" spans="2:14" ht="21.75" customHeight="1" x14ac:dyDescent="0.25">
      <c r="B12" s="114" t="s">
        <v>3</v>
      </c>
      <c r="C12" s="115" t="s">
        <v>4</v>
      </c>
      <c r="D12" s="120" t="s">
        <v>8</v>
      </c>
      <c r="E12" s="121"/>
      <c r="F12" s="121"/>
      <c r="G12" s="121"/>
      <c r="H12" s="121"/>
      <c r="I12" s="121"/>
      <c r="J12" s="121"/>
      <c r="K12" s="122"/>
      <c r="N12" s="2"/>
    </row>
    <row r="13" spans="2:14" ht="21.75" customHeight="1" x14ac:dyDescent="0.25">
      <c r="B13" s="114"/>
      <c r="C13" s="116"/>
      <c r="D13" s="123"/>
      <c r="E13" s="124"/>
      <c r="F13" s="124"/>
      <c r="G13" s="124"/>
      <c r="H13" s="124"/>
      <c r="I13" s="124"/>
      <c r="J13" s="124"/>
      <c r="K13" s="125"/>
    </row>
    <row r="14" spans="2:14" ht="21.75" customHeight="1" x14ac:dyDescent="0.25">
      <c r="B14" s="114" t="s">
        <v>5</v>
      </c>
      <c r="C14" s="115">
        <v>0.8</v>
      </c>
      <c r="D14" s="106" t="s">
        <v>48</v>
      </c>
      <c r="E14" s="109"/>
      <c r="F14" s="109"/>
      <c r="G14" s="109"/>
      <c r="H14" s="109"/>
      <c r="I14" s="109"/>
      <c r="J14" s="109"/>
      <c r="K14" s="110"/>
    </row>
    <row r="15" spans="2:14" ht="21.75" customHeight="1" x14ac:dyDescent="0.25">
      <c r="B15" s="114"/>
      <c r="C15" s="116"/>
      <c r="D15" s="109"/>
      <c r="E15" s="109"/>
      <c r="F15" s="109"/>
      <c r="G15" s="109"/>
      <c r="H15" s="109"/>
      <c r="I15" s="109"/>
      <c r="J15" s="109"/>
      <c r="K15" s="110"/>
    </row>
    <row r="16" spans="2:14" ht="21.75" customHeight="1" x14ac:dyDescent="0.25">
      <c r="B16" s="114" t="s">
        <v>6</v>
      </c>
      <c r="C16" s="115">
        <v>0.04</v>
      </c>
      <c r="D16" s="106" t="s">
        <v>49</v>
      </c>
      <c r="E16" s="109"/>
      <c r="F16" s="109"/>
      <c r="G16" s="109"/>
      <c r="H16" s="109"/>
      <c r="I16" s="109"/>
      <c r="J16" s="109"/>
      <c r="K16" s="110"/>
    </row>
    <row r="17" spans="2:11" ht="21.75" customHeight="1" thickBot="1" x14ac:dyDescent="0.3">
      <c r="B17" s="129"/>
      <c r="C17" s="130"/>
      <c r="D17" s="111"/>
      <c r="E17" s="111"/>
      <c r="F17" s="111"/>
      <c r="G17" s="111"/>
      <c r="H17" s="111"/>
      <c r="I17" s="111"/>
      <c r="J17" s="111"/>
      <c r="K17" s="112"/>
    </row>
    <row r="18" spans="2:11" ht="15.75" thickBot="1" x14ac:dyDescent="0.3"/>
    <row r="19" spans="2:11" ht="18.75" customHeight="1" x14ac:dyDescent="0.25">
      <c r="B19" s="131" t="s">
        <v>53</v>
      </c>
      <c r="C19" s="132"/>
      <c r="D19" s="132"/>
      <c r="E19" s="132"/>
      <c r="F19" s="132"/>
      <c r="G19" s="132"/>
      <c r="H19" s="132"/>
      <c r="I19" s="132"/>
      <c r="J19" s="132"/>
      <c r="K19" s="133"/>
    </row>
    <row r="20" spans="2:11" ht="36" customHeight="1" x14ac:dyDescent="0.25">
      <c r="B20" s="134" t="s">
        <v>11</v>
      </c>
      <c r="C20" s="135"/>
      <c r="D20" s="135"/>
      <c r="E20" s="135"/>
      <c r="F20" s="135"/>
      <c r="G20" s="135"/>
      <c r="H20" s="135"/>
      <c r="I20" s="135"/>
      <c r="J20" s="135"/>
      <c r="K20" s="136"/>
    </row>
    <row r="21" spans="2:11" ht="45.75" customHeight="1" x14ac:dyDescent="0.25">
      <c r="B21" s="134" t="s">
        <v>7</v>
      </c>
      <c r="C21" s="135"/>
      <c r="D21" s="135"/>
      <c r="E21" s="135"/>
      <c r="F21" s="135"/>
      <c r="G21" s="135"/>
      <c r="H21" s="135"/>
      <c r="I21" s="135"/>
      <c r="J21" s="135"/>
      <c r="K21" s="136"/>
    </row>
    <row r="22" spans="2:11" ht="48.75" customHeight="1" x14ac:dyDescent="0.25">
      <c r="B22" s="134" t="s">
        <v>12</v>
      </c>
      <c r="C22" s="135"/>
      <c r="D22" s="135"/>
      <c r="E22" s="135"/>
      <c r="F22" s="135"/>
      <c r="G22" s="135"/>
      <c r="H22" s="135"/>
      <c r="I22" s="135"/>
      <c r="J22" s="135"/>
      <c r="K22" s="136"/>
    </row>
    <row r="23" spans="2:11" ht="20.25" customHeight="1" x14ac:dyDescent="0.25">
      <c r="B23" s="134" t="s">
        <v>9</v>
      </c>
      <c r="C23" s="135"/>
      <c r="D23" s="135"/>
      <c r="E23" s="135"/>
      <c r="F23" s="135"/>
      <c r="G23" s="135"/>
      <c r="H23" s="135"/>
      <c r="I23" s="135"/>
      <c r="J23" s="135"/>
      <c r="K23" s="136"/>
    </row>
    <row r="24" spans="2:11" ht="33" customHeight="1" x14ac:dyDescent="0.25">
      <c r="B24" s="134" t="s">
        <v>10</v>
      </c>
      <c r="C24" s="135"/>
      <c r="D24" s="135"/>
      <c r="E24" s="135"/>
      <c r="F24" s="135"/>
      <c r="G24" s="135"/>
      <c r="H24" s="135"/>
      <c r="I24" s="135"/>
      <c r="J24" s="135"/>
      <c r="K24" s="136"/>
    </row>
    <row r="25" spans="2:11" ht="21.75" customHeight="1" x14ac:dyDescent="0.25">
      <c r="B25" s="137" t="s">
        <v>52</v>
      </c>
      <c r="C25" s="138"/>
      <c r="D25" s="138"/>
      <c r="E25" s="138"/>
      <c r="F25" s="138"/>
      <c r="G25" s="138"/>
      <c r="H25" s="138"/>
      <c r="I25" s="138"/>
      <c r="J25" s="138"/>
      <c r="K25" s="139"/>
    </row>
    <row r="26" spans="2:11" ht="21.75" customHeight="1" x14ac:dyDescent="0.25">
      <c r="B26" s="45" t="s">
        <v>72</v>
      </c>
      <c r="C26" s="41"/>
      <c r="D26" s="41"/>
      <c r="E26" s="41"/>
      <c r="F26" s="41"/>
      <c r="G26" s="41"/>
      <c r="H26" s="41"/>
      <c r="I26" s="41"/>
      <c r="J26" s="41"/>
      <c r="K26" s="42"/>
    </row>
    <row r="27" spans="2:11" ht="47.25" customHeight="1" x14ac:dyDescent="0.25">
      <c r="B27" s="137" t="s">
        <v>73</v>
      </c>
      <c r="C27" s="138"/>
      <c r="D27" s="138"/>
      <c r="E27" s="138"/>
      <c r="F27" s="138"/>
      <c r="G27" s="138"/>
      <c r="H27" s="138"/>
      <c r="I27" s="138"/>
      <c r="J27" s="138"/>
      <c r="K27" s="139"/>
    </row>
    <row r="28" spans="2:11" ht="21" customHeight="1" thickBot="1" x14ac:dyDescent="0.3">
      <c r="B28" s="126" t="s">
        <v>83</v>
      </c>
      <c r="C28" s="127"/>
      <c r="D28" s="127"/>
      <c r="E28" s="127"/>
      <c r="F28" s="127"/>
      <c r="G28" s="127"/>
      <c r="H28" s="127"/>
      <c r="I28" s="127"/>
      <c r="J28" s="127"/>
      <c r="K28" s="128"/>
    </row>
    <row r="35" spans="4:4" x14ac:dyDescent="0.25">
      <c r="D35" s="1"/>
    </row>
    <row r="36" spans="4:4" x14ac:dyDescent="0.25">
      <c r="D36" s="1"/>
    </row>
  </sheetData>
  <mergeCells count="32">
    <mergeCell ref="B28:K28"/>
    <mergeCell ref="B16:B17"/>
    <mergeCell ref="C16:C17"/>
    <mergeCell ref="B19:K19"/>
    <mergeCell ref="B20:K20"/>
    <mergeCell ref="B21:K21"/>
    <mergeCell ref="B23:K23"/>
    <mergeCell ref="B24:K24"/>
    <mergeCell ref="B22:K22"/>
    <mergeCell ref="B25:K25"/>
    <mergeCell ref="B27:K27"/>
    <mergeCell ref="B2:E2"/>
    <mergeCell ref="B14:B15"/>
    <mergeCell ref="C14:C15"/>
    <mergeCell ref="B4:B5"/>
    <mergeCell ref="C4:C5"/>
    <mergeCell ref="B8:B9"/>
    <mergeCell ref="C8:C9"/>
    <mergeCell ref="D3:K3"/>
    <mergeCell ref="B10:B11"/>
    <mergeCell ref="C10:C11"/>
    <mergeCell ref="B12:B13"/>
    <mergeCell ref="C12:C13"/>
    <mergeCell ref="D12:K13"/>
    <mergeCell ref="B6:B7"/>
    <mergeCell ref="C6:C7"/>
    <mergeCell ref="D6:K7"/>
    <mergeCell ref="D4:K5"/>
    <mergeCell ref="D8:K9"/>
    <mergeCell ref="D10:K11"/>
    <mergeCell ref="D14:K15"/>
    <mergeCell ref="D16:K17"/>
  </mergeCells>
  <pageMargins left="0.17" right="0.18" top="0.53" bottom="0.75" header="0.3" footer="0.3"/>
  <pageSetup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46"/>
  <sheetViews>
    <sheetView topLeftCell="A13" zoomScaleNormal="100" workbookViewId="0">
      <selection activeCell="E33" sqref="E33"/>
    </sheetView>
  </sheetViews>
  <sheetFormatPr defaultColWidth="9.140625" defaultRowHeight="15" x14ac:dyDescent="0.25"/>
  <cols>
    <col min="1" max="1" width="6.5703125" style="3" customWidth="1"/>
    <col min="2" max="2" width="30.7109375" style="3" customWidth="1"/>
    <col min="3" max="3" width="30.28515625" style="14" customWidth="1"/>
    <col min="4" max="6" width="9.140625" style="3"/>
    <col min="7" max="7" width="10.140625" style="3" customWidth="1"/>
    <col min="8" max="8" width="9.140625" style="3" customWidth="1"/>
    <col min="9" max="9" width="11.85546875" style="3" customWidth="1"/>
    <col min="10" max="16384" width="9.140625" style="3"/>
  </cols>
  <sheetData>
    <row r="2" spans="1:9" ht="22.5" customHeight="1" x14ac:dyDescent="0.25">
      <c r="A2" s="140" t="s">
        <v>41</v>
      </c>
      <c r="B2" s="141"/>
      <c r="C2" s="36" t="s">
        <v>100</v>
      </c>
      <c r="D2" s="140" t="s">
        <v>39</v>
      </c>
      <c r="E2" s="147"/>
      <c r="F2" s="141"/>
      <c r="G2" s="143" t="s">
        <v>84</v>
      </c>
      <c r="H2" s="144"/>
      <c r="I2" s="144"/>
    </row>
    <row r="3" spans="1:9" ht="22.5" customHeight="1" x14ac:dyDescent="0.25">
      <c r="A3" s="140" t="s">
        <v>42</v>
      </c>
      <c r="B3" s="141"/>
      <c r="C3" s="36" t="s">
        <v>99</v>
      </c>
      <c r="D3" s="140" t="s">
        <v>40</v>
      </c>
      <c r="E3" s="147"/>
      <c r="F3" s="141"/>
      <c r="G3" s="143"/>
      <c r="H3" s="144"/>
      <c r="I3" s="144"/>
    </row>
    <row r="4" spans="1:9" ht="22.5" customHeight="1" x14ac:dyDescent="0.25">
      <c r="A4" s="140" t="s">
        <v>101</v>
      </c>
      <c r="B4" s="141"/>
      <c r="C4" s="36"/>
      <c r="D4" s="140" t="s">
        <v>38</v>
      </c>
      <c r="E4" s="147"/>
      <c r="F4" s="141"/>
      <c r="G4" s="145">
        <v>42382</v>
      </c>
      <c r="H4" s="146"/>
      <c r="I4" s="144"/>
    </row>
    <row r="5" spans="1:9" ht="18.75" x14ac:dyDescent="0.3">
      <c r="A5" s="4" t="s">
        <v>21</v>
      </c>
    </row>
    <row r="6" spans="1:9" ht="24.75" customHeight="1" x14ac:dyDescent="0.25">
      <c r="A6" s="23" t="s">
        <v>20</v>
      </c>
      <c r="B6" s="23" t="s">
        <v>16</v>
      </c>
      <c r="C6" s="24"/>
      <c r="D6" s="25" t="s">
        <v>102</v>
      </c>
      <c r="E6" s="25" t="s">
        <v>103</v>
      </c>
      <c r="F6" s="25"/>
      <c r="G6" s="25"/>
      <c r="H6" s="25"/>
      <c r="I6" s="85"/>
    </row>
    <row r="7" spans="1:9" ht="33" customHeight="1" x14ac:dyDescent="0.25">
      <c r="A7" s="142">
        <v>1</v>
      </c>
      <c r="B7" s="149" t="s">
        <v>93</v>
      </c>
      <c r="C7" s="26" t="s">
        <v>92</v>
      </c>
      <c r="D7" s="77">
        <v>10</v>
      </c>
      <c r="E7" s="32">
        <v>0</v>
      </c>
      <c r="F7" s="32"/>
      <c r="G7" s="32"/>
      <c r="H7" s="32"/>
      <c r="I7" s="86"/>
    </row>
    <row r="8" spans="1:9" ht="33" customHeight="1" x14ac:dyDescent="0.25">
      <c r="A8" s="142"/>
      <c r="B8" s="149"/>
      <c r="C8" s="26" t="s">
        <v>87</v>
      </c>
      <c r="D8" s="77">
        <v>10</v>
      </c>
      <c r="E8" s="32">
        <v>0</v>
      </c>
      <c r="F8" s="32"/>
      <c r="G8" s="32"/>
      <c r="H8" s="32"/>
      <c r="I8" s="86"/>
    </row>
    <row r="9" spans="1:9" ht="20.100000000000001" customHeight="1" x14ac:dyDescent="0.25">
      <c r="A9" s="142"/>
      <c r="B9" s="149"/>
      <c r="C9" s="26" t="s">
        <v>14</v>
      </c>
      <c r="D9" s="27">
        <f t="shared" ref="D9:I9" si="0">IF(OR(D7="",D8=""),"",(D7/D8))</f>
        <v>1</v>
      </c>
      <c r="E9" s="27" t="e">
        <f t="shared" si="0"/>
        <v>#DIV/0!</v>
      </c>
      <c r="F9" s="27" t="str">
        <f t="shared" si="0"/>
        <v/>
      </c>
      <c r="G9" s="27" t="str">
        <f t="shared" si="0"/>
        <v/>
      </c>
      <c r="H9" s="27" t="str">
        <f t="shared" si="0"/>
        <v/>
      </c>
      <c r="I9" s="87" t="str">
        <f t="shared" si="0"/>
        <v/>
      </c>
    </row>
    <row r="10" spans="1:9" ht="20.100000000000001" customHeight="1" x14ac:dyDescent="0.25">
      <c r="A10" s="142"/>
      <c r="B10" s="149"/>
      <c r="C10" s="26" t="s">
        <v>13</v>
      </c>
      <c r="D10" s="28">
        <v>0.95</v>
      </c>
      <c r="E10" s="28">
        <v>0.95</v>
      </c>
      <c r="F10" s="28">
        <v>0.95</v>
      </c>
      <c r="G10" s="28">
        <v>0.95</v>
      </c>
      <c r="H10" s="28">
        <v>0.95</v>
      </c>
      <c r="I10" s="88">
        <v>0.95</v>
      </c>
    </row>
    <row r="11" spans="1:9" ht="33" customHeight="1" x14ac:dyDescent="0.25">
      <c r="A11" s="142">
        <v>2</v>
      </c>
      <c r="B11" s="149" t="s">
        <v>94</v>
      </c>
      <c r="C11" s="26" t="s">
        <v>86</v>
      </c>
      <c r="D11" s="77">
        <v>6</v>
      </c>
      <c r="E11" s="32">
        <v>0</v>
      </c>
      <c r="F11" s="32"/>
      <c r="G11" s="32"/>
      <c r="H11" s="32"/>
      <c r="I11" s="86"/>
    </row>
    <row r="12" spans="1:9" ht="33" customHeight="1" x14ac:dyDescent="0.25">
      <c r="A12" s="142"/>
      <c r="B12" s="149"/>
      <c r="C12" s="26" t="s">
        <v>87</v>
      </c>
      <c r="D12" s="77">
        <v>10</v>
      </c>
      <c r="E12" s="32">
        <v>0</v>
      </c>
      <c r="F12" s="32"/>
      <c r="G12" s="32"/>
      <c r="H12" s="32"/>
      <c r="I12" s="86"/>
    </row>
    <row r="13" spans="1:9" ht="20.100000000000001" customHeight="1" x14ac:dyDescent="0.25">
      <c r="A13" s="142"/>
      <c r="B13" s="149"/>
      <c r="C13" s="26" t="s">
        <v>14</v>
      </c>
      <c r="D13" s="27">
        <f t="shared" ref="D13:I13" si="1">IF(OR(D11="",D12=""),"",(D11/D12))</f>
        <v>0.6</v>
      </c>
      <c r="E13" s="27" t="e">
        <f t="shared" si="1"/>
        <v>#DIV/0!</v>
      </c>
      <c r="F13" s="27" t="str">
        <f t="shared" si="1"/>
        <v/>
      </c>
      <c r="G13" s="27" t="str">
        <f t="shared" si="1"/>
        <v/>
      </c>
      <c r="H13" s="27" t="str">
        <f t="shared" si="1"/>
        <v/>
      </c>
      <c r="I13" s="87" t="str">
        <f t="shared" si="1"/>
        <v/>
      </c>
    </row>
    <row r="14" spans="1:9" ht="20.100000000000001" customHeight="1" x14ac:dyDescent="0.25">
      <c r="A14" s="142"/>
      <c r="B14" s="149"/>
      <c r="C14" s="26" t="s">
        <v>13</v>
      </c>
      <c r="D14" s="28">
        <v>0.95</v>
      </c>
      <c r="E14" s="28">
        <v>0.95</v>
      </c>
      <c r="F14" s="28">
        <v>0.95</v>
      </c>
      <c r="G14" s="28">
        <v>0.95</v>
      </c>
      <c r="H14" s="28">
        <v>0.95</v>
      </c>
      <c r="I14" s="88">
        <v>0.95</v>
      </c>
    </row>
    <row r="15" spans="1:9" s="74" customFormat="1" ht="33" customHeight="1" x14ac:dyDescent="0.25">
      <c r="A15" s="148">
        <v>3</v>
      </c>
      <c r="B15" s="149" t="s">
        <v>77</v>
      </c>
      <c r="C15" s="26" t="s">
        <v>95</v>
      </c>
      <c r="D15" s="77">
        <v>6</v>
      </c>
      <c r="E15" s="73">
        <v>0</v>
      </c>
      <c r="F15" s="73"/>
      <c r="G15" s="73"/>
      <c r="H15" s="32"/>
      <c r="I15" s="86"/>
    </row>
    <row r="16" spans="1:9" s="74" customFormat="1" ht="33" customHeight="1" x14ac:dyDescent="0.25">
      <c r="A16" s="148"/>
      <c r="B16" s="149"/>
      <c r="C16" s="26" t="s">
        <v>96</v>
      </c>
      <c r="D16" s="77">
        <v>10</v>
      </c>
      <c r="E16" s="73">
        <v>0</v>
      </c>
      <c r="F16" s="73"/>
      <c r="G16" s="73"/>
      <c r="H16" s="32"/>
      <c r="I16" s="86"/>
    </row>
    <row r="17" spans="1:9" s="74" customFormat="1" ht="20.100000000000001" customHeight="1" x14ac:dyDescent="0.25">
      <c r="A17" s="148"/>
      <c r="B17" s="149"/>
      <c r="C17" s="26" t="s">
        <v>14</v>
      </c>
      <c r="D17" s="75">
        <f t="shared" ref="D17:I17" si="2">IF(OR(D15="",D16=""),"",(D15/D16))</f>
        <v>0.6</v>
      </c>
      <c r="E17" s="75" t="e">
        <f t="shared" si="2"/>
        <v>#DIV/0!</v>
      </c>
      <c r="F17" s="75" t="str">
        <f t="shared" si="2"/>
        <v/>
      </c>
      <c r="G17" s="75" t="str">
        <f t="shared" si="2"/>
        <v/>
      </c>
      <c r="H17" s="28" t="str">
        <f t="shared" si="2"/>
        <v/>
      </c>
      <c r="I17" s="89" t="str">
        <f t="shared" si="2"/>
        <v/>
      </c>
    </row>
    <row r="18" spans="1:9" s="74" customFormat="1" ht="20.100000000000001" customHeight="1" x14ac:dyDescent="0.25">
      <c r="A18" s="148"/>
      <c r="B18" s="149"/>
      <c r="C18" s="26" t="s">
        <v>13</v>
      </c>
      <c r="D18" s="76">
        <v>0.95</v>
      </c>
      <c r="E18" s="76">
        <v>0.95</v>
      </c>
      <c r="F18" s="76">
        <v>0.95</v>
      </c>
      <c r="G18" s="76">
        <v>0.95</v>
      </c>
      <c r="H18" s="76">
        <v>0.95</v>
      </c>
      <c r="I18" s="90">
        <v>0.95</v>
      </c>
    </row>
    <row r="19" spans="1:9" ht="33" customHeight="1" x14ac:dyDescent="0.25">
      <c r="A19" s="142">
        <v>4</v>
      </c>
      <c r="B19" s="149" t="s">
        <v>88</v>
      </c>
      <c r="C19" s="26" t="s">
        <v>89</v>
      </c>
      <c r="D19" s="77">
        <v>10</v>
      </c>
      <c r="E19" s="32">
        <v>0</v>
      </c>
      <c r="F19" s="32"/>
      <c r="G19" s="32"/>
      <c r="H19" s="32"/>
      <c r="I19" s="86"/>
    </row>
    <row r="20" spans="1:9" ht="33" customHeight="1" x14ac:dyDescent="0.25">
      <c r="A20" s="142"/>
      <c r="B20" s="149"/>
      <c r="C20" s="26" t="s">
        <v>90</v>
      </c>
      <c r="D20" s="77">
        <v>10</v>
      </c>
      <c r="E20" s="32">
        <v>0</v>
      </c>
      <c r="F20" s="32"/>
      <c r="G20" s="32"/>
      <c r="H20" s="32"/>
      <c r="I20" s="86"/>
    </row>
    <row r="21" spans="1:9" ht="20.100000000000001" customHeight="1" x14ac:dyDescent="0.25">
      <c r="A21" s="142"/>
      <c r="B21" s="149"/>
      <c r="C21" s="26" t="s">
        <v>14</v>
      </c>
      <c r="D21" s="27">
        <f t="shared" ref="D21:I21" si="3">IF(OR(D19="",D20=""),"",(D19/D20))</f>
        <v>1</v>
      </c>
      <c r="E21" s="27" t="e">
        <f t="shared" si="3"/>
        <v>#DIV/0!</v>
      </c>
      <c r="F21" s="27" t="str">
        <f t="shared" si="3"/>
        <v/>
      </c>
      <c r="G21" s="27" t="str">
        <f t="shared" si="3"/>
        <v/>
      </c>
      <c r="H21" s="27">
        <v>0.06</v>
      </c>
      <c r="I21" s="87" t="str">
        <f t="shared" si="3"/>
        <v/>
      </c>
    </row>
    <row r="22" spans="1:9" ht="20.100000000000001" customHeight="1" x14ac:dyDescent="0.25">
      <c r="A22" s="142"/>
      <c r="B22" s="149"/>
      <c r="C22" s="26" t="s">
        <v>13</v>
      </c>
      <c r="D22" s="28">
        <v>0.9</v>
      </c>
      <c r="E22" s="28">
        <v>0.9</v>
      </c>
      <c r="F22" s="28">
        <v>0.9</v>
      </c>
      <c r="G22" s="28">
        <v>0.9</v>
      </c>
      <c r="H22" s="28">
        <v>0.9</v>
      </c>
      <c r="I22" s="88">
        <v>0.9</v>
      </c>
    </row>
    <row r="23" spans="1:9" s="78" customFormat="1" ht="33" customHeight="1" x14ac:dyDescent="0.25">
      <c r="A23" s="142">
        <v>5</v>
      </c>
      <c r="B23" s="149" t="s">
        <v>78</v>
      </c>
      <c r="C23" s="26" t="s">
        <v>91</v>
      </c>
      <c r="D23" s="77">
        <v>10</v>
      </c>
      <c r="E23" s="77">
        <v>0</v>
      </c>
      <c r="F23" s="77"/>
      <c r="G23" s="77"/>
      <c r="H23" s="77"/>
      <c r="I23" s="91"/>
    </row>
    <row r="24" spans="1:9" s="78" customFormat="1" ht="33" customHeight="1" x14ac:dyDescent="0.25">
      <c r="A24" s="142"/>
      <c r="B24" s="149"/>
      <c r="C24" s="26" t="s">
        <v>87</v>
      </c>
      <c r="D24" s="77">
        <v>10</v>
      </c>
      <c r="E24" s="77">
        <v>0</v>
      </c>
      <c r="F24" s="77"/>
      <c r="G24" s="77"/>
      <c r="H24" s="77"/>
      <c r="I24" s="91"/>
    </row>
    <row r="25" spans="1:9" s="78" customFormat="1" ht="20.100000000000001" customHeight="1" x14ac:dyDescent="0.25">
      <c r="A25" s="142"/>
      <c r="B25" s="149"/>
      <c r="C25" s="26" t="s">
        <v>14</v>
      </c>
      <c r="D25" s="27">
        <f t="shared" ref="D25:I25" si="4">IF(OR(D23="",D24=""),"",(D23/D24))</f>
        <v>1</v>
      </c>
      <c r="E25" s="27" t="e">
        <f t="shared" si="4"/>
        <v>#DIV/0!</v>
      </c>
      <c r="F25" s="27" t="str">
        <f t="shared" si="4"/>
        <v/>
      </c>
      <c r="G25" s="27" t="str">
        <f t="shared" si="4"/>
        <v/>
      </c>
      <c r="H25" s="27" t="str">
        <f t="shared" si="4"/>
        <v/>
      </c>
      <c r="I25" s="87" t="str">
        <f t="shared" si="4"/>
        <v/>
      </c>
    </row>
    <row r="26" spans="1:9" s="78" customFormat="1" ht="20.100000000000001" customHeight="1" x14ac:dyDescent="0.25">
      <c r="A26" s="142"/>
      <c r="B26" s="149"/>
      <c r="C26" s="26" t="s">
        <v>13</v>
      </c>
      <c r="D26" s="79">
        <v>0.9</v>
      </c>
      <c r="E26" s="79">
        <v>0.9</v>
      </c>
      <c r="F26" s="79">
        <v>0.9</v>
      </c>
      <c r="G26" s="79">
        <v>0.9</v>
      </c>
      <c r="H26" s="79">
        <v>0.9</v>
      </c>
      <c r="I26" s="92">
        <v>0.9</v>
      </c>
    </row>
    <row r="27" spans="1:9" s="78" customFormat="1" ht="33" customHeight="1" x14ac:dyDescent="0.25">
      <c r="A27" s="142">
        <v>6</v>
      </c>
      <c r="B27" s="149" t="s">
        <v>1</v>
      </c>
      <c r="C27" s="26" t="s">
        <v>98</v>
      </c>
      <c r="D27" s="77">
        <v>468</v>
      </c>
      <c r="E27" s="77">
        <v>0</v>
      </c>
      <c r="F27" s="77"/>
      <c r="G27" s="61"/>
      <c r="H27" s="61"/>
      <c r="I27" s="91"/>
    </row>
    <row r="28" spans="1:9" s="78" customFormat="1" ht="33" customHeight="1" x14ac:dyDescent="0.25">
      <c r="A28" s="142"/>
      <c r="B28" s="149"/>
      <c r="C28" s="26" t="s">
        <v>97</v>
      </c>
      <c r="D28" s="77">
        <v>468</v>
      </c>
      <c r="E28" s="77">
        <v>0</v>
      </c>
      <c r="F28" s="77"/>
      <c r="G28" s="61"/>
      <c r="H28" s="61"/>
      <c r="I28" s="91"/>
    </row>
    <row r="29" spans="1:9" s="78" customFormat="1" ht="20.100000000000001" customHeight="1" x14ac:dyDescent="0.25">
      <c r="A29" s="142"/>
      <c r="B29" s="149"/>
      <c r="C29" s="26" t="s">
        <v>14</v>
      </c>
      <c r="D29" s="27">
        <f t="shared" ref="D29:H29" si="5">IF(OR(D27="",D28=""),"",(D27-D28)/D27)</f>
        <v>0</v>
      </c>
      <c r="E29" s="27" t="e">
        <f t="shared" si="5"/>
        <v>#DIV/0!</v>
      </c>
      <c r="F29" s="27" t="str">
        <f t="shared" si="5"/>
        <v/>
      </c>
      <c r="G29" s="27" t="str">
        <f t="shared" si="5"/>
        <v/>
      </c>
      <c r="H29" s="27" t="str">
        <f t="shared" si="5"/>
        <v/>
      </c>
      <c r="I29" s="87" t="str">
        <f>IF(OR(I27="",I28=""),"",(I27-I28)/I27)</f>
        <v/>
      </c>
    </row>
    <row r="30" spans="1:9" s="78" customFormat="1" ht="20.100000000000001" customHeight="1" x14ac:dyDescent="0.25">
      <c r="A30" s="142"/>
      <c r="B30" s="149"/>
      <c r="C30" s="26" t="s">
        <v>13</v>
      </c>
      <c r="D30" s="79">
        <v>0.1</v>
      </c>
      <c r="E30" s="79">
        <v>0.1</v>
      </c>
      <c r="F30" s="79">
        <v>0.1</v>
      </c>
      <c r="G30" s="79">
        <v>0.1</v>
      </c>
      <c r="H30" s="79">
        <v>0.1</v>
      </c>
      <c r="I30" s="92">
        <v>0.1</v>
      </c>
    </row>
    <row r="31" spans="1:9" ht="20.100000000000001" customHeight="1" x14ac:dyDescent="0.25">
      <c r="A31" s="142">
        <v>7</v>
      </c>
      <c r="B31" s="149" t="s">
        <v>3</v>
      </c>
      <c r="C31" s="26" t="s">
        <v>14</v>
      </c>
      <c r="D31" s="32"/>
      <c r="E31" s="32"/>
      <c r="F31" s="32"/>
      <c r="G31" s="32"/>
      <c r="H31" s="32"/>
      <c r="I31" s="86"/>
    </row>
    <row r="32" spans="1:9" ht="20.100000000000001" customHeight="1" x14ac:dyDescent="0.25">
      <c r="A32" s="142"/>
      <c r="B32" s="149"/>
      <c r="C32" s="26" t="s">
        <v>13</v>
      </c>
      <c r="D32" s="29">
        <v>2</v>
      </c>
      <c r="E32" s="29">
        <v>2</v>
      </c>
      <c r="F32" s="29">
        <v>2</v>
      </c>
      <c r="G32" s="29">
        <v>2</v>
      </c>
      <c r="H32" s="29">
        <v>2</v>
      </c>
      <c r="I32" s="93">
        <v>2</v>
      </c>
    </row>
    <row r="33" spans="1:9" ht="33" customHeight="1" x14ac:dyDescent="0.25">
      <c r="A33" s="142">
        <v>8</v>
      </c>
      <c r="B33" s="149" t="s">
        <v>5</v>
      </c>
      <c r="C33" s="26" t="s">
        <v>85</v>
      </c>
      <c r="D33" s="32">
        <v>135</v>
      </c>
      <c r="E33" s="77"/>
      <c r="F33" s="32"/>
      <c r="G33" s="32"/>
      <c r="H33" s="32"/>
      <c r="I33" s="86"/>
    </row>
    <row r="34" spans="1:9" ht="33" customHeight="1" x14ac:dyDescent="0.25">
      <c r="A34" s="142"/>
      <c r="B34" s="149"/>
      <c r="C34" s="26" t="s">
        <v>15</v>
      </c>
      <c r="D34" s="32">
        <v>180</v>
      </c>
      <c r="E34" s="44"/>
      <c r="F34" s="32"/>
      <c r="G34" s="32"/>
      <c r="H34" s="32"/>
      <c r="I34" s="86"/>
    </row>
    <row r="35" spans="1:9" ht="20.100000000000001" customHeight="1" x14ac:dyDescent="0.25">
      <c r="A35" s="142"/>
      <c r="B35" s="149"/>
      <c r="C35" s="26" t="s">
        <v>14</v>
      </c>
      <c r="D35" s="27">
        <f t="shared" ref="D35:I35" si="6">IF(OR(D33="",D34=""),"",(D33/D34))</f>
        <v>0.75</v>
      </c>
      <c r="E35" s="27" t="str">
        <f t="shared" si="6"/>
        <v/>
      </c>
      <c r="F35" s="27" t="str">
        <f t="shared" si="6"/>
        <v/>
      </c>
      <c r="G35" s="27" t="str">
        <f t="shared" si="6"/>
        <v/>
      </c>
      <c r="H35" s="27" t="str">
        <f t="shared" si="6"/>
        <v/>
      </c>
      <c r="I35" s="87" t="str">
        <f t="shared" si="6"/>
        <v/>
      </c>
    </row>
    <row r="36" spans="1:9" ht="20.100000000000001" customHeight="1" x14ac:dyDescent="0.25">
      <c r="A36" s="142"/>
      <c r="B36" s="149"/>
      <c r="C36" s="26" t="s">
        <v>13</v>
      </c>
      <c r="D36" s="28">
        <v>0.8</v>
      </c>
      <c r="E36" s="28">
        <v>0.8</v>
      </c>
      <c r="F36" s="28">
        <v>0.8</v>
      </c>
      <c r="G36" s="28">
        <v>0.8</v>
      </c>
      <c r="H36" s="28">
        <v>0.8</v>
      </c>
      <c r="I36" s="88">
        <v>0.8</v>
      </c>
    </row>
    <row r="37" spans="1:9" ht="33" customHeight="1" x14ac:dyDescent="0.25">
      <c r="A37" s="142">
        <v>9</v>
      </c>
      <c r="B37" s="149" t="s">
        <v>80</v>
      </c>
      <c r="C37" s="26" t="s">
        <v>81</v>
      </c>
      <c r="D37" s="32">
        <v>0</v>
      </c>
      <c r="E37" s="32"/>
      <c r="F37" s="32"/>
      <c r="G37" s="32"/>
      <c r="H37" s="32"/>
      <c r="I37" s="86"/>
    </row>
    <row r="38" spans="1:9" ht="33" customHeight="1" x14ac:dyDescent="0.25">
      <c r="A38" s="142"/>
      <c r="B38" s="149"/>
      <c r="C38" s="26" t="s">
        <v>82</v>
      </c>
      <c r="D38" s="32">
        <v>0</v>
      </c>
      <c r="E38" s="32">
        <v>0</v>
      </c>
      <c r="F38" s="32"/>
      <c r="G38" s="32"/>
      <c r="H38" s="32"/>
      <c r="I38" s="86"/>
    </row>
    <row r="39" spans="1:9" ht="33" customHeight="1" x14ac:dyDescent="0.25">
      <c r="A39" s="142">
        <v>10</v>
      </c>
      <c r="B39" s="149" t="s">
        <v>75</v>
      </c>
      <c r="C39" s="26" t="s">
        <v>76</v>
      </c>
      <c r="D39" s="32">
        <v>0</v>
      </c>
      <c r="E39" s="32"/>
      <c r="F39" s="32"/>
      <c r="G39" s="32"/>
      <c r="H39" s="32"/>
      <c r="I39" s="86"/>
    </row>
    <row r="40" spans="1:9" ht="33" customHeight="1" x14ac:dyDescent="0.25">
      <c r="A40" s="142"/>
      <c r="B40" s="149"/>
      <c r="C40" s="26" t="s">
        <v>15</v>
      </c>
      <c r="D40" s="32">
        <v>180</v>
      </c>
      <c r="E40" s="32"/>
      <c r="F40" s="32"/>
      <c r="G40" s="32"/>
      <c r="H40" s="32"/>
      <c r="I40" s="86"/>
    </row>
    <row r="41" spans="1:9" ht="33" customHeight="1" x14ac:dyDescent="0.25">
      <c r="A41" s="142">
        <v>10</v>
      </c>
      <c r="B41" s="149" t="s">
        <v>6</v>
      </c>
      <c r="C41" s="26" t="s">
        <v>56</v>
      </c>
      <c r="D41" s="32">
        <v>0</v>
      </c>
      <c r="E41" s="32"/>
      <c r="F41" s="32"/>
      <c r="G41" s="32"/>
      <c r="H41" s="32"/>
      <c r="I41" s="86"/>
    </row>
    <row r="42" spans="1:9" ht="33" customHeight="1" x14ac:dyDescent="0.25">
      <c r="A42" s="142"/>
      <c r="B42" s="149"/>
      <c r="C42" s="26" t="s">
        <v>15</v>
      </c>
      <c r="D42" s="32">
        <v>180</v>
      </c>
      <c r="E42" s="32"/>
      <c r="F42" s="32"/>
      <c r="G42" s="32"/>
      <c r="H42" s="32"/>
      <c r="I42" s="86"/>
    </row>
    <row r="43" spans="1:9" ht="20.100000000000001" customHeight="1" x14ac:dyDescent="0.25">
      <c r="A43" s="142"/>
      <c r="B43" s="149"/>
      <c r="C43" s="26" t="s">
        <v>14</v>
      </c>
      <c r="D43" s="27">
        <f t="shared" ref="D43:I43" si="7">IF(OR(D41="",D42=""),"",(D41/D42))</f>
        <v>0</v>
      </c>
      <c r="E43" s="27" t="str">
        <f t="shared" si="7"/>
        <v/>
      </c>
      <c r="F43" s="27" t="str">
        <f t="shared" si="7"/>
        <v/>
      </c>
      <c r="G43" s="27" t="str">
        <f t="shared" si="7"/>
        <v/>
      </c>
      <c r="H43" s="27" t="str">
        <f>IF(OR(H41="",H42=""),"",(H41/H42))</f>
        <v/>
      </c>
      <c r="I43" s="87" t="str">
        <f t="shared" si="7"/>
        <v/>
      </c>
    </row>
    <row r="44" spans="1:9" ht="20.100000000000001" customHeight="1" x14ac:dyDescent="0.25">
      <c r="A44" s="142"/>
      <c r="B44" s="149"/>
      <c r="C44" s="26" t="s">
        <v>13</v>
      </c>
      <c r="D44" s="28">
        <v>0.04</v>
      </c>
      <c r="E44" s="28">
        <v>0.04</v>
      </c>
      <c r="F44" s="28">
        <v>0.04</v>
      </c>
      <c r="G44" s="28">
        <v>0.04</v>
      </c>
      <c r="H44" s="28">
        <v>0.04</v>
      </c>
      <c r="I44" s="88">
        <v>0.04</v>
      </c>
    </row>
    <row r="45" spans="1:9" x14ac:dyDescent="0.25">
      <c r="A45" s="9" t="s">
        <v>53</v>
      </c>
    </row>
    <row r="46" spans="1:9" ht="15.75" x14ac:dyDescent="0.25">
      <c r="A46" s="34" t="s">
        <v>54</v>
      </c>
    </row>
  </sheetData>
  <mergeCells count="31">
    <mergeCell ref="B41:B44"/>
    <mergeCell ref="B15:B18"/>
    <mergeCell ref="B7:B10"/>
    <mergeCell ref="B19:B22"/>
    <mergeCell ref="B27:B30"/>
    <mergeCell ref="B31:B32"/>
    <mergeCell ref="B33:B36"/>
    <mergeCell ref="B11:B14"/>
    <mergeCell ref="B23:B26"/>
    <mergeCell ref="B39:B40"/>
    <mergeCell ref="B37:B38"/>
    <mergeCell ref="A41:A44"/>
    <mergeCell ref="A7:A10"/>
    <mergeCell ref="A15:A18"/>
    <mergeCell ref="A19:A22"/>
    <mergeCell ref="A27:A30"/>
    <mergeCell ref="A31:A32"/>
    <mergeCell ref="A11:A14"/>
    <mergeCell ref="A23:A26"/>
    <mergeCell ref="A39:A40"/>
    <mergeCell ref="A37:A38"/>
    <mergeCell ref="A2:B2"/>
    <mergeCell ref="A4:B4"/>
    <mergeCell ref="A33:A36"/>
    <mergeCell ref="A3:B3"/>
    <mergeCell ref="G2:I2"/>
    <mergeCell ref="G3:I3"/>
    <mergeCell ref="G4:I4"/>
    <mergeCell ref="D2:F2"/>
    <mergeCell ref="D3:F3"/>
    <mergeCell ref="D4:F4"/>
  </mergeCells>
  <pageMargins left="0.25" right="0.25" top="0.75" bottom="0.75" header="0.3" footer="0.3"/>
  <pageSetup scale="80" fitToHeight="0" orientation="portrait" r:id="rId1"/>
  <ignoredErrors>
    <ignoredError sqref="D18:G18 D22:G22 D30:G30 D36:G36 D10:F10 I9:I10 F31:G31" evalError="1"/>
    <ignoredError sqref="I43:I44 I32 J41:J43 J15:J22 J27:J36 I35:I36 I30 I21:I22 I17:I18"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87"/>
  <sheetViews>
    <sheetView topLeftCell="D1" zoomScale="85" zoomScaleNormal="85" workbookViewId="0">
      <selection activeCell="V77" sqref="V77"/>
    </sheetView>
  </sheetViews>
  <sheetFormatPr defaultColWidth="9.140625" defaultRowHeight="15" x14ac:dyDescent="0.25"/>
  <cols>
    <col min="1" max="1" width="5.5703125" style="3" customWidth="1"/>
    <col min="2" max="2" width="3.7109375" style="3" customWidth="1"/>
    <col min="3" max="11" width="9.140625" style="3"/>
    <col min="12" max="12" width="8.5703125" style="3" customWidth="1"/>
    <col min="13" max="13" width="2.85546875" style="3" customWidth="1"/>
    <col min="14" max="23" width="9.140625" style="3" customWidth="1"/>
    <col min="24" max="24" width="3.42578125" style="3" customWidth="1"/>
    <col min="25" max="16384" width="9.140625" style="3"/>
  </cols>
  <sheetData>
    <row r="2" spans="2:24" ht="29.25" customHeight="1" thickBot="1" x14ac:dyDescent="0.5">
      <c r="B2" s="30" t="s">
        <v>50</v>
      </c>
      <c r="L2" s="37"/>
    </row>
    <row r="3" spans="2:24" x14ac:dyDescent="0.25">
      <c r="B3" s="15"/>
      <c r="C3" s="16"/>
      <c r="D3" s="16"/>
      <c r="E3" s="16"/>
      <c r="F3" s="16"/>
      <c r="G3" s="16"/>
      <c r="H3" s="16"/>
      <c r="I3" s="16"/>
      <c r="J3" s="16"/>
      <c r="K3" s="16"/>
      <c r="L3" s="16"/>
      <c r="M3" s="16"/>
      <c r="N3" s="16"/>
      <c r="O3" s="16"/>
      <c r="P3" s="16"/>
      <c r="Q3" s="16"/>
      <c r="R3" s="16"/>
      <c r="S3" s="16"/>
      <c r="T3" s="16"/>
      <c r="U3" s="16"/>
      <c r="V3" s="16"/>
      <c r="W3" s="16"/>
      <c r="X3" s="17"/>
    </row>
    <row r="4" spans="2:24" x14ac:dyDescent="0.25">
      <c r="B4" s="18"/>
      <c r="C4" s="13"/>
      <c r="D4" s="13"/>
      <c r="E4" s="13"/>
      <c r="F4" s="13"/>
      <c r="G4" s="13"/>
      <c r="H4" s="13"/>
      <c r="I4" s="13"/>
      <c r="J4" s="13"/>
      <c r="K4" s="13"/>
      <c r="L4" s="13"/>
      <c r="M4" s="13"/>
      <c r="N4" s="13"/>
      <c r="O4" s="13"/>
      <c r="P4" s="13"/>
      <c r="Q4" s="13"/>
      <c r="R4" s="13"/>
      <c r="S4" s="13"/>
      <c r="T4" s="13"/>
      <c r="U4" s="13"/>
      <c r="V4" s="13"/>
      <c r="W4" s="13"/>
      <c r="X4" s="19"/>
    </row>
    <row r="5" spans="2:24" x14ac:dyDescent="0.25">
      <c r="B5" s="18"/>
      <c r="C5" s="13"/>
      <c r="D5" s="13"/>
      <c r="E5" s="13"/>
      <c r="F5" s="13"/>
      <c r="G5" s="13"/>
      <c r="H5" s="13"/>
      <c r="I5" s="13"/>
      <c r="J5" s="13"/>
      <c r="K5" s="13"/>
      <c r="L5" s="13"/>
      <c r="M5" s="13"/>
      <c r="N5" s="13"/>
      <c r="O5" s="13"/>
      <c r="P5" s="13"/>
      <c r="Q5" s="13"/>
      <c r="R5" s="13"/>
      <c r="S5" s="13"/>
      <c r="T5" s="13"/>
      <c r="U5" s="13"/>
      <c r="V5" s="13"/>
      <c r="W5" s="13"/>
      <c r="X5" s="19"/>
    </row>
    <row r="6" spans="2:24" x14ac:dyDescent="0.25">
      <c r="B6" s="18"/>
      <c r="C6" s="13"/>
      <c r="D6" s="13"/>
      <c r="E6" s="13"/>
      <c r="F6" s="13"/>
      <c r="G6" s="13"/>
      <c r="H6" s="13"/>
      <c r="I6" s="13"/>
      <c r="J6" s="13"/>
      <c r="K6" s="13"/>
      <c r="L6" s="13"/>
      <c r="M6" s="13"/>
      <c r="N6" s="13"/>
      <c r="O6" s="13"/>
      <c r="P6" s="13"/>
      <c r="Q6" s="13"/>
      <c r="R6" s="13"/>
      <c r="S6" s="13"/>
      <c r="T6" s="13"/>
      <c r="U6" s="13"/>
      <c r="V6" s="13"/>
      <c r="W6" s="13"/>
      <c r="X6" s="19"/>
    </row>
    <row r="7" spans="2:24" x14ac:dyDescent="0.25">
      <c r="B7" s="18"/>
      <c r="C7" s="13"/>
      <c r="D7" s="13"/>
      <c r="E7" s="13"/>
      <c r="F7" s="13"/>
      <c r="G7" s="13"/>
      <c r="H7" s="13"/>
      <c r="I7" s="13"/>
      <c r="J7" s="13"/>
      <c r="K7" s="13"/>
      <c r="L7" s="13"/>
      <c r="M7" s="13"/>
      <c r="N7" s="13"/>
      <c r="O7" s="13"/>
      <c r="P7" s="13"/>
      <c r="Q7" s="13"/>
      <c r="R7" s="13"/>
      <c r="S7" s="13"/>
      <c r="T7" s="13"/>
      <c r="U7" s="13"/>
      <c r="V7" s="13"/>
      <c r="W7" s="13"/>
      <c r="X7" s="19"/>
    </row>
    <row r="8" spans="2:24" x14ac:dyDescent="0.25">
      <c r="B8" s="18"/>
      <c r="C8" s="13"/>
      <c r="D8" s="13"/>
      <c r="E8" s="13"/>
      <c r="F8" s="13"/>
      <c r="G8" s="13"/>
      <c r="H8" s="13"/>
      <c r="I8" s="13"/>
      <c r="J8" s="13"/>
      <c r="K8" s="13"/>
      <c r="L8" s="13"/>
      <c r="M8" s="13"/>
      <c r="N8" s="13"/>
      <c r="O8" s="13"/>
      <c r="P8" s="13"/>
      <c r="Q8" s="13"/>
      <c r="R8" s="13"/>
      <c r="S8" s="13"/>
      <c r="T8" s="13"/>
      <c r="U8" s="13"/>
      <c r="V8" s="13"/>
      <c r="W8" s="13"/>
      <c r="X8" s="19"/>
    </row>
    <row r="9" spans="2:24" x14ac:dyDescent="0.25">
      <c r="B9" s="18"/>
      <c r="C9" s="13"/>
      <c r="D9" s="13"/>
      <c r="E9" s="13"/>
      <c r="F9" s="13"/>
      <c r="G9" s="13"/>
      <c r="H9" s="13"/>
      <c r="I9" s="13"/>
      <c r="J9" s="13"/>
      <c r="K9" s="13"/>
      <c r="L9" s="13"/>
      <c r="M9" s="13"/>
      <c r="N9" s="13"/>
      <c r="O9" s="13"/>
      <c r="P9" s="13"/>
      <c r="Q9" s="13"/>
      <c r="R9" s="13"/>
      <c r="S9" s="13"/>
      <c r="T9" s="13"/>
      <c r="U9" s="13"/>
      <c r="V9" s="13"/>
      <c r="W9" s="13"/>
      <c r="X9" s="19"/>
    </row>
    <row r="10" spans="2:24" x14ac:dyDescent="0.25">
      <c r="B10" s="18"/>
      <c r="C10" s="13"/>
      <c r="D10" s="13"/>
      <c r="E10" s="13"/>
      <c r="F10" s="13"/>
      <c r="G10" s="13"/>
      <c r="H10" s="13"/>
      <c r="I10" s="13"/>
      <c r="J10" s="13"/>
      <c r="K10" s="13"/>
      <c r="L10" s="13"/>
      <c r="M10" s="13"/>
      <c r="N10" s="13"/>
      <c r="O10" s="13"/>
      <c r="P10" s="13"/>
      <c r="Q10" s="13"/>
      <c r="R10" s="13"/>
      <c r="S10" s="13"/>
      <c r="T10" s="13"/>
      <c r="U10" s="13"/>
      <c r="V10" s="13"/>
      <c r="W10" s="13"/>
      <c r="X10" s="19"/>
    </row>
    <row r="11" spans="2:24" x14ac:dyDescent="0.25">
      <c r="B11" s="18"/>
      <c r="C11" s="13"/>
      <c r="D11" s="13"/>
      <c r="E11" s="13"/>
      <c r="F11" s="13"/>
      <c r="G11" s="13"/>
      <c r="H11" s="13"/>
      <c r="I11" s="13"/>
      <c r="J11" s="13"/>
      <c r="K11" s="13"/>
      <c r="L11" s="13"/>
      <c r="M11" s="13"/>
      <c r="N11" s="13"/>
      <c r="O11" s="13"/>
      <c r="P11" s="13"/>
      <c r="Q11" s="13"/>
      <c r="R11" s="13"/>
      <c r="S11" s="13"/>
      <c r="T11" s="13"/>
      <c r="U11" s="13"/>
      <c r="V11" s="13"/>
      <c r="W11" s="13"/>
      <c r="X11" s="19"/>
    </row>
    <row r="12" spans="2:24" x14ac:dyDescent="0.25">
      <c r="B12" s="18"/>
      <c r="C12" s="13"/>
      <c r="D12" s="13"/>
      <c r="E12" s="13"/>
      <c r="F12" s="13"/>
      <c r="G12" s="13"/>
      <c r="H12" s="13"/>
      <c r="I12" s="13"/>
      <c r="J12" s="13"/>
      <c r="K12" s="13"/>
      <c r="L12" s="13"/>
      <c r="M12" s="13"/>
      <c r="N12" s="13"/>
      <c r="O12" s="13"/>
      <c r="P12" s="13"/>
      <c r="Q12" s="13"/>
      <c r="R12" s="13"/>
      <c r="S12" s="13"/>
      <c r="T12" s="13"/>
      <c r="U12" s="13"/>
      <c r="V12" s="13"/>
      <c r="W12" s="13"/>
      <c r="X12" s="19"/>
    </row>
    <row r="13" spans="2:24" x14ac:dyDescent="0.25">
      <c r="B13" s="18"/>
      <c r="C13" s="13"/>
      <c r="D13" s="13"/>
      <c r="E13" s="13"/>
      <c r="F13" s="13"/>
      <c r="G13" s="13"/>
      <c r="H13" s="13"/>
      <c r="I13" s="13"/>
      <c r="J13" s="13"/>
      <c r="K13" s="13"/>
      <c r="L13" s="13"/>
      <c r="M13" s="13"/>
      <c r="N13" s="13"/>
      <c r="O13" s="13"/>
      <c r="P13" s="13"/>
      <c r="Q13" s="13"/>
      <c r="R13" s="13"/>
      <c r="S13" s="13"/>
      <c r="T13" s="13"/>
      <c r="U13" s="13"/>
      <c r="V13" s="13"/>
      <c r="W13" s="13"/>
      <c r="X13" s="19"/>
    </row>
    <row r="14" spans="2:24" x14ac:dyDescent="0.25">
      <c r="B14" s="18"/>
      <c r="C14" s="13"/>
      <c r="D14" s="13"/>
      <c r="E14" s="13"/>
      <c r="F14" s="13"/>
      <c r="G14" s="13"/>
      <c r="H14" s="13"/>
      <c r="I14" s="13"/>
      <c r="J14" s="13"/>
      <c r="K14" s="13"/>
      <c r="L14" s="13"/>
      <c r="M14" s="13"/>
      <c r="N14" s="13"/>
      <c r="O14" s="13"/>
      <c r="P14" s="13"/>
      <c r="Q14" s="13"/>
      <c r="R14" s="13"/>
      <c r="S14" s="13"/>
      <c r="T14" s="13"/>
      <c r="U14" s="13"/>
      <c r="V14" s="13"/>
      <c r="W14" s="13"/>
      <c r="X14" s="19"/>
    </row>
    <row r="15" spans="2:24" x14ac:dyDescent="0.25">
      <c r="B15" s="18"/>
      <c r="C15" s="13"/>
      <c r="D15" s="13"/>
      <c r="E15" s="13"/>
      <c r="F15" s="13"/>
      <c r="G15" s="13"/>
      <c r="H15" s="13"/>
      <c r="I15" s="13"/>
      <c r="J15" s="13"/>
      <c r="K15" s="13"/>
      <c r="L15" s="13"/>
      <c r="M15" s="13"/>
      <c r="N15" s="13"/>
      <c r="O15" s="13"/>
      <c r="P15" s="13"/>
      <c r="Q15" s="13"/>
      <c r="R15" s="13"/>
      <c r="S15" s="13"/>
      <c r="T15" s="13"/>
      <c r="U15" s="13"/>
      <c r="V15" s="13"/>
      <c r="W15" s="13"/>
      <c r="X15" s="19"/>
    </row>
    <row r="16" spans="2:24" x14ac:dyDescent="0.25">
      <c r="B16" s="18"/>
      <c r="C16" s="13"/>
      <c r="D16" s="13"/>
      <c r="E16" s="13"/>
      <c r="F16" s="13"/>
      <c r="G16" s="13"/>
      <c r="H16" s="13"/>
      <c r="I16" s="13"/>
      <c r="J16" s="13"/>
      <c r="K16" s="13"/>
      <c r="L16" s="13"/>
      <c r="M16" s="13"/>
      <c r="N16" s="13"/>
      <c r="O16" s="13"/>
      <c r="P16" s="13"/>
      <c r="Q16" s="13"/>
      <c r="R16" s="13"/>
      <c r="S16" s="13"/>
      <c r="T16" s="13"/>
      <c r="U16" s="13"/>
      <c r="V16" s="13"/>
      <c r="W16" s="13"/>
      <c r="X16" s="19"/>
    </row>
    <row r="17" spans="2:24" x14ac:dyDescent="0.25">
      <c r="B17" s="18"/>
      <c r="C17" s="13"/>
      <c r="D17" s="13"/>
      <c r="E17" s="13"/>
      <c r="F17" s="13"/>
      <c r="G17" s="13"/>
      <c r="H17" s="13"/>
      <c r="I17" s="13"/>
      <c r="J17" s="13"/>
      <c r="K17" s="13"/>
      <c r="L17" s="13"/>
      <c r="M17" s="13"/>
      <c r="N17" s="13"/>
      <c r="O17" s="13"/>
      <c r="P17" s="13"/>
      <c r="Q17" s="13"/>
      <c r="R17" s="13"/>
      <c r="S17" s="13"/>
      <c r="T17" s="13"/>
      <c r="U17" s="13"/>
      <c r="V17" s="13"/>
      <c r="W17" s="13"/>
      <c r="X17" s="19"/>
    </row>
    <row r="18" spans="2:24" x14ac:dyDescent="0.25">
      <c r="B18" s="18"/>
      <c r="C18" s="13"/>
      <c r="D18" s="13"/>
      <c r="E18" s="13"/>
      <c r="F18" s="13"/>
      <c r="G18" s="13"/>
      <c r="H18" s="13"/>
      <c r="I18" s="13"/>
      <c r="J18" s="13"/>
      <c r="K18" s="13"/>
      <c r="L18" s="13"/>
      <c r="M18" s="13"/>
      <c r="N18" s="13"/>
      <c r="O18" s="13"/>
      <c r="P18" s="13"/>
      <c r="Q18" s="13"/>
      <c r="R18" s="13"/>
      <c r="S18" s="13"/>
      <c r="T18" s="13"/>
      <c r="U18" s="13"/>
      <c r="V18" s="13"/>
      <c r="W18" s="13"/>
      <c r="X18" s="19"/>
    </row>
    <row r="19" spans="2:24" x14ac:dyDescent="0.25">
      <c r="B19" s="18"/>
      <c r="C19" s="13"/>
      <c r="D19" s="13"/>
      <c r="E19" s="13"/>
      <c r="F19" s="13"/>
      <c r="G19" s="13"/>
      <c r="H19" s="13"/>
      <c r="I19" s="13"/>
      <c r="J19" s="13"/>
      <c r="K19" s="13"/>
      <c r="L19" s="13"/>
      <c r="M19" s="13"/>
      <c r="N19" s="13"/>
      <c r="O19" s="13"/>
      <c r="P19" s="13"/>
      <c r="Q19" s="13"/>
      <c r="R19" s="13"/>
      <c r="S19" s="13"/>
      <c r="T19" s="13"/>
      <c r="U19" s="13"/>
      <c r="V19" s="13"/>
      <c r="W19" s="13"/>
      <c r="X19" s="19"/>
    </row>
    <row r="20" spans="2:24" x14ac:dyDescent="0.25">
      <c r="B20" s="18"/>
      <c r="C20" s="13"/>
      <c r="D20" s="13"/>
      <c r="E20" s="13"/>
      <c r="F20" s="13"/>
      <c r="G20" s="13"/>
      <c r="H20" s="13"/>
      <c r="I20" s="13"/>
      <c r="J20" s="13"/>
      <c r="K20" s="13"/>
      <c r="L20" s="13"/>
      <c r="M20" s="13"/>
      <c r="N20" s="13"/>
      <c r="O20" s="13"/>
      <c r="P20" s="13"/>
      <c r="Q20" s="13"/>
      <c r="R20" s="13"/>
      <c r="S20" s="13"/>
      <c r="T20" s="13"/>
      <c r="U20" s="13"/>
      <c r="V20" s="13"/>
      <c r="W20" s="13"/>
      <c r="X20" s="19"/>
    </row>
    <row r="21" spans="2:24" x14ac:dyDescent="0.25">
      <c r="B21" s="18"/>
      <c r="C21" s="13"/>
      <c r="D21" s="13"/>
      <c r="E21" s="13"/>
      <c r="F21" s="13"/>
      <c r="G21" s="13"/>
      <c r="H21" s="13"/>
      <c r="I21" s="13"/>
      <c r="J21" s="13"/>
      <c r="K21" s="13"/>
      <c r="L21" s="13"/>
      <c r="M21" s="13"/>
      <c r="N21" s="13"/>
      <c r="O21" s="13"/>
      <c r="P21" s="13"/>
      <c r="Q21" s="13"/>
      <c r="R21" s="13"/>
      <c r="S21" s="13"/>
      <c r="T21" s="13"/>
      <c r="U21" s="13"/>
      <c r="V21" s="13"/>
      <c r="W21" s="13"/>
      <c r="X21" s="19"/>
    </row>
    <row r="22" spans="2:24" x14ac:dyDescent="0.25">
      <c r="B22" s="18"/>
      <c r="C22" s="13"/>
      <c r="D22" s="13"/>
      <c r="E22" s="13"/>
      <c r="F22" s="13"/>
      <c r="G22" s="13"/>
      <c r="H22" s="13"/>
      <c r="I22" s="13"/>
      <c r="J22" s="13"/>
      <c r="K22" s="13"/>
      <c r="L22" s="13"/>
      <c r="M22" s="13"/>
      <c r="N22" s="13"/>
      <c r="O22" s="13"/>
      <c r="P22" s="13"/>
      <c r="Q22" s="13"/>
      <c r="R22" s="13"/>
      <c r="S22" s="13"/>
      <c r="T22" s="13"/>
      <c r="U22" s="13"/>
      <c r="V22" s="13"/>
      <c r="W22" s="13"/>
      <c r="X22" s="19"/>
    </row>
    <row r="23" spans="2:24" x14ac:dyDescent="0.25">
      <c r="B23" s="18"/>
      <c r="C23" s="13"/>
      <c r="D23" s="13"/>
      <c r="E23" s="13"/>
      <c r="F23" s="13"/>
      <c r="G23" s="13"/>
      <c r="H23" s="13"/>
      <c r="I23" s="13"/>
      <c r="J23" s="13"/>
      <c r="K23" s="13"/>
      <c r="L23" s="13"/>
      <c r="M23" s="13"/>
      <c r="N23" s="13"/>
      <c r="O23" s="13"/>
      <c r="P23" s="13"/>
      <c r="Q23" s="13"/>
      <c r="R23" s="13"/>
      <c r="S23" s="13"/>
      <c r="T23" s="13"/>
      <c r="U23" s="13"/>
      <c r="V23" s="13"/>
      <c r="W23" s="13"/>
      <c r="X23" s="19"/>
    </row>
    <row r="24" spans="2:24" x14ac:dyDescent="0.25">
      <c r="B24" s="18"/>
      <c r="C24" s="13"/>
      <c r="D24" s="13"/>
      <c r="E24" s="13"/>
      <c r="F24" s="13"/>
      <c r="G24" s="13"/>
      <c r="H24" s="13"/>
      <c r="I24" s="13"/>
      <c r="J24" s="13"/>
      <c r="K24" s="13"/>
      <c r="L24" s="13"/>
      <c r="M24" s="13"/>
      <c r="N24" s="13"/>
      <c r="O24" s="13"/>
      <c r="P24" s="13"/>
      <c r="Q24" s="13"/>
      <c r="R24" s="13"/>
      <c r="S24" s="13"/>
      <c r="T24" s="13"/>
      <c r="U24" s="13"/>
      <c r="V24" s="13"/>
      <c r="W24" s="13"/>
      <c r="X24" s="19"/>
    </row>
    <row r="25" spans="2:24" x14ac:dyDescent="0.25">
      <c r="B25" s="18"/>
      <c r="C25" s="13"/>
      <c r="D25" s="13"/>
      <c r="E25" s="13"/>
      <c r="F25" s="13"/>
      <c r="G25" s="13"/>
      <c r="H25" s="13"/>
      <c r="I25" s="13"/>
      <c r="J25" s="13"/>
      <c r="K25" s="13"/>
      <c r="L25" s="13"/>
      <c r="M25" s="13"/>
      <c r="N25" s="13"/>
      <c r="O25" s="13"/>
      <c r="P25" s="13"/>
      <c r="Q25" s="13"/>
      <c r="R25" s="13"/>
      <c r="S25" s="13"/>
      <c r="T25" s="13"/>
      <c r="U25" s="13"/>
      <c r="V25" s="13"/>
      <c r="W25" s="13"/>
      <c r="X25" s="19"/>
    </row>
    <row r="26" spans="2:24" x14ac:dyDescent="0.25">
      <c r="B26" s="18"/>
      <c r="C26" s="13"/>
      <c r="D26" s="13"/>
      <c r="E26" s="13"/>
      <c r="F26" s="13"/>
      <c r="G26" s="13"/>
      <c r="H26" s="13"/>
      <c r="I26" s="13"/>
      <c r="J26" s="13"/>
      <c r="K26" s="13"/>
      <c r="L26" s="13"/>
      <c r="M26" s="13"/>
      <c r="N26" s="13"/>
      <c r="O26" s="13"/>
      <c r="P26" s="13"/>
      <c r="Q26" s="13"/>
      <c r="R26" s="13"/>
      <c r="S26" s="13"/>
      <c r="T26" s="13"/>
      <c r="U26" s="13"/>
      <c r="V26" s="13"/>
      <c r="W26" s="13"/>
      <c r="X26" s="19"/>
    </row>
    <row r="27" spans="2:24" x14ac:dyDescent="0.25">
      <c r="B27" s="18"/>
      <c r="C27" s="13"/>
      <c r="D27" s="13"/>
      <c r="E27" s="13"/>
      <c r="F27" s="13"/>
      <c r="G27" s="13"/>
      <c r="H27" s="13"/>
      <c r="I27" s="13"/>
      <c r="J27" s="13"/>
      <c r="K27" s="13"/>
      <c r="L27" s="13"/>
      <c r="M27" s="13"/>
      <c r="N27" s="13"/>
      <c r="O27" s="13"/>
      <c r="P27" s="13"/>
      <c r="Q27" s="13"/>
      <c r="R27" s="13"/>
      <c r="S27" s="13"/>
      <c r="T27" s="13"/>
      <c r="U27" s="13"/>
      <c r="V27" s="13"/>
      <c r="W27" s="13"/>
      <c r="X27" s="19"/>
    </row>
    <row r="28" spans="2:24" x14ac:dyDescent="0.25">
      <c r="B28" s="18"/>
      <c r="C28" s="13"/>
      <c r="D28" s="13"/>
      <c r="E28" s="13"/>
      <c r="F28" s="13"/>
      <c r="G28" s="13"/>
      <c r="H28" s="13"/>
      <c r="I28" s="13"/>
      <c r="J28" s="13"/>
      <c r="K28" s="13"/>
      <c r="L28" s="13"/>
      <c r="M28" s="13"/>
      <c r="N28" s="13"/>
      <c r="O28" s="13"/>
      <c r="P28" s="13"/>
      <c r="Q28" s="13"/>
      <c r="R28" s="13"/>
      <c r="S28" s="13"/>
      <c r="T28" s="13"/>
      <c r="U28" s="13"/>
      <c r="V28" s="13"/>
      <c r="W28" s="13"/>
      <c r="X28" s="19"/>
    </row>
    <row r="29" spans="2:24" x14ac:dyDescent="0.25">
      <c r="B29" s="18"/>
      <c r="C29" s="13"/>
      <c r="D29" s="13"/>
      <c r="E29" s="13"/>
      <c r="F29" s="13"/>
      <c r="G29" s="13"/>
      <c r="H29" s="13"/>
      <c r="I29" s="13"/>
      <c r="J29" s="13"/>
      <c r="K29" s="13"/>
      <c r="L29" s="13"/>
      <c r="M29" s="13"/>
      <c r="N29" s="13"/>
      <c r="O29" s="13"/>
      <c r="P29" s="13"/>
      <c r="Q29" s="13"/>
      <c r="R29" s="13"/>
      <c r="S29" s="13"/>
      <c r="T29" s="13"/>
      <c r="U29" s="13"/>
      <c r="V29" s="13"/>
      <c r="W29" s="13"/>
      <c r="X29" s="19"/>
    </row>
    <row r="30" spans="2:24" x14ac:dyDescent="0.25">
      <c r="B30" s="18"/>
      <c r="C30" s="13"/>
      <c r="D30" s="13"/>
      <c r="E30" s="13"/>
      <c r="F30" s="13"/>
      <c r="G30" s="13"/>
      <c r="H30" s="13"/>
      <c r="I30" s="13"/>
      <c r="J30" s="13"/>
      <c r="K30" s="13"/>
      <c r="L30" s="13"/>
      <c r="M30" s="13"/>
      <c r="N30" s="13"/>
      <c r="O30" s="13"/>
      <c r="P30" s="13"/>
      <c r="Q30" s="13"/>
      <c r="R30" s="13"/>
      <c r="S30" s="13"/>
      <c r="T30" s="13"/>
      <c r="U30" s="13"/>
      <c r="V30" s="13"/>
      <c r="W30" s="13"/>
      <c r="X30" s="19"/>
    </row>
    <row r="31" spans="2:24" x14ac:dyDescent="0.25">
      <c r="B31" s="18"/>
      <c r="C31" s="13"/>
      <c r="D31" s="13"/>
      <c r="E31" s="13"/>
      <c r="F31" s="13"/>
      <c r="G31" s="13"/>
      <c r="H31" s="13"/>
      <c r="I31" s="13"/>
      <c r="J31" s="13"/>
      <c r="K31" s="13"/>
      <c r="L31" s="13"/>
      <c r="M31" s="13"/>
      <c r="N31" s="13"/>
      <c r="O31" s="13"/>
      <c r="P31" s="13"/>
      <c r="Q31" s="13"/>
      <c r="R31" s="13"/>
      <c r="S31" s="13"/>
      <c r="T31" s="13"/>
      <c r="U31" s="13"/>
      <c r="V31" s="13"/>
      <c r="W31" s="13"/>
      <c r="X31" s="19"/>
    </row>
    <row r="32" spans="2:24" x14ac:dyDescent="0.25">
      <c r="B32" s="18"/>
      <c r="C32" s="13"/>
      <c r="D32" s="13"/>
      <c r="E32" s="13"/>
      <c r="F32" s="13"/>
      <c r="G32" s="13"/>
      <c r="H32" s="13"/>
      <c r="I32" s="13"/>
      <c r="J32" s="13"/>
      <c r="K32" s="13"/>
      <c r="L32" s="13"/>
      <c r="M32" s="13"/>
      <c r="N32" s="13"/>
      <c r="O32" s="13"/>
      <c r="P32" s="13"/>
      <c r="Q32" s="13"/>
      <c r="R32" s="13"/>
      <c r="S32" s="13"/>
      <c r="T32" s="13"/>
      <c r="U32" s="13"/>
      <c r="V32" s="13"/>
      <c r="W32" s="13"/>
      <c r="X32" s="19"/>
    </row>
    <row r="33" spans="2:24" x14ac:dyDescent="0.25">
      <c r="B33" s="18"/>
      <c r="C33" s="13"/>
      <c r="D33" s="13"/>
      <c r="E33" s="13"/>
      <c r="F33" s="13"/>
      <c r="G33" s="13"/>
      <c r="H33" s="13"/>
      <c r="I33" s="13"/>
      <c r="J33" s="13"/>
      <c r="K33" s="13"/>
      <c r="L33" s="13"/>
      <c r="M33" s="13"/>
      <c r="N33" s="13"/>
      <c r="O33" s="13"/>
      <c r="P33" s="13"/>
      <c r="Q33" s="13"/>
      <c r="R33" s="13"/>
      <c r="S33" s="13"/>
      <c r="T33" s="13"/>
      <c r="U33" s="13"/>
      <c r="V33" s="13"/>
      <c r="W33" s="13"/>
      <c r="X33" s="19"/>
    </row>
    <row r="34" spans="2:24" x14ac:dyDescent="0.25">
      <c r="B34" s="18"/>
      <c r="C34" s="13"/>
      <c r="D34" s="13"/>
      <c r="E34" s="13"/>
      <c r="F34" s="13"/>
      <c r="G34" s="13"/>
      <c r="H34" s="13"/>
      <c r="I34" s="13"/>
      <c r="J34" s="13"/>
      <c r="K34" s="13"/>
      <c r="L34" s="13"/>
      <c r="M34" s="13"/>
      <c r="N34" s="13"/>
      <c r="O34" s="13"/>
      <c r="P34" s="13"/>
      <c r="Q34" s="13"/>
      <c r="R34" s="13"/>
      <c r="S34" s="13"/>
      <c r="T34" s="13"/>
      <c r="U34" s="13"/>
      <c r="V34" s="13"/>
      <c r="W34" s="13"/>
      <c r="X34" s="19"/>
    </row>
    <row r="35" spans="2:24" x14ac:dyDescent="0.25">
      <c r="B35" s="18"/>
      <c r="C35" s="13"/>
      <c r="D35" s="13"/>
      <c r="E35" s="13"/>
      <c r="F35" s="13"/>
      <c r="G35" s="13"/>
      <c r="H35" s="13"/>
      <c r="I35" s="13"/>
      <c r="J35" s="13"/>
      <c r="K35" s="13"/>
      <c r="L35" s="13"/>
      <c r="M35" s="13"/>
      <c r="N35" s="13"/>
      <c r="O35" s="13"/>
      <c r="P35" s="13"/>
      <c r="Q35" s="13"/>
      <c r="R35" s="13"/>
      <c r="S35" s="13"/>
      <c r="T35" s="13"/>
      <c r="U35" s="13"/>
      <c r="V35" s="13"/>
      <c r="W35" s="13"/>
      <c r="X35" s="19"/>
    </row>
    <row r="36" spans="2:24" x14ac:dyDescent="0.25">
      <c r="B36" s="18"/>
      <c r="C36" s="13"/>
      <c r="D36" s="13"/>
      <c r="E36" s="13"/>
      <c r="F36" s="13"/>
      <c r="G36" s="13"/>
      <c r="H36" s="13"/>
      <c r="I36" s="13"/>
      <c r="J36" s="13"/>
      <c r="K36" s="13"/>
      <c r="L36" s="13"/>
      <c r="M36" s="13"/>
      <c r="N36" s="13"/>
      <c r="O36" s="13"/>
      <c r="P36" s="13"/>
      <c r="Q36" s="13"/>
      <c r="R36" s="13"/>
      <c r="S36" s="13"/>
      <c r="T36" s="13"/>
      <c r="U36" s="13"/>
      <c r="V36" s="13"/>
      <c r="W36" s="13"/>
      <c r="X36" s="19"/>
    </row>
    <row r="37" spans="2:24" x14ac:dyDescent="0.25">
      <c r="B37" s="18"/>
      <c r="C37" s="13"/>
      <c r="D37" s="13"/>
      <c r="E37" s="13"/>
      <c r="F37" s="13"/>
      <c r="G37" s="13"/>
      <c r="H37" s="13"/>
      <c r="I37" s="13"/>
      <c r="J37" s="13"/>
      <c r="K37" s="13"/>
      <c r="L37" s="13"/>
      <c r="M37" s="13"/>
      <c r="N37" s="13"/>
      <c r="O37" s="13"/>
      <c r="P37" s="13"/>
      <c r="Q37" s="13"/>
      <c r="R37" s="13"/>
      <c r="S37" s="13"/>
      <c r="T37" s="13"/>
      <c r="U37" s="13"/>
      <c r="V37" s="13"/>
      <c r="W37" s="13"/>
      <c r="X37" s="19"/>
    </row>
    <row r="38" spans="2:24" x14ac:dyDescent="0.25">
      <c r="B38" s="18"/>
      <c r="C38" s="13"/>
      <c r="D38" s="13"/>
      <c r="E38" s="13"/>
      <c r="F38" s="13"/>
      <c r="G38" s="13"/>
      <c r="H38" s="13"/>
      <c r="I38" s="13"/>
      <c r="J38" s="13"/>
      <c r="K38" s="13"/>
      <c r="L38" s="13"/>
      <c r="M38" s="13"/>
      <c r="N38" s="13"/>
      <c r="O38" s="13"/>
      <c r="P38" s="13"/>
      <c r="Q38" s="13"/>
      <c r="R38" s="13"/>
      <c r="S38" s="13"/>
      <c r="T38" s="13"/>
      <c r="U38" s="13"/>
      <c r="V38" s="13"/>
      <c r="W38" s="13"/>
      <c r="X38" s="19"/>
    </row>
    <row r="39" spans="2:24" x14ac:dyDescent="0.25">
      <c r="B39" s="18"/>
      <c r="C39" s="13"/>
      <c r="D39" s="13"/>
      <c r="E39" s="13"/>
      <c r="F39" s="13"/>
      <c r="G39" s="13"/>
      <c r="H39" s="13"/>
      <c r="I39" s="13"/>
      <c r="J39" s="13"/>
      <c r="K39" s="13"/>
      <c r="L39" s="13"/>
      <c r="M39" s="13"/>
      <c r="N39" s="13"/>
      <c r="O39" s="13"/>
      <c r="P39" s="13"/>
      <c r="Q39" s="13"/>
      <c r="R39" s="13"/>
      <c r="S39" s="13"/>
      <c r="T39" s="13"/>
      <c r="U39" s="13"/>
      <c r="V39" s="13"/>
      <c r="W39" s="13"/>
      <c r="X39" s="19"/>
    </row>
    <row r="40" spans="2:24" x14ac:dyDescent="0.25">
      <c r="B40" s="18"/>
      <c r="C40" s="13"/>
      <c r="D40" s="13"/>
      <c r="E40" s="13"/>
      <c r="F40" s="13"/>
      <c r="G40" s="13"/>
      <c r="H40" s="13"/>
      <c r="I40" s="13"/>
      <c r="J40" s="13"/>
      <c r="K40" s="13"/>
      <c r="L40" s="13"/>
      <c r="M40" s="13"/>
      <c r="N40" s="13"/>
      <c r="O40" s="13"/>
      <c r="P40" s="13"/>
      <c r="Q40" s="13"/>
      <c r="R40" s="13"/>
      <c r="S40" s="13"/>
      <c r="T40" s="13"/>
      <c r="U40" s="13"/>
      <c r="V40" s="13"/>
      <c r="W40" s="13"/>
      <c r="X40" s="19"/>
    </row>
    <row r="41" spans="2:24" x14ac:dyDescent="0.25">
      <c r="B41" s="18"/>
      <c r="C41" s="13"/>
      <c r="D41" s="13"/>
      <c r="E41" s="13"/>
      <c r="F41" s="13"/>
      <c r="G41" s="13"/>
      <c r="H41" s="13"/>
      <c r="I41" s="13"/>
      <c r="J41" s="13"/>
      <c r="K41" s="13"/>
      <c r="L41" s="13"/>
      <c r="M41" s="13"/>
      <c r="N41" s="13"/>
      <c r="O41" s="13"/>
      <c r="P41" s="13"/>
      <c r="Q41" s="13"/>
      <c r="R41" s="13"/>
      <c r="S41" s="13"/>
      <c r="T41" s="13"/>
      <c r="U41" s="13"/>
      <c r="V41" s="13"/>
      <c r="W41" s="13"/>
      <c r="X41" s="19"/>
    </row>
    <row r="42" spans="2:24" x14ac:dyDescent="0.25">
      <c r="B42" s="18"/>
      <c r="C42" s="13"/>
      <c r="D42" s="13"/>
      <c r="E42" s="13"/>
      <c r="F42" s="13"/>
      <c r="G42" s="13"/>
      <c r="H42" s="13"/>
      <c r="I42" s="13"/>
      <c r="J42" s="13"/>
      <c r="K42" s="13"/>
      <c r="L42" s="13"/>
      <c r="M42" s="13"/>
      <c r="N42" s="13"/>
      <c r="O42" s="13"/>
      <c r="P42" s="13"/>
      <c r="Q42" s="13"/>
      <c r="R42" s="13"/>
      <c r="S42" s="13"/>
      <c r="T42" s="13"/>
      <c r="U42" s="13"/>
      <c r="V42" s="13"/>
      <c r="W42" s="13"/>
      <c r="X42" s="19"/>
    </row>
    <row r="43" spans="2:24" x14ac:dyDescent="0.25">
      <c r="B43" s="18"/>
      <c r="C43" s="13"/>
      <c r="D43" s="13"/>
      <c r="E43" s="13"/>
      <c r="F43" s="13"/>
      <c r="G43" s="13"/>
      <c r="H43" s="13"/>
      <c r="I43" s="13"/>
      <c r="J43" s="13"/>
      <c r="K43" s="13"/>
      <c r="L43" s="13"/>
      <c r="M43" s="13"/>
      <c r="N43" s="13"/>
      <c r="O43" s="13"/>
      <c r="P43" s="13"/>
      <c r="Q43" s="13"/>
      <c r="R43" s="13"/>
      <c r="S43" s="13"/>
      <c r="T43" s="13"/>
      <c r="U43" s="13"/>
      <c r="V43" s="13"/>
      <c r="W43" s="13"/>
      <c r="X43" s="19"/>
    </row>
    <row r="44" spans="2:24" x14ac:dyDescent="0.25">
      <c r="B44" s="18"/>
      <c r="C44" s="13"/>
      <c r="D44" s="13"/>
      <c r="E44" s="13"/>
      <c r="F44" s="13"/>
      <c r="G44" s="13"/>
      <c r="H44" s="13"/>
      <c r="I44" s="13"/>
      <c r="J44" s="13"/>
      <c r="K44" s="13"/>
      <c r="L44" s="13"/>
      <c r="M44" s="13"/>
      <c r="N44" s="13"/>
      <c r="O44" s="13"/>
      <c r="P44" s="13"/>
      <c r="Q44" s="13"/>
      <c r="R44" s="13"/>
      <c r="S44" s="13"/>
      <c r="T44" s="13"/>
      <c r="U44" s="13"/>
      <c r="V44" s="13"/>
      <c r="W44" s="13"/>
      <c r="X44" s="19"/>
    </row>
    <row r="45" spans="2:24" x14ac:dyDescent="0.25">
      <c r="B45" s="18"/>
      <c r="C45" s="13"/>
      <c r="D45" s="13"/>
      <c r="E45" s="13"/>
      <c r="F45" s="13"/>
      <c r="G45" s="13"/>
      <c r="H45" s="13"/>
      <c r="I45" s="13"/>
      <c r="J45" s="13"/>
      <c r="K45" s="13"/>
      <c r="L45" s="13"/>
      <c r="M45" s="13"/>
      <c r="N45" s="13"/>
      <c r="O45" s="13"/>
      <c r="P45" s="13"/>
      <c r="Q45" s="13"/>
      <c r="R45" s="13"/>
      <c r="S45" s="13"/>
      <c r="T45" s="13"/>
      <c r="U45" s="13"/>
      <c r="V45" s="13"/>
      <c r="W45" s="13"/>
      <c r="X45" s="19"/>
    </row>
    <row r="46" spans="2:24" x14ac:dyDescent="0.25">
      <c r="B46" s="18"/>
      <c r="C46" s="13"/>
      <c r="D46" s="13"/>
      <c r="E46" s="13"/>
      <c r="F46" s="13"/>
      <c r="G46" s="13"/>
      <c r="H46" s="13"/>
      <c r="I46" s="13"/>
      <c r="J46" s="13"/>
      <c r="K46" s="13"/>
      <c r="L46" s="13"/>
      <c r="M46" s="13"/>
      <c r="N46" s="13"/>
      <c r="O46" s="13"/>
      <c r="P46" s="13"/>
      <c r="Q46" s="13"/>
      <c r="R46" s="13"/>
      <c r="S46" s="13"/>
      <c r="T46" s="13"/>
      <c r="U46" s="13"/>
      <c r="V46" s="13"/>
      <c r="W46" s="13"/>
      <c r="X46" s="19"/>
    </row>
    <row r="47" spans="2:24" x14ac:dyDescent="0.25">
      <c r="B47" s="18"/>
      <c r="C47" s="13"/>
      <c r="D47" s="13"/>
      <c r="E47" s="13"/>
      <c r="F47" s="13"/>
      <c r="G47" s="13"/>
      <c r="H47" s="13"/>
      <c r="I47" s="13"/>
      <c r="J47" s="13"/>
      <c r="K47" s="13"/>
      <c r="L47" s="13"/>
      <c r="M47" s="13"/>
      <c r="N47" s="13"/>
      <c r="O47" s="13"/>
      <c r="P47" s="13"/>
      <c r="Q47" s="13"/>
      <c r="R47" s="13"/>
      <c r="S47" s="13"/>
      <c r="T47" s="13"/>
      <c r="U47" s="13"/>
      <c r="V47" s="13"/>
      <c r="W47" s="13"/>
      <c r="X47" s="19"/>
    </row>
    <row r="48" spans="2:24" x14ac:dyDescent="0.25">
      <c r="B48" s="18"/>
      <c r="C48" s="13"/>
      <c r="D48" s="13"/>
      <c r="E48" s="13"/>
      <c r="F48" s="13"/>
      <c r="G48" s="13"/>
      <c r="H48" s="13"/>
      <c r="I48" s="13"/>
      <c r="J48" s="13"/>
      <c r="K48" s="13"/>
      <c r="L48" s="13"/>
      <c r="M48" s="13"/>
      <c r="N48" s="13"/>
      <c r="O48" s="13"/>
      <c r="P48" s="13"/>
      <c r="Q48" s="13"/>
      <c r="R48" s="13"/>
      <c r="S48" s="13"/>
      <c r="T48" s="13"/>
      <c r="U48" s="13"/>
      <c r="V48" s="13"/>
      <c r="W48" s="13"/>
      <c r="X48" s="19"/>
    </row>
    <row r="49" spans="2:24" x14ac:dyDescent="0.25">
      <c r="B49" s="18"/>
      <c r="C49" s="13"/>
      <c r="D49" s="13"/>
      <c r="E49" s="13"/>
      <c r="F49" s="13"/>
      <c r="G49" s="13"/>
      <c r="H49" s="13"/>
      <c r="I49" s="13"/>
      <c r="J49" s="13"/>
      <c r="K49" s="13"/>
      <c r="L49" s="13"/>
      <c r="M49" s="13"/>
      <c r="N49" s="13"/>
      <c r="O49" s="13"/>
      <c r="P49" s="13"/>
      <c r="Q49" s="13"/>
      <c r="R49" s="13"/>
      <c r="S49" s="13"/>
      <c r="T49" s="13"/>
      <c r="U49" s="13"/>
      <c r="V49" s="13"/>
      <c r="W49" s="13"/>
      <c r="X49" s="19"/>
    </row>
    <row r="50" spans="2:24" x14ac:dyDescent="0.25">
      <c r="B50" s="18"/>
      <c r="C50" s="13"/>
      <c r="D50" s="13"/>
      <c r="E50" s="13"/>
      <c r="F50" s="13"/>
      <c r="G50" s="13"/>
      <c r="H50" s="13"/>
      <c r="I50" s="13"/>
      <c r="J50" s="13"/>
      <c r="K50" s="13"/>
      <c r="L50" s="13"/>
      <c r="M50" s="13"/>
      <c r="N50" s="13"/>
      <c r="O50" s="13"/>
      <c r="P50" s="13"/>
      <c r="Q50" s="13"/>
      <c r="R50" s="13"/>
      <c r="S50" s="13"/>
      <c r="T50" s="13"/>
      <c r="U50" s="13"/>
      <c r="V50" s="13"/>
      <c r="W50" s="13"/>
      <c r="X50" s="19"/>
    </row>
    <row r="51" spans="2:24" x14ac:dyDescent="0.25">
      <c r="B51" s="18"/>
      <c r="C51" s="13"/>
      <c r="D51" s="13"/>
      <c r="E51" s="13"/>
      <c r="F51" s="13"/>
      <c r="G51" s="13"/>
      <c r="H51" s="13"/>
      <c r="I51" s="13"/>
      <c r="J51" s="13"/>
      <c r="K51" s="13"/>
      <c r="L51" s="13"/>
      <c r="M51" s="13"/>
      <c r="N51" s="13"/>
      <c r="O51" s="13"/>
      <c r="P51" s="13"/>
      <c r="Q51" s="13"/>
      <c r="R51" s="13"/>
      <c r="S51" s="13"/>
      <c r="T51" s="13"/>
      <c r="U51" s="13"/>
      <c r="V51" s="13"/>
      <c r="W51" s="13"/>
      <c r="X51" s="19"/>
    </row>
    <row r="52" spans="2:24" x14ac:dyDescent="0.25">
      <c r="B52" s="18"/>
      <c r="C52" s="13"/>
      <c r="D52" s="13"/>
      <c r="E52" s="13"/>
      <c r="F52" s="13"/>
      <c r="G52" s="13"/>
      <c r="H52" s="13"/>
      <c r="I52" s="13"/>
      <c r="J52" s="13"/>
      <c r="K52" s="13"/>
      <c r="L52" s="13"/>
      <c r="M52" s="13"/>
      <c r="N52" s="13"/>
      <c r="O52" s="13"/>
      <c r="P52" s="13"/>
      <c r="Q52" s="13"/>
      <c r="R52" s="13"/>
      <c r="S52" s="13"/>
      <c r="T52" s="13"/>
      <c r="U52" s="13"/>
      <c r="V52" s="13"/>
      <c r="W52" s="13"/>
      <c r="X52" s="19"/>
    </row>
    <row r="53" spans="2:24" x14ac:dyDescent="0.25">
      <c r="B53" s="18"/>
      <c r="C53" s="13"/>
      <c r="D53" s="13"/>
      <c r="E53" s="13"/>
      <c r="F53" s="13"/>
      <c r="G53" s="13"/>
      <c r="H53" s="13"/>
      <c r="I53" s="13"/>
      <c r="J53" s="13"/>
      <c r="K53" s="13"/>
      <c r="L53" s="13"/>
      <c r="M53" s="13"/>
      <c r="N53" s="13"/>
      <c r="O53" s="13"/>
      <c r="P53" s="13"/>
      <c r="Q53" s="13"/>
      <c r="R53" s="13"/>
      <c r="S53" s="13"/>
      <c r="T53" s="13"/>
      <c r="U53" s="13"/>
      <c r="V53" s="13"/>
      <c r="W53" s="13"/>
      <c r="X53" s="19"/>
    </row>
    <row r="54" spans="2:24" x14ac:dyDescent="0.25">
      <c r="B54" s="18"/>
      <c r="C54" s="13"/>
      <c r="D54" s="13"/>
      <c r="E54" s="13"/>
      <c r="F54" s="13"/>
      <c r="G54" s="13"/>
      <c r="H54" s="13"/>
      <c r="I54" s="13"/>
      <c r="J54" s="13"/>
      <c r="K54" s="13"/>
      <c r="L54" s="13"/>
      <c r="M54" s="13"/>
      <c r="N54" s="13"/>
      <c r="O54" s="13"/>
      <c r="P54" s="13"/>
      <c r="Q54" s="13"/>
      <c r="R54" s="13"/>
      <c r="S54" s="13"/>
      <c r="T54" s="13"/>
      <c r="U54" s="13"/>
      <c r="V54" s="13"/>
      <c r="W54" s="13"/>
      <c r="X54" s="19"/>
    </row>
    <row r="55" spans="2:24" x14ac:dyDescent="0.25">
      <c r="B55" s="18"/>
      <c r="C55" s="13"/>
      <c r="D55" s="13"/>
      <c r="E55" s="13"/>
      <c r="F55" s="13"/>
      <c r="G55" s="13"/>
      <c r="H55" s="13"/>
      <c r="I55" s="13"/>
      <c r="J55" s="13"/>
      <c r="K55" s="13"/>
      <c r="L55" s="13"/>
      <c r="M55" s="13"/>
      <c r="N55" s="13"/>
      <c r="O55" s="13"/>
      <c r="P55" s="13"/>
      <c r="Q55" s="13"/>
      <c r="R55" s="13"/>
      <c r="S55" s="13"/>
      <c r="T55" s="13"/>
      <c r="U55" s="13"/>
      <c r="V55" s="13"/>
      <c r="W55" s="13"/>
      <c r="X55" s="19"/>
    </row>
    <row r="56" spans="2:24" x14ac:dyDescent="0.25">
      <c r="B56" s="18"/>
      <c r="C56" s="13"/>
      <c r="D56" s="13"/>
      <c r="E56" s="13"/>
      <c r="F56" s="13"/>
      <c r="G56" s="13"/>
      <c r="H56" s="13"/>
      <c r="I56" s="13"/>
      <c r="J56" s="13"/>
      <c r="K56" s="13"/>
      <c r="L56" s="13"/>
      <c r="M56" s="13"/>
      <c r="N56" s="13"/>
      <c r="O56" s="13"/>
      <c r="P56" s="13"/>
      <c r="Q56" s="13"/>
      <c r="R56" s="13"/>
      <c r="S56" s="13"/>
      <c r="T56" s="13"/>
      <c r="U56" s="13"/>
      <c r="V56" s="13"/>
      <c r="W56" s="13"/>
      <c r="X56" s="19"/>
    </row>
    <row r="57" spans="2:24" x14ac:dyDescent="0.25">
      <c r="B57" s="18"/>
      <c r="C57" s="13"/>
      <c r="D57" s="13"/>
      <c r="E57" s="13"/>
      <c r="F57" s="13"/>
      <c r="G57" s="13"/>
      <c r="H57" s="13"/>
      <c r="I57" s="13"/>
      <c r="J57" s="13"/>
      <c r="K57" s="13"/>
      <c r="L57" s="13"/>
      <c r="M57" s="13"/>
      <c r="N57" s="13"/>
      <c r="O57" s="13"/>
      <c r="P57" s="13"/>
      <c r="Q57" s="13"/>
      <c r="R57" s="13"/>
      <c r="S57" s="13"/>
      <c r="T57" s="13"/>
      <c r="U57" s="13"/>
      <c r="V57" s="13"/>
      <c r="W57" s="13"/>
      <c r="X57" s="19"/>
    </row>
    <row r="58" spans="2:24" x14ac:dyDescent="0.25">
      <c r="B58" s="18"/>
      <c r="C58" s="13"/>
      <c r="D58" s="13"/>
      <c r="E58" s="13"/>
      <c r="F58" s="13"/>
      <c r="G58" s="13"/>
      <c r="H58" s="13"/>
      <c r="I58" s="13"/>
      <c r="J58" s="13"/>
      <c r="K58" s="13"/>
      <c r="L58" s="13"/>
      <c r="M58" s="13"/>
      <c r="N58" s="13"/>
      <c r="O58" s="13"/>
      <c r="P58" s="13"/>
      <c r="Q58" s="13"/>
      <c r="R58" s="13"/>
      <c r="S58" s="13"/>
      <c r="T58" s="13"/>
      <c r="U58" s="13"/>
      <c r="V58" s="13"/>
      <c r="W58" s="13"/>
      <c r="X58" s="19"/>
    </row>
    <row r="59" spans="2:24" x14ac:dyDescent="0.25">
      <c r="B59" s="18"/>
      <c r="C59" s="13"/>
      <c r="D59" s="13"/>
      <c r="E59" s="13"/>
      <c r="F59" s="13"/>
      <c r="G59" s="13"/>
      <c r="H59" s="13"/>
      <c r="I59" s="13"/>
      <c r="J59" s="13"/>
      <c r="K59" s="13"/>
      <c r="L59" s="13"/>
      <c r="M59" s="13"/>
      <c r="N59" s="13"/>
      <c r="O59" s="13"/>
      <c r="P59" s="13"/>
      <c r="Q59" s="13"/>
      <c r="R59" s="13"/>
      <c r="S59" s="13"/>
      <c r="T59" s="13"/>
      <c r="U59" s="13"/>
      <c r="V59" s="13"/>
      <c r="W59" s="13"/>
      <c r="X59" s="19"/>
    </row>
    <row r="60" spans="2:24" x14ac:dyDescent="0.25">
      <c r="B60" s="18"/>
      <c r="C60" s="13"/>
      <c r="D60" s="13"/>
      <c r="E60" s="13"/>
      <c r="F60" s="13"/>
      <c r="G60" s="13"/>
      <c r="H60" s="13"/>
      <c r="I60" s="13"/>
      <c r="J60" s="13"/>
      <c r="K60" s="13"/>
      <c r="L60" s="13"/>
      <c r="M60" s="13"/>
      <c r="N60" s="13"/>
      <c r="O60" s="13"/>
      <c r="P60" s="13"/>
      <c r="Q60" s="13"/>
      <c r="R60" s="13"/>
      <c r="S60" s="13"/>
      <c r="T60" s="13"/>
      <c r="U60" s="13"/>
      <c r="V60" s="13"/>
      <c r="W60" s="13"/>
      <c r="X60" s="19"/>
    </row>
    <row r="61" spans="2:24" x14ac:dyDescent="0.25">
      <c r="B61" s="18"/>
      <c r="C61" s="13"/>
      <c r="D61" s="13"/>
      <c r="E61" s="13"/>
      <c r="F61" s="13"/>
      <c r="G61" s="13"/>
      <c r="H61" s="13"/>
      <c r="I61" s="13"/>
      <c r="J61" s="13"/>
      <c r="K61" s="13"/>
      <c r="L61" s="13"/>
      <c r="M61" s="13"/>
      <c r="N61" s="13"/>
      <c r="O61" s="13"/>
      <c r="P61" s="13"/>
      <c r="Q61" s="13"/>
      <c r="R61" s="13"/>
      <c r="S61" s="13"/>
      <c r="T61" s="13"/>
      <c r="U61" s="13"/>
      <c r="V61" s="13"/>
      <c r="W61" s="13"/>
      <c r="X61" s="19"/>
    </row>
    <row r="62" spans="2:24" x14ac:dyDescent="0.25">
      <c r="B62" s="18"/>
      <c r="C62" s="13"/>
      <c r="D62" s="13"/>
      <c r="E62" s="13"/>
      <c r="F62" s="13"/>
      <c r="G62" s="13"/>
      <c r="H62" s="13"/>
      <c r="I62" s="13"/>
      <c r="J62" s="13"/>
      <c r="K62" s="13"/>
      <c r="L62" s="13"/>
      <c r="M62" s="13"/>
      <c r="N62" s="13"/>
      <c r="O62" s="13"/>
      <c r="P62" s="13"/>
      <c r="Q62" s="13"/>
      <c r="R62" s="13"/>
      <c r="S62" s="13"/>
      <c r="T62" s="13"/>
      <c r="U62" s="13"/>
      <c r="V62" s="13"/>
      <c r="W62" s="13"/>
      <c r="X62" s="19"/>
    </row>
    <row r="63" spans="2:24" x14ac:dyDescent="0.25">
      <c r="B63" s="18"/>
      <c r="C63" s="13"/>
      <c r="D63" s="13"/>
      <c r="E63" s="13"/>
      <c r="F63" s="13"/>
      <c r="G63" s="13"/>
      <c r="H63" s="13"/>
      <c r="I63" s="13"/>
      <c r="J63" s="13"/>
      <c r="K63" s="13"/>
      <c r="L63" s="13"/>
      <c r="M63" s="13"/>
      <c r="N63" s="13"/>
      <c r="O63" s="13"/>
      <c r="P63" s="13"/>
      <c r="Q63" s="13"/>
      <c r="R63" s="13"/>
      <c r="S63" s="13"/>
      <c r="T63" s="13"/>
      <c r="U63" s="13"/>
      <c r="V63" s="13"/>
      <c r="W63" s="13"/>
      <c r="X63" s="19"/>
    </row>
    <row r="64" spans="2:24" x14ac:dyDescent="0.25">
      <c r="B64" s="18"/>
      <c r="C64" s="13"/>
      <c r="D64" s="13"/>
      <c r="E64" s="13"/>
      <c r="F64" s="13"/>
      <c r="G64" s="13"/>
      <c r="H64" s="13"/>
      <c r="I64" s="13"/>
      <c r="J64" s="13"/>
      <c r="K64" s="13"/>
      <c r="L64" s="13"/>
      <c r="M64" s="13"/>
      <c r="N64" s="13"/>
      <c r="O64" s="13"/>
      <c r="P64" s="13"/>
      <c r="Q64" s="13"/>
      <c r="R64" s="13"/>
      <c r="S64" s="13"/>
      <c r="T64" s="13"/>
      <c r="U64" s="13"/>
      <c r="V64" s="13"/>
      <c r="W64" s="13"/>
      <c r="X64" s="19"/>
    </row>
    <row r="65" spans="2:24" x14ac:dyDescent="0.25">
      <c r="B65" s="18"/>
      <c r="C65" s="13"/>
      <c r="D65" s="13"/>
      <c r="E65" s="13"/>
      <c r="F65" s="13"/>
      <c r="G65" s="13"/>
      <c r="H65" s="13"/>
      <c r="I65" s="13"/>
      <c r="J65" s="13"/>
      <c r="K65" s="13"/>
      <c r="L65" s="13"/>
      <c r="M65" s="13"/>
      <c r="N65" s="13"/>
      <c r="O65" s="13"/>
      <c r="P65" s="13"/>
      <c r="Q65" s="13"/>
      <c r="R65" s="13"/>
      <c r="S65" s="13"/>
      <c r="T65" s="13"/>
      <c r="U65" s="13"/>
      <c r="V65" s="13"/>
      <c r="W65" s="13"/>
      <c r="X65" s="19"/>
    </row>
    <row r="66" spans="2:24" x14ac:dyDescent="0.25">
      <c r="B66" s="18"/>
      <c r="C66" s="13"/>
      <c r="D66" s="13"/>
      <c r="E66" s="13"/>
      <c r="F66" s="13"/>
      <c r="G66" s="13"/>
      <c r="H66" s="13"/>
      <c r="I66" s="13"/>
      <c r="J66" s="13"/>
      <c r="K66" s="13"/>
      <c r="L66" s="13"/>
      <c r="M66" s="13"/>
      <c r="N66" s="13"/>
      <c r="O66" s="13"/>
      <c r="P66" s="13"/>
      <c r="Q66" s="13"/>
      <c r="R66" s="13"/>
      <c r="S66" s="13"/>
      <c r="T66" s="13"/>
      <c r="U66" s="13"/>
      <c r="V66" s="13"/>
      <c r="W66" s="13"/>
      <c r="X66" s="19"/>
    </row>
    <row r="67" spans="2:24" x14ac:dyDescent="0.25">
      <c r="B67" s="18"/>
      <c r="C67" s="13"/>
      <c r="D67" s="13"/>
      <c r="E67" s="13"/>
      <c r="F67" s="13"/>
      <c r="G67" s="13"/>
      <c r="H67" s="13"/>
      <c r="I67" s="13"/>
      <c r="J67" s="13"/>
      <c r="K67" s="13"/>
      <c r="L67" s="13"/>
      <c r="M67" s="13"/>
      <c r="N67" s="13"/>
      <c r="O67" s="13"/>
      <c r="P67" s="13"/>
      <c r="Q67" s="13"/>
      <c r="R67" s="13"/>
      <c r="S67" s="13"/>
      <c r="T67" s="13"/>
      <c r="U67" s="13"/>
      <c r="V67" s="13"/>
      <c r="W67" s="13"/>
      <c r="X67" s="19"/>
    </row>
    <row r="68" spans="2:24" x14ac:dyDescent="0.25">
      <c r="B68" s="18"/>
      <c r="C68" s="13"/>
      <c r="D68" s="13"/>
      <c r="E68" s="13"/>
      <c r="F68" s="13"/>
      <c r="G68" s="13"/>
      <c r="H68" s="13"/>
      <c r="I68" s="13"/>
      <c r="J68" s="13"/>
      <c r="K68" s="13"/>
      <c r="L68" s="13"/>
      <c r="M68" s="13"/>
      <c r="N68" s="13"/>
      <c r="O68" s="13"/>
      <c r="P68" s="13"/>
      <c r="Q68" s="13"/>
      <c r="R68" s="13"/>
      <c r="S68" s="13"/>
      <c r="T68" s="13"/>
      <c r="U68" s="13"/>
      <c r="V68" s="13"/>
      <c r="W68" s="13"/>
      <c r="X68" s="19"/>
    </row>
    <row r="69" spans="2:24" x14ac:dyDescent="0.25">
      <c r="B69" s="18"/>
      <c r="C69" s="13"/>
      <c r="D69" s="13"/>
      <c r="E69" s="13"/>
      <c r="F69" s="13"/>
      <c r="G69" s="13"/>
      <c r="H69" s="13"/>
      <c r="I69" s="13"/>
      <c r="J69" s="13"/>
      <c r="K69" s="13"/>
      <c r="L69" s="13"/>
      <c r="M69" s="13"/>
      <c r="N69" s="13"/>
      <c r="O69" s="13"/>
      <c r="P69" s="13"/>
      <c r="Q69" s="13"/>
      <c r="R69" s="13"/>
      <c r="S69" s="13"/>
      <c r="T69" s="13"/>
      <c r="U69" s="13"/>
      <c r="V69" s="13"/>
      <c r="W69" s="13"/>
      <c r="X69" s="19"/>
    </row>
    <row r="70" spans="2:24" x14ac:dyDescent="0.25">
      <c r="B70" s="18"/>
      <c r="C70" s="13"/>
      <c r="D70" s="13"/>
      <c r="E70" s="13"/>
      <c r="F70" s="13"/>
      <c r="G70" s="13"/>
      <c r="H70" s="13"/>
      <c r="I70" s="13"/>
      <c r="J70" s="13"/>
      <c r="K70" s="13"/>
      <c r="L70" s="13"/>
      <c r="M70" s="13"/>
      <c r="N70" s="13"/>
      <c r="O70" s="13"/>
      <c r="P70" s="13"/>
      <c r="Q70" s="13"/>
      <c r="R70" s="13"/>
      <c r="S70" s="13"/>
      <c r="T70" s="13"/>
      <c r="U70" s="13"/>
      <c r="V70" s="13"/>
      <c r="W70" s="13"/>
      <c r="X70" s="19"/>
    </row>
    <row r="71" spans="2:24" x14ac:dyDescent="0.25">
      <c r="B71" s="18"/>
      <c r="C71" s="13"/>
      <c r="D71" s="13"/>
      <c r="E71" s="13"/>
      <c r="F71" s="13"/>
      <c r="G71" s="13"/>
      <c r="H71" s="13"/>
      <c r="I71" s="13"/>
      <c r="J71" s="13"/>
      <c r="K71" s="13"/>
      <c r="L71" s="13"/>
      <c r="M71" s="13"/>
      <c r="N71" s="13"/>
      <c r="O71" s="13"/>
      <c r="Q71" s="13"/>
      <c r="R71" s="13"/>
      <c r="S71" s="13"/>
      <c r="T71" s="13"/>
      <c r="U71" s="13"/>
      <c r="V71" s="13"/>
      <c r="W71" s="13"/>
      <c r="X71" s="19"/>
    </row>
    <row r="72" spans="2:24" x14ac:dyDescent="0.25">
      <c r="B72" s="18"/>
      <c r="C72" s="13"/>
      <c r="D72" s="13"/>
      <c r="E72" s="13"/>
      <c r="F72" s="13"/>
      <c r="G72" s="13"/>
      <c r="H72" s="13"/>
      <c r="I72" s="13"/>
      <c r="J72" s="13"/>
      <c r="K72" s="13"/>
      <c r="L72" s="13"/>
      <c r="M72" s="13"/>
      <c r="N72" s="13"/>
      <c r="O72" s="13"/>
      <c r="P72" s="13"/>
      <c r="Q72" s="13"/>
      <c r="R72" s="13"/>
      <c r="S72" s="13"/>
      <c r="T72" s="13"/>
      <c r="U72" s="13"/>
      <c r="V72" s="13"/>
      <c r="W72" s="13"/>
      <c r="X72" s="19"/>
    </row>
    <row r="73" spans="2:24" x14ac:dyDescent="0.25">
      <c r="B73" s="18"/>
      <c r="C73" s="13"/>
      <c r="D73" s="13"/>
      <c r="E73" s="13"/>
      <c r="F73" s="13"/>
      <c r="G73" s="13"/>
      <c r="H73" s="13"/>
      <c r="I73" s="13"/>
      <c r="J73" s="13"/>
      <c r="K73" s="13"/>
      <c r="L73" s="13"/>
      <c r="M73" s="13"/>
      <c r="N73" s="13"/>
      <c r="O73" s="13"/>
      <c r="Q73" s="13"/>
      <c r="R73" s="13"/>
      <c r="S73" s="13"/>
      <c r="T73" s="13"/>
      <c r="U73" s="13"/>
      <c r="V73" s="13"/>
      <c r="W73" s="13"/>
      <c r="X73" s="19"/>
    </row>
    <row r="74" spans="2:24" ht="33.75" x14ac:dyDescent="0.5">
      <c r="B74" s="18"/>
      <c r="C74" s="13"/>
      <c r="D74" s="13"/>
      <c r="E74" s="13"/>
      <c r="F74" s="13"/>
      <c r="G74" s="13"/>
      <c r="H74" s="13"/>
      <c r="I74" s="13"/>
      <c r="J74" s="13"/>
      <c r="K74" s="13"/>
      <c r="L74" s="13"/>
      <c r="M74" s="13"/>
      <c r="N74" s="13"/>
      <c r="O74" s="13"/>
      <c r="P74" s="31" t="s">
        <v>51</v>
      </c>
      <c r="Q74" s="13"/>
      <c r="R74" s="13"/>
      <c r="S74" s="13"/>
      <c r="T74" s="13"/>
      <c r="U74" s="13"/>
      <c r="V74" s="13"/>
      <c r="W74" s="13"/>
      <c r="X74" s="19"/>
    </row>
    <row r="75" spans="2:24" x14ac:dyDescent="0.25">
      <c r="B75" s="18"/>
      <c r="C75" s="13"/>
      <c r="D75" s="13"/>
      <c r="E75" s="13"/>
      <c r="F75" s="13"/>
      <c r="G75" s="13"/>
      <c r="H75" s="13"/>
      <c r="I75" s="13"/>
      <c r="J75" s="13"/>
      <c r="K75" s="13"/>
      <c r="L75" s="13"/>
      <c r="M75" s="13"/>
      <c r="N75" s="13"/>
      <c r="O75" s="13"/>
      <c r="P75" s="13"/>
      <c r="Q75" s="13"/>
      <c r="R75" s="13"/>
      <c r="S75" s="13"/>
      <c r="T75" s="13"/>
      <c r="U75" s="13"/>
      <c r="V75" s="13"/>
      <c r="W75" s="13"/>
      <c r="X75" s="19"/>
    </row>
    <row r="76" spans="2:24" x14ac:dyDescent="0.25">
      <c r="B76" s="18"/>
      <c r="C76" s="13"/>
      <c r="D76" s="13"/>
      <c r="E76" s="13"/>
      <c r="F76" s="13"/>
      <c r="G76" s="13"/>
      <c r="H76" s="13"/>
      <c r="I76" s="13"/>
      <c r="J76" s="13"/>
      <c r="K76" s="13"/>
      <c r="L76" s="13"/>
      <c r="M76" s="13"/>
      <c r="N76" s="13"/>
      <c r="O76" s="13"/>
      <c r="P76" s="13"/>
      <c r="Q76" s="13"/>
      <c r="R76" s="13"/>
      <c r="S76" s="13"/>
      <c r="T76" s="13"/>
      <c r="U76" s="13"/>
      <c r="V76" s="13"/>
      <c r="W76" s="13"/>
      <c r="X76" s="19"/>
    </row>
    <row r="77" spans="2:24" x14ac:dyDescent="0.25">
      <c r="B77" s="18"/>
      <c r="C77" s="13"/>
      <c r="D77" s="13"/>
      <c r="E77" s="13"/>
      <c r="F77" s="13"/>
      <c r="G77" s="13"/>
      <c r="H77" s="13"/>
      <c r="I77" s="13"/>
      <c r="J77" s="13"/>
      <c r="K77" s="13"/>
      <c r="L77" s="13"/>
      <c r="M77" s="13"/>
      <c r="N77" s="13"/>
      <c r="O77" s="13"/>
      <c r="P77" s="13"/>
      <c r="Q77" s="13"/>
      <c r="R77" s="13"/>
      <c r="S77" s="13"/>
      <c r="T77" s="13"/>
      <c r="U77" s="13"/>
      <c r="V77" s="13"/>
      <c r="W77" s="13"/>
      <c r="X77" s="19"/>
    </row>
    <row r="78" spans="2:24" x14ac:dyDescent="0.25">
      <c r="B78" s="18"/>
      <c r="C78" s="13"/>
      <c r="D78" s="13"/>
      <c r="E78" s="13"/>
      <c r="F78" s="13"/>
      <c r="G78" s="13"/>
      <c r="H78" s="13"/>
      <c r="I78" s="13"/>
      <c r="J78" s="13"/>
      <c r="K78" s="13"/>
      <c r="L78" s="13"/>
      <c r="M78" s="13"/>
      <c r="N78" s="13"/>
      <c r="O78" s="13"/>
      <c r="P78" s="13"/>
      <c r="Q78" s="13"/>
      <c r="R78" s="13"/>
      <c r="S78" s="13"/>
      <c r="T78" s="13"/>
      <c r="U78" s="13"/>
      <c r="V78" s="13"/>
      <c r="W78" s="13"/>
      <c r="X78" s="19"/>
    </row>
    <row r="79" spans="2:24" x14ac:dyDescent="0.25">
      <c r="B79" s="18"/>
      <c r="C79" s="13"/>
      <c r="D79" s="13"/>
      <c r="E79" s="13"/>
      <c r="F79" s="13"/>
      <c r="G79" s="13"/>
      <c r="H79" s="13"/>
      <c r="I79" s="13"/>
      <c r="J79" s="13"/>
      <c r="K79" s="13"/>
      <c r="L79" s="13"/>
      <c r="M79" s="13"/>
      <c r="N79" s="13"/>
      <c r="O79" s="13"/>
      <c r="P79" s="13"/>
      <c r="Q79" s="13"/>
      <c r="R79" s="13"/>
      <c r="S79" s="13"/>
      <c r="T79" s="13"/>
      <c r="U79" s="13"/>
      <c r="V79" s="13"/>
      <c r="W79" s="13"/>
      <c r="X79" s="19"/>
    </row>
    <row r="80" spans="2:24" x14ac:dyDescent="0.25">
      <c r="B80" s="18"/>
      <c r="C80" s="13"/>
      <c r="D80" s="13"/>
      <c r="E80" s="13"/>
      <c r="F80" s="13"/>
      <c r="G80" s="13"/>
      <c r="H80" s="13"/>
      <c r="I80" s="13"/>
      <c r="J80" s="13"/>
      <c r="K80" s="13"/>
      <c r="L80" s="13"/>
      <c r="M80" s="13"/>
      <c r="N80" s="13"/>
      <c r="O80" s="13"/>
      <c r="P80" s="13"/>
      <c r="Q80" s="13"/>
      <c r="R80" s="13"/>
      <c r="S80" s="13"/>
      <c r="T80" s="13"/>
      <c r="U80" s="13"/>
      <c r="V80" s="13"/>
      <c r="W80" s="13"/>
      <c r="X80" s="19"/>
    </row>
    <row r="81" spans="2:24" x14ac:dyDescent="0.25">
      <c r="B81" s="18"/>
      <c r="C81" s="13"/>
      <c r="D81" s="13"/>
      <c r="E81" s="13"/>
      <c r="F81" s="13"/>
      <c r="G81" s="13"/>
      <c r="H81" s="13"/>
      <c r="I81" s="13"/>
      <c r="J81" s="13"/>
      <c r="K81" s="13"/>
      <c r="L81" s="13"/>
      <c r="M81" s="13"/>
      <c r="N81" s="13"/>
      <c r="O81" s="13"/>
      <c r="P81" s="13"/>
      <c r="Q81" s="13"/>
      <c r="R81" s="13"/>
      <c r="S81" s="13"/>
      <c r="T81" s="13"/>
      <c r="U81" s="13"/>
      <c r="V81" s="13"/>
      <c r="W81" s="13"/>
      <c r="X81" s="19"/>
    </row>
    <row r="82" spans="2:24" x14ac:dyDescent="0.25">
      <c r="B82" s="18"/>
      <c r="C82" s="13"/>
      <c r="D82" s="13"/>
      <c r="E82" s="13"/>
      <c r="F82" s="13"/>
      <c r="G82" s="13"/>
      <c r="H82" s="13"/>
      <c r="I82" s="13"/>
      <c r="J82" s="13"/>
      <c r="K82" s="13"/>
      <c r="L82" s="13"/>
      <c r="M82" s="13"/>
      <c r="N82" s="13"/>
      <c r="O82" s="13"/>
      <c r="P82" s="13"/>
      <c r="Q82" s="13"/>
      <c r="R82" s="13"/>
      <c r="S82" s="13"/>
      <c r="T82" s="13"/>
      <c r="U82" s="13"/>
      <c r="V82" s="13"/>
      <c r="W82" s="13"/>
      <c r="X82" s="19"/>
    </row>
    <row r="83" spans="2:24" x14ac:dyDescent="0.25">
      <c r="B83" s="18"/>
      <c r="C83" s="13"/>
      <c r="D83" s="13"/>
      <c r="E83" s="13"/>
      <c r="F83" s="13"/>
      <c r="G83" s="13"/>
      <c r="H83" s="13"/>
      <c r="I83" s="13"/>
      <c r="J83" s="13"/>
      <c r="K83" s="13"/>
      <c r="L83" s="13"/>
      <c r="M83" s="13"/>
      <c r="N83" s="13"/>
      <c r="O83" s="13"/>
      <c r="P83" s="13"/>
      <c r="Q83" s="13"/>
      <c r="R83" s="13"/>
      <c r="S83" s="13"/>
      <c r="T83" s="13"/>
      <c r="U83" s="13"/>
      <c r="V83" s="13"/>
      <c r="W83" s="13"/>
      <c r="X83" s="19"/>
    </row>
    <row r="84" spans="2:24" x14ac:dyDescent="0.25">
      <c r="B84" s="18"/>
      <c r="C84" s="13"/>
      <c r="D84" s="13"/>
      <c r="E84" s="13"/>
      <c r="F84" s="13"/>
      <c r="G84" s="13"/>
      <c r="H84" s="13"/>
      <c r="I84" s="13"/>
      <c r="J84" s="13"/>
      <c r="K84" s="13"/>
      <c r="L84" s="13"/>
      <c r="M84" s="13"/>
      <c r="N84" s="13"/>
      <c r="O84" s="13"/>
      <c r="P84" s="13"/>
      <c r="Q84" s="13"/>
      <c r="R84" s="13"/>
      <c r="S84" s="13"/>
      <c r="T84" s="13"/>
      <c r="U84" s="13"/>
      <c r="V84" s="13"/>
      <c r="W84" s="13"/>
      <c r="X84" s="19"/>
    </row>
    <row r="85" spans="2:24" ht="15.75" thickBot="1" x14ac:dyDescent="0.3">
      <c r="B85" s="20"/>
      <c r="C85" s="21"/>
      <c r="D85" s="21"/>
      <c r="E85" s="21"/>
      <c r="F85" s="21"/>
      <c r="G85" s="21"/>
      <c r="H85" s="21"/>
      <c r="I85" s="21"/>
      <c r="J85" s="21"/>
      <c r="K85" s="21"/>
      <c r="L85" s="21"/>
      <c r="M85" s="21"/>
      <c r="N85" s="21"/>
      <c r="O85" s="21"/>
      <c r="P85" s="21"/>
      <c r="Q85" s="21"/>
      <c r="R85" s="21"/>
      <c r="S85" s="21"/>
      <c r="T85" s="21"/>
      <c r="U85" s="21"/>
      <c r="V85" s="21"/>
      <c r="W85" s="21"/>
      <c r="X85" s="22"/>
    </row>
    <row r="86" spans="2:24" ht="15.75" x14ac:dyDescent="0.25">
      <c r="B86" s="33" t="s">
        <v>53</v>
      </c>
    </row>
    <row r="87" spans="2:24" ht="18.75" x14ac:dyDescent="0.3">
      <c r="B87" s="35" t="s">
        <v>55</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zoomScaleNormal="100" workbookViewId="0">
      <selection activeCell="L6" sqref="L6:L12"/>
    </sheetView>
  </sheetViews>
  <sheetFormatPr defaultRowHeight="15" x14ac:dyDescent="0.25"/>
  <cols>
    <col min="1" max="1" width="6.140625" customWidth="1"/>
    <col min="2" max="2" width="22.5703125" style="53" bestFit="1" customWidth="1"/>
    <col min="3" max="3" width="13.7109375" style="51" customWidth="1"/>
    <col min="4" max="4" width="11.140625" style="49" customWidth="1"/>
    <col min="5" max="5" width="12.85546875" style="49" customWidth="1"/>
    <col min="6" max="6" width="12.28515625" style="49" customWidth="1"/>
    <col min="7" max="7" width="12.85546875" style="49" customWidth="1"/>
    <col min="8" max="8" width="17.140625" style="53" customWidth="1"/>
    <col min="9" max="10" width="15.140625" style="53" customWidth="1"/>
    <col min="11" max="11" width="15.28515625" style="53" customWidth="1"/>
    <col min="12" max="12" width="69.28515625" bestFit="1" customWidth="1"/>
  </cols>
  <sheetData>
    <row r="1" spans="1:12" ht="18.75" x14ac:dyDescent="0.3">
      <c r="A1" s="43" t="s">
        <v>68</v>
      </c>
    </row>
    <row r="2" spans="1:12" ht="32.25" customHeight="1" x14ac:dyDescent="0.25">
      <c r="A2" s="152" t="s">
        <v>20</v>
      </c>
      <c r="B2" s="152" t="s">
        <v>58</v>
      </c>
      <c r="C2" s="154" t="s">
        <v>59</v>
      </c>
      <c r="D2" s="156" t="s">
        <v>60</v>
      </c>
      <c r="E2" s="157"/>
      <c r="F2" s="157"/>
      <c r="G2" s="157"/>
      <c r="H2" s="158"/>
      <c r="I2" s="156" t="s">
        <v>61</v>
      </c>
      <c r="J2" s="157"/>
      <c r="K2" s="150" t="s">
        <v>67</v>
      </c>
      <c r="L2" s="150" t="s">
        <v>22</v>
      </c>
    </row>
    <row r="3" spans="1:12" ht="46.5" customHeight="1" x14ac:dyDescent="0.25">
      <c r="A3" s="153"/>
      <c r="B3" s="153"/>
      <c r="C3" s="155"/>
      <c r="D3" s="80" t="s">
        <v>62</v>
      </c>
      <c r="E3" s="80" t="s">
        <v>74</v>
      </c>
      <c r="F3" s="80" t="s">
        <v>63</v>
      </c>
      <c r="G3" s="80" t="s">
        <v>64</v>
      </c>
      <c r="H3" s="80" t="s">
        <v>65</v>
      </c>
      <c r="I3" s="80" t="s">
        <v>70</v>
      </c>
      <c r="J3" s="80" t="s">
        <v>71</v>
      </c>
      <c r="K3" s="151"/>
      <c r="L3" s="151"/>
    </row>
    <row r="4" spans="1:12" x14ac:dyDescent="0.25">
      <c r="A4" s="67"/>
      <c r="B4" s="44"/>
      <c r="C4" s="94"/>
      <c r="D4" s="83"/>
      <c r="E4" s="83"/>
      <c r="F4" s="83"/>
      <c r="G4" s="83"/>
      <c r="H4" s="52"/>
      <c r="I4" s="61"/>
      <c r="J4" s="61"/>
      <c r="K4" s="95"/>
      <c r="L4" s="55"/>
    </row>
    <row r="5" spans="1:12" x14ac:dyDescent="0.25">
      <c r="A5" s="67"/>
      <c r="B5" s="44"/>
      <c r="C5" s="94"/>
      <c r="D5" s="83"/>
      <c r="E5" s="83"/>
      <c r="F5" s="83"/>
      <c r="G5" s="83"/>
      <c r="H5" s="52"/>
      <c r="I5" s="66"/>
      <c r="J5" s="66"/>
      <c r="K5" s="95"/>
      <c r="L5" s="55"/>
    </row>
    <row r="6" spans="1:12" x14ac:dyDescent="0.25">
      <c r="A6" s="67"/>
      <c r="B6" s="44"/>
      <c r="C6" s="94"/>
      <c r="D6" s="83"/>
      <c r="E6" s="83"/>
      <c r="F6" s="83"/>
      <c r="G6" s="83"/>
      <c r="H6" s="52"/>
      <c r="I6" s="61"/>
      <c r="J6" s="61"/>
      <c r="K6" s="95"/>
      <c r="L6" s="55"/>
    </row>
    <row r="7" spans="1:12" x14ac:dyDescent="0.25">
      <c r="A7" s="67"/>
      <c r="B7" s="44"/>
      <c r="C7" s="94"/>
      <c r="D7" s="83"/>
      <c r="E7" s="83"/>
      <c r="F7" s="83"/>
      <c r="G7" s="83"/>
      <c r="H7" s="52"/>
      <c r="I7" s="61"/>
      <c r="J7" s="61"/>
      <c r="K7" s="95"/>
      <c r="L7" s="55"/>
    </row>
    <row r="8" spans="1:12" x14ac:dyDescent="0.25">
      <c r="A8" s="67"/>
      <c r="B8" s="44"/>
      <c r="C8" s="94"/>
      <c r="D8" s="83"/>
      <c r="E8" s="83"/>
      <c r="F8" s="83"/>
      <c r="G8" s="83"/>
      <c r="H8" s="52"/>
      <c r="I8" s="61"/>
      <c r="J8" s="61"/>
      <c r="K8" s="95"/>
      <c r="L8" s="55"/>
    </row>
    <row r="9" spans="1:12" x14ac:dyDescent="0.25">
      <c r="A9" s="67"/>
      <c r="B9" s="44"/>
      <c r="C9" s="94"/>
      <c r="D9" s="83"/>
      <c r="E9" s="83"/>
      <c r="F9" s="83"/>
      <c r="G9" s="83"/>
      <c r="H9" s="52"/>
      <c r="I9" s="61"/>
      <c r="J9" s="61"/>
      <c r="K9" s="95"/>
      <c r="L9" s="55"/>
    </row>
    <row r="10" spans="1:12" x14ac:dyDescent="0.25">
      <c r="A10" s="67"/>
      <c r="B10" s="44"/>
      <c r="C10" s="94"/>
      <c r="D10" s="83"/>
      <c r="E10" s="83"/>
      <c r="F10" s="83"/>
      <c r="G10" s="83"/>
      <c r="H10" s="52"/>
      <c r="I10" s="61"/>
      <c r="J10" s="61"/>
      <c r="K10" s="95"/>
      <c r="L10" s="55"/>
    </row>
    <row r="11" spans="1:12" x14ac:dyDescent="0.25">
      <c r="A11" s="67"/>
      <c r="B11" s="44"/>
      <c r="C11" s="94"/>
      <c r="D11" s="83"/>
      <c r="E11" s="83"/>
      <c r="F11" s="83"/>
      <c r="G11" s="83"/>
      <c r="H11" s="52"/>
      <c r="I11" s="61"/>
      <c r="J11" s="61"/>
      <c r="K11" s="95"/>
      <c r="L11" s="55"/>
    </row>
    <row r="12" spans="1:12" x14ac:dyDescent="0.25">
      <c r="A12" s="67"/>
      <c r="B12" s="44"/>
      <c r="C12" s="94"/>
      <c r="D12" s="83"/>
      <c r="E12" s="83"/>
      <c r="F12" s="83"/>
      <c r="G12" s="83"/>
      <c r="H12" s="52"/>
      <c r="I12" s="62"/>
      <c r="J12" s="62"/>
      <c r="K12" s="95"/>
      <c r="L12" s="55"/>
    </row>
    <row r="13" spans="1:12" x14ac:dyDescent="0.25">
      <c r="A13" s="67"/>
      <c r="B13" s="44"/>
      <c r="C13" s="94"/>
      <c r="D13" s="83"/>
      <c r="E13" s="83"/>
      <c r="F13" s="83"/>
      <c r="G13" s="83"/>
      <c r="H13" s="52"/>
      <c r="I13" s="61"/>
      <c r="J13" s="61"/>
      <c r="K13" s="95"/>
      <c r="L13" s="55"/>
    </row>
    <row r="14" spans="1:12" x14ac:dyDescent="0.25">
      <c r="A14" s="67"/>
      <c r="B14" s="44"/>
      <c r="C14" s="94"/>
      <c r="D14" s="83"/>
      <c r="E14" s="83"/>
      <c r="F14" s="83"/>
      <c r="G14" s="83"/>
      <c r="H14" s="52"/>
      <c r="I14" s="61"/>
      <c r="J14" s="61"/>
      <c r="K14" s="95"/>
      <c r="L14" s="55"/>
    </row>
    <row r="15" spans="1:12" x14ac:dyDescent="0.25">
      <c r="A15" s="67"/>
      <c r="B15" s="44"/>
      <c r="C15" s="94"/>
      <c r="D15" s="83"/>
      <c r="E15" s="83"/>
      <c r="F15" s="100"/>
      <c r="G15" s="82"/>
      <c r="H15" s="52"/>
      <c r="I15" s="61"/>
      <c r="J15" s="61"/>
      <c r="K15" s="95"/>
      <c r="L15" s="55"/>
    </row>
    <row r="16" spans="1:12" x14ac:dyDescent="0.25">
      <c r="A16" s="67"/>
      <c r="B16" s="44"/>
      <c r="C16" s="94"/>
      <c r="D16" s="83"/>
      <c r="E16" s="83"/>
      <c r="F16" s="100"/>
      <c r="G16" s="82"/>
      <c r="H16" s="52"/>
      <c r="I16" s="61"/>
      <c r="J16" s="61"/>
      <c r="K16" s="95"/>
      <c r="L16" s="55"/>
    </row>
    <row r="17" spans="1:12" x14ac:dyDescent="0.25">
      <c r="A17" s="67"/>
      <c r="B17" s="44"/>
      <c r="C17" s="58"/>
      <c r="D17" s="82"/>
      <c r="E17" s="82"/>
      <c r="F17" s="82"/>
      <c r="G17" s="82"/>
      <c r="H17" s="52"/>
      <c r="I17" s="61"/>
      <c r="J17" s="61"/>
      <c r="K17" s="95"/>
      <c r="L17" s="55"/>
    </row>
    <row r="18" spans="1:12" x14ac:dyDescent="0.25">
      <c r="A18" s="67"/>
      <c r="B18" s="44"/>
      <c r="C18" s="58"/>
      <c r="D18" s="82"/>
      <c r="E18" s="82"/>
      <c r="F18" s="82"/>
      <c r="G18" s="82"/>
      <c r="H18" s="52"/>
      <c r="I18" s="61"/>
      <c r="J18" s="61"/>
      <c r="K18" s="95"/>
      <c r="L18" s="55"/>
    </row>
    <row r="19" spans="1:12" x14ac:dyDescent="0.25">
      <c r="A19" s="67"/>
      <c r="B19" s="44"/>
      <c r="C19" s="58"/>
      <c r="D19" s="82"/>
      <c r="E19" s="82"/>
      <c r="F19" s="82"/>
      <c r="G19" s="82"/>
      <c r="H19" s="52"/>
      <c r="I19" s="61"/>
      <c r="J19" s="61"/>
      <c r="K19" s="95"/>
      <c r="L19" s="55"/>
    </row>
    <row r="20" spans="1:12" x14ac:dyDescent="0.25">
      <c r="A20" s="67"/>
      <c r="B20" s="44"/>
      <c r="C20" s="58"/>
      <c r="D20" s="82"/>
      <c r="E20" s="82"/>
      <c r="F20" s="82"/>
      <c r="G20" s="82"/>
      <c r="H20" s="52"/>
      <c r="I20" s="61"/>
      <c r="J20" s="61"/>
      <c r="K20" s="95"/>
      <c r="L20" s="55"/>
    </row>
    <row r="21" spans="1:12" x14ac:dyDescent="0.25">
      <c r="A21" s="67"/>
      <c r="B21" s="44"/>
      <c r="C21" s="58"/>
      <c r="D21" s="82"/>
      <c r="E21" s="82"/>
      <c r="F21" s="82"/>
      <c r="G21" s="82"/>
      <c r="H21" s="52"/>
      <c r="I21" s="61"/>
      <c r="J21" s="61"/>
      <c r="K21" s="95"/>
      <c r="L21" s="55"/>
    </row>
    <row r="22" spans="1:12" x14ac:dyDescent="0.25">
      <c r="A22" s="67"/>
      <c r="B22" s="44"/>
      <c r="C22" s="58"/>
      <c r="D22" s="82"/>
      <c r="E22" s="82"/>
      <c r="F22" s="82"/>
      <c r="G22" s="82"/>
      <c r="H22" s="52"/>
      <c r="I22" s="61"/>
      <c r="J22" s="61"/>
      <c r="K22" s="95"/>
      <c r="L22" s="55"/>
    </row>
    <row r="23" spans="1:12" x14ac:dyDescent="0.25">
      <c r="A23" s="67"/>
      <c r="B23" s="44"/>
      <c r="C23" s="58"/>
      <c r="D23" s="82"/>
      <c r="E23" s="82"/>
      <c r="F23" s="82"/>
      <c r="G23" s="82"/>
      <c r="H23" s="52"/>
      <c r="I23" s="61"/>
      <c r="J23" s="61"/>
      <c r="K23" s="95"/>
      <c r="L23" s="55"/>
    </row>
    <row r="24" spans="1:12" x14ac:dyDescent="0.25">
      <c r="A24" s="67"/>
      <c r="B24" s="44"/>
      <c r="C24" s="58"/>
      <c r="D24" s="82"/>
      <c r="E24" s="82"/>
      <c r="F24" s="82"/>
      <c r="G24" s="82"/>
      <c r="H24" s="52"/>
      <c r="I24" s="61"/>
      <c r="J24" s="61"/>
      <c r="K24" s="95"/>
      <c r="L24" s="55"/>
    </row>
    <row r="25" spans="1:12" x14ac:dyDescent="0.25">
      <c r="A25" s="67"/>
      <c r="B25" s="44"/>
      <c r="C25" s="58"/>
      <c r="D25" s="82"/>
      <c r="E25" s="82"/>
      <c r="F25" s="82"/>
      <c r="G25" s="82"/>
      <c r="H25" s="52"/>
      <c r="I25" s="61"/>
      <c r="J25" s="61"/>
      <c r="K25" s="95"/>
      <c r="L25" s="55"/>
    </row>
    <row r="26" spans="1:12" x14ac:dyDescent="0.25">
      <c r="A26" s="67"/>
      <c r="B26" s="44"/>
      <c r="C26" s="58"/>
      <c r="D26" s="82"/>
      <c r="E26" s="82"/>
      <c r="F26" s="82"/>
      <c r="G26" s="82"/>
      <c r="H26" s="52"/>
      <c r="I26" s="61"/>
      <c r="J26" s="61"/>
      <c r="K26" s="95"/>
      <c r="L26" s="55"/>
    </row>
    <row r="27" spans="1:12" x14ac:dyDescent="0.25">
      <c r="A27" s="67"/>
      <c r="B27" s="44"/>
      <c r="C27" s="58"/>
      <c r="D27" s="82"/>
      <c r="E27" s="82"/>
      <c r="F27" s="82"/>
      <c r="G27" s="82"/>
      <c r="H27" s="52"/>
      <c r="I27" s="61"/>
      <c r="J27" s="61"/>
      <c r="K27" s="95"/>
      <c r="L27" s="55"/>
    </row>
    <row r="28" spans="1:12" x14ac:dyDescent="0.25">
      <c r="A28" s="67"/>
      <c r="B28" s="44"/>
      <c r="C28" s="58"/>
      <c r="D28" s="82"/>
      <c r="E28" s="82"/>
      <c r="F28" s="82"/>
      <c r="G28" s="82"/>
      <c r="H28" s="52"/>
      <c r="I28" s="61"/>
      <c r="J28" s="61"/>
      <c r="K28" s="95"/>
      <c r="L28" s="55"/>
    </row>
    <row r="29" spans="1:12" x14ac:dyDescent="0.25">
      <c r="A29" s="67"/>
      <c r="B29" s="44"/>
      <c r="C29" s="58"/>
      <c r="D29" s="82"/>
      <c r="E29" s="82"/>
      <c r="F29" s="82"/>
      <c r="G29" s="82"/>
      <c r="H29" s="52"/>
      <c r="I29" s="61"/>
      <c r="J29" s="61"/>
      <c r="K29" s="95"/>
      <c r="L29" s="55"/>
    </row>
    <row r="30" spans="1:12" x14ac:dyDescent="0.25">
      <c r="A30" s="67"/>
      <c r="B30" s="44"/>
      <c r="C30" s="58"/>
      <c r="D30" s="82"/>
      <c r="E30" s="82"/>
      <c r="F30" s="82"/>
      <c r="G30" s="82"/>
      <c r="H30" s="52"/>
      <c r="I30" s="61"/>
      <c r="J30" s="61"/>
      <c r="K30" s="95"/>
      <c r="L30" s="55"/>
    </row>
    <row r="31" spans="1:12" x14ac:dyDescent="0.25">
      <c r="A31" s="67"/>
      <c r="B31" s="44"/>
      <c r="C31" s="58"/>
      <c r="D31" s="82"/>
      <c r="E31" s="82"/>
      <c r="F31" s="82"/>
      <c r="G31" s="82"/>
      <c r="H31" s="52"/>
      <c r="I31" s="61"/>
      <c r="J31" s="61"/>
      <c r="K31" s="95"/>
      <c r="L31" s="55"/>
    </row>
    <row r="32" spans="1:12" x14ac:dyDescent="0.25">
      <c r="A32" s="67"/>
      <c r="B32" s="44"/>
      <c r="C32" s="58"/>
      <c r="D32" s="82"/>
      <c r="E32" s="82"/>
      <c r="F32" s="82"/>
      <c r="G32" s="82"/>
      <c r="H32" s="52"/>
      <c r="I32" s="61"/>
      <c r="J32" s="61"/>
      <c r="K32" s="95"/>
      <c r="L32" s="55"/>
    </row>
    <row r="33" spans="1:12" x14ac:dyDescent="0.25">
      <c r="A33" s="67">
        <v>50</v>
      </c>
      <c r="B33" s="44"/>
      <c r="C33" s="58"/>
      <c r="D33" s="82"/>
      <c r="E33" s="82"/>
      <c r="F33" s="82"/>
      <c r="G33" s="82"/>
      <c r="H33" s="52"/>
      <c r="I33" s="61"/>
      <c r="J33" s="61"/>
      <c r="K33" s="95"/>
      <c r="L33" s="55"/>
    </row>
    <row r="34" spans="1:12" x14ac:dyDescent="0.25">
      <c r="A34" s="67">
        <v>51</v>
      </c>
      <c r="B34" s="44"/>
      <c r="C34" s="58"/>
      <c r="D34" s="82"/>
      <c r="E34" s="82"/>
      <c r="F34" s="82"/>
      <c r="G34" s="82"/>
      <c r="H34" s="52"/>
      <c r="I34" s="61"/>
      <c r="J34" s="61"/>
      <c r="K34" s="95"/>
      <c r="L34" s="55"/>
    </row>
    <row r="35" spans="1:12" x14ac:dyDescent="0.25">
      <c r="A35" s="67">
        <v>52</v>
      </c>
      <c r="B35" s="44"/>
      <c r="C35" s="58"/>
      <c r="D35" s="82"/>
      <c r="E35" s="82"/>
      <c r="F35" s="82"/>
      <c r="G35" s="82"/>
      <c r="H35" s="52"/>
      <c r="I35" s="61"/>
      <c r="J35" s="61"/>
      <c r="K35" s="95"/>
      <c r="L35" s="55"/>
    </row>
    <row r="36" spans="1:12" x14ac:dyDescent="0.25">
      <c r="A36" s="67">
        <v>53</v>
      </c>
      <c r="B36" s="44"/>
      <c r="C36" s="58"/>
      <c r="D36" s="82"/>
      <c r="E36" s="82"/>
      <c r="F36" s="82"/>
      <c r="G36" s="82"/>
      <c r="H36" s="52"/>
      <c r="I36" s="61"/>
      <c r="J36" s="61"/>
      <c r="K36" s="95"/>
      <c r="L36" s="55"/>
    </row>
    <row r="37" spans="1:12" x14ac:dyDescent="0.25">
      <c r="A37" s="67">
        <v>54</v>
      </c>
      <c r="B37" s="44"/>
      <c r="C37" s="58"/>
      <c r="D37" s="82"/>
      <c r="E37" s="82"/>
      <c r="F37" s="82"/>
      <c r="G37" s="82"/>
      <c r="H37" s="52"/>
      <c r="I37" s="61"/>
      <c r="J37" s="61"/>
      <c r="K37" s="95"/>
      <c r="L37" s="55"/>
    </row>
    <row r="38" spans="1:12" x14ac:dyDescent="0.25">
      <c r="A38" s="67">
        <v>55</v>
      </c>
      <c r="B38" s="44"/>
      <c r="C38" s="58"/>
      <c r="D38" s="82"/>
      <c r="E38" s="82"/>
      <c r="F38" s="82"/>
      <c r="G38" s="82"/>
      <c r="H38" s="52"/>
      <c r="I38" s="61"/>
      <c r="J38" s="61"/>
      <c r="K38" s="95"/>
      <c r="L38" s="55"/>
    </row>
    <row r="39" spans="1:12" x14ac:dyDescent="0.25">
      <c r="A39" s="67">
        <v>56</v>
      </c>
      <c r="B39" s="44"/>
      <c r="C39" s="58"/>
      <c r="D39" s="82"/>
      <c r="E39" s="82"/>
      <c r="F39" s="82"/>
      <c r="G39" s="82"/>
      <c r="H39" s="52"/>
      <c r="I39" s="61"/>
      <c r="J39" s="61"/>
      <c r="K39" s="95"/>
      <c r="L39" s="55"/>
    </row>
    <row r="40" spans="1:12" x14ac:dyDescent="0.25">
      <c r="A40" s="67">
        <v>57</v>
      </c>
      <c r="B40" s="44"/>
      <c r="C40" s="58"/>
      <c r="D40" s="82"/>
      <c r="E40" s="82"/>
      <c r="F40" s="82"/>
      <c r="G40" s="82"/>
      <c r="H40" s="52"/>
      <c r="I40" s="61"/>
      <c r="J40" s="61"/>
      <c r="K40" s="95"/>
      <c r="L40" s="55"/>
    </row>
    <row r="41" spans="1:12" x14ac:dyDescent="0.25">
      <c r="A41" s="67">
        <v>58</v>
      </c>
      <c r="B41" s="44"/>
      <c r="C41" s="58"/>
      <c r="D41" s="82"/>
      <c r="E41" s="82"/>
      <c r="F41" s="82"/>
      <c r="G41" s="82"/>
      <c r="H41" s="52"/>
      <c r="I41" s="61"/>
      <c r="J41" s="61"/>
      <c r="K41" s="95"/>
      <c r="L41" s="55"/>
    </row>
    <row r="42" spans="1:12" x14ac:dyDescent="0.25">
      <c r="A42" s="67">
        <v>59</v>
      </c>
      <c r="B42" s="44"/>
      <c r="C42" s="58"/>
      <c r="D42" s="82"/>
      <c r="E42" s="82"/>
      <c r="F42" s="82"/>
      <c r="G42" s="82"/>
      <c r="H42" s="52"/>
      <c r="I42" s="61"/>
      <c r="J42" s="61"/>
      <c r="K42" s="95"/>
      <c r="L42" s="55"/>
    </row>
    <row r="43" spans="1:12" x14ac:dyDescent="0.25">
      <c r="A43" s="67">
        <v>60</v>
      </c>
      <c r="B43" s="44"/>
      <c r="C43" s="58"/>
      <c r="D43" s="82"/>
      <c r="E43" s="82"/>
      <c r="F43" s="82"/>
      <c r="G43" s="82"/>
      <c r="H43" s="52"/>
      <c r="I43" s="61"/>
      <c r="J43" s="61"/>
      <c r="K43" s="95"/>
      <c r="L43" s="55"/>
    </row>
    <row r="44" spans="1:12" x14ac:dyDescent="0.25">
      <c r="A44" s="67">
        <v>61</v>
      </c>
      <c r="B44" s="44"/>
      <c r="C44" s="58"/>
      <c r="D44" s="82"/>
      <c r="E44" s="82"/>
      <c r="F44" s="82"/>
      <c r="G44" s="82"/>
      <c r="H44" s="52"/>
      <c r="I44" s="61"/>
      <c r="J44" s="61"/>
      <c r="K44" s="95"/>
      <c r="L44" s="55"/>
    </row>
    <row r="45" spans="1:12" x14ac:dyDescent="0.25">
      <c r="A45" s="67">
        <v>62</v>
      </c>
      <c r="B45" s="44"/>
      <c r="C45" s="58"/>
      <c r="D45" s="82"/>
      <c r="E45" s="82"/>
      <c r="F45" s="82"/>
      <c r="G45" s="82"/>
      <c r="H45" s="52"/>
      <c r="I45" s="61"/>
      <c r="J45" s="61"/>
      <c r="K45" s="95"/>
      <c r="L45" s="55"/>
    </row>
    <row r="46" spans="1:12" x14ac:dyDescent="0.25">
      <c r="A46" s="67">
        <v>63</v>
      </c>
      <c r="B46" s="44"/>
      <c r="C46" s="58"/>
      <c r="D46" s="82"/>
      <c r="E46" s="82"/>
      <c r="F46" s="82"/>
      <c r="G46" s="82"/>
      <c r="H46" s="52"/>
      <c r="I46" s="61"/>
      <c r="J46" s="61"/>
      <c r="K46" s="95"/>
      <c r="L46" s="55"/>
    </row>
    <row r="47" spans="1:12" x14ac:dyDescent="0.25">
      <c r="A47" s="67">
        <v>64</v>
      </c>
      <c r="B47" s="44"/>
      <c r="C47" s="58"/>
      <c r="D47" s="82"/>
      <c r="E47" s="82"/>
      <c r="F47" s="82"/>
      <c r="G47" s="82"/>
      <c r="H47" s="52"/>
      <c r="I47" s="61"/>
      <c r="J47" s="61"/>
      <c r="K47" s="95"/>
      <c r="L47" s="55"/>
    </row>
    <row r="48" spans="1:12" x14ac:dyDescent="0.25">
      <c r="A48" s="67">
        <v>65</v>
      </c>
      <c r="B48" s="44"/>
      <c r="C48" s="58"/>
      <c r="D48" s="82"/>
      <c r="E48" s="82"/>
      <c r="F48" s="82"/>
      <c r="G48" s="82"/>
      <c r="H48" s="52"/>
      <c r="I48" s="61"/>
      <c r="J48" s="61"/>
      <c r="K48" s="95"/>
      <c r="L48" s="55"/>
    </row>
    <row r="49" spans="1:12" x14ac:dyDescent="0.25">
      <c r="A49" s="67">
        <v>66</v>
      </c>
      <c r="B49" s="44"/>
      <c r="C49" s="58"/>
      <c r="D49" s="82"/>
      <c r="E49" s="82"/>
      <c r="F49" s="82"/>
      <c r="G49" s="82"/>
      <c r="H49" s="52"/>
      <c r="I49" s="61"/>
      <c r="J49" s="61"/>
      <c r="K49" s="95"/>
      <c r="L49" s="55"/>
    </row>
    <row r="50" spans="1:12" x14ac:dyDescent="0.25">
      <c r="A50" s="67">
        <v>67</v>
      </c>
      <c r="B50" s="44"/>
      <c r="C50" s="58"/>
      <c r="D50" s="82"/>
      <c r="E50" s="82"/>
      <c r="F50" s="82"/>
      <c r="G50" s="82"/>
      <c r="H50" s="52"/>
      <c r="I50" s="61"/>
      <c r="J50" s="61"/>
      <c r="K50" s="95"/>
      <c r="L50" s="55"/>
    </row>
    <row r="51" spans="1:12" x14ac:dyDescent="0.25">
      <c r="A51" s="67">
        <v>68</v>
      </c>
      <c r="B51" s="44"/>
      <c r="C51" s="58"/>
      <c r="D51" s="82"/>
      <c r="E51" s="82"/>
      <c r="F51" s="82"/>
      <c r="G51" s="82"/>
      <c r="H51" s="52"/>
      <c r="I51" s="61"/>
      <c r="J51" s="61"/>
      <c r="K51" s="95"/>
      <c r="L51" s="55"/>
    </row>
    <row r="52" spans="1:12" x14ac:dyDescent="0.25">
      <c r="A52" s="67">
        <v>69</v>
      </c>
      <c r="B52" s="44"/>
      <c r="C52" s="81"/>
      <c r="D52" s="82"/>
      <c r="E52" s="82"/>
      <c r="F52" s="82"/>
      <c r="G52" s="82"/>
      <c r="H52" s="52"/>
      <c r="I52" s="61"/>
      <c r="J52" s="61"/>
      <c r="K52" s="95"/>
      <c r="L52" s="55"/>
    </row>
    <row r="53" spans="1:12" x14ac:dyDescent="0.25">
      <c r="A53" s="67">
        <v>70</v>
      </c>
      <c r="B53" s="44"/>
      <c r="C53" s="81"/>
      <c r="D53" s="82"/>
      <c r="E53" s="82"/>
      <c r="F53" s="82"/>
      <c r="G53" s="82"/>
      <c r="H53" s="52"/>
      <c r="I53" s="44"/>
      <c r="J53" s="44"/>
      <c r="K53" s="95"/>
      <c r="L53" s="55"/>
    </row>
    <row r="54" spans="1:12" x14ac:dyDescent="0.25">
      <c r="A54" s="67">
        <v>71</v>
      </c>
      <c r="B54" s="44"/>
      <c r="C54" s="81"/>
      <c r="D54" s="82"/>
      <c r="E54" s="82"/>
      <c r="F54" s="82"/>
      <c r="G54" s="82"/>
      <c r="H54" s="52"/>
      <c r="I54" s="44"/>
      <c r="J54" s="44"/>
      <c r="K54" s="95"/>
      <c r="L54" s="55"/>
    </row>
    <row r="55" spans="1:12" x14ac:dyDescent="0.25">
      <c r="A55" s="67">
        <v>72</v>
      </c>
      <c r="B55" s="44"/>
      <c r="C55" s="81"/>
      <c r="D55" s="82"/>
      <c r="E55" s="82"/>
      <c r="F55" s="82"/>
      <c r="G55" s="82"/>
      <c r="H55" s="52"/>
      <c r="I55" s="44"/>
      <c r="J55" s="44"/>
      <c r="K55" s="95"/>
      <c r="L55" s="55"/>
    </row>
    <row r="56" spans="1:12" x14ac:dyDescent="0.25">
      <c r="A56" s="67">
        <v>73</v>
      </c>
      <c r="B56" s="44"/>
      <c r="C56" s="81"/>
      <c r="D56" s="82"/>
      <c r="E56" s="82"/>
      <c r="F56" s="82"/>
      <c r="G56" s="82"/>
      <c r="H56" s="52"/>
      <c r="I56" s="44"/>
      <c r="J56" s="44"/>
      <c r="K56" s="95"/>
      <c r="L56" s="55"/>
    </row>
    <row r="57" spans="1:12" x14ac:dyDescent="0.25">
      <c r="A57" s="67">
        <v>74</v>
      </c>
      <c r="B57" s="44"/>
      <c r="C57" s="81"/>
      <c r="D57" s="82"/>
      <c r="E57" s="82"/>
      <c r="F57" s="82"/>
      <c r="G57" s="82"/>
      <c r="H57" s="52"/>
      <c r="I57" s="44"/>
      <c r="J57" s="44"/>
      <c r="K57" s="95"/>
      <c r="L57" s="55"/>
    </row>
    <row r="58" spans="1:12" x14ac:dyDescent="0.25">
      <c r="A58" s="67">
        <v>75</v>
      </c>
      <c r="B58" s="44"/>
      <c r="C58" s="81"/>
      <c r="D58" s="82"/>
      <c r="E58" s="82"/>
      <c r="F58" s="82"/>
      <c r="G58" s="82"/>
      <c r="H58" s="52"/>
      <c r="I58" s="44"/>
      <c r="J58" s="44"/>
      <c r="K58" s="95"/>
      <c r="L58" s="55"/>
    </row>
    <row r="59" spans="1:12" x14ac:dyDescent="0.25">
      <c r="A59" s="67">
        <v>76</v>
      </c>
      <c r="B59" s="44"/>
      <c r="C59" s="81"/>
      <c r="D59" s="82"/>
      <c r="E59" s="82"/>
      <c r="F59" s="82"/>
      <c r="G59" s="82"/>
      <c r="H59" s="52"/>
      <c r="I59" s="44"/>
      <c r="J59" s="44"/>
      <c r="K59" s="95"/>
      <c r="L59" s="55"/>
    </row>
    <row r="60" spans="1:12" x14ac:dyDescent="0.25">
      <c r="A60" s="67">
        <v>77</v>
      </c>
      <c r="B60" s="44"/>
      <c r="C60" s="81"/>
      <c r="D60" s="82"/>
      <c r="E60" s="82"/>
      <c r="F60" s="82"/>
      <c r="G60" s="82"/>
      <c r="H60" s="52"/>
      <c r="I60" s="44"/>
      <c r="J60" s="44"/>
      <c r="K60" s="95"/>
      <c r="L60" s="55"/>
    </row>
    <row r="61" spans="1:12" x14ac:dyDescent="0.25">
      <c r="A61" s="67">
        <v>78</v>
      </c>
      <c r="B61" s="44"/>
      <c r="C61" s="81"/>
      <c r="D61" s="82"/>
      <c r="E61" s="82"/>
      <c r="F61" s="82"/>
      <c r="G61" s="82"/>
      <c r="H61" s="52"/>
      <c r="I61" s="44"/>
      <c r="J61" s="44"/>
      <c r="K61" s="95"/>
      <c r="L61" s="55"/>
    </row>
    <row r="62" spans="1:12" x14ac:dyDescent="0.25">
      <c r="A62" s="67">
        <v>79</v>
      </c>
      <c r="B62" s="44"/>
      <c r="C62" s="81"/>
      <c r="D62" s="82"/>
      <c r="E62" s="82"/>
      <c r="F62" s="82"/>
      <c r="G62" s="82"/>
      <c r="H62" s="52"/>
      <c r="I62" s="44"/>
      <c r="J62" s="44"/>
      <c r="K62" s="95"/>
      <c r="L62" s="55"/>
    </row>
    <row r="63" spans="1:12" x14ac:dyDescent="0.25">
      <c r="A63" s="67">
        <v>80</v>
      </c>
      <c r="B63" s="44"/>
      <c r="C63" s="81"/>
      <c r="D63" s="82"/>
      <c r="E63" s="82"/>
      <c r="F63" s="82"/>
      <c r="G63" s="82"/>
      <c r="H63" s="52"/>
      <c r="I63" s="44"/>
      <c r="J63" s="44"/>
      <c r="K63" s="95"/>
      <c r="L63" s="55"/>
    </row>
    <row r="64" spans="1:12" x14ac:dyDescent="0.25">
      <c r="A64" s="67">
        <v>81</v>
      </c>
      <c r="B64" s="44"/>
      <c r="C64" s="81"/>
      <c r="D64" s="82"/>
      <c r="E64" s="82"/>
      <c r="F64" s="82"/>
      <c r="G64" s="82"/>
      <c r="H64" s="52"/>
      <c r="I64" s="44"/>
      <c r="J64" s="44"/>
      <c r="K64" s="95"/>
      <c r="L64" s="55"/>
    </row>
    <row r="65" spans="1:12" x14ac:dyDescent="0.25">
      <c r="A65" s="67">
        <v>82</v>
      </c>
      <c r="B65" s="44"/>
      <c r="C65" s="81"/>
      <c r="D65" s="82"/>
      <c r="E65" s="82"/>
      <c r="F65" s="82"/>
      <c r="G65" s="82"/>
      <c r="H65" s="52"/>
      <c r="I65" s="44"/>
      <c r="J65" s="44"/>
      <c r="K65" s="95"/>
      <c r="L65" s="55"/>
    </row>
    <row r="66" spans="1:12" x14ac:dyDescent="0.25">
      <c r="A66" s="67">
        <v>83</v>
      </c>
      <c r="B66" s="44"/>
      <c r="C66" s="81"/>
      <c r="D66" s="82"/>
      <c r="E66" s="82"/>
      <c r="F66" s="82"/>
      <c r="G66" s="82"/>
      <c r="H66" s="52"/>
      <c r="I66" s="44"/>
      <c r="J66" s="44"/>
      <c r="K66" s="95"/>
      <c r="L66" s="55"/>
    </row>
    <row r="67" spans="1:12" x14ac:dyDescent="0.25">
      <c r="A67" s="67">
        <v>84</v>
      </c>
      <c r="B67" s="44"/>
      <c r="C67" s="81"/>
      <c r="D67" s="82"/>
      <c r="E67" s="82"/>
      <c r="F67" s="82"/>
      <c r="G67" s="82"/>
      <c r="H67" s="52"/>
      <c r="I67" s="44"/>
      <c r="J67" s="44"/>
      <c r="K67" s="95"/>
      <c r="L67" s="55"/>
    </row>
    <row r="68" spans="1:12" x14ac:dyDescent="0.25">
      <c r="A68" s="67">
        <v>85</v>
      </c>
      <c r="B68" s="44"/>
      <c r="C68" s="81"/>
      <c r="D68" s="82"/>
      <c r="E68" s="82"/>
      <c r="F68" s="82"/>
      <c r="G68" s="82"/>
      <c r="H68" s="52"/>
      <c r="I68" s="44"/>
      <c r="J68" s="44"/>
      <c r="K68" s="95"/>
      <c r="L68" s="55"/>
    </row>
    <row r="69" spans="1:12" x14ac:dyDescent="0.25">
      <c r="A69" s="67">
        <v>86</v>
      </c>
      <c r="B69" s="44"/>
      <c r="C69" s="81"/>
      <c r="D69" s="82"/>
      <c r="E69" s="82"/>
      <c r="F69" s="82"/>
      <c r="G69" s="82"/>
      <c r="H69" s="52"/>
      <c r="I69" s="44"/>
      <c r="J69" s="44"/>
      <c r="K69" s="95"/>
      <c r="L69" s="55"/>
    </row>
    <row r="70" spans="1:12" x14ac:dyDescent="0.25">
      <c r="A70" s="67">
        <v>87</v>
      </c>
      <c r="B70" s="44"/>
      <c r="C70" s="81"/>
      <c r="D70" s="82"/>
      <c r="E70" s="82"/>
      <c r="F70" s="82"/>
      <c r="G70" s="82"/>
      <c r="H70" s="52"/>
      <c r="I70" s="44"/>
      <c r="J70" s="44"/>
      <c r="K70" s="95"/>
      <c r="L70" s="55"/>
    </row>
    <row r="71" spans="1:12" x14ac:dyDescent="0.25">
      <c r="A71" s="67">
        <v>88</v>
      </c>
      <c r="B71" s="44"/>
      <c r="C71" s="81"/>
      <c r="D71" s="82"/>
      <c r="E71" s="82"/>
      <c r="F71" s="82"/>
      <c r="G71" s="82"/>
      <c r="H71" s="52"/>
      <c r="I71" s="44"/>
      <c r="J71" s="44"/>
      <c r="K71" s="95"/>
      <c r="L71" s="55"/>
    </row>
    <row r="72" spans="1:12" x14ac:dyDescent="0.25">
      <c r="A72" s="67">
        <v>89</v>
      </c>
      <c r="B72" s="44"/>
      <c r="C72" s="81"/>
      <c r="D72" s="82"/>
      <c r="E72" s="82"/>
      <c r="F72" s="82"/>
      <c r="G72" s="82"/>
      <c r="H72" s="52"/>
      <c r="I72" s="44"/>
      <c r="J72" s="44"/>
      <c r="K72" s="95"/>
      <c r="L72" s="55"/>
    </row>
    <row r="73" spans="1:12" x14ac:dyDescent="0.25">
      <c r="A73" s="67">
        <v>90</v>
      </c>
      <c r="B73" s="44"/>
      <c r="C73" s="81"/>
      <c r="D73" s="82"/>
      <c r="E73" s="82"/>
      <c r="F73" s="82"/>
      <c r="G73" s="82"/>
      <c r="H73" s="52"/>
      <c r="I73" s="44"/>
      <c r="J73" s="44"/>
      <c r="K73" s="95"/>
      <c r="L73" s="55"/>
    </row>
    <row r="74" spans="1:12" x14ac:dyDescent="0.25">
      <c r="A74" s="67">
        <v>91</v>
      </c>
      <c r="B74" s="44"/>
      <c r="C74" s="81"/>
      <c r="D74" s="82"/>
      <c r="E74" s="82"/>
      <c r="F74" s="82"/>
      <c r="G74" s="82"/>
      <c r="H74" s="52"/>
      <c r="I74" s="44"/>
      <c r="J74" s="44"/>
      <c r="K74" s="95"/>
      <c r="L74" s="55"/>
    </row>
    <row r="75" spans="1:12" x14ac:dyDescent="0.25">
      <c r="A75" s="67">
        <v>92</v>
      </c>
      <c r="B75" s="44"/>
      <c r="C75" s="81"/>
      <c r="D75" s="82"/>
      <c r="E75" s="82"/>
      <c r="F75" s="82"/>
      <c r="G75" s="82"/>
      <c r="H75" s="52"/>
      <c r="I75" s="44"/>
      <c r="J75" s="44"/>
      <c r="K75" s="95"/>
      <c r="L75" s="55"/>
    </row>
    <row r="76" spans="1:12" x14ac:dyDescent="0.25">
      <c r="A76" s="67">
        <v>93</v>
      </c>
      <c r="B76" s="44"/>
      <c r="C76" s="81"/>
      <c r="D76" s="82"/>
      <c r="E76" s="82"/>
      <c r="F76" s="82"/>
      <c r="G76" s="82"/>
      <c r="H76" s="52"/>
      <c r="I76" s="44"/>
      <c r="J76" s="44"/>
      <c r="K76" s="95"/>
      <c r="L76" s="55"/>
    </row>
    <row r="77" spans="1:12" x14ac:dyDescent="0.25">
      <c r="A77" s="67">
        <v>94</v>
      </c>
      <c r="B77" s="44"/>
      <c r="C77" s="81"/>
      <c r="D77" s="82"/>
      <c r="E77" s="82"/>
      <c r="F77" s="82"/>
      <c r="G77" s="82"/>
      <c r="H77" s="52"/>
      <c r="I77" s="44"/>
      <c r="J77" s="44"/>
      <c r="K77" s="95"/>
      <c r="L77" s="55"/>
    </row>
    <row r="78" spans="1:12" x14ac:dyDescent="0.25">
      <c r="A78" s="67">
        <v>95</v>
      </c>
      <c r="B78" s="44"/>
      <c r="C78" s="81"/>
      <c r="D78" s="82"/>
      <c r="E78" s="82"/>
      <c r="F78" s="82"/>
      <c r="G78" s="82"/>
      <c r="H78" s="52"/>
      <c r="I78" s="44"/>
      <c r="J78" s="44"/>
      <c r="K78" s="95"/>
      <c r="L78" s="55"/>
    </row>
    <row r="79" spans="1:12" x14ac:dyDescent="0.25">
      <c r="A79" s="67">
        <v>96</v>
      </c>
      <c r="B79" s="44"/>
      <c r="C79" s="81"/>
      <c r="D79" s="82"/>
      <c r="E79" s="82"/>
      <c r="F79" s="82"/>
      <c r="G79" s="82"/>
      <c r="H79" s="52"/>
      <c r="I79" s="44"/>
      <c r="J79" s="44"/>
      <c r="K79" s="95"/>
      <c r="L79" s="55"/>
    </row>
    <row r="80" spans="1:12" x14ac:dyDescent="0.25">
      <c r="A80" s="67">
        <v>97</v>
      </c>
      <c r="B80" s="44"/>
      <c r="C80" s="81"/>
      <c r="D80" s="82"/>
      <c r="E80" s="82"/>
      <c r="F80" s="82"/>
      <c r="G80" s="82"/>
      <c r="H80" s="52"/>
      <c r="I80" s="44"/>
      <c r="J80" s="44"/>
      <c r="K80" s="95"/>
      <c r="L80" s="55"/>
    </row>
    <row r="81" spans="1:12" x14ac:dyDescent="0.25">
      <c r="A81" s="67">
        <v>98</v>
      </c>
      <c r="B81" s="44"/>
      <c r="C81" s="81"/>
      <c r="D81" s="82"/>
      <c r="E81" s="82"/>
      <c r="F81" s="82"/>
      <c r="G81" s="82"/>
      <c r="H81" s="52"/>
      <c r="I81" s="44"/>
      <c r="J81" s="44"/>
      <c r="K81" s="95"/>
      <c r="L81" s="55"/>
    </row>
    <row r="82" spans="1:12" x14ac:dyDescent="0.25">
      <c r="A82" s="67">
        <v>99</v>
      </c>
      <c r="B82" s="44"/>
      <c r="C82" s="81"/>
      <c r="D82" s="82"/>
      <c r="E82" s="82"/>
      <c r="F82" s="82"/>
      <c r="G82" s="82"/>
      <c r="H82" s="52"/>
      <c r="I82" s="44"/>
      <c r="J82" s="44"/>
      <c r="K82" s="95"/>
      <c r="L82" s="55"/>
    </row>
    <row r="83" spans="1:12" x14ac:dyDescent="0.25">
      <c r="A83" s="67">
        <v>100</v>
      </c>
      <c r="B83" s="44"/>
      <c r="C83" s="81"/>
      <c r="D83" s="82"/>
      <c r="E83" s="82"/>
      <c r="F83" s="82"/>
      <c r="G83" s="82"/>
      <c r="H83" s="52"/>
      <c r="I83" s="44"/>
      <c r="J83" s="44"/>
      <c r="K83" s="95"/>
      <c r="L83" s="55"/>
    </row>
    <row r="84" spans="1:12" x14ac:dyDescent="0.25">
      <c r="A84" s="67">
        <v>101</v>
      </c>
      <c r="B84" s="44"/>
      <c r="C84" s="81"/>
      <c r="D84" s="82"/>
      <c r="E84" s="82"/>
      <c r="F84" s="82"/>
      <c r="G84" s="82"/>
      <c r="H84" s="52"/>
      <c r="I84" s="44"/>
      <c r="J84" s="44"/>
      <c r="K84" s="95"/>
      <c r="L84" s="55"/>
    </row>
    <row r="85" spans="1:12" x14ac:dyDescent="0.25">
      <c r="A85" s="67">
        <v>102</v>
      </c>
      <c r="B85" s="44"/>
      <c r="C85" s="81"/>
      <c r="D85" s="82"/>
      <c r="E85" s="82"/>
      <c r="F85" s="82"/>
      <c r="G85" s="82"/>
      <c r="H85" s="52"/>
      <c r="I85" s="44"/>
      <c r="J85" s="44"/>
      <c r="K85" s="95"/>
      <c r="L85" s="55"/>
    </row>
    <row r="86" spans="1:12" x14ac:dyDescent="0.25">
      <c r="A86" s="67">
        <v>103</v>
      </c>
      <c r="B86" s="44"/>
      <c r="C86" s="81"/>
      <c r="D86" s="82"/>
      <c r="E86" s="82"/>
      <c r="F86" s="82"/>
      <c r="G86" s="82"/>
      <c r="H86" s="52"/>
      <c r="I86" s="44"/>
      <c r="J86" s="44"/>
      <c r="K86" s="95"/>
      <c r="L86" s="55"/>
    </row>
    <row r="87" spans="1:12" x14ac:dyDescent="0.25">
      <c r="A87" s="67">
        <v>104</v>
      </c>
      <c r="B87" s="44"/>
      <c r="C87" s="81"/>
      <c r="D87" s="83"/>
      <c r="E87" s="83"/>
      <c r="F87" s="83"/>
      <c r="G87" s="82"/>
      <c r="H87" s="52"/>
      <c r="I87" s="44"/>
      <c r="J87" s="44"/>
      <c r="K87" s="95"/>
      <c r="L87" s="55"/>
    </row>
    <row r="88" spans="1:12" x14ac:dyDescent="0.25">
      <c r="A88" s="67">
        <v>105</v>
      </c>
      <c r="B88" s="44"/>
      <c r="C88" s="81"/>
      <c r="D88" s="82"/>
      <c r="E88" s="82"/>
      <c r="F88" s="82"/>
      <c r="G88" s="82"/>
      <c r="H88" s="52"/>
      <c r="I88" s="44"/>
      <c r="J88" s="44"/>
      <c r="K88" s="95"/>
      <c r="L88" s="55"/>
    </row>
    <row r="89" spans="1:12" x14ac:dyDescent="0.25">
      <c r="A89" s="67">
        <v>106</v>
      </c>
      <c r="B89" s="44"/>
      <c r="C89" s="81"/>
      <c r="D89" s="82"/>
      <c r="E89" s="82"/>
      <c r="F89" s="82"/>
      <c r="G89" s="82"/>
      <c r="H89" s="52"/>
      <c r="I89" s="44"/>
      <c r="J89" s="44"/>
      <c r="K89" s="95"/>
      <c r="L89" s="55"/>
    </row>
    <row r="90" spans="1:12" x14ac:dyDescent="0.25">
      <c r="A90" s="67">
        <v>107</v>
      </c>
      <c r="B90" s="44"/>
      <c r="C90" s="81"/>
      <c r="D90" s="82"/>
      <c r="E90" s="82"/>
      <c r="F90" s="82"/>
      <c r="G90" s="82"/>
      <c r="H90" s="52"/>
      <c r="I90" s="44"/>
      <c r="J90" s="44"/>
      <c r="K90" s="95"/>
      <c r="L90" s="55"/>
    </row>
    <row r="91" spans="1:12" x14ac:dyDescent="0.25">
      <c r="A91" s="67">
        <v>108</v>
      </c>
      <c r="B91" s="44"/>
      <c r="C91" s="81"/>
      <c r="D91" s="82"/>
      <c r="E91" s="82"/>
      <c r="F91" s="82"/>
      <c r="G91" s="82"/>
      <c r="H91" s="52"/>
      <c r="I91" s="44"/>
      <c r="J91" s="44"/>
      <c r="K91" s="95"/>
      <c r="L91" s="55"/>
    </row>
    <row r="92" spans="1:12" x14ac:dyDescent="0.25">
      <c r="A92" s="67">
        <v>109</v>
      </c>
      <c r="B92" s="44"/>
      <c r="C92" s="81"/>
      <c r="D92" s="82"/>
      <c r="E92" s="82"/>
      <c r="F92" s="82"/>
      <c r="G92" s="82"/>
      <c r="H92" s="52"/>
      <c r="I92" s="44"/>
      <c r="J92" s="44"/>
      <c r="K92" s="95"/>
      <c r="L92" s="55"/>
    </row>
    <row r="93" spans="1:12" x14ac:dyDescent="0.25">
      <c r="A93" s="67">
        <v>110</v>
      </c>
      <c r="B93" s="44"/>
      <c r="C93" s="81"/>
      <c r="D93" s="82"/>
      <c r="E93" s="82"/>
      <c r="F93" s="82"/>
      <c r="G93" s="82"/>
      <c r="H93" s="52"/>
      <c r="I93" s="44"/>
      <c r="J93" s="44"/>
      <c r="K93" s="95"/>
      <c r="L93" s="55"/>
    </row>
    <row r="94" spans="1:12" x14ac:dyDescent="0.25">
      <c r="A94" s="67">
        <v>111</v>
      </c>
      <c r="B94" s="44"/>
      <c r="C94" s="81"/>
      <c r="D94" s="82"/>
      <c r="E94" s="82"/>
      <c r="F94" s="82"/>
      <c r="G94" s="82"/>
      <c r="H94" s="52"/>
      <c r="I94" s="44"/>
      <c r="J94" s="44"/>
      <c r="K94" s="95"/>
      <c r="L94" s="55"/>
    </row>
    <row r="95" spans="1:12" x14ac:dyDescent="0.25">
      <c r="A95" s="67">
        <v>112</v>
      </c>
      <c r="B95" s="44"/>
      <c r="C95" s="81"/>
      <c r="D95" s="82"/>
      <c r="E95" s="82"/>
      <c r="F95" s="82"/>
      <c r="G95" s="82"/>
      <c r="H95" s="52"/>
      <c r="I95" s="44"/>
      <c r="J95" s="44"/>
      <c r="K95" s="95"/>
      <c r="L95" s="55"/>
    </row>
    <row r="96" spans="1:12" x14ac:dyDescent="0.25">
      <c r="A96" s="67">
        <v>113</v>
      </c>
      <c r="B96" s="44"/>
      <c r="C96" s="81"/>
      <c r="D96" s="82"/>
      <c r="E96" s="82"/>
      <c r="F96" s="82"/>
      <c r="G96" s="82"/>
      <c r="H96" s="52"/>
      <c r="I96" s="44"/>
      <c r="J96" s="44"/>
      <c r="K96" s="95"/>
      <c r="L96" s="55"/>
    </row>
    <row r="97" spans="1:12" x14ac:dyDescent="0.25">
      <c r="A97" s="67">
        <v>114</v>
      </c>
      <c r="B97" s="44"/>
      <c r="C97" s="81"/>
      <c r="D97" s="82"/>
      <c r="E97" s="82"/>
      <c r="F97" s="82"/>
      <c r="G97" s="82"/>
      <c r="H97" s="52"/>
      <c r="I97" s="44"/>
      <c r="J97" s="44"/>
      <c r="K97" s="95"/>
      <c r="L97" s="55"/>
    </row>
    <row r="98" spans="1:12" x14ac:dyDescent="0.25">
      <c r="A98" s="67">
        <v>115</v>
      </c>
      <c r="B98" s="44"/>
      <c r="C98" s="81"/>
      <c r="D98" s="82"/>
      <c r="E98" s="82"/>
      <c r="F98" s="82"/>
      <c r="G98" s="82"/>
      <c r="H98" s="52"/>
      <c r="I98" s="44"/>
      <c r="J98" s="44"/>
      <c r="K98" s="95"/>
      <c r="L98" s="55"/>
    </row>
    <row r="99" spans="1:12" x14ac:dyDescent="0.25">
      <c r="A99" s="67">
        <v>116</v>
      </c>
      <c r="B99" s="44"/>
      <c r="C99" s="81"/>
      <c r="D99" s="82"/>
      <c r="E99" s="82"/>
      <c r="F99" s="82"/>
      <c r="G99" s="82"/>
      <c r="H99" s="52"/>
      <c r="I99" s="44"/>
      <c r="J99" s="44"/>
      <c r="K99" s="95"/>
      <c r="L99" s="55"/>
    </row>
    <row r="100" spans="1:12" x14ac:dyDescent="0.25">
      <c r="A100" s="67">
        <v>117</v>
      </c>
      <c r="B100" s="44"/>
      <c r="C100" s="81"/>
      <c r="D100" s="82"/>
      <c r="E100" s="82"/>
      <c r="F100" s="82"/>
      <c r="G100" s="82"/>
      <c r="H100" s="52"/>
      <c r="I100" s="44"/>
      <c r="J100" s="44"/>
      <c r="K100" s="95"/>
      <c r="L100" s="55"/>
    </row>
    <row r="101" spans="1:12" x14ac:dyDescent="0.25">
      <c r="A101" s="67">
        <v>118</v>
      </c>
      <c r="B101" s="44"/>
      <c r="C101" s="81"/>
      <c r="D101" s="82"/>
      <c r="E101" s="82"/>
      <c r="F101" s="82"/>
      <c r="G101" s="82"/>
      <c r="H101" s="52"/>
      <c r="I101" s="44"/>
      <c r="J101" s="44"/>
      <c r="K101" s="95"/>
      <c r="L101" s="55"/>
    </row>
    <row r="102" spans="1:12" x14ac:dyDescent="0.25">
      <c r="A102" s="67">
        <v>119</v>
      </c>
      <c r="B102" s="44"/>
      <c r="C102" s="81"/>
      <c r="D102" s="82"/>
      <c r="E102" s="82"/>
      <c r="F102" s="82"/>
      <c r="G102" s="82"/>
      <c r="H102" s="52"/>
      <c r="I102" s="44"/>
      <c r="J102" s="44"/>
      <c r="K102" s="95"/>
      <c r="L102" s="55"/>
    </row>
    <row r="103" spans="1:12" x14ac:dyDescent="0.25">
      <c r="A103" s="67">
        <v>120</v>
      </c>
      <c r="B103" s="44"/>
      <c r="C103" s="81"/>
      <c r="D103" s="82"/>
      <c r="E103" s="82"/>
      <c r="F103" s="82"/>
      <c r="G103" s="82"/>
      <c r="H103" s="52"/>
      <c r="I103" s="44"/>
      <c r="J103" s="44"/>
      <c r="K103" s="95"/>
      <c r="L103" s="55"/>
    </row>
    <row r="104" spans="1:12" x14ac:dyDescent="0.25">
      <c r="A104" s="67">
        <v>121</v>
      </c>
      <c r="B104" s="44"/>
      <c r="C104" s="81"/>
      <c r="D104" s="82"/>
      <c r="E104" s="82"/>
      <c r="F104" s="82"/>
      <c r="G104" s="82"/>
      <c r="H104" s="52"/>
      <c r="I104" s="44"/>
      <c r="J104" s="44"/>
      <c r="K104" s="95"/>
      <c r="L104" s="55"/>
    </row>
    <row r="105" spans="1:12" x14ac:dyDescent="0.25">
      <c r="A105" s="67">
        <v>122</v>
      </c>
      <c r="L105" s="55"/>
    </row>
    <row r="106" spans="1:12" x14ac:dyDescent="0.25">
      <c r="A106" s="67">
        <v>123</v>
      </c>
      <c r="L106" s="55"/>
    </row>
    <row r="107" spans="1:12" x14ac:dyDescent="0.25">
      <c r="A107" s="67">
        <v>124</v>
      </c>
      <c r="L107" s="55"/>
    </row>
  </sheetData>
  <autoFilter ref="A1:L54"/>
  <mergeCells count="7">
    <mergeCell ref="K2:K3"/>
    <mergeCell ref="L2:L3"/>
    <mergeCell ref="A2:A3"/>
    <mergeCell ref="B2:B3"/>
    <mergeCell ref="C2:C3"/>
    <mergeCell ref="D2:H2"/>
    <mergeCell ref="I2:J2"/>
  </mergeCells>
  <conditionalFormatting sqref="C17:C51 G15:G104 K4:K83">
    <cfRule type="expression" dxfId="509" priority="3208">
      <formula>IF($J4="CARRY OVER",TRUE)</formula>
    </cfRule>
    <cfRule type="expression" dxfId="508" priority="3209">
      <formula>IF($J4="DELIVERED",TRUE)</formula>
    </cfRule>
    <cfRule type="expression" dxfId="507" priority="3210">
      <formula>IF($J4="COMPLETED",TRUE)</formula>
    </cfRule>
    <cfRule type="expression" dxfId="506" priority="3211">
      <formula>IF($J4="REWORK",TRUE)</formula>
    </cfRule>
    <cfRule type="expression" dxfId="505" priority="3212">
      <formula>IF($J4="CLARIFICATION",TRUE)</formula>
    </cfRule>
    <cfRule type="expression" dxfId="504" priority="3213">
      <formula>IF($J4="HOLD",TRUE)</formula>
    </cfRule>
    <cfRule type="expression" dxfId="503" priority="3214">
      <formula>IF($J4="QC COMPLETE",TRUE)</formula>
    </cfRule>
    <cfRule type="expression" dxfId="502" priority="3215">
      <formula>IF($J4="QC UPDATION",TRUE)</formula>
    </cfRule>
    <cfRule type="expression" dxfId="501" priority="3216">
      <formula>IF($J4="QC",TRUE)</formula>
    </cfRule>
    <cfRule type="expression" dxfId="500" priority="3217">
      <formula>IF($J4="WIP",TRUE)</formula>
    </cfRule>
    <cfRule type="expression" dxfId="499" priority="3218">
      <formula>IF($J4="INI",TRUE)</formula>
    </cfRule>
  </conditionalFormatting>
  <conditionalFormatting sqref="G15:G104 K4:K83">
    <cfRule type="expression" dxfId="498" priority="3123">
      <formula>IF($J4="WORK BY US",TRUE)</formula>
    </cfRule>
  </conditionalFormatting>
  <conditionalFormatting sqref="D17:D104">
    <cfRule type="expression" dxfId="497" priority="3019">
      <formula>IF($J17="WORK BY US",TRUE)</formula>
    </cfRule>
  </conditionalFormatting>
  <conditionalFormatting sqref="D17:D104">
    <cfRule type="expression" dxfId="496" priority="3018">
      <formula>IF($J17="CARRY OVER",TRUE)</formula>
    </cfRule>
    <cfRule type="expression" dxfId="495" priority="3020">
      <formula>IF($J17="DELIVERED",TRUE)</formula>
    </cfRule>
    <cfRule type="expression" dxfId="494" priority="3021">
      <formula>IF($J17="COMPLETED",TRUE)</formula>
    </cfRule>
    <cfRule type="expression" dxfId="493" priority="3022">
      <formula>IF($J17="REWORK",TRUE)</formula>
    </cfRule>
    <cfRule type="expression" dxfId="492" priority="3023">
      <formula>IF($J17="CLARIFICATION",TRUE)</formula>
    </cfRule>
    <cfRule type="expression" dxfId="491" priority="3024">
      <formula>IF($J17="HOLD",TRUE)</formula>
    </cfRule>
    <cfRule type="expression" dxfId="490" priority="3025">
      <formula>IF($J17="QC COMPLETE",TRUE)</formula>
    </cfRule>
    <cfRule type="expression" dxfId="489" priority="3026">
      <formula>IF($J17="QC UPDATION",TRUE)</formula>
    </cfRule>
    <cfRule type="expression" dxfId="488" priority="3027">
      <formula>IF($J17="QC",TRUE)</formula>
    </cfRule>
    <cfRule type="expression" dxfId="487" priority="3028">
      <formula>IF($J17="WIP",TRUE)</formula>
    </cfRule>
    <cfRule type="expression" dxfId="486" priority="3029">
      <formula>IF($J17="INI",TRUE)</formula>
    </cfRule>
  </conditionalFormatting>
  <conditionalFormatting sqref="E17:E104">
    <cfRule type="expression" dxfId="485" priority="3007">
      <formula>IF($J17="WORK BY US",TRUE)</formula>
    </cfRule>
  </conditionalFormatting>
  <conditionalFormatting sqref="E17:E104">
    <cfRule type="expression" dxfId="484" priority="3006">
      <formula>IF($J17="CARRY OVER",TRUE)</formula>
    </cfRule>
    <cfRule type="expression" dxfId="483" priority="3008">
      <formula>IF($J17="DELIVERED",TRUE)</formula>
    </cfRule>
    <cfRule type="expression" dxfId="482" priority="3009">
      <formula>IF($J17="COMPLETED",TRUE)</formula>
    </cfRule>
    <cfRule type="expression" dxfId="481" priority="3010">
      <formula>IF($J17="REWORK",TRUE)</formula>
    </cfRule>
    <cfRule type="expression" dxfId="480" priority="3011">
      <formula>IF($J17="CLARIFICATION",TRUE)</formula>
    </cfRule>
    <cfRule type="expression" dxfId="479" priority="3012">
      <formula>IF($J17="HOLD",TRUE)</formula>
    </cfRule>
    <cfRule type="expression" dxfId="478" priority="3013">
      <formula>IF($J17="QC COMPLETE",TRUE)</formula>
    </cfRule>
    <cfRule type="expression" dxfId="477" priority="3014">
      <formula>IF($J17="QC UPDATION",TRUE)</formula>
    </cfRule>
    <cfRule type="expression" dxfId="476" priority="3015">
      <formula>IF($J17="QC",TRUE)</formula>
    </cfRule>
    <cfRule type="expression" dxfId="475" priority="3016">
      <formula>IF($J17="WIP",TRUE)</formula>
    </cfRule>
    <cfRule type="expression" dxfId="474" priority="3017">
      <formula>IF($J17="INI",TRUE)</formula>
    </cfRule>
  </conditionalFormatting>
  <conditionalFormatting sqref="F17:F104">
    <cfRule type="expression" dxfId="473" priority="2995">
      <formula>IF($J17="WORK BY US",TRUE)</formula>
    </cfRule>
  </conditionalFormatting>
  <conditionalFormatting sqref="F17:F104">
    <cfRule type="expression" dxfId="472" priority="2994">
      <formula>IF($J17="CARRY OVER",TRUE)</formula>
    </cfRule>
    <cfRule type="expression" dxfId="471" priority="2996">
      <formula>IF($J17="DELIVERED",TRUE)</formula>
    </cfRule>
    <cfRule type="expression" dxfId="470" priority="2997">
      <formula>IF($J17="COMPLETED",TRUE)</formula>
    </cfRule>
    <cfRule type="expression" dxfId="469" priority="2998">
      <formula>IF($J17="REWORK",TRUE)</formula>
    </cfRule>
    <cfRule type="expression" dxfId="468" priority="2999">
      <formula>IF($J17="CLARIFICATION",TRUE)</formula>
    </cfRule>
    <cfRule type="expression" dxfId="467" priority="3000">
      <formula>IF($J17="HOLD",TRUE)</formula>
    </cfRule>
    <cfRule type="expression" dxfId="466" priority="3001">
      <formula>IF($J17="QC COMPLETE",TRUE)</formula>
    </cfRule>
    <cfRule type="expression" dxfId="465" priority="3002">
      <formula>IF($J17="QC UPDATION",TRUE)</formula>
    </cfRule>
    <cfRule type="expression" dxfId="464" priority="3003">
      <formula>IF($J17="QC",TRUE)</formula>
    </cfRule>
    <cfRule type="expression" dxfId="463" priority="3004">
      <formula>IF($J17="WIP",TRUE)</formula>
    </cfRule>
    <cfRule type="expression" dxfId="462" priority="3005">
      <formula>IF($J17="INI",TRUE)</formula>
    </cfRule>
  </conditionalFormatting>
  <conditionalFormatting sqref="K84:K104">
    <cfRule type="expression" dxfId="461" priority="2959">
      <formula>IF($J84="WORK BY US",TRUE)</formula>
    </cfRule>
  </conditionalFormatting>
  <conditionalFormatting sqref="K84:K104">
    <cfRule type="expression" dxfId="460" priority="2958">
      <formula>IF($J84="CARRY OVER",TRUE)</formula>
    </cfRule>
    <cfRule type="expression" dxfId="459" priority="2960">
      <formula>IF($J84="DELIVERED",TRUE)</formula>
    </cfRule>
    <cfRule type="expression" dxfId="458" priority="2961">
      <formula>IF($J84="COMPLETED",TRUE)</formula>
    </cfRule>
    <cfRule type="expression" dxfId="457" priority="2962">
      <formula>IF($J84="REWORK",TRUE)</formula>
    </cfRule>
    <cfRule type="expression" dxfId="456" priority="2963">
      <formula>IF($J84="CLARIFICATION",TRUE)</formula>
    </cfRule>
    <cfRule type="expression" dxfId="455" priority="2964">
      <formula>IF($J84="HOLD",TRUE)</formula>
    </cfRule>
    <cfRule type="expression" dxfId="454" priority="2965">
      <formula>IF($J84="QC COMPLETE",TRUE)</formula>
    </cfRule>
    <cfRule type="expression" dxfId="453" priority="2966">
      <formula>IF($J84="QC UPDATION",TRUE)</formula>
    </cfRule>
    <cfRule type="expression" dxfId="452" priority="2967">
      <formula>IF($J84="QC",TRUE)</formula>
    </cfRule>
    <cfRule type="expression" dxfId="451" priority="2968">
      <formula>IF($J84="WIP",TRUE)</formula>
    </cfRule>
    <cfRule type="expression" dxfId="450" priority="2969">
      <formula>IF($J84="INI",TRUE)</formula>
    </cfRule>
  </conditionalFormatting>
  <conditionalFormatting sqref="L4:L107">
    <cfRule type="containsText" dxfId="449" priority="2956" operator="containsText" text="PARTIAL DELIVERY">
      <formula>NOT(ISERROR(SEARCH("PARTIAL DELIVERY",L4)))</formula>
    </cfRule>
    <cfRule type="containsText" dxfId="448" priority="2957" operator="containsText" text="WIP">
      <formula>NOT(ISERROR(SEARCH("WIP",L4)))</formula>
    </cfRule>
  </conditionalFormatting>
  <conditionalFormatting sqref="C15">
    <cfRule type="expression" dxfId="447" priority="735">
      <formula>IF($J15="CARRY OVER",TRUE)</formula>
    </cfRule>
    <cfRule type="expression" dxfId="446" priority="736">
      <formula>IF($J15="DELIVERED",TRUE)</formula>
    </cfRule>
    <cfRule type="expression" dxfId="445" priority="737">
      <formula>IF($J15="COMPLETED",TRUE)</formula>
    </cfRule>
    <cfRule type="expression" dxfId="444" priority="738">
      <formula>IF($J15="REWORK",TRUE)</formula>
    </cfRule>
    <cfRule type="expression" dxfId="443" priority="739">
      <formula>IF($J15="CLARIFICATION",TRUE)</formula>
    </cfRule>
    <cfRule type="expression" dxfId="442" priority="740">
      <formula>IF($J15="HOLD",TRUE)</formula>
    </cfRule>
    <cfRule type="expression" dxfId="441" priority="741">
      <formula>IF($J15="QC COMPLETE",TRUE)</formula>
    </cfRule>
    <cfRule type="expression" dxfId="440" priority="742">
      <formula>IF($J15="QC UPDATION",TRUE)</formula>
    </cfRule>
    <cfRule type="expression" dxfId="439" priority="743">
      <formula>IF($J15="QC",TRUE)</formula>
    </cfRule>
    <cfRule type="expression" dxfId="438" priority="744">
      <formula>IF($J15="WIP",TRUE)</formula>
    </cfRule>
    <cfRule type="expression" dxfId="437" priority="745">
      <formula>IF($J15="INI",TRUE)</formula>
    </cfRule>
  </conditionalFormatting>
  <conditionalFormatting sqref="C16">
    <cfRule type="expression" dxfId="436" priority="724">
      <formula>IF($J16="CARRY OVER",TRUE)</formula>
    </cfRule>
    <cfRule type="expression" dxfId="435" priority="725">
      <formula>IF($J16="DELIVERED",TRUE)</formula>
    </cfRule>
    <cfRule type="expression" dxfId="434" priority="726">
      <formula>IF($J16="COMPLETED",TRUE)</formula>
    </cfRule>
    <cfRule type="expression" dxfId="433" priority="727">
      <formula>IF($J16="REWORK",TRUE)</formula>
    </cfRule>
    <cfRule type="expression" dxfId="432" priority="728">
      <formula>IF($J16="CLARIFICATION",TRUE)</formula>
    </cfRule>
    <cfRule type="expression" dxfId="431" priority="729">
      <formula>IF($J16="HOLD",TRUE)</formula>
    </cfRule>
    <cfRule type="expression" dxfId="430" priority="730">
      <formula>IF($J16="QC COMPLETE",TRUE)</formula>
    </cfRule>
    <cfRule type="expression" dxfId="429" priority="731">
      <formula>IF($J16="QC UPDATION",TRUE)</formula>
    </cfRule>
    <cfRule type="expression" dxfId="428" priority="732">
      <formula>IF($J16="QC",TRUE)</formula>
    </cfRule>
    <cfRule type="expression" dxfId="427" priority="733">
      <formula>IF($J16="WIP",TRUE)</formula>
    </cfRule>
    <cfRule type="expression" dxfId="426" priority="734">
      <formula>IF($J16="INI",TRUE)</formula>
    </cfRule>
  </conditionalFormatting>
  <conditionalFormatting sqref="B15:B16">
    <cfRule type="containsText" dxfId="425" priority="722" operator="containsText" text="PARTIAL DELIVERY">
      <formula>NOT(ISERROR(SEARCH("PARTIAL DELIVERY",B15)))</formula>
    </cfRule>
    <cfRule type="containsText" dxfId="424" priority="723" operator="containsText" text="WIP">
      <formula>NOT(ISERROR(SEARCH("WIP",B15)))</formula>
    </cfRule>
  </conditionalFormatting>
  <conditionalFormatting sqref="E15">
    <cfRule type="expression" dxfId="423" priority="219">
      <formula>IF($J15="CARRY OVER",TRUE)</formula>
    </cfRule>
    <cfRule type="expression" dxfId="422" priority="220">
      <formula>IF($J15="DELIVERED",TRUE)</formula>
    </cfRule>
    <cfRule type="expression" dxfId="421" priority="221">
      <formula>IF($J15="COMPLETED",TRUE)</formula>
    </cfRule>
    <cfRule type="expression" dxfId="420" priority="222">
      <formula>IF($J15="REWORK",TRUE)</formula>
    </cfRule>
    <cfRule type="expression" dxfId="419" priority="223">
      <formula>IF($J15="CLARIFICATION",TRUE)</formula>
    </cfRule>
    <cfRule type="expression" dxfId="418" priority="224">
      <formula>IF($J15="HOLD",TRUE)</formula>
    </cfRule>
    <cfRule type="expression" dxfId="417" priority="225">
      <formula>IF($J15="QC COMPLETE",TRUE)</formula>
    </cfRule>
    <cfRule type="expression" dxfId="416" priority="226">
      <formula>IF($J15="QC UPDATION",TRUE)</formula>
    </cfRule>
    <cfRule type="expression" dxfId="415" priority="227">
      <formula>IF($J15="QC",TRUE)</formula>
    </cfRule>
    <cfRule type="expression" dxfId="414" priority="228">
      <formula>IF($J15="WIP",TRUE)</formula>
    </cfRule>
    <cfRule type="expression" dxfId="413" priority="229">
      <formula>IF($J15="INI",TRUE)</formula>
    </cfRule>
  </conditionalFormatting>
  <conditionalFormatting sqref="E15">
    <cfRule type="expression" dxfId="412" priority="218">
      <formula>IF($J15="WORK BY US",TRUE)</formula>
    </cfRule>
  </conditionalFormatting>
  <conditionalFormatting sqref="D15">
    <cfRule type="expression" dxfId="411" priority="207">
      <formula>IF($J15="CARRY OVER",TRUE)</formula>
    </cfRule>
    <cfRule type="expression" dxfId="410" priority="208">
      <formula>IF($J15="DELIVERED",TRUE)</formula>
    </cfRule>
    <cfRule type="expression" dxfId="409" priority="209">
      <formula>IF($J15="COMPLETED",TRUE)</formula>
    </cfRule>
    <cfRule type="expression" dxfId="408" priority="210">
      <formula>IF($J15="REWORK",TRUE)</formula>
    </cfRule>
    <cfRule type="expression" dxfId="407" priority="211">
      <formula>IF($J15="CLARIFICATION",TRUE)</formula>
    </cfRule>
    <cfRule type="expression" dxfId="406" priority="212">
      <formula>IF($J15="HOLD",TRUE)</formula>
    </cfRule>
    <cfRule type="expression" dxfId="405" priority="213">
      <formula>IF($J15="QC COMPLETE",TRUE)</formula>
    </cfRule>
    <cfRule type="expression" dxfId="404" priority="214">
      <formula>IF($J15="QC UPDATION",TRUE)</formula>
    </cfRule>
    <cfRule type="expression" dxfId="403" priority="215">
      <formula>IF($J15="QC",TRUE)</formula>
    </cfRule>
    <cfRule type="expression" dxfId="402" priority="216">
      <formula>IF($J15="WIP",TRUE)</formula>
    </cfRule>
    <cfRule type="expression" dxfId="401" priority="217">
      <formula>IF($J15="INI",TRUE)</formula>
    </cfRule>
  </conditionalFormatting>
  <conditionalFormatting sqref="D15">
    <cfRule type="expression" dxfId="400" priority="206">
      <formula>IF($J15="WORK BY US",TRUE)</formula>
    </cfRule>
  </conditionalFormatting>
  <conditionalFormatting sqref="E16">
    <cfRule type="expression" dxfId="399" priority="195">
      <formula>IF($J16="CARRY OVER",TRUE)</formula>
    </cfRule>
    <cfRule type="expression" dxfId="398" priority="196">
      <formula>IF($J16="DELIVERED",TRUE)</formula>
    </cfRule>
    <cfRule type="expression" dxfId="397" priority="197">
      <formula>IF($J16="COMPLETED",TRUE)</formula>
    </cfRule>
    <cfRule type="expression" dxfId="396" priority="198">
      <formula>IF($J16="REWORK",TRUE)</formula>
    </cfRule>
    <cfRule type="expression" dxfId="395" priority="199">
      <formula>IF($J16="CLARIFICATION",TRUE)</formula>
    </cfRule>
    <cfRule type="expression" dxfId="394" priority="200">
      <formula>IF($J16="HOLD",TRUE)</formula>
    </cfRule>
    <cfRule type="expression" dxfId="393" priority="201">
      <formula>IF($J16="QC COMPLETE",TRUE)</formula>
    </cfRule>
    <cfRule type="expression" dxfId="392" priority="202">
      <formula>IF($J16="QC UPDATION",TRUE)</formula>
    </cfRule>
    <cfRule type="expression" dxfId="391" priority="203">
      <formula>IF($J16="QC",TRUE)</formula>
    </cfRule>
    <cfRule type="expression" dxfId="390" priority="204">
      <formula>IF($J16="WIP",TRUE)</formula>
    </cfRule>
    <cfRule type="expression" dxfId="389" priority="205">
      <formula>IF($J16="INI",TRUE)</formula>
    </cfRule>
  </conditionalFormatting>
  <conditionalFormatting sqref="E16">
    <cfRule type="expression" dxfId="388" priority="194">
      <formula>IF($J16="WORK BY US",TRUE)</formula>
    </cfRule>
  </conditionalFormatting>
  <conditionalFormatting sqref="D16">
    <cfRule type="expression" dxfId="387" priority="183">
      <formula>IF($J16="CARRY OVER",TRUE)</formula>
    </cfRule>
    <cfRule type="expression" dxfId="386" priority="184">
      <formula>IF($J16="DELIVERED",TRUE)</formula>
    </cfRule>
    <cfRule type="expression" dxfId="385" priority="185">
      <formula>IF($J16="COMPLETED",TRUE)</formula>
    </cfRule>
    <cfRule type="expression" dxfId="384" priority="186">
      <formula>IF($J16="REWORK",TRUE)</formula>
    </cfRule>
    <cfRule type="expression" dxfId="383" priority="187">
      <formula>IF($J16="CLARIFICATION",TRUE)</formula>
    </cfRule>
    <cfRule type="expression" dxfId="382" priority="188">
      <formula>IF($J16="HOLD",TRUE)</formula>
    </cfRule>
    <cfRule type="expression" dxfId="381" priority="189">
      <formula>IF($J16="QC COMPLETE",TRUE)</formula>
    </cfRule>
    <cfRule type="expression" dxfId="380" priority="190">
      <formula>IF($J16="QC UPDATION",TRUE)</formula>
    </cfRule>
    <cfRule type="expression" dxfId="379" priority="191">
      <formula>IF($J16="QC",TRUE)</formula>
    </cfRule>
    <cfRule type="expression" dxfId="378" priority="192">
      <formula>IF($J16="WIP",TRUE)</formula>
    </cfRule>
    <cfRule type="expression" dxfId="377" priority="193">
      <formula>IF($J16="INI",TRUE)</formula>
    </cfRule>
  </conditionalFormatting>
  <conditionalFormatting sqref="D16">
    <cfRule type="expression" dxfId="376" priority="182">
      <formula>IF($J16="WORK BY US",TRUE)</formula>
    </cfRule>
  </conditionalFormatting>
  <conditionalFormatting sqref="F4">
    <cfRule type="expression" dxfId="375" priority="100">
      <formula>IF($J4="CARRY OVER",TRUE)</formula>
    </cfRule>
    <cfRule type="expression" dxfId="374" priority="101">
      <formula>IF($J4="DELIVERED",TRUE)</formula>
    </cfRule>
    <cfRule type="expression" dxfId="373" priority="102">
      <formula>IF($J4="COMPLETED",TRUE)</formula>
    </cfRule>
    <cfRule type="expression" dxfId="372" priority="103">
      <formula>IF($J4="REWORK",TRUE)</formula>
    </cfRule>
    <cfRule type="expression" dxfId="371" priority="104">
      <formula>IF($J4="CLARIFICATION",TRUE)</formula>
    </cfRule>
    <cfRule type="expression" dxfId="370" priority="105">
      <formula>IF($J4="HOLD",TRUE)</formula>
    </cfRule>
    <cfRule type="expression" dxfId="369" priority="106">
      <formula>IF($J4="QC COMPLETE",TRUE)</formula>
    </cfRule>
    <cfRule type="expression" dxfId="368" priority="107">
      <formula>IF($J4="QC UPDATION",TRUE)</formula>
    </cfRule>
    <cfRule type="expression" dxfId="367" priority="108">
      <formula>IF($J4="QC",TRUE)</formula>
    </cfRule>
    <cfRule type="expression" dxfId="366" priority="109">
      <formula>IF($J4="WIP",TRUE)</formula>
    </cfRule>
    <cfRule type="expression" dxfId="365" priority="110">
      <formula>IF($J4="INI",TRUE)</formula>
    </cfRule>
  </conditionalFormatting>
  <conditionalFormatting sqref="F4">
    <cfRule type="expression" dxfId="364" priority="99">
      <formula>IF($J4="WORK BY US",TRUE)</formula>
    </cfRule>
  </conditionalFormatting>
  <conditionalFormatting sqref="D4">
    <cfRule type="expression" dxfId="363" priority="112">
      <formula>IF($J4="CARRY OVER",TRUE)</formula>
    </cfRule>
    <cfRule type="expression" dxfId="362" priority="113">
      <formula>IF($J4="DELIVERED",TRUE)</formula>
    </cfRule>
    <cfRule type="expression" dxfId="361" priority="114">
      <formula>IF($J4="COMPLETED",TRUE)</formula>
    </cfRule>
    <cfRule type="expression" dxfId="360" priority="115">
      <formula>IF($J4="REWORK",TRUE)</formula>
    </cfRule>
    <cfRule type="expression" dxfId="359" priority="116">
      <formula>IF($J4="CLARIFICATION",TRUE)</formula>
    </cfRule>
    <cfRule type="expression" dxfId="358" priority="117">
      <formula>IF($J4="HOLD",TRUE)</formula>
    </cfRule>
    <cfRule type="expression" dxfId="357" priority="118">
      <formula>IF($J4="QC COMPLETE",TRUE)</formula>
    </cfRule>
    <cfRule type="expression" dxfId="356" priority="119">
      <formula>IF($J4="QC UPDATION",TRUE)</formula>
    </cfRule>
    <cfRule type="expression" dxfId="355" priority="120">
      <formula>IF($J4="QC",TRUE)</formula>
    </cfRule>
    <cfRule type="expression" dxfId="354" priority="121">
      <formula>IF($J4="WIP",TRUE)</formula>
    </cfRule>
    <cfRule type="expression" dxfId="353" priority="122">
      <formula>IF($J4="INI",TRUE)</formula>
    </cfRule>
  </conditionalFormatting>
  <conditionalFormatting sqref="D4">
    <cfRule type="expression" dxfId="352" priority="111">
      <formula>IF($J4="WORK BY US",TRUE)</formula>
    </cfRule>
  </conditionalFormatting>
  <conditionalFormatting sqref="E4">
    <cfRule type="expression" dxfId="351" priority="88">
      <formula>IF($J4="CARRY OVER",TRUE)</formula>
    </cfRule>
    <cfRule type="expression" dxfId="350" priority="89">
      <formula>IF($J4="DELIVERED",TRUE)</formula>
    </cfRule>
    <cfRule type="expression" dxfId="349" priority="90">
      <formula>IF($J4="COMPLETED",TRUE)</formula>
    </cfRule>
    <cfRule type="expression" dxfId="348" priority="91">
      <formula>IF($J4="REWORK",TRUE)</formula>
    </cfRule>
    <cfRule type="expression" dxfId="347" priority="92">
      <formula>IF($J4="CLARIFICATION",TRUE)</formula>
    </cfRule>
    <cfRule type="expression" dxfId="346" priority="93">
      <formula>IF($J4="HOLD",TRUE)</formula>
    </cfRule>
    <cfRule type="expression" dxfId="345" priority="94">
      <formula>IF($J4="QC COMPLETE",TRUE)</formula>
    </cfRule>
    <cfRule type="expression" dxfId="344" priority="95">
      <formula>IF($J4="QC UPDATION",TRUE)</formula>
    </cfRule>
    <cfRule type="expression" dxfId="343" priority="96">
      <formula>IF($J4="QC",TRUE)</formula>
    </cfRule>
    <cfRule type="expression" dxfId="342" priority="97">
      <formula>IF($J4="WIP",TRUE)</formula>
    </cfRule>
    <cfRule type="expression" dxfId="341" priority="98">
      <formula>IF($J4="INI",TRUE)</formula>
    </cfRule>
  </conditionalFormatting>
  <conditionalFormatting sqref="E4">
    <cfRule type="expression" dxfId="340" priority="87">
      <formula>IF($J4="WORK BY US",TRUE)</formula>
    </cfRule>
  </conditionalFormatting>
  <conditionalFormatting sqref="G4">
    <cfRule type="expression" dxfId="339" priority="76">
      <formula>IF($J4="CARRY OVER",TRUE)</formula>
    </cfRule>
    <cfRule type="expression" dxfId="338" priority="77">
      <formula>IF($J4="DELIVERED",TRUE)</formula>
    </cfRule>
    <cfRule type="expression" dxfId="337" priority="78">
      <formula>IF($J4="COMPLETED",TRUE)</formula>
    </cfRule>
    <cfRule type="expression" dxfId="336" priority="79">
      <formula>IF($J4="REWORK",TRUE)</formula>
    </cfRule>
    <cfRule type="expression" dxfId="335" priority="80">
      <formula>IF($J4="CLARIFICATION",TRUE)</formula>
    </cfRule>
    <cfRule type="expression" dxfId="334" priority="81">
      <formula>IF($J4="HOLD",TRUE)</formula>
    </cfRule>
    <cfRule type="expression" dxfId="333" priority="82">
      <formula>IF($J4="QC COMPLETE",TRUE)</formula>
    </cfRule>
    <cfRule type="expression" dxfId="332" priority="83">
      <formula>IF($J4="QC UPDATION",TRUE)</formula>
    </cfRule>
    <cfRule type="expression" dxfId="331" priority="84">
      <formula>IF($J4="QC",TRUE)</formula>
    </cfRule>
    <cfRule type="expression" dxfId="330" priority="85">
      <formula>IF($J4="WIP",TRUE)</formula>
    </cfRule>
    <cfRule type="expression" dxfId="329" priority="86">
      <formula>IF($J4="INI",TRUE)</formula>
    </cfRule>
  </conditionalFormatting>
  <conditionalFormatting sqref="G4">
    <cfRule type="expression" dxfId="328" priority="75">
      <formula>IF($J4="WORK BY US",TRUE)</formula>
    </cfRule>
  </conditionalFormatting>
  <conditionalFormatting sqref="C4:C10 C12:C14">
    <cfRule type="expression" dxfId="327" priority="64">
      <formula>IF($J4="CARRY OVER",TRUE)</formula>
    </cfRule>
    <cfRule type="expression" dxfId="326" priority="65">
      <formula>IF($J4="DELIVERED",TRUE)</formula>
    </cfRule>
    <cfRule type="expression" dxfId="325" priority="66">
      <formula>IF($J4="COMPLETED",TRUE)</formula>
    </cfRule>
    <cfRule type="expression" dxfId="324" priority="67">
      <formula>IF($J4="REWORK",TRUE)</formula>
    </cfRule>
    <cfRule type="expression" dxfId="323" priority="68">
      <formula>IF($J4="CLARIFICATION",TRUE)</formula>
    </cfRule>
    <cfRule type="expression" dxfId="322" priority="69">
      <formula>IF($J4="HOLD",TRUE)</formula>
    </cfRule>
    <cfRule type="expression" dxfId="321" priority="70">
      <formula>IF($J4="QC COMPLETE",TRUE)</formula>
    </cfRule>
    <cfRule type="expression" dxfId="320" priority="71">
      <formula>IF($J4="QC UPDATION",TRUE)</formula>
    </cfRule>
    <cfRule type="expression" dxfId="319" priority="72">
      <formula>IF($J4="QC",TRUE)</formula>
    </cfRule>
    <cfRule type="expression" dxfId="318" priority="73">
      <formula>IF($J4="WIP",TRUE)</formula>
    </cfRule>
    <cfRule type="expression" dxfId="317" priority="74">
      <formula>IF($J4="INI",TRUE)</formula>
    </cfRule>
  </conditionalFormatting>
  <conditionalFormatting sqref="B4">
    <cfRule type="containsText" dxfId="316" priority="62" operator="containsText" text="PARTIAL DELIVERY">
      <formula>NOT(ISERROR(SEARCH("PARTIAL DELIVERY",B4)))</formula>
    </cfRule>
    <cfRule type="containsText" dxfId="315" priority="63" operator="containsText" text="WIP">
      <formula>NOT(ISERROR(SEARCH("WIP",B4)))</formula>
    </cfRule>
  </conditionalFormatting>
  <conditionalFormatting sqref="C11">
    <cfRule type="expression" dxfId="314" priority="51">
      <formula>IF($J11="CARRY OVER",TRUE)</formula>
    </cfRule>
    <cfRule type="expression" dxfId="313" priority="52">
      <formula>IF($J11="DELIVERED",TRUE)</formula>
    </cfRule>
    <cfRule type="expression" dxfId="312" priority="53">
      <formula>IF($J11="COMPLETED",TRUE)</formula>
    </cfRule>
    <cfRule type="expression" dxfId="311" priority="54">
      <formula>IF($J11="REWORK",TRUE)</formula>
    </cfRule>
    <cfRule type="expression" dxfId="310" priority="55">
      <formula>IF($J11="CLARIFICATION",TRUE)</formula>
    </cfRule>
    <cfRule type="expression" dxfId="309" priority="56">
      <formula>IF($J11="HOLD",TRUE)</formula>
    </cfRule>
    <cfRule type="expression" dxfId="308" priority="57">
      <formula>IF($J11="QC COMPLETE",TRUE)</formula>
    </cfRule>
    <cfRule type="expression" dxfId="307" priority="58">
      <formula>IF($J11="QC UPDATION",TRUE)</formula>
    </cfRule>
    <cfRule type="expression" dxfId="306" priority="59">
      <formula>IF($J11="QC",TRUE)</formula>
    </cfRule>
    <cfRule type="expression" dxfId="305" priority="60">
      <formula>IF($J11="WIP",TRUE)</formula>
    </cfRule>
    <cfRule type="expression" dxfId="304" priority="61">
      <formula>IF($J11="INI",TRUE)</formula>
    </cfRule>
  </conditionalFormatting>
  <conditionalFormatting sqref="B5:B14">
    <cfRule type="containsText" dxfId="303" priority="49" operator="containsText" text="PARTIAL DELIVERY">
      <formula>NOT(ISERROR(SEARCH("PARTIAL DELIVERY",B5)))</formula>
    </cfRule>
    <cfRule type="containsText" dxfId="302" priority="50" operator="containsText" text="WIP">
      <formula>NOT(ISERROR(SEARCH("WIP",B5)))</formula>
    </cfRule>
  </conditionalFormatting>
  <conditionalFormatting sqref="F5:F14">
    <cfRule type="expression" dxfId="301" priority="26">
      <formula>IF($J5="CARRY OVER",TRUE)</formula>
    </cfRule>
    <cfRule type="expression" dxfId="300" priority="27">
      <formula>IF($J5="DELIVERED",TRUE)</formula>
    </cfRule>
    <cfRule type="expression" dxfId="299" priority="28">
      <formula>IF($J5="COMPLETED",TRUE)</formula>
    </cfRule>
    <cfRule type="expression" dxfId="298" priority="29">
      <formula>IF($J5="REWORK",TRUE)</formula>
    </cfRule>
    <cfRule type="expression" dxfId="297" priority="30">
      <formula>IF($J5="CLARIFICATION",TRUE)</formula>
    </cfRule>
    <cfRule type="expression" dxfId="296" priority="31">
      <formula>IF($J5="HOLD",TRUE)</formula>
    </cfRule>
    <cfRule type="expression" dxfId="295" priority="32">
      <formula>IF($J5="QC COMPLETE",TRUE)</formula>
    </cfRule>
    <cfRule type="expression" dxfId="294" priority="33">
      <formula>IF($J5="QC UPDATION",TRUE)</formula>
    </cfRule>
    <cfRule type="expression" dxfId="293" priority="34">
      <formula>IF($J5="QC",TRUE)</formula>
    </cfRule>
    <cfRule type="expression" dxfId="292" priority="35">
      <formula>IF($J5="WIP",TRUE)</formula>
    </cfRule>
    <cfRule type="expression" dxfId="291" priority="36">
      <formula>IF($J5="INI",TRUE)</formula>
    </cfRule>
  </conditionalFormatting>
  <conditionalFormatting sqref="F5:F14">
    <cfRule type="expression" dxfId="290" priority="25">
      <formula>IF($J5="WORK BY US",TRUE)</formula>
    </cfRule>
  </conditionalFormatting>
  <conditionalFormatting sqref="D5:D14">
    <cfRule type="expression" dxfId="289" priority="38">
      <formula>IF($J5="CARRY OVER",TRUE)</formula>
    </cfRule>
    <cfRule type="expression" dxfId="288" priority="39">
      <formula>IF($J5="DELIVERED",TRUE)</formula>
    </cfRule>
    <cfRule type="expression" dxfId="287" priority="40">
      <formula>IF($J5="COMPLETED",TRUE)</formula>
    </cfRule>
    <cfRule type="expression" dxfId="286" priority="41">
      <formula>IF($J5="REWORK",TRUE)</formula>
    </cfRule>
    <cfRule type="expression" dxfId="285" priority="42">
      <formula>IF($J5="CLARIFICATION",TRUE)</formula>
    </cfRule>
    <cfRule type="expression" dxfId="284" priority="43">
      <formula>IF($J5="HOLD",TRUE)</formula>
    </cfRule>
    <cfRule type="expression" dxfId="283" priority="44">
      <formula>IF($J5="QC COMPLETE",TRUE)</formula>
    </cfRule>
    <cfRule type="expression" dxfId="282" priority="45">
      <formula>IF($J5="QC UPDATION",TRUE)</formula>
    </cfRule>
    <cfRule type="expression" dxfId="281" priority="46">
      <formula>IF($J5="QC",TRUE)</formula>
    </cfRule>
    <cfRule type="expression" dxfId="280" priority="47">
      <formula>IF($J5="WIP",TRUE)</formula>
    </cfRule>
    <cfRule type="expression" dxfId="279" priority="48">
      <formula>IF($J5="INI",TRUE)</formula>
    </cfRule>
  </conditionalFormatting>
  <conditionalFormatting sqref="D5:D14">
    <cfRule type="expression" dxfId="278" priority="37">
      <formula>IF($J5="WORK BY US",TRUE)</formula>
    </cfRule>
  </conditionalFormatting>
  <conditionalFormatting sqref="E5:E14">
    <cfRule type="expression" dxfId="277" priority="14">
      <formula>IF($J5="CARRY OVER",TRUE)</formula>
    </cfRule>
    <cfRule type="expression" dxfId="276" priority="15">
      <formula>IF($J5="DELIVERED",TRUE)</formula>
    </cfRule>
    <cfRule type="expression" dxfId="275" priority="16">
      <formula>IF($J5="COMPLETED",TRUE)</formula>
    </cfRule>
    <cfRule type="expression" dxfId="274" priority="17">
      <formula>IF($J5="REWORK",TRUE)</formula>
    </cfRule>
    <cfRule type="expression" dxfId="273" priority="18">
      <formula>IF($J5="CLARIFICATION",TRUE)</formula>
    </cfRule>
    <cfRule type="expression" dxfId="272" priority="19">
      <formula>IF($J5="HOLD",TRUE)</formula>
    </cfRule>
    <cfRule type="expression" dxfId="271" priority="20">
      <formula>IF($J5="QC COMPLETE",TRUE)</formula>
    </cfRule>
    <cfRule type="expression" dxfId="270" priority="21">
      <formula>IF($J5="QC UPDATION",TRUE)</formula>
    </cfRule>
    <cfRule type="expression" dxfId="269" priority="22">
      <formula>IF($J5="QC",TRUE)</formula>
    </cfRule>
    <cfRule type="expression" dxfId="268" priority="23">
      <formula>IF($J5="WIP",TRUE)</formula>
    </cfRule>
    <cfRule type="expression" dxfId="267" priority="24">
      <formula>IF($J5="INI",TRUE)</formula>
    </cfRule>
  </conditionalFormatting>
  <conditionalFormatting sqref="E5:E14">
    <cfRule type="expression" dxfId="266" priority="13">
      <formula>IF($J5="WORK BY US",TRUE)</formula>
    </cfRule>
  </conditionalFormatting>
  <conditionalFormatting sqref="G5:G14">
    <cfRule type="expression" dxfId="265" priority="2">
      <formula>IF($J5="CARRY OVER",TRUE)</formula>
    </cfRule>
    <cfRule type="expression" dxfId="264" priority="3">
      <formula>IF($J5="DELIVERED",TRUE)</formula>
    </cfRule>
    <cfRule type="expression" dxfId="263" priority="4">
      <formula>IF($J5="COMPLETED",TRUE)</formula>
    </cfRule>
    <cfRule type="expression" dxfId="262" priority="5">
      <formula>IF($J5="REWORK",TRUE)</formula>
    </cfRule>
    <cfRule type="expression" dxfId="261" priority="6">
      <formula>IF($J5="CLARIFICATION",TRUE)</formula>
    </cfRule>
    <cfRule type="expression" dxfId="260" priority="7">
      <formula>IF($J5="HOLD",TRUE)</formula>
    </cfRule>
    <cfRule type="expression" dxfId="259" priority="8">
      <formula>IF($J5="QC COMPLETE",TRUE)</formula>
    </cfRule>
    <cfRule type="expression" dxfId="258" priority="9">
      <formula>IF($J5="QC UPDATION",TRUE)</formula>
    </cfRule>
    <cfRule type="expression" dxfId="257" priority="10">
      <formula>IF($J5="QC",TRUE)</formula>
    </cfRule>
    <cfRule type="expression" dxfId="256" priority="11">
      <formula>IF($J5="WIP",TRUE)</formula>
    </cfRule>
    <cfRule type="expression" dxfId="255" priority="12">
      <formula>IF($J5="INI",TRUE)</formula>
    </cfRule>
  </conditionalFormatting>
  <conditionalFormatting sqref="G5:G14">
    <cfRule type="expression" dxfId="254" priority="1">
      <formula>IF($J5="WORK BY US",TRUE)</formula>
    </cfRule>
  </conditionalFormatting>
  <pageMargins left="0" right="0" top="0" bottom="0" header="0" footer="0"/>
  <pageSetup scale="7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tabSelected="1" zoomScaleNormal="100" workbookViewId="0">
      <selection activeCell="B4" sqref="B4"/>
    </sheetView>
  </sheetViews>
  <sheetFormatPr defaultRowHeight="15.75" customHeight="1" x14ac:dyDescent="0.25"/>
  <cols>
    <col min="1" max="1" width="6.140625" style="99" customWidth="1"/>
    <col min="2" max="2" width="17.85546875" style="53" bestFit="1" customWidth="1"/>
    <col min="3" max="3" width="18" style="101" customWidth="1"/>
    <col min="4" max="4" width="13.28515625" style="53" customWidth="1"/>
    <col min="5" max="5" width="11.140625" customWidth="1"/>
    <col min="6" max="6" width="12.85546875" style="84" customWidth="1"/>
    <col min="7" max="7" width="12.28515625" customWidth="1"/>
    <col min="8" max="8" width="12.85546875" customWidth="1"/>
    <col min="9" max="9" width="15.140625" style="62" customWidth="1"/>
    <col min="10" max="10" width="15.140625" style="53" customWidth="1"/>
    <col min="11" max="11" width="67.140625" customWidth="1"/>
  </cols>
  <sheetData>
    <row r="1" spans="1:11" ht="15.75" customHeight="1" x14ac:dyDescent="0.3">
      <c r="A1" s="97" t="s">
        <v>66</v>
      </c>
    </row>
    <row r="2" spans="1:11" ht="15.75" customHeight="1" x14ac:dyDescent="0.25">
      <c r="A2" s="159" t="s">
        <v>20</v>
      </c>
      <c r="B2" s="152" t="s">
        <v>58</v>
      </c>
      <c r="C2" s="161" t="s">
        <v>59</v>
      </c>
      <c r="D2" s="150" t="s">
        <v>69</v>
      </c>
      <c r="E2" s="156" t="s">
        <v>60</v>
      </c>
      <c r="F2" s="157"/>
      <c r="G2" s="157"/>
      <c r="H2" s="157"/>
      <c r="I2" s="156" t="s">
        <v>61</v>
      </c>
      <c r="J2" s="157"/>
      <c r="K2" s="150" t="s">
        <v>22</v>
      </c>
    </row>
    <row r="3" spans="1:11" ht="50.25" customHeight="1" x14ac:dyDescent="0.25">
      <c r="A3" s="160"/>
      <c r="B3" s="153"/>
      <c r="C3" s="162"/>
      <c r="D3" s="153"/>
      <c r="E3" s="47" t="s">
        <v>62</v>
      </c>
      <c r="F3" s="80" t="s">
        <v>74</v>
      </c>
      <c r="G3" s="47" t="s">
        <v>63</v>
      </c>
      <c r="H3" s="47" t="s">
        <v>64</v>
      </c>
      <c r="I3" s="65" t="s">
        <v>70</v>
      </c>
      <c r="J3" s="54" t="s">
        <v>71</v>
      </c>
      <c r="K3" s="151"/>
    </row>
    <row r="4" spans="1:11" ht="67.5" customHeight="1" x14ac:dyDescent="0.25">
      <c r="A4" s="98"/>
      <c r="B4" s="83"/>
      <c r="C4" s="102"/>
      <c r="D4" s="52"/>
      <c r="E4" s="83"/>
      <c r="F4" s="83"/>
      <c r="G4" s="83"/>
      <c r="H4" s="48"/>
      <c r="I4" s="61"/>
      <c r="J4" s="44"/>
      <c r="K4" s="96"/>
    </row>
    <row r="5" spans="1:11" ht="115.5" customHeight="1" x14ac:dyDescent="0.25">
      <c r="A5" s="98"/>
      <c r="B5" s="44"/>
      <c r="C5" s="94"/>
      <c r="D5" s="52"/>
      <c r="E5" s="83"/>
      <c r="F5" s="83"/>
      <c r="G5" s="83"/>
      <c r="H5" s="56"/>
      <c r="I5" s="66"/>
      <c r="J5" s="66"/>
      <c r="K5" s="96"/>
    </row>
    <row r="6" spans="1:11" ht="198" customHeight="1" x14ac:dyDescent="0.25">
      <c r="A6" s="98"/>
      <c r="B6" s="44"/>
      <c r="C6" s="94"/>
      <c r="D6" s="52"/>
      <c r="E6" s="83"/>
      <c r="F6" s="83"/>
      <c r="G6" s="83"/>
      <c r="H6" s="60"/>
      <c r="I6" s="61"/>
      <c r="J6" s="44"/>
      <c r="K6" s="96"/>
    </row>
    <row r="7" spans="1:11" ht="130.5" customHeight="1" x14ac:dyDescent="0.25">
      <c r="A7" s="98"/>
      <c r="B7" s="44"/>
      <c r="C7" s="94"/>
      <c r="D7" s="52"/>
      <c r="E7" s="83"/>
      <c r="F7" s="83"/>
      <c r="G7" s="83"/>
      <c r="H7" s="60"/>
      <c r="I7" s="61"/>
      <c r="J7" s="44"/>
      <c r="K7" s="96"/>
    </row>
    <row r="8" spans="1:11" ht="219" customHeight="1" x14ac:dyDescent="0.25">
      <c r="A8" s="98"/>
      <c r="B8" s="44"/>
      <c r="C8" s="94"/>
      <c r="D8" s="52"/>
      <c r="E8" s="83"/>
      <c r="F8" s="83"/>
      <c r="G8" s="83"/>
      <c r="H8" s="46"/>
      <c r="I8" s="61"/>
      <c r="J8" s="44"/>
      <c r="K8" s="96"/>
    </row>
    <row r="9" spans="1:11" ht="127.5" customHeight="1" x14ac:dyDescent="0.25">
      <c r="A9" s="98"/>
      <c r="B9" s="44"/>
      <c r="C9" s="94"/>
      <c r="D9" s="52"/>
      <c r="E9" s="83"/>
      <c r="F9" s="83"/>
      <c r="G9" s="83"/>
      <c r="H9" s="60"/>
      <c r="I9" s="61"/>
      <c r="J9" s="44"/>
      <c r="K9" s="96"/>
    </row>
    <row r="10" spans="1:11" ht="247.5" customHeight="1" x14ac:dyDescent="0.25">
      <c r="A10" s="98"/>
      <c r="B10" s="44"/>
      <c r="C10" s="94"/>
      <c r="D10" s="52"/>
      <c r="E10" s="83"/>
      <c r="F10" s="83"/>
      <c r="G10" s="83"/>
      <c r="H10" s="60"/>
      <c r="I10" s="61"/>
      <c r="J10" s="44"/>
      <c r="K10" s="96"/>
    </row>
    <row r="11" spans="1:11" ht="153.75" customHeight="1" x14ac:dyDescent="0.25">
      <c r="A11" s="98"/>
      <c r="B11" s="44"/>
      <c r="C11" s="94"/>
      <c r="D11" s="52"/>
      <c r="E11" s="83"/>
      <c r="F11" s="83"/>
      <c r="G11" s="83"/>
      <c r="H11" s="60"/>
      <c r="I11" s="61"/>
      <c r="J11" s="44"/>
      <c r="K11" s="60"/>
    </row>
    <row r="12" spans="1:11" ht="115.5" customHeight="1" x14ac:dyDescent="0.25">
      <c r="A12" s="98"/>
      <c r="B12" s="44"/>
      <c r="C12" s="94"/>
      <c r="D12" s="52"/>
      <c r="E12" s="83"/>
      <c r="F12" s="83"/>
      <c r="G12" s="83"/>
      <c r="H12" s="60"/>
      <c r="J12" s="44"/>
      <c r="K12" s="60"/>
    </row>
    <row r="13" spans="1:11" ht="213.75" customHeight="1" x14ac:dyDescent="0.25">
      <c r="A13" s="98">
        <v>25</v>
      </c>
      <c r="B13" s="44"/>
      <c r="C13" s="94"/>
      <c r="D13" s="52"/>
      <c r="E13" s="83"/>
      <c r="F13" s="83"/>
      <c r="G13" s="83"/>
      <c r="H13" s="60"/>
      <c r="I13" s="61"/>
      <c r="J13" s="44"/>
      <c r="K13" s="60"/>
    </row>
    <row r="14" spans="1:11" ht="121.5" customHeight="1" x14ac:dyDescent="0.25">
      <c r="A14" s="98">
        <v>26</v>
      </c>
      <c r="B14" s="44"/>
      <c r="C14" s="94"/>
      <c r="D14" s="52"/>
      <c r="E14" s="83"/>
      <c r="F14" s="83"/>
      <c r="G14" s="83"/>
      <c r="H14" s="60"/>
      <c r="I14" s="61"/>
      <c r="J14" s="44"/>
      <c r="K14" s="60"/>
    </row>
    <row r="15" spans="1:11" ht="15.75" customHeight="1" x14ac:dyDescent="0.25">
      <c r="A15" s="98">
        <v>27</v>
      </c>
      <c r="B15" s="44"/>
      <c r="C15" s="94"/>
      <c r="D15" s="52"/>
      <c r="E15" s="60"/>
      <c r="F15" s="50"/>
      <c r="G15" s="60"/>
      <c r="H15" s="60"/>
      <c r="I15" s="61"/>
      <c r="J15" s="44"/>
      <c r="K15" s="60"/>
    </row>
    <row r="16" spans="1:11" ht="15.75" customHeight="1" x14ac:dyDescent="0.25">
      <c r="A16" s="98">
        <v>28</v>
      </c>
      <c r="B16" s="44"/>
      <c r="C16" s="94"/>
      <c r="D16" s="52"/>
      <c r="E16" s="60"/>
      <c r="F16" s="50"/>
      <c r="G16" s="60"/>
      <c r="H16" s="60"/>
      <c r="I16" s="61"/>
      <c r="J16" s="44"/>
      <c r="K16" s="60"/>
    </row>
    <row r="17" spans="1:11" ht="15.75" customHeight="1" x14ac:dyDescent="0.25">
      <c r="A17" s="98">
        <v>29</v>
      </c>
      <c r="B17" s="44"/>
      <c r="C17" s="94"/>
      <c r="D17" s="52"/>
      <c r="E17" s="60"/>
      <c r="F17" s="50"/>
      <c r="G17" s="60"/>
      <c r="H17" s="60"/>
      <c r="I17" s="61"/>
      <c r="J17" s="44"/>
      <c r="K17" s="60"/>
    </row>
    <row r="18" spans="1:11" ht="15.75" customHeight="1" x14ac:dyDescent="0.25">
      <c r="A18" s="98">
        <v>30</v>
      </c>
      <c r="B18" s="44"/>
      <c r="C18" s="94"/>
      <c r="D18" s="52"/>
      <c r="E18" s="60"/>
      <c r="F18" s="50"/>
      <c r="G18" s="60"/>
      <c r="H18" s="60"/>
      <c r="I18" s="61"/>
      <c r="J18" s="44"/>
      <c r="K18" s="60"/>
    </row>
    <row r="19" spans="1:11" ht="15.75" customHeight="1" x14ac:dyDescent="0.25">
      <c r="A19" s="98">
        <v>31</v>
      </c>
      <c r="B19" s="44"/>
      <c r="C19" s="94"/>
      <c r="D19" s="52"/>
      <c r="E19" s="60"/>
      <c r="F19" s="50"/>
      <c r="G19" s="60"/>
      <c r="H19" s="60"/>
      <c r="I19" s="61"/>
      <c r="J19" s="44"/>
      <c r="K19" s="60"/>
    </row>
    <row r="20" spans="1:11" ht="15.75" customHeight="1" x14ac:dyDescent="0.25">
      <c r="A20" s="98">
        <v>32</v>
      </c>
      <c r="B20" s="44"/>
      <c r="C20" s="94"/>
      <c r="D20" s="52"/>
      <c r="E20" s="60"/>
      <c r="F20" s="50"/>
      <c r="G20" s="60"/>
      <c r="H20" s="60"/>
      <c r="I20" s="61"/>
      <c r="J20" s="44"/>
      <c r="K20" s="60"/>
    </row>
    <row r="21" spans="1:11" ht="15.75" customHeight="1" x14ac:dyDescent="0.25">
      <c r="A21" s="98">
        <v>33</v>
      </c>
      <c r="B21" s="44"/>
      <c r="C21" s="94"/>
      <c r="D21" s="52"/>
      <c r="E21" s="60"/>
      <c r="F21" s="50"/>
      <c r="G21" s="60"/>
      <c r="H21" s="60"/>
      <c r="I21" s="61"/>
      <c r="J21" s="44"/>
      <c r="K21" s="60"/>
    </row>
    <row r="22" spans="1:11" ht="15.75" customHeight="1" x14ac:dyDescent="0.25">
      <c r="A22" s="98">
        <v>34</v>
      </c>
      <c r="B22" s="44"/>
      <c r="C22" s="94"/>
      <c r="D22" s="52"/>
      <c r="E22" s="60"/>
      <c r="F22" s="50"/>
      <c r="G22" s="60"/>
      <c r="H22" s="60"/>
      <c r="I22" s="61"/>
      <c r="J22" s="44"/>
      <c r="K22" s="60"/>
    </row>
    <row r="23" spans="1:11" ht="15.75" customHeight="1" x14ac:dyDescent="0.25">
      <c r="A23" s="98">
        <v>35</v>
      </c>
      <c r="B23" s="44"/>
      <c r="C23" s="94"/>
      <c r="D23" s="52"/>
      <c r="E23" s="60"/>
      <c r="F23" s="50"/>
      <c r="G23" s="60"/>
      <c r="H23" s="60"/>
      <c r="I23" s="61"/>
      <c r="J23" s="44"/>
      <c r="K23" s="60"/>
    </row>
    <row r="24" spans="1:11" ht="15.75" customHeight="1" x14ac:dyDescent="0.25">
      <c r="A24" s="98">
        <v>36</v>
      </c>
      <c r="B24" s="44"/>
      <c r="C24" s="94"/>
      <c r="D24" s="52"/>
      <c r="E24" s="60"/>
      <c r="F24" s="50"/>
      <c r="G24" s="60"/>
      <c r="H24" s="60"/>
      <c r="I24" s="61"/>
      <c r="J24" s="44"/>
      <c r="K24" s="60"/>
    </row>
    <row r="25" spans="1:11" ht="15.75" customHeight="1" x14ac:dyDescent="0.25">
      <c r="A25" s="98">
        <v>37</v>
      </c>
      <c r="B25" s="44"/>
      <c r="C25" s="94"/>
      <c r="D25" s="52"/>
      <c r="E25" s="60"/>
      <c r="F25" s="50"/>
      <c r="G25" s="60"/>
      <c r="H25" s="60"/>
      <c r="I25" s="61"/>
      <c r="J25" s="44"/>
      <c r="K25" s="60"/>
    </row>
    <row r="26" spans="1:11" ht="15.75" customHeight="1" x14ac:dyDescent="0.25">
      <c r="A26" s="98">
        <v>38</v>
      </c>
      <c r="B26" s="44"/>
      <c r="C26" s="94"/>
      <c r="D26" s="52"/>
      <c r="E26" s="60"/>
      <c r="F26" s="50"/>
      <c r="G26" s="60"/>
      <c r="H26" s="60"/>
      <c r="I26" s="61"/>
      <c r="J26" s="44"/>
      <c r="K26" s="60"/>
    </row>
    <row r="27" spans="1:11" ht="15.75" customHeight="1" x14ac:dyDescent="0.25">
      <c r="A27" s="98">
        <v>39</v>
      </c>
      <c r="B27" s="44"/>
      <c r="C27" s="94"/>
      <c r="D27" s="52"/>
      <c r="E27" s="60"/>
      <c r="F27" s="50"/>
      <c r="G27" s="60"/>
      <c r="H27" s="60"/>
      <c r="I27" s="61"/>
      <c r="J27" s="44"/>
      <c r="K27" s="60"/>
    </row>
    <row r="28" spans="1:11" ht="15.75" customHeight="1" x14ac:dyDescent="0.25">
      <c r="A28" s="98">
        <v>40</v>
      </c>
      <c r="B28" s="44"/>
      <c r="C28" s="94"/>
      <c r="D28" s="52"/>
      <c r="E28" s="60"/>
      <c r="F28" s="50"/>
      <c r="G28" s="60"/>
      <c r="H28" s="60"/>
      <c r="I28" s="61"/>
      <c r="J28" s="44"/>
      <c r="K28" s="60"/>
    </row>
    <row r="29" spans="1:11" ht="15.75" customHeight="1" x14ac:dyDescent="0.25">
      <c r="A29" s="98">
        <v>41</v>
      </c>
      <c r="B29" s="44"/>
      <c r="C29" s="94"/>
      <c r="D29" s="52"/>
      <c r="E29" s="60"/>
      <c r="F29" s="50"/>
      <c r="G29" s="60"/>
      <c r="H29" s="60"/>
      <c r="I29" s="61"/>
      <c r="J29" s="44"/>
      <c r="K29" s="60"/>
    </row>
    <row r="30" spans="1:11" ht="15.75" customHeight="1" x14ac:dyDescent="0.25">
      <c r="A30" s="98">
        <v>42</v>
      </c>
      <c r="B30" s="44"/>
      <c r="C30" s="94"/>
      <c r="D30" s="52"/>
      <c r="E30" s="60"/>
      <c r="F30" s="50"/>
      <c r="G30" s="60"/>
      <c r="H30" s="60"/>
      <c r="I30" s="61"/>
      <c r="J30" s="44"/>
      <c r="K30" s="60"/>
    </row>
    <row r="31" spans="1:11" ht="15.75" customHeight="1" x14ac:dyDescent="0.25">
      <c r="A31" s="98">
        <v>43</v>
      </c>
      <c r="B31" s="44"/>
      <c r="C31" s="94"/>
      <c r="D31" s="52"/>
      <c r="E31" s="60"/>
      <c r="F31" s="50"/>
      <c r="G31" s="60"/>
      <c r="H31" s="60"/>
      <c r="I31" s="61"/>
      <c r="J31" s="44"/>
      <c r="K31" s="60"/>
    </row>
    <row r="32" spans="1:11" ht="15.75" customHeight="1" x14ac:dyDescent="0.25">
      <c r="A32" s="98">
        <v>44</v>
      </c>
      <c r="B32" s="44"/>
      <c r="C32" s="94"/>
      <c r="D32" s="52"/>
      <c r="E32" s="60"/>
      <c r="F32" s="50"/>
      <c r="G32" s="60"/>
      <c r="H32" s="60"/>
      <c r="I32" s="61"/>
      <c r="J32" s="44"/>
      <c r="K32" s="60"/>
    </row>
    <row r="33" spans="1:11" ht="15.75" customHeight="1" x14ac:dyDescent="0.25">
      <c r="A33" s="98">
        <v>45</v>
      </c>
      <c r="B33" s="44"/>
      <c r="C33" s="94"/>
      <c r="D33" s="52"/>
      <c r="E33" s="60"/>
      <c r="F33" s="50"/>
      <c r="G33" s="60"/>
      <c r="H33" s="60"/>
      <c r="I33" s="61"/>
      <c r="J33" s="44"/>
      <c r="K33" s="60"/>
    </row>
    <row r="34" spans="1:11" ht="15.75" customHeight="1" x14ac:dyDescent="0.25">
      <c r="A34" s="98">
        <v>46</v>
      </c>
      <c r="B34" s="44"/>
      <c r="C34" s="94"/>
      <c r="D34" s="52"/>
      <c r="E34" s="60"/>
      <c r="F34" s="50"/>
      <c r="G34" s="60"/>
      <c r="H34" s="60"/>
      <c r="I34" s="61"/>
      <c r="J34" s="44"/>
      <c r="K34" s="60"/>
    </row>
    <row r="35" spans="1:11" ht="15.75" customHeight="1" x14ac:dyDescent="0.25">
      <c r="A35" s="98">
        <v>47</v>
      </c>
      <c r="B35" s="44"/>
      <c r="C35" s="94"/>
      <c r="D35" s="52"/>
      <c r="E35" s="60"/>
      <c r="F35" s="50"/>
      <c r="G35" s="60"/>
      <c r="H35" s="60"/>
      <c r="I35" s="61"/>
      <c r="J35" s="44"/>
      <c r="K35" s="60"/>
    </row>
    <row r="36" spans="1:11" ht="15.75" customHeight="1" x14ac:dyDescent="0.25">
      <c r="A36" s="98">
        <v>48</v>
      </c>
      <c r="B36" s="44"/>
      <c r="C36" s="94"/>
      <c r="D36" s="52"/>
      <c r="E36" s="60"/>
      <c r="F36" s="50"/>
      <c r="G36" s="60"/>
      <c r="H36" s="60"/>
      <c r="I36" s="61"/>
      <c r="J36" s="44"/>
      <c r="K36" s="60"/>
    </row>
    <row r="37" spans="1:11" ht="15.75" customHeight="1" x14ac:dyDescent="0.25">
      <c r="A37" s="98">
        <v>49</v>
      </c>
      <c r="B37" s="44"/>
      <c r="C37" s="94"/>
      <c r="D37" s="52"/>
      <c r="E37" s="60"/>
      <c r="F37" s="50"/>
      <c r="G37" s="60"/>
      <c r="H37" s="60"/>
      <c r="I37" s="61"/>
      <c r="J37" s="44"/>
      <c r="K37" s="60"/>
    </row>
    <row r="38" spans="1:11" ht="15.75" customHeight="1" x14ac:dyDescent="0.25">
      <c r="A38" s="98">
        <v>50</v>
      </c>
      <c r="B38" s="44"/>
      <c r="C38" s="94"/>
      <c r="D38" s="52"/>
      <c r="E38" s="60"/>
      <c r="F38" s="50"/>
      <c r="G38" s="60"/>
      <c r="H38" s="60"/>
      <c r="I38" s="61"/>
      <c r="J38" s="44"/>
      <c r="K38" s="60"/>
    </row>
    <row r="39" spans="1:11" ht="15.75" customHeight="1" x14ac:dyDescent="0.25">
      <c r="A39" s="98">
        <v>51</v>
      </c>
      <c r="B39" s="44"/>
      <c r="C39" s="94"/>
      <c r="D39" s="52"/>
      <c r="E39" s="60"/>
      <c r="F39" s="50"/>
      <c r="G39" s="60"/>
      <c r="H39" s="60"/>
      <c r="I39" s="61"/>
      <c r="J39" s="44"/>
      <c r="K39" s="60"/>
    </row>
    <row r="40" spans="1:11" ht="15.75" customHeight="1" x14ac:dyDescent="0.25">
      <c r="A40" s="98">
        <v>52</v>
      </c>
      <c r="B40" s="44"/>
      <c r="C40" s="94"/>
      <c r="D40" s="52"/>
      <c r="E40" s="60"/>
      <c r="F40" s="50"/>
      <c r="G40" s="60"/>
      <c r="H40" s="60"/>
      <c r="I40" s="61"/>
      <c r="J40" s="44"/>
      <c r="K40" s="60"/>
    </row>
    <row r="41" spans="1:11" ht="15.75" customHeight="1" x14ac:dyDescent="0.25">
      <c r="A41" s="98">
        <v>53</v>
      </c>
      <c r="B41" s="44"/>
      <c r="C41" s="94"/>
      <c r="D41" s="52"/>
      <c r="E41" s="60"/>
      <c r="F41" s="50"/>
      <c r="G41" s="60"/>
      <c r="H41" s="60"/>
      <c r="I41" s="61"/>
      <c r="J41" s="44"/>
      <c r="K41" s="60"/>
    </row>
    <row r="42" spans="1:11" ht="15.75" customHeight="1" x14ac:dyDescent="0.25">
      <c r="A42" s="98">
        <v>54</v>
      </c>
      <c r="B42" s="44"/>
      <c r="C42" s="94"/>
      <c r="D42" s="52"/>
      <c r="E42" s="60"/>
      <c r="F42" s="50"/>
      <c r="G42" s="60"/>
      <c r="H42" s="60"/>
      <c r="I42" s="61"/>
      <c r="J42" s="44"/>
      <c r="K42" s="60"/>
    </row>
    <row r="43" spans="1:11" ht="15.75" customHeight="1" x14ac:dyDescent="0.25">
      <c r="A43" s="98">
        <v>55</v>
      </c>
      <c r="B43" s="44"/>
      <c r="C43" s="94"/>
      <c r="D43" s="52"/>
      <c r="E43" s="60"/>
      <c r="F43" s="50"/>
      <c r="G43" s="60"/>
      <c r="H43" s="60"/>
      <c r="I43" s="61"/>
      <c r="J43" s="44"/>
      <c r="K43" s="60"/>
    </row>
    <row r="44" spans="1:11" ht="15.75" customHeight="1" x14ac:dyDescent="0.25">
      <c r="A44" s="98">
        <v>56</v>
      </c>
      <c r="B44" s="44"/>
      <c r="C44" s="94"/>
      <c r="D44" s="52"/>
      <c r="E44" s="60"/>
      <c r="F44" s="50"/>
      <c r="G44" s="60"/>
      <c r="H44" s="60"/>
      <c r="I44" s="61"/>
      <c r="J44" s="44"/>
      <c r="K44" s="60"/>
    </row>
    <row r="45" spans="1:11" ht="15.75" customHeight="1" x14ac:dyDescent="0.25">
      <c r="A45" s="98">
        <v>57</v>
      </c>
      <c r="B45" s="44"/>
      <c r="C45" s="94"/>
      <c r="D45" s="52"/>
      <c r="E45" s="60"/>
      <c r="F45" s="50"/>
      <c r="G45" s="60"/>
      <c r="H45" s="60"/>
      <c r="I45" s="61"/>
      <c r="J45" s="44"/>
      <c r="K45" s="60"/>
    </row>
    <row r="46" spans="1:11" ht="15.75" customHeight="1" x14ac:dyDescent="0.25">
      <c r="A46" s="98">
        <v>58</v>
      </c>
      <c r="B46" s="44"/>
      <c r="C46" s="94"/>
      <c r="D46" s="52"/>
      <c r="E46" s="60"/>
      <c r="F46" s="50"/>
      <c r="G46" s="60"/>
      <c r="H46" s="60"/>
      <c r="I46" s="61"/>
      <c r="J46" s="44"/>
      <c r="K46" s="60"/>
    </row>
    <row r="47" spans="1:11" ht="15.75" customHeight="1" x14ac:dyDescent="0.25">
      <c r="A47" s="98">
        <v>59</v>
      </c>
      <c r="B47" s="44"/>
      <c r="C47" s="94"/>
      <c r="D47" s="52"/>
      <c r="E47" s="60"/>
      <c r="F47" s="50"/>
      <c r="G47" s="60"/>
      <c r="H47" s="60"/>
      <c r="I47" s="61"/>
      <c r="J47" s="44"/>
      <c r="K47" s="60"/>
    </row>
    <row r="48" spans="1:11" ht="15.75" customHeight="1" x14ac:dyDescent="0.25">
      <c r="A48" s="98">
        <v>60</v>
      </c>
      <c r="B48" s="44"/>
      <c r="C48" s="94"/>
      <c r="D48" s="52"/>
      <c r="E48" s="60"/>
      <c r="F48" s="50"/>
      <c r="G48" s="60"/>
      <c r="H48" s="60"/>
      <c r="I48" s="61"/>
      <c r="J48" s="44"/>
      <c r="K48" s="60"/>
    </row>
    <row r="49" spans="1:11" ht="15.75" customHeight="1" x14ac:dyDescent="0.25">
      <c r="A49" s="98">
        <v>61</v>
      </c>
      <c r="B49" s="44"/>
      <c r="C49" s="94"/>
      <c r="D49" s="52"/>
      <c r="E49" s="60"/>
      <c r="F49" s="50"/>
      <c r="G49" s="60"/>
      <c r="H49" s="60"/>
      <c r="I49" s="61"/>
      <c r="J49" s="44"/>
      <c r="K49" s="60"/>
    </row>
    <row r="50" spans="1:11" ht="15.75" customHeight="1" x14ac:dyDescent="0.25">
      <c r="A50" s="98">
        <v>62</v>
      </c>
      <c r="B50" s="44"/>
      <c r="C50" s="94"/>
      <c r="D50" s="52"/>
      <c r="E50" s="60"/>
      <c r="F50" s="50"/>
      <c r="G50" s="60"/>
      <c r="H50" s="60"/>
      <c r="I50" s="61"/>
      <c r="J50" s="44"/>
      <c r="K50" s="60"/>
    </row>
    <row r="51" spans="1:11" ht="15.75" customHeight="1" x14ac:dyDescent="0.25">
      <c r="A51" s="98">
        <v>63</v>
      </c>
      <c r="B51" s="44"/>
      <c r="C51" s="94"/>
      <c r="D51" s="52"/>
      <c r="E51" s="60"/>
      <c r="F51" s="50"/>
      <c r="G51" s="60"/>
      <c r="H51" s="60"/>
      <c r="I51" s="61"/>
      <c r="J51" s="44"/>
      <c r="K51" s="60"/>
    </row>
    <row r="52" spans="1:11" ht="15.75" customHeight="1" x14ac:dyDescent="0.25">
      <c r="A52" s="98">
        <v>64</v>
      </c>
      <c r="B52" s="44"/>
      <c r="C52" s="94"/>
      <c r="D52" s="52"/>
      <c r="E52" s="60"/>
      <c r="F52" s="50"/>
      <c r="G52" s="60"/>
      <c r="H52" s="60"/>
      <c r="I52" s="61"/>
      <c r="J52" s="44"/>
      <c r="K52" s="60"/>
    </row>
    <row r="53" spans="1:11" ht="15.75" customHeight="1" x14ac:dyDescent="0.25">
      <c r="A53" s="98">
        <v>65</v>
      </c>
      <c r="B53" s="44"/>
      <c r="C53" s="94"/>
      <c r="D53" s="52"/>
      <c r="E53" s="60"/>
      <c r="F53" s="50"/>
      <c r="G53" s="60"/>
      <c r="H53" s="60"/>
      <c r="I53" s="61"/>
      <c r="J53" s="44"/>
      <c r="K53" s="60"/>
    </row>
    <row r="54" spans="1:11" ht="15.75" customHeight="1" x14ac:dyDescent="0.25">
      <c r="A54" s="98">
        <v>66</v>
      </c>
      <c r="B54" s="44"/>
      <c r="C54" s="94"/>
      <c r="D54" s="52"/>
      <c r="E54" s="60"/>
      <c r="F54" s="50"/>
      <c r="G54" s="60"/>
      <c r="H54" s="60"/>
      <c r="I54" s="61"/>
      <c r="J54" s="44"/>
      <c r="K54" s="60"/>
    </row>
    <row r="55" spans="1:11" ht="15.75" customHeight="1" x14ac:dyDescent="0.25">
      <c r="A55" s="98">
        <v>67</v>
      </c>
      <c r="B55" s="44"/>
      <c r="C55" s="94"/>
      <c r="D55" s="52"/>
      <c r="E55" s="60"/>
      <c r="F55" s="50"/>
      <c r="G55" s="60"/>
      <c r="H55" s="60"/>
      <c r="I55" s="61"/>
      <c r="J55" s="44"/>
      <c r="K55" s="60"/>
    </row>
    <row r="56" spans="1:11" ht="15.75" customHeight="1" x14ac:dyDescent="0.25">
      <c r="A56" s="98">
        <v>68</v>
      </c>
      <c r="B56" s="44"/>
      <c r="C56" s="94"/>
      <c r="D56" s="52"/>
      <c r="E56" s="60"/>
      <c r="F56" s="50"/>
      <c r="G56" s="60"/>
      <c r="H56" s="60"/>
      <c r="I56" s="61"/>
      <c r="J56" s="44"/>
      <c r="K56" s="60"/>
    </row>
    <row r="57" spans="1:11" ht="15.75" customHeight="1" x14ac:dyDescent="0.25">
      <c r="A57" s="98">
        <v>69</v>
      </c>
      <c r="B57" s="44"/>
      <c r="C57" s="94"/>
      <c r="D57" s="52"/>
      <c r="E57" s="60"/>
      <c r="F57" s="50"/>
      <c r="G57" s="60"/>
      <c r="H57" s="60"/>
      <c r="I57" s="61"/>
      <c r="J57" s="44"/>
      <c r="K57" s="60"/>
    </row>
    <row r="58" spans="1:11" ht="15.75" customHeight="1" x14ac:dyDescent="0.25">
      <c r="A58" s="98">
        <v>70</v>
      </c>
      <c r="B58" s="44"/>
      <c r="C58" s="94"/>
      <c r="D58" s="52"/>
      <c r="E58" s="60"/>
      <c r="F58" s="50"/>
      <c r="G58" s="60"/>
      <c r="H58" s="60"/>
      <c r="I58" s="61"/>
      <c r="J58" s="44"/>
      <c r="K58" s="60"/>
    </row>
    <row r="59" spans="1:11" ht="15.75" customHeight="1" x14ac:dyDescent="0.25">
      <c r="A59" s="98">
        <v>71</v>
      </c>
      <c r="B59" s="44"/>
      <c r="C59" s="94"/>
      <c r="D59" s="52"/>
      <c r="E59" s="60"/>
      <c r="F59" s="50"/>
      <c r="G59" s="60"/>
      <c r="H59" s="60"/>
      <c r="I59" s="61"/>
      <c r="J59" s="44"/>
      <c r="K59" s="60"/>
    </row>
    <row r="60" spans="1:11" ht="15.75" customHeight="1" x14ac:dyDescent="0.25">
      <c r="A60" s="98">
        <v>72</v>
      </c>
      <c r="B60" s="44"/>
      <c r="C60" s="94"/>
      <c r="D60" s="52"/>
      <c r="E60" s="60"/>
      <c r="F60" s="50"/>
      <c r="G60" s="60"/>
      <c r="H60" s="60"/>
      <c r="I60" s="61"/>
      <c r="J60" s="44"/>
      <c r="K60" s="60"/>
    </row>
    <row r="61" spans="1:11" ht="15.75" customHeight="1" x14ac:dyDescent="0.25">
      <c r="A61" s="98">
        <v>73</v>
      </c>
      <c r="B61" s="44"/>
      <c r="C61" s="94"/>
      <c r="D61" s="52"/>
      <c r="E61" s="60"/>
      <c r="F61" s="50"/>
      <c r="G61" s="60"/>
      <c r="H61" s="60"/>
      <c r="I61" s="61"/>
      <c r="J61" s="44"/>
      <c r="K61" s="60"/>
    </row>
    <row r="62" spans="1:11" ht="15.75" customHeight="1" x14ac:dyDescent="0.25">
      <c r="A62" s="98">
        <v>74</v>
      </c>
      <c r="B62" s="44"/>
      <c r="C62" s="94"/>
      <c r="D62" s="52"/>
      <c r="E62" s="60"/>
      <c r="F62" s="50"/>
      <c r="G62" s="60"/>
      <c r="H62" s="60"/>
      <c r="I62" s="61"/>
      <c r="J62" s="44"/>
      <c r="K62" s="60"/>
    </row>
    <row r="63" spans="1:11" ht="15.75" customHeight="1" x14ac:dyDescent="0.25">
      <c r="A63" s="98">
        <v>75</v>
      </c>
      <c r="B63" s="44"/>
      <c r="C63" s="94"/>
      <c r="D63" s="52"/>
      <c r="E63" s="60"/>
      <c r="F63" s="50"/>
      <c r="G63" s="60"/>
      <c r="H63" s="60"/>
      <c r="I63" s="61"/>
      <c r="J63" s="44"/>
      <c r="K63" s="60"/>
    </row>
    <row r="64" spans="1:11" ht="15.75" customHeight="1" x14ac:dyDescent="0.25">
      <c r="A64" s="98">
        <v>76</v>
      </c>
      <c r="B64" s="44"/>
      <c r="C64" s="94"/>
      <c r="D64" s="52"/>
      <c r="E64" s="60"/>
      <c r="F64" s="50"/>
      <c r="G64" s="60"/>
      <c r="H64" s="60"/>
      <c r="I64" s="61"/>
      <c r="J64" s="44"/>
      <c r="K64" s="60"/>
    </row>
    <row r="65" spans="1:11" ht="15.75" customHeight="1" x14ac:dyDescent="0.25">
      <c r="A65" s="98">
        <v>77</v>
      </c>
      <c r="B65" s="44"/>
      <c r="C65" s="94"/>
      <c r="D65" s="52"/>
      <c r="E65" s="60"/>
      <c r="F65" s="50"/>
      <c r="G65" s="60"/>
      <c r="H65" s="60"/>
      <c r="I65" s="61"/>
      <c r="J65" s="44"/>
      <c r="K65" s="60"/>
    </row>
    <row r="66" spans="1:11" ht="15.75" customHeight="1" x14ac:dyDescent="0.25">
      <c r="A66" s="98">
        <v>78</v>
      </c>
      <c r="B66" s="44"/>
      <c r="C66" s="94"/>
      <c r="D66" s="52"/>
      <c r="E66" s="60"/>
      <c r="F66" s="50"/>
      <c r="G66" s="60"/>
      <c r="H66" s="60"/>
      <c r="I66" s="61"/>
      <c r="J66" s="44"/>
      <c r="K66" s="60"/>
    </row>
    <row r="67" spans="1:11" ht="15.75" customHeight="1" x14ac:dyDescent="0.25">
      <c r="A67" s="98">
        <v>79</v>
      </c>
      <c r="B67" s="44"/>
      <c r="C67" s="94"/>
      <c r="D67" s="52"/>
      <c r="E67" s="60"/>
      <c r="F67" s="50"/>
      <c r="G67" s="60"/>
      <c r="H67" s="60"/>
      <c r="I67" s="61"/>
      <c r="J67" s="44"/>
      <c r="K67" s="60"/>
    </row>
    <row r="68" spans="1:11" ht="15.75" customHeight="1" x14ac:dyDescent="0.25">
      <c r="A68" s="98">
        <v>80</v>
      </c>
      <c r="B68" s="44"/>
      <c r="C68" s="94"/>
      <c r="D68" s="52"/>
      <c r="E68" s="60"/>
      <c r="F68" s="50"/>
      <c r="G68" s="60"/>
      <c r="H68" s="60"/>
      <c r="I68" s="61"/>
      <c r="J68" s="44"/>
      <c r="K68" s="60"/>
    </row>
    <row r="69" spans="1:11" ht="15.75" customHeight="1" x14ac:dyDescent="0.25">
      <c r="A69" s="98">
        <v>81</v>
      </c>
      <c r="B69" s="44"/>
      <c r="C69" s="94"/>
      <c r="D69" s="52"/>
      <c r="E69" s="60"/>
      <c r="F69" s="50"/>
      <c r="G69" s="60"/>
      <c r="H69" s="60"/>
      <c r="I69" s="61"/>
      <c r="J69" s="44"/>
      <c r="K69" s="60"/>
    </row>
    <row r="70" spans="1:11" ht="15.75" customHeight="1" x14ac:dyDescent="0.25">
      <c r="A70" s="98">
        <v>82</v>
      </c>
      <c r="B70" s="44"/>
      <c r="C70" s="94"/>
      <c r="D70" s="52"/>
      <c r="E70" s="60"/>
      <c r="F70" s="50"/>
      <c r="G70" s="60"/>
      <c r="H70" s="60"/>
      <c r="I70" s="61"/>
      <c r="J70" s="44"/>
      <c r="K70" s="60"/>
    </row>
    <row r="71" spans="1:11" ht="15.75" customHeight="1" x14ac:dyDescent="0.25">
      <c r="A71" s="98">
        <v>83</v>
      </c>
      <c r="B71" s="44"/>
      <c r="C71" s="94"/>
      <c r="D71" s="52"/>
      <c r="E71" s="60"/>
      <c r="F71" s="50"/>
      <c r="G71" s="60"/>
      <c r="H71" s="60"/>
      <c r="I71" s="61"/>
      <c r="J71" s="44"/>
      <c r="K71" s="60"/>
    </row>
    <row r="72" spans="1:11" ht="15.75" customHeight="1" x14ac:dyDescent="0.25">
      <c r="A72" s="98">
        <v>84</v>
      </c>
      <c r="B72" s="44"/>
      <c r="C72" s="94"/>
      <c r="D72" s="52"/>
      <c r="E72" s="60"/>
      <c r="F72" s="50"/>
      <c r="G72" s="60"/>
      <c r="H72" s="60"/>
      <c r="I72" s="61"/>
      <c r="J72" s="44"/>
      <c r="K72" s="60"/>
    </row>
    <row r="73" spans="1:11" ht="15.75" customHeight="1" x14ac:dyDescent="0.25">
      <c r="A73" s="98">
        <v>85</v>
      </c>
      <c r="B73" s="44"/>
      <c r="C73" s="94"/>
      <c r="D73" s="52"/>
      <c r="E73" s="60"/>
      <c r="F73" s="50"/>
      <c r="G73" s="60"/>
      <c r="H73" s="60"/>
      <c r="I73" s="61"/>
      <c r="J73" s="44"/>
      <c r="K73" s="60"/>
    </row>
    <row r="74" spans="1:11" ht="15.75" customHeight="1" x14ac:dyDescent="0.25">
      <c r="A74" s="98">
        <v>86</v>
      </c>
      <c r="B74" s="44"/>
      <c r="C74" s="94"/>
      <c r="D74" s="52"/>
      <c r="E74" s="60"/>
      <c r="F74" s="50"/>
      <c r="G74" s="60"/>
      <c r="H74" s="60"/>
      <c r="I74" s="61"/>
      <c r="J74" s="44"/>
      <c r="K74" s="60"/>
    </row>
    <row r="75" spans="1:11" ht="15.75" customHeight="1" x14ac:dyDescent="0.25">
      <c r="A75" s="98">
        <v>87</v>
      </c>
      <c r="B75" s="44"/>
      <c r="C75" s="94"/>
      <c r="D75" s="52"/>
      <c r="E75" s="60"/>
      <c r="F75" s="50"/>
      <c r="G75" s="60"/>
      <c r="H75" s="60"/>
      <c r="I75" s="61"/>
      <c r="J75" s="44"/>
      <c r="K75" s="60"/>
    </row>
    <row r="76" spans="1:11" ht="15.75" customHeight="1" x14ac:dyDescent="0.25">
      <c r="A76" s="98">
        <v>88</v>
      </c>
      <c r="B76" s="44"/>
      <c r="C76" s="94"/>
      <c r="D76" s="52"/>
      <c r="E76" s="60"/>
      <c r="F76" s="50"/>
      <c r="G76" s="60"/>
      <c r="H76" s="60"/>
      <c r="I76" s="61"/>
      <c r="J76" s="44"/>
      <c r="K76" s="60"/>
    </row>
    <row r="77" spans="1:11" ht="15.75" customHeight="1" x14ac:dyDescent="0.25">
      <c r="A77" s="98">
        <v>89</v>
      </c>
      <c r="B77" s="44"/>
      <c r="C77" s="94"/>
      <c r="D77" s="52"/>
      <c r="E77" s="60"/>
      <c r="F77" s="50"/>
      <c r="G77" s="60"/>
      <c r="H77" s="60"/>
      <c r="I77" s="61"/>
      <c r="J77" s="44"/>
      <c r="K77" s="60"/>
    </row>
    <row r="78" spans="1:11" ht="15.75" customHeight="1" x14ac:dyDescent="0.25">
      <c r="A78" s="98">
        <v>90</v>
      </c>
      <c r="B78" s="44"/>
      <c r="C78" s="94"/>
      <c r="D78" s="52"/>
      <c r="E78" s="60"/>
      <c r="F78" s="50"/>
      <c r="G78" s="60"/>
      <c r="H78" s="60"/>
      <c r="I78" s="61"/>
      <c r="J78" s="44"/>
      <c r="K78" s="60"/>
    </row>
    <row r="79" spans="1:11" ht="15.75" customHeight="1" x14ac:dyDescent="0.25">
      <c r="A79" s="98">
        <v>91</v>
      </c>
      <c r="B79" s="44"/>
      <c r="C79" s="94"/>
      <c r="D79" s="52"/>
      <c r="E79" s="60"/>
      <c r="F79" s="50"/>
      <c r="G79" s="60"/>
      <c r="H79" s="60"/>
      <c r="I79" s="61"/>
      <c r="J79" s="44"/>
      <c r="K79" s="60"/>
    </row>
    <row r="80" spans="1:11" ht="15.75" customHeight="1" x14ac:dyDescent="0.25">
      <c r="A80" s="98">
        <v>92</v>
      </c>
      <c r="B80" s="44"/>
      <c r="C80" s="94"/>
      <c r="D80" s="52"/>
      <c r="E80" s="60"/>
      <c r="F80" s="50"/>
      <c r="G80" s="60"/>
      <c r="H80" s="60"/>
      <c r="I80" s="61"/>
      <c r="J80" s="44"/>
      <c r="K80" s="60"/>
    </row>
    <row r="81" spans="1:11" ht="15.75" customHeight="1" x14ac:dyDescent="0.25">
      <c r="A81" s="98">
        <v>93</v>
      </c>
      <c r="B81" s="44"/>
      <c r="C81" s="94"/>
      <c r="D81" s="52"/>
      <c r="E81" s="60"/>
      <c r="F81" s="50"/>
      <c r="G81" s="60"/>
      <c r="H81" s="60"/>
      <c r="I81" s="61"/>
      <c r="J81" s="44"/>
      <c r="K81" s="60"/>
    </row>
    <row r="82" spans="1:11" ht="15.75" customHeight="1" x14ac:dyDescent="0.25">
      <c r="A82" s="98">
        <v>94</v>
      </c>
      <c r="B82" s="44"/>
      <c r="C82" s="94"/>
      <c r="D82" s="52"/>
      <c r="E82" s="60"/>
      <c r="F82" s="50"/>
      <c r="G82" s="60"/>
      <c r="H82" s="60"/>
      <c r="I82" s="61"/>
      <c r="J82" s="44"/>
      <c r="K82" s="60"/>
    </row>
    <row r="83" spans="1:11" ht="15.75" customHeight="1" x14ac:dyDescent="0.25">
      <c r="A83" s="98">
        <v>95</v>
      </c>
      <c r="B83" s="44"/>
      <c r="C83" s="94"/>
      <c r="D83" s="52"/>
      <c r="E83" s="60"/>
      <c r="F83" s="50"/>
      <c r="G83" s="60"/>
      <c r="H83" s="60"/>
      <c r="I83" s="61"/>
      <c r="J83" s="44"/>
      <c r="K83" s="60"/>
    </row>
    <row r="84" spans="1:11" ht="15.75" customHeight="1" x14ac:dyDescent="0.25">
      <c r="A84" s="98">
        <v>96</v>
      </c>
      <c r="B84" s="44"/>
      <c r="C84" s="94"/>
      <c r="D84" s="52"/>
      <c r="E84" s="60"/>
      <c r="F84" s="50"/>
      <c r="G84" s="60"/>
      <c r="H84" s="60"/>
      <c r="I84" s="61"/>
      <c r="J84" s="44"/>
      <c r="K84" s="60"/>
    </row>
    <row r="85" spans="1:11" ht="15.75" customHeight="1" x14ac:dyDescent="0.25">
      <c r="A85" s="98">
        <v>97</v>
      </c>
      <c r="B85" s="44"/>
      <c r="C85" s="94"/>
      <c r="D85" s="52"/>
      <c r="E85" s="60"/>
      <c r="F85" s="50"/>
      <c r="G85" s="60"/>
      <c r="H85" s="60"/>
      <c r="I85" s="61"/>
      <c r="J85" s="44"/>
      <c r="K85" s="60"/>
    </row>
    <row r="86" spans="1:11" ht="15.75" customHeight="1" x14ac:dyDescent="0.25">
      <c r="A86" s="98">
        <v>98</v>
      </c>
      <c r="B86" s="44"/>
      <c r="C86" s="94"/>
      <c r="D86" s="52"/>
      <c r="E86" s="60"/>
      <c r="F86" s="50"/>
      <c r="G86" s="60"/>
      <c r="H86" s="60"/>
      <c r="I86" s="61"/>
      <c r="J86" s="44"/>
      <c r="K86" s="60"/>
    </row>
    <row r="87" spans="1:11" ht="15.75" customHeight="1" x14ac:dyDescent="0.25">
      <c r="A87" s="98">
        <v>99</v>
      </c>
      <c r="B87" s="44"/>
      <c r="C87" s="94"/>
      <c r="D87" s="52"/>
      <c r="E87" s="60"/>
      <c r="F87" s="50"/>
      <c r="G87" s="60"/>
      <c r="H87" s="60"/>
      <c r="I87" s="61"/>
      <c r="J87" s="44"/>
      <c r="K87" s="60"/>
    </row>
    <row r="88" spans="1:11" ht="15.75" customHeight="1" x14ac:dyDescent="0.25">
      <c r="A88" s="98">
        <v>100</v>
      </c>
      <c r="B88" s="44"/>
      <c r="C88" s="94"/>
      <c r="D88" s="52"/>
      <c r="E88" s="60"/>
      <c r="F88" s="50"/>
      <c r="G88" s="60"/>
      <c r="H88" s="60"/>
      <c r="I88" s="61"/>
      <c r="J88" s="44"/>
      <c r="K88" s="60"/>
    </row>
    <row r="89" spans="1:11" ht="15.75" customHeight="1" x14ac:dyDescent="0.25">
      <c r="A89" s="98">
        <v>101</v>
      </c>
      <c r="B89" s="44"/>
      <c r="C89" s="94"/>
      <c r="D89" s="52"/>
      <c r="E89" s="60"/>
      <c r="F89" s="50"/>
      <c r="G89" s="60"/>
      <c r="H89" s="60"/>
      <c r="I89" s="61"/>
      <c r="J89" s="44"/>
      <c r="K89" s="60"/>
    </row>
    <row r="90" spans="1:11" ht="15.75" customHeight="1" x14ac:dyDescent="0.25">
      <c r="A90" s="98">
        <v>102</v>
      </c>
      <c r="B90" s="44"/>
      <c r="C90" s="94"/>
      <c r="D90" s="52"/>
      <c r="E90" s="60"/>
      <c r="F90" s="50"/>
      <c r="G90" s="60"/>
      <c r="H90" s="60"/>
      <c r="I90" s="61"/>
      <c r="J90" s="44"/>
      <c r="K90" s="60"/>
    </row>
    <row r="91" spans="1:11" ht="15.75" customHeight="1" x14ac:dyDescent="0.25">
      <c r="A91" s="98">
        <v>103</v>
      </c>
      <c r="B91" s="44"/>
      <c r="C91" s="94"/>
      <c r="D91" s="52"/>
      <c r="E91" s="60"/>
      <c r="F91" s="50"/>
      <c r="G91" s="60"/>
      <c r="H91" s="60"/>
      <c r="I91" s="61"/>
      <c r="J91" s="44"/>
      <c r="K91" s="60"/>
    </row>
    <row r="92" spans="1:11" ht="15.75" customHeight="1" x14ac:dyDescent="0.25">
      <c r="A92" s="98">
        <v>104</v>
      </c>
      <c r="B92" s="44"/>
      <c r="C92" s="94"/>
      <c r="D92" s="52"/>
      <c r="E92" s="60"/>
      <c r="F92" s="50"/>
      <c r="G92" s="60"/>
      <c r="H92" s="60"/>
      <c r="I92" s="61"/>
      <c r="J92" s="44"/>
      <c r="K92" s="60"/>
    </row>
    <row r="93" spans="1:11" ht="15.75" customHeight="1" x14ac:dyDescent="0.25">
      <c r="A93" s="98">
        <v>105</v>
      </c>
      <c r="B93" s="44"/>
      <c r="C93" s="94"/>
      <c r="D93" s="52"/>
      <c r="E93" s="60"/>
      <c r="F93" s="50"/>
      <c r="G93" s="60"/>
      <c r="H93" s="60"/>
      <c r="I93" s="61"/>
      <c r="J93" s="44"/>
      <c r="K93" s="60"/>
    </row>
    <row r="94" spans="1:11" ht="15.75" customHeight="1" x14ac:dyDescent="0.25">
      <c r="A94" s="98">
        <v>106</v>
      </c>
      <c r="B94" s="44"/>
      <c r="C94" s="94"/>
      <c r="D94" s="52"/>
      <c r="E94" s="60"/>
      <c r="F94" s="50"/>
      <c r="G94" s="60"/>
      <c r="H94" s="60"/>
      <c r="I94" s="61"/>
      <c r="J94" s="44"/>
      <c r="K94" s="60"/>
    </row>
    <row r="95" spans="1:11" ht="15.75" customHeight="1" x14ac:dyDescent="0.25">
      <c r="A95" s="98">
        <v>107</v>
      </c>
      <c r="B95" s="44"/>
      <c r="C95" s="94"/>
      <c r="D95" s="52"/>
      <c r="E95" s="60"/>
      <c r="F95" s="50"/>
      <c r="G95" s="60"/>
      <c r="H95" s="60"/>
      <c r="I95" s="61"/>
      <c r="J95" s="44"/>
      <c r="K95" s="60"/>
    </row>
    <row r="96" spans="1:11" ht="15.75" customHeight="1" x14ac:dyDescent="0.25">
      <c r="A96" s="98">
        <v>108</v>
      </c>
      <c r="B96" s="44"/>
      <c r="C96" s="94"/>
      <c r="D96" s="52"/>
      <c r="E96" s="60"/>
      <c r="F96" s="50"/>
      <c r="G96" s="60"/>
      <c r="H96" s="60"/>
      <c r="I96" s="61"/>
      <c r="J96" s="44"/>
      <c r="K96" s="60"/>
    </row>
    <row r="97" spans="1:11" ht="15.75" customHeight="1" x14ac:dyDescent="0.25">
      <c r="A97" s="98">
        <v>109</v>
      </c>
      <c r="B97" s="44"/>
      <c r="C97" s="94"/>
      <c r="D97" s="52"/>
      <c r="E97" s="60"/>
      <c r="F97" s="50"/>
      <c r="G97" s="60"/>
      <c r="H97" s="60"/>
      <c r="I97" s="61"/>
      <c r="J97" s="44"/>
      <c r="K97" s="60"/>
    </row>
    <row r="98" spans="1:11" ht="15.75" customHeight="1" x14ac:dyDescent="0.25">
      <c r="A98" s="98">
        <v>110</v>
      </c>
      <c r="B98" s="44"/>
      <c r="C98" s="94"/>
      <c r="D98" s="52"/>
      <c r="E98" s="60"/>
      <c r="F98" s="50"/>
      <c r="G98" s="60"/>
      <c r="H98" s="60"/>
      <c r="I98" s="61"/>
      <c r="J98" s="44"/>
      <c r="K98" s="60"/>
    </row>
    <row r="99" spans="1:11" ht="15.75" customHeight="1" x14ac:dyDescent="0.25">
      <c r="A99" s="98">
        <v>111</v>
      </c>
      <c r="B99" s="44"/>
      <c r="C99" s="94"/>
      <c r="D99" s="52"/>
      <c r="E99" s="60"/>
      <c r="F99" s="50"/>
      <c r="G99" s="60"/>
      <c r="H99" s="60"/>
      <c r="I99" s="61"/>
      <c r="J99" s="44"/>
      <c r="K99" s="60"/>
    </row>
    <row r="100" spans="1:11" ht="15.75" customHeight="1" x14ac:dyDescent="0.25">
      <c r="A100" s="98">
        <v>112</v>
      </c>
      <c r="B100" s="44"/>
      <c r="C100" s="94"/>
      <c r="D100" s="52"/>
      <c r="E100" s="60"/>
      <c r="F100" s="50"/>
      <c r="G100" s="60"/>
      <c r="H100" s="60"/>
      <c r="I100" s="61"/>
      <c r="J100" s="44"/>
      <c r="K100" s="60"/>
    </row>
    <row r="101" spans="1:11" ht="15.75" customHeight="1" x14ac:dyDescent="0.25">
      <c r="A101" s="98">
        <v>113</v>
      </c>
      <c r="B101" s="44"/>
      <c r="C101" s="94"/>
      <c r="D101" s="52"/>
      <c r="E101" s="60"/>
      <c r="F101" s="50"/>
      <c r="G101" s="60"/>
      <c r="H101" s="60"/>
      <c r="I101" s="61"/>
      <c r="J101" s="44"/>
      <c r="K101" s="60"/>
    </row>
    <row r="102" spans="1:11" ht="15.75" customHeight="1" x14ac:dyDescent="0.25">
      <c r="A102" s="98">
        <v>114</v>
      </c>
      <c r="B102" s="44"/>
      <c r="C102" s="94"/>
      <c r="D102" s="52"/>
      <c r="E102" s="60"/>
      <c r="F102" s="50"/>
      <c r="G102" s="60"/>
      <c r="H102" s="60"/>
      <c r="I102" s="61"/>
      <c r="J102" s="44"/>
      <c r="K102" s="60"/>
    </row>
    <row r="103" spans="1:11" ht="15.75" customHeight="1" x14ac:dyDescent="0.25">
      <c r="A103" s="98">
        <v>115</v>
      </c>
      <c r="B103" s="44"/>
      <c r="C103" s="94"/>
      <c r="D103" s="52"/>
      <c r="E103" s="60"/>
      <c r="F103" s="50"/>
      <c r="G103" s="60"/>
      <c r="H103" s="60"/>
      <c r="I103" s="61"/>
      <c r="J103" s="44"/>
      <c r="K103" s="60"/>
    </row>
  </sheetData>
  <mergeCells count="7">
    <mergeCell ref="K2:K3"/>
    <mergeCell ref="A2:A3"/>
    <mergeCell ref="B2:B3"/>
    <mergeCell ref="C2:C3"/>
    <mergeCell ref="D2:D3"/>
    <mergeCell ref="E2:H2"/>
    <mergeCell ref="I2:J2"/>
  </mergeCells>
  <conditionalFormatting sqref="C5:C10 C12:C103">
    <cfRule type="expression" dxfId="253" priority="1972">
      <formula>IF($J5="CARRY OVER",TRUE)</formula>
    </cfRule>
    <cfRule type="expression" dxfId="252" priority="1973">
      <formula>IF($J5="DELIVERED",TRUE)</formula>
    </cfRule>
    <cfRule type="expression" dxfId="251" priority="1974">
      <formula>IF($J5="COMPLETED",TRUE)</formula>
    </cfRule>
    <cfRule type="expression" dxfId="250" priority="1975">
      <formula>IF($J5="REWORK",TRUE)</formula>
    </cfRule>
    <cfRule type="expression" dxfId="249" priority="1976">
      <formula>IF($J5="CLARIFICATION",TRUE)</formula>
    </cfRule>
    <cfRule type="expression" dxfId="248" priority="1977">
      <formula>IF($J5="HOLD",TRUE)</formula>
    </cfRule>
    <cfRule type="expression" dxfId="247" priority="1978">
      <formula>IF($J5="QC COMPLETE",TRUE)</formula>
    </cfRule>
    <cfRule type="expression" dxfId="246" priority="1979">
      <formula>IF($J5="QC UPDATION",TRUE)</formula>
    </cfRule>
    <cfRule type="expression" dxfId="245" priority="1980">
      <formula>IF($J5="QC",TRUE)</formula>
    </cfRule>
    <cfRule type="expression" dxfId="244" priority="1981">
      <formula>IF($J5="WIP",TRUE)</formula>
    </cfRule>
    <cfRule type="expression" dxfId="243" priority="1982">
      <formula>IF($J5="INI",TRUE)</formula>
    </cfRule>
  </conditionalFormatting>
  <conditionalFormatting sqref="K5">
    <cfRule type="containsText" dxfId="242" priority="767" operator="containsText" text="PARTIAL DELIVERY">
      <formula>NOT(ISERROR(SEARCH("PARTIAL DELIVERY",K5)))</formula>
    </cfRule>
    <cfRule type="containsText" dxfId="241" priority="768" operator="containsText" text="WIP">
      <formula>NOT(ISERROR(SEARCH("WIP",K5)))</formula>
    </cfRule>
  </conditionalFormatting>
  <conditionalFormatting sqref="K7">
    <cfRule type="containsText" dxfId="240" priority="763" operator="containsText" text="PARTIAL DELIVERY">
      <formula>NOT(ISERROR(SEARCH("PARTIAL DELIVERY",K7)))</formula>
    </cfRule>
    <cfRule type="containsText" dxfId="239" priority="764" operator="containsText" text="WIP">
      <formula>NOT(ISERROR(SEARCH("WIP",K7)))</formula>
    </cfRule>
  </conditionalFormatting>
  <conditionalFormatting sqref="K9">
    <cfRule type="containsText" dxfId="238" priority="759" operator="containsText" text="PARTIAL DELIVERY">
      <formula>NOT(ISERROR(SEARCH("PARTIAL DELIVERY",K9)))</formula>
    </cfRule>
    <cfRule type="containsText" dxfId="237" priority="760" operator="containsText" text="WIP">
      <formula>NOT(ISERROR(SEARCH("WIP",K9)))</formula>
    </cfRule>
  </conditionalFormatting>
  <conditionalFormatting sqref="C11">
    <cfRule type="expression" dxfId="236" priority="635">
      <formula>IF($J11="CARRY OVER",TRUE)</formula>
    </cfRule>
    <cfRule type="expression" dxfId="235" priority="636">
      <formula>IF($J11="DELIVERED",TRUE)</formula>
    </cfRule>
    <cfRule type="expression" dxfId="234" priority="637">
      <formula>IF($J11="COMPLETED",TRUE)</formula>
    </cfRule>
    <cfRule type="expression" dxfId="233" priority="638">
      <formula>IF($J11="REWORK",TRUE)</formula>
    </cfRule>
    <cfRule type="expression" dxfId="232" priority="639">
      <formula>IF($J11="CLARIFICATION",TRUE)</formula>
    </cfRule>
    <cfRule type="expression" dxfId="231" priority="640">
      <formula>IF($J11="HOLD",TRUE)</formula>
    </cfRule>
    <cfRule type="expression" dxfId="230" priority="641">
      <formula>IF($J11="QC COMPLETE",TRUE)</formula>
    </cfRule>
    <cfRule type="expression" dxfId="229" priority="642">
      <formula>IF($J11="QC UPDATION",TRUE)</formula>
    </cfRule>
    <cfRule type="expression" dxfId="228" priority="643">
      <formula>IF($J11="QC",TRUE)</formula>
    </cfRule>
    <cfRule type="expression" dxfId="227" priority="644">
      <formula>IF($J11="WIP",TRUE)</formula>
    </cfRule>
    <cfRule type="expression" dxfId="226" priority="645">
      <formula>IF($J11="INI",TRUE)</formula>
    </cfRule>
  </conditionalFormatting>
  <conditionalFormatting sqref="K4">
    <cfRule type="containsText" dxfId="225" priority="405" operator="containsText" text="PARTIAL DELIVERY">
      <formula>NOT(ISERROR(SEARCH("PARTIAL DELIVERY",K4)))</formula>
    </cfRule>
    <cfRule type="containsText" dxfId="224" priority="406" operator="containsText" text="WIP">
      <formula>NOT(ISERROR(SEARCH("WIP",K4)))</formula>
    </cfRule>
  </conditionalFormatting>
  <conditionalFormatting sqref="K6">
    <cfRule type="containsText" dxfId="223" priority="403" operator="containsText" text="PARTIAL DELIVERY">
      <formula>NOT(ISERROR(SEARCH("PARTIAL DELIVERY",K6)))</formula>
    </cfRule>
    <cfRule type="containsText" dxfId="222" priority="404" operator="containsText" text="WIP">
      <formula>NOT(ISERROR(SEARCH("WIP",K6)))</formula>
    </cfRule>
  </conditionalFormatting>
  <conditionalFormatting sqref="K8">
    <cfRule type="containsText" dxfId="221" priority="401" operator="containsText" text="PARTIAL DELIVERY">
      <formula>NOT(ISERROR(SEARCH("PARTIAL DELIVERY",K8)))</formula>
    </cfRule>
    <cfRule type="containsText" dxfId="220" priority="402" operator="containsText" text="WIP">
      <formula>NOT(ISERROR(SEARCH("WIP",K8)))</formula>
    </cfRule>
  </conditionalFormatting>
  <conditionalFormatting sqref="K10">
    <cfRule type="containsText" dxfId="219" priority="399" operator="containsText" text="PARTIAL DELIVERY">
      <formula>NOT(ISERROR(SEARCH("PARTIAL DELIVERY",K10)))</formula>
    </cfRule>
    <cfRule type="containsText" dxfId="218" priority="400" operator="containsText" text="WIP">
      <formula>NOT(ISERROR(SEARCH("WIP",K10)))</formula>
    </cfRule>
  </conditionalFormatting>
  <conditionalFormatting sqref="G5">
    <cfRule type="expression" dxfId="217" priority="100">
      <formula>IF($J5="CARRY OVER",TRUE)</formula>
    </cfRule>
    <cfRule type="expression" dxfId="216" priority="101">
      <formula>IF($J5="DELIVERED",TRUE)</formula>
    </cfRule>
    <cfRule type="expression" dxfId="215" priority="102">
      <formula>IF($J5="COMPLETED",TRUE)</formula>
    </cfRule>
    <cfRule type="expression" dxfId="214" priority="103">
      <formula>IF($J5="REWORK",TRUE)</formula>
    </cfRule>
    <cfRule type="expression" dxfId="213" priority="104">
      <formula>IF($J5="CLARIFICATION",TRUE)</formula>
    </cfRule>
    <cfRule type="expression" dxfId="212" priority="105">
      <formula>IF($J5="HOLD",TRUE)</formula>
    </cfRule>
    <cfRule type="expression" dxfId="211" priority="106">
      <formula>IF($J5="QC COMPLETE",TRUE)</formula>
    </cfRule>
    <cfRule type="expression" dxfId="210" priority="107">
      <formula>IF($J5="QC UPDATION",TRUE)</formula>
    </cfRule>
    <cfRule type="expression" dxfId="209" priority="108">
      <formula>IF($J5="QC",TRUE)</formula>
    </cfRule>
    <cfRule type="expression" dxfId="208" priority="109">
      <formula>IF($J5="WIP",TRUE)</formula>
    </cfRule>
    <cfRule type="expression" dxfId="207" priority="110">
      <formula>IF($J5="INI",TRUE)</formula>
    </cfRule>
  </conditionalFormatting>
  <conditionalFormatting sqref="G5">
    <cfRule type="expression" dxfId="206" priority="99">
      <formula>IF($J5="WORK BY US",TRUE)</formula>
    </cfRule>
  </conditionalFormatting>
  <conditionalFormatting sqref="E4:E5">
    <cfRule type="expression" dxfId="205" priority="112">
      <formula>IF($J4="CARRY OVER",TRUE)</formula>
    </cfRule>
    <cfRule type="expression" dxfId="204" priority="113">
      <formula>IF($J4="DELIVERED",TRUE)</formula>
    </cfRule>
    <cfRule type="expression" dxfId="203" priority="114">
      <formula>IF($J4="COMPLETED",TRUE)</formula>
    </cfRule>
    <cfRule type="expression" dxfId="202" priority="115">
      <formula>IF($J4="REWORK",TRUE)</formula>
    </cfRule>
    <cfRule type="expression" dxfId="201" priority="116">
      <formula>IF($J4="CLARIFICATION",TRUE)</formula>
    </cfRule>
    <cfRule type="expression" dxfId="200" priority="117">
      <formula>IF($J4="HOLD",TRUE)</formula>
    </cfRule>
    <cfRule type="expression" dxfId="199" priority="118">
      <formula>IF($J4="QC COMPLETE",TRUE)</formula>
    </cfRule>
    <cfRule type="expression" dxfId="198" priority="119">
      <formula>IF($J4="QC UPDATION",TRUE)</formula>
    </cfRule>
    <cfRule type="expression" dxfId="197" priority="120">
      <formula>IF($J4="QC",TRUE)</formula>
    </cfRule>
    <cfRule type="expression" dxfId="196" priority="121">
      <formula>IF($J4="WIP",TRUE)</formula>
    </cfRule>
    <cfRule type="expression" dxfId="195" priority="122">
      <formula>IF($J4="INI",TRUE)</formula>
    </cfRule>
  </conditionalFormatting>
  <conditionalFormatting sqref="E4:E5">
    <cfRule type="expression" dxfId="194" priority="111">
      <formula>IF($J4="WORK BY US",TRUE)</formula>
    </cfRule>
  </conditionalFormatting>
  <conditionalFormatting sqref="F5">
    <cfRule type="expression" dxfId="193" priority="88">
      <formula>IF($J5="CARRY OVER",TRUE)</formula>
    </cfRule>
    <cfRule type="expression" dxfId="192" priority="89">
      <formula>IF($J5="DELIVERED",TRUE)</formula>
    </cfRule>
    <cfRule type="expression" dxfId="191" priority="90">
      <formula>IF($J5="COMPLETED",TRUE)</formula>
    </cfRule>
    <cfRule type="expression" dxfId="190" priority="91">
      <formula>IF($J5="REWORK",TRUE)</formula>
    </cfRule>
    <cfRule type="expression" dxfId="189" priority="92">
      <formula>IF($J5="CLARIFICATION",TRUE)</formula>
    </cfRule>
    <cfRule type="expression" dxfId="188" priority="93">
      <formula>IF($J5="HOLD",TRUE)</formula>
    </cfRule>
    <cfRule type="expression" dxfId="187" priority="94">
      <formula>IF($J5="QC COMPLETE",TRUE)</formula>
    </cfRule>
    <cfRule type="expression" dxfId="186" priority="95">
      <formula>IF($J5="QC UPDATION",TRUE)</formula>
    </cfRule>
    <cfRule type="expression" dxfId="185" priority="96">
      <formula>IF($J5="QC",TRUE)</formula>
    </cfRule>
    <cfRule type="expression" dxfId="184" priority="97">
      <formula>IF($J5="WIP",TRUE)</formula>
    </cfRule>
    <cfRule type="expression" dxfId="183" priority="98">
      <formula>IF($J5="INI",TRUE)</formula>
    </cfRule>
  </conditionalFormatting>
  <conditionalFormatting sqref="F5">
    <cfRule type="expression" dxfId="182" priority="87">
      <formula>IF($J5="WORK BY US",TRUE)</formula>
    </cfRule>
  </conditionalFormatting>
  <conditionalFormatting sqref="B5:B14">
    <cfRule type="containsText" dxfId="181" priority="85" operator="containsText" text="PARTIAL DELIVERY">
      <formula>NOT(ISERROR(SEARCH("PARTIAL DELIVERY",B5)))</formula>
    </cfRule>
    <cfRule type="containsText" dxfId="180" priority="86" operator="containsText" text="WIP">
      <formula>NOT(ISERROR(SEARCH("WIP",B5)))</formula>
    </cfRule>
  </conditionalFormatting>
  <conditionalFormatting sqref="G6:G14">
    <cfRule type="expression" dxfId="179" priority="62">
      <formula>IF($J6="CARRY OVER",TRUE)</formula>
    </cfRule>
    <cfRule type="expression" dxfId="178" priority="63">
      <formula>IF($J6="DELIVERED",TRUE)</formula>
    </cfRule>
    <cfRule type="expression" dxfId="177" priority="64">
      <formula>IF($J6="COMPLETED",TRUE)</formula>
    </cfRule>
    <cfRule type="expression" dxfId="176" priority="65">
      <formula>IF($J6="REWORK",TRUE)</formula>
    </cfRule>
    <cfRule type="expression" dxfId="175" priority="66">
      <formula>IF($J6="CLARIFICATION",TRUE)</formula>
    </cfRule>
    <cfRule type="expression" dxfId="174" priority="67">
      <formula>IF($J6="HOLD",TRUE)</formula>
    </cfRule>
    <cfRule type="expression" dxfId="173" priority="68">
      <formula>IF($J6="QC COMPLETE",TRUE)</formula>
    </cfRule>
    <cfRule type="expression" dxfId="172" priority="69">
      <formula>IF($J6="QC UPDATION",TRUE)</formula>
    </cfRule>
    <cfRule type="expression" dxfId="171" priority="70">
      <formula>IF($J6="QC",TRUE)</formula>
    </cfRule>
    <cfRule type="expression" dxfId="170" priority="71">
      <formula>IF($J6="WIP",TRUE)</formula>
    </cfRule>
    <cfRule type="expression" dxfId="169" priority="72">
      <formula>IF($J6="INI",TRUE)</formula>
    </cfRule>
  </conditionalFormatting>
  <conditionalFormatting sqref="G6:G14">
    <cfRule type="expression" dxfId="168" priority="61">
      <formula>IF($J6="WORK BY US",TRUE)</formula>
    </cfRule>
  </conditionalFormatting>
  <conditionalFormatting sqref="E6:E14">
    <cfRule type="expression" dxfId="167" priority="74">
      <formula>IF($J6="CARRY OVER",TRUE)</formula>
    </cfRule>
    <cfRule type="expression" dxfId="166" priority="75">
      <formula>IF($J6="DELIVERED",TRUE)</formula>
    </cfRule>
    <cfRule type="expression" dxfId="165" priority="76">
      <formula>IF($J6="COMPLETED",TRUE)</formula>
    </cfRule>
    <cfRule type="expression" dxfId="164" priority="77">
      <formula>IF($J6="REWORK",TRUE)</formula>
    </cfRule>
    <cfRule type="expression" dxfId="163" priority="78">
      <formula>IF($J6="CLARIFICATION",TRUE)</formula>
    </cfRule>
    <cfRule type="expression" dxfId="162" priority="79">
      <formula>IF($J6="HOLD",TRUE)</formula>
    </cfRule>
    <cfRule type="expression" dxfId="161" priority="80">
      <formula>IF($J6="QC COMPLETE",TRUE)</formula>
    </cfRule>
    <cfRule type="expression" dxfId="160" priority="81">
      <formula>IF($J6="QC UPDATION",TRUE)</formula>
    </cfRule>
    <cfRule type="expression" dxfId="159" priority="82">
      <formula>IF($J6="QC",TRUE)</formula>
    </cfRule>
    <cfRule type="expression" dxfId="158" priority="83">
      <formula>IF($J6="WIP",TRUE)</formula>
    </cfRule>
    <cfRule type="expression" dxfId="157" priority="84">
      <formula>IF($J6="INI",TRUE)</formula>
    </cfRule>
  </conditionalFormatting>
  <conditionalFormatting sqref="E6:E14">
    <cfRule type="expression" dxfId="156" priority="73">
      <formula>IF($J6="WORK BY US",TRUE)</formula>
    </cfRule>
  </conditionalFormatting>
  <conditionalFormatting sqref="F6:F14">
    <cfRule type="expression" dxfId="155" priority="50">
      <formula>IF($J6="CARRY OVER",TRUE)</formula>
    </cfRule>
    <cfRule type="expression" dxfId="154" priority="51">
      <formula>IF($J6="DELIVERED",TRUE)</formula>
    </cfRule>
    <cfRule type="expression" dxfId="153" priority="52">
      <formula>IF($J6="COMPLETED",TRUE)</formula>
    </cfRule>
    <cfRule type="expression" dxfId="152" priority="53">
      <formula>IF($J6="REWORK",TRUE)</formula>
    </cfRule>
    <cfRule type="expression" dxfId="151" priority="54">
      <formula>IF($J6="CLARIFICATION",TRUE)</formula>
    </cfRule>
    <cfRule type="expression" dxfId="150" priority="55">
      <formula>IF($J6="HOLD",TRUE)</formula>
    </cfRule>
    <cfRule type="expression" dxfId="149" priority="56">
      <formula>IF($J6="QC COMPLETE",TRUE)</formula>
    </cfRule>
    <cfRule type="expression" dxfId="148" priority="57">
      <formula>IF($J6="QC UPDATION",TRUE)</formula>
    </cfRule>
    <cfRule type="expression" dxfId="147" priority="58">
      <formula>IF($J6="QC",TRUE)</formula>
    </cfRule>
    <cfRule type="expression" dxfId="146" priority="59">
      <formula>IF($J6="WIP",TRUE)</formula>
    </cfRule>
    <cfRule type="expression" dxfId="145" priority="60">
      <formula>IF($J6="INI",TRUE)</formula>
    </cfRule>
  </conditionalFormatting>
  <conditionalFormatting sqref="F6:F14">
    <cfRule type="expression" dxfId="144" priority="49">
      <formula>IF($J6="WORK BY US",TRUE)</formula>
    </cfRule>
  </conditionalFormatting>
  <conditionalFormatting sqref="F4">
    <cfRule type="expression" dxfId="143" priority="38">
      <formula>IF($J4="CARRY OVER",TRUE)</formula>
    </cfRule>
    <cfRule type="expression" dxfId="142" priority="39">
      <formula>IF($J4="DELIVERED",TRUE)</formula>
    </cfRule>
    <cfRule type="expression" dxfId="141" priority="40">
      <formula>IF($J4="COMPLETED",TRUE)</formula>
    </cfRule>
    <cfRule type="expression" dxfId="140" priority="41">
      <formula>IF($J4="REWORK",TRUE)</formula>
    </cfRule>
    <cfRule type="expression" dxfId="139" priority="42">
      <formula>IF($J4="CLARIFICATION",TRUE)</formula>
    </cfRule>
    <cfRule type="expression" dxfId="138" priority="43">
      <formula>IF($J4="HOLD",TRUE)</formula>
    </cfRule>
    <cfRule type="expression" dxfId="137" priority="44">
      <formula>IF($J4="QC COMPLETE",TRUE)</formula>
    </cfRule>
    <cfRule type="expression" dxfId="136" priority="45">
      <formula>IF($J4="QC UPDATION",TRUE)</formula>
    </cfRule>
    <cfRule type="expression" dxfId="135" priority="46">
      <formula>IF($J4="QC",TRUE)</formula>
    </cfRule>
    <cfRule type="expression" dxfId="134" priority="47">
      <formula>IF($J4="WIP",TRUE)</formula>
    </cfRule>
    <cfRule type="expression" dxfId="133" priority="48">
      <formula>IF($J4="INI",TRUE)</formula>
    </cfRule>
  </conditionalFormatting>
  <conditionalFormatting sqref="F4">
    <cfRule type="expression" dxfId="132" priority="37">
      <formula>IF($J4="WORK BY US",TRUE)</formula>
    </cfRule>
  </conditionalFormatting>
  <conditionalFormatting sqref="G4">
    <cfRule type="expression" dxfId="131" priority="26">
      <formula>IF($J4="CARRY OVER",TRUE)</formula>
    </cfRule>
    <cfRule type="expression" dxfId="130" priority="27">
      <formula>IF($J4="DELIVERED",TRUE)</formula>
    </cfRule>
    <cfRule type="expression" dxfId="129" priority="28">
      <formula>IF($J4="COMPLETED",TRUE)</formula>
    </cfRule>
    <cfRule type="expression" dxfId="128" priority="29">
      <formula>IF($J4="REWORK",TRUE)</formula>
    </cfRule>
    <cfRule type="expression" dxfId="127" priority="30">
      <formula>IF($J4="CLARIFICATION",TRUE)</formula>
    </cfRule>
    <cfRule type="expression" dxfId="126" priority="31">
      <formula>IF($J4="HOLD",TRUE)</formula>
    </cfRule>
    <cfRule type="expression" dxfId="125" priority="32">
      <formula>IF($J4="QC COMPLETE",TRUE)</formula>
    </cfRule>
    <cfRule type="expression" dxfId="124" priority="33">
      <formula>IF($J4="QC UPDATION",TRUE)</formula>
    </cfRule>
    <cfRule type="expression" dxfId="123" priority="34">
      <formula>IF($J4="QC",TRUE)</formula>
    </cfRule>
    <cfRule type="expression" dxfId="122" priority="35">
      <formula>IF($J4="WIP",TRUE)</formula>
    </cfRule>
    <cfRule type="expression" dxfId="121" priority="36">
      <formula>IF($J4="INI",TRUE)</formula>
    </cfRule>
  </conditionalFormatting>
  <conditionalFormatting sqref="G4">
    <cfRule type="expression" dxfId="120" priority="25">
      <formula>IF($J4="WORK BY US",TRUE)</formula>
    </cfRule>
  </conditionalFormatting>
  <conditionalFormatting sqref="B4">
    <cfRule type="expression" dxfId="119" priority="14">
      <formula>IF($J4="CARRY OVER",TRUE)</formula>
    </cfRule>
    <cfRule type="expression" dxfId="118" priority="15">
      <formula>IF($J4="DELIVERED",TRUE)</formula>
    </cfRule>
    <cfRule type="expression" dxfId="117" priority="16">
      <formula>IF($J4="COMPLETED",TRUE)</formula>
    </cfRule>
    <cfRule type="expression" dxfId="116" priority="17">
      <formula>IF($J4="REWORK",TRUE)</formula>
    </cfRule>
    <cfRule type="expression" dxfId="115" priority="18">
      <formula>IF($J4="CLARIFICATION",TRUE)</formula>
    </cfRule>
    <cfRule type="expression" dxfId="114" priority="19">
      <formula>IF($J4="HOLD",TRUE)</formula>
    </cfRule>
    <cfRule type="expression" dxfId="113" priority="20">
      <formula>IF($J4="QC COMPLETE",TRUE)</formula>
    </cfRule>
    <cfRule type="expression" dxfId="112" priority="21">
      <formula>IF($J4="QC UPDATION",TRUE)</formula>
    </cfRule>
    <cfRule type="expression" dxfId="111" priority="22">
      <formula>IF($J4="QC",TRUE)</formula>
    </cfRule>
    <cfRule type="expression" dxfId="110" priority="23">
      <formula>IF($J4="WIP",TRUE)</formula>
    </cfRule>
    <cfRule type="expression" dxfId="109" priority="24">
      <formula>IF($J4="INI",TRUE)</formula>
    </cfRule>
  </conditionalFormatting>
  <conditionalFormatting sqref="B4">
    <cfRule type="expression" dxfId="108" priority="13">
      <formula>IF($J4="WORK BY US",TRUE)</formula>
    </cfRule>
  </conditionalFormatting>
  <conditionalFormatting sqref="C4">
    <cfRule type="expression" dxfId="107" priority="2">
      <formula>IF($J4="CARRY OVER",TRUE)</formula>
    </cfRule>
    <cfRule type="expression" dxfId="106" priority="3">
      <formula>IF($J4="DELIVERED",TRUE)</formula>
    </cfRule>
    <cfRule type="expression" dxfId="105" priority="4">
      <formula>IF($J4="COMPLETED",TRUE)</formula>
    </cfRule>
    <cfRule type="expression" dxfId="104" priority="5">
      <formula>IF($J4="REWORK",TRUE)</formula>
    </cfRule>
    <cfRule type="expression" dxfId="103" priority="6">
      <formula>IF($J4="CLARIFICATION",TRUE)</formula>
    </cfRule>
    <cfRule type="expression" dxfId="102" priority="7">
      <formula>IF($J4="HOLD",TRUE)</formula>
    </cfRule>
    <cfRule type="expression" dxfId="101" priority="8">
      <formula>IF($J4="QC COMPLETE",TRUE)</formula>
    </cfRule>
    <cfRule type="expression" dxfId="100" priority="9">
      <formula>IF($J4="QC UPDATION",TRUE)</formula>
    </cfRule>
    <cfRule type="expression" dxfId="99" priority="10">
      <formula>IF($J4="QC",TRUE)</formula>
    </cfRule>
    <cfRule type="expression" dxfId="98" priority="11">
      <formula>IF($J4="WIP",TRUE)</formula>
    </cfRule>
    <cfRule type="expression" dxfId="97" priority="12">
      <formula>IF($J4="INI",TRUE)</formula>
    </cfRule>
  </conditionalFormatting>
  <conditionalFormatting sqref="C4">
    <cfRule type="expression" dxfId="96" priority="1">
      <formula>IF($J4="WORK BY US",TRUE)</formula>
    </cfRule>
  </conditionalFormatting>
  <pageMargins left="0" right="0" top="0" bottom="0" header="0" footer="0"/>
  <pageSetup scale="9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7:AO131"/>
  <sheetViews>
    <sheetView topLeftCell="R91" workbookViewId="0">
      <selection activeCell="AO123" sqref="AO123"/>
    </sheetView>
  </sheetViews>
  <sheetFormatPr defaultRowHeight="15" x14ac:dyDescent="0.25"/>
  <cols>
    <col min="26" max="26" width="9.140625" style="64"/>
    <col min="33" max="33" width="9.140625" style="64"/>
    <col min="34" max="40" width="9.140625" customWidth="1"/>
    <col min="41" max="41" width="9.140625" style="64"/>
  </cols>
  <sheetData>
    <row r="7" spans="10:41" x14ac:dyDescent="0.25">
      <c r="J7" s="57">
        <v>8</v>
      </c>
      <c r="K7" s="57">
        <v>2</v>
      </c>
      <c r="L7" s="57">
        <v>0.2</v>
      </c>
      <c r="M7" s="57">
        <v>0.3</v>
      </c>
      <c r="N7">
        <f>SUM(J7:M7)</f>
        <v>10.5</v>
      </c>
      <c r="R7" s="44">
        <v>10.5</v>
      </c>
      <c r="S7">
        <v>0.76</v>
      </c>
      <c r="T7">
        <f>SUM(R7:S7)</f>
        <v>11.26</v>
      </c>
      <c r="V7" s="57">
        <v>3.5</v>
      </c>
      <c r="W7" s="57">
        <v>0.875</v>
      </c>
      <c r="X7" s="57">
        <v>0.2</v>
      </c>
      <c r="Y7" s="57">
        <v>0.3</v>
      </c>
      <c r="Z7" s="64">
        <f>SUM(V7:Y7)</f>
        <v>4.875</v>
      </c>
      <c r="AC7" s="68">
        <v>3.5</v>
      </c>
      <c r="AD7" s="68">
        <v>0.875</v>
      </c>
      <c r="AE7" s="68">
        <v>0.2</v>
      </c>
      <c r="AF7" s="68">
        <v>0.5</v>
      </c>
      <c r="AG7" s="64">
        <f>SUM(AC7:AF7)</f>
        <v>5.0750000000000002</v>
      </c>
      <c r="AJ7" s="68">
        <v>3</v>
      </c>
      <c r="AK7" s="68">
        <v>0.875</v>
      </c>
      <c r="AL7" s="68">
        <v>0.2</v>
      </c>
      <c r="AM7" s="68">
        <v>0.5</v>
      </c>
      <c r="AN7" s="72">
        <v>0.35</v>
      </c>
      <c r="AO7" s="64">
        <f>SUM(AJ7:AN7)</f>
        <v>4.9249999999999998</v>
      </c>
    </row>
    <row r="8" spans="10:41" x14ac:dyDescent="0.25">
      <c r="J8" s="57">
        <v>2.5</v>
      </c>
      <c r="K8" s="57">
        <v>1</v>
      </c>
      <c r="L8" s="57">
        <v>0.2</v>
      </c>
      <c r="M8" s="57">
        <v>0.3</v>
      </c>
      <c r="N8">
        <f t="shared" ref="N8:N71" si="0">SUM(J8:M8)</f>
        <v>4</v>
      </c>
      <c r="R8" s="44">
        <v>4</v>
      </c>
      <c r="S8">
        <v>0.76</v>
      </c>
      <c r="T8">
        <f t="shared" ref="T8:T71" si="1">SUM(R8:S8)</f>
        <v>4.76</v>
      </c>
      <c r="V8" s="57">
        <v>1</v>
      </c>
      <c r="W8" s="57">
        <v>0.25</v>
      </c>
      <c r="X8" s="57">
        <v>0.2</v>
      </c>
      <c r="Y8" s="57">
        <v>0.3</v>
      </c>
      <c r="Z8" s="64">
        <f t="shared" ref="Z8:Z71" si="2">SUM(V8:Y8)</f>
        <v>1.75</v>
      </c>
      <c r="AC8" s="68">
        <v>1</v>
      </c>
      <c r="AD8" s="68">
        <v>0.25</v>
      </c>
      <c r="AE8" s="68">
        <v>0.2</v>
      </c>
      <c r="AF8" s="68">
        <v>0.5</v>
      </c>
      <c r="AG8" s="64">
        <f t="shared" ref="AG8:AG71" si="3">SUM(AC8:AF8)</f>
        <v>1.95</v>
      </c>
      <c r="AJ8" s="68">
        <v>0.75</v>
      </c>
      <c r="AK8" s="68">
        <v>0.25</v>
      </c>
      <c r="AL8" s="68">
        <v>0.2</v>
      </c>
      <c r="AM8" s="68">
        <v>0.5</v>
      </c>
      <c r="AN8" s="72">
        <v>0.35</v>
      </c>
      <c r="AO8" s="64">
        <f>SUM(AJ8:AN8)</f>
        <v>2.0499999999999998</v>
      </c>
    </row>
    <row r="9" spans="10:41" x14ac:dyDescent="0.25">
      <c r="J9" s="57">
        <v>1.5</v>
      </c>
      <c r="K9" s="57">
        <v>0.5</v>
      </c>
      <c r="L9" s="57">
        <v>0.2</v>
      </c>
      <c r="M9" s="57">
        <v>0.3</v>
      </c>
      <c r="N9">
        <f t="shared" si="0"/>
        <v>2.5</v>
      </c>
      <c r="R9" s="44">
        <v>2.5</v>
      </c>
      <c r="S9">
        <v>0.76</v>
      </c>
      <c r="T9">
        <f t="shared" si="1"/>
        <v>3.26</v>
      </c>
      <c r="V9" s="57">
        <v>1.5</v>
      </c>
      <c r="W9" s="57">
        <v>0.375</v>
      </c>
      <c r="X9" s="57">
        <v>0.2</v>
      </c>
      <c r="Y9" s="57">
        <v>0.3</v>
      </c>
      <c r="Z9" s="64">
        <f t="shared" si="2"/>
        <v>2.375</v>
      </c>
      <c r="AC9" s="68">
        <v>1.5</v>
      </c>
      <c r="AD9" s="68">
        <v>0.375</v>
      </c>
      <c r="AE9" s="68">
        <v>0.2</v>
      </c>
      <c r="AF9" s="68">
        <v>0.5</v>
      </c>
      <c r="AG9" s="64">
        <f t="shared" si="3"/>
        <v>2.5750000000000002</v>
      </c>
      <c r="AJ9" s="68">
        <v>1</v>
      </c>
      <c r="AK9" s="68">
        <v>0.375</v>
      </c>
      <c r="AL9" s="68">
        <v>0.2</v>
      </c>
      <c r="AM9" s="68">
        <v>0.5</v>
      </c>
      <c r="AN9" s="72">
        <v>0.35</v>
      </c>
      <c r="AO9" s="64">
        <f t="shared" ref="AO9:AO72" si="4">SUM(AJ9:AN9)</f>
        <v>2.4250000000000003</v>
      </c>
    </row>
    <row r="10" spans="10:41" x14ac:dyDescent="0.25">
      <c r="J10" s="59">
        <v>6</v>
      </c>
      <c r="K10" s="57">
        <v>3</v>
      </c>
      <c r="L10" s="57">
        <v>0.2</v>
      </c>
      <c r="M10" s="57">
        <v>0.3</v>
      </c>
      <c r="N10">
        <f t="shared" si="0"/>
        <v>9.5</v>
      </c>
      <c r="R10" s="44">
        <v>9.5</v>
      </c>
      <c r="S10">
        <v>0.76</v>
      </c>
      <c r="T10">
        <f t="shared" si="1"/>
        <v>10.26</v>
      </c>
      <c r="V10" s="57">
        <v>1</v>
      </c>
      <c r="W10" s="57">
        <v>0.25</v>
      </c>
      <c r="X10" s="57">
        <v>0.2</v>
      </c>
      <c r="Y10" s="57">
        <v>0.3</v>
      </c>
      <c r="Z10" s="64">
        <f t="shared" si="2"/>
        <v>1.75</v>
      </c>
      <c r="AC10" s="68">
        <v>1</v>
      </c>
      <c r="AD10" s="68">
        <v>0.25</v>
      </c>
      <c r="AE10" s="68">
        <v>0.2</v>
      </c>
      <c r="AF10" s="68">
        <v>0.5</v>
      </c>
      <c r="AG10" s="64">
        <f t="shared" si="3"/>
        <v>1.95</v>
      </c>
      <c r="AJ10" s="68">
        <v>0.75</v>
      </c>
      <c r="AK10" s="68">
        <v>0.25</v>
      </c>
      <c r="AL10" s="68">
        <v>0.2</v>
      </c>
      <c r="AM10" s="68">
        <v>0.5</v>
      </c>
      <c r="AN10" s="72">
        <v>0.35</v>
      </c>
      <c r="AO10" s="64">
        <f t="shared" si="4"/>
        <v>2.0499999999999998</v>
      </c>
    </row>
    <row r="11" spans="10:41" x14ac:dyDescent="0.25">
      <c r="J11" s="57">
        <v>5.5</v>
      </c>
      <c r="K11" s="57">
        <v>1</v>
      </c>
      <c r="L11" s="57">
        <v>0.2</v>
      </c>
      <c r="M11" s="57">
        <v>0.3</v>
      </c>
      <c r="N11">
        <f t="shared" si="0"/>
        <v>7</v>
      </c>
      <c r="R11" s="44">
        <v>7</v>
      </c>
      <c r="S11">
        <v>0.76</v>
      </c>
      <c r="T11">
        <f t="shared" si="1"/>
        <v>7.76</v>
      </c>
      <c r="V11" s="57">
        <v>1.5</v>
      </c>
      <c r="W11" s="57">
        <v>0.375</v>
      </c>
      <c r="X11" s="57">
        <v>0.2</v>
      </c>
      <c r="Y11" s="57">
        <v>0.3</v>
      </c>
      <c r="Z11" s="64">
        <f t="shared" si="2"/>
        <v>2.375</v>
      </c>
      <c r="AC11" s="68">
        <v>1.5</v>
      </c>
      <c r="AD11" s="68">
        <v>0.375</v>
      </c>
      <c r="AE11" s="68">
        <v>0.2</v>
      </c>
      <c r="AF11" s="68">
        <v>0.5</v>
      </c>
      <c r="AG11" s="64">
        <f t="shared" si="3"/>
        <v>2.5750000000000002</v>
      </c>
      <c r="AJ11" s="68">
        <v>1</v>
      </c>
      <c r="AK11" s="68">
        <v>0.375</v>
      </c>
      <c r="AL11" s="68">
        <v>0.2</v>
      </c>
      <c r="AM11" s="68">
        <v>0.5</v>
      </c>
      <c r="AN11" s="72">
        <v>0.35</v>
      </c>
      <c r="AO11" s="64">
        <f t="shared" si="4"/>
        <v>2.4250000000000003</v>
      </c>
    </row>
    <row r="12" spans="10:41" x14ac:dyDescent="0.25">
      <c r="J12" s="57">
        <v>0.8</v>
      </c>
      <c r="K12" s="57">
        <v>0.25</v>
      </c>
      <c r="L12" s="57">
        <v>0.2</v>
      </c>
      <c r="M12" s="57">
        <v>0.3</v>
      </c>
      <c r="N12">
        <f t="shared" si="0"/>
        <v>1.55</v>
      </c>
      <c r="R12" s="44">
        <v>1.55</v>
      </c>
      <c r="S12">
        <v>0.76</v>
      </c>
      <c r="T12">
        <f t="shared" si="1"/>
        <v>2.31</v>
      </c>
      <c r="V12" s="57">
        <v>1.5</v>
      </c>
      <c r="W12" s="57">
        <v>0.375</v>
      </c>
      <c r="X12" s="57">
        <v>0.2</v>
      </c>
      <c r="Y12" s="57">
        <v>0.3</v>
      </c>
      <c r="Z12" s="64">
        <f t="shared" si="2"/>
        <v>2.375</v>
      </c>
      <c r="AC12" s="68">
        <v>1.5</v>
      </c>
      <c r="AD12" s="68">
        <v>0.375</v>
      </c>
      <c r="AE12" s="68">
        <v>0.2</v>
      </c>
      <c r="AF12" s="68">
        <v>0.5</v>
      </c>
      <c r="AG12" s="64">
        <f t="shared" si="3"/>
        <v>2.5750000000000002</v>
      </c>
      <c r="AJ12" s="68">
        <v>1</v>
      </c>
      <c r="AK12" s="68">
        <v>0.375</v>
      </c>
      <c r="AL12" s="68">
        <v>0.2</v>
      </c>
      <c r="AM12" s="68">
        <v>0.5</v>
      </c>
      <c r="AN12" s="72">
        <v>0.35</v>
      </c>
      <c r="AO12" s="64">
        <f t="shared" si="4"/>
        <v>2.4250000000000003</v>
      </c>
    </row>
    <row r="13" spans="10:41" x14ac:dyDescent="0.25">
      <c r="J13" s="57">
        <v>0.8</v>
      </c>
      <c r="K13" s="57">
        <v>0.25</v>
      </c>
      <c r="L13" s="57">
        <v>0.2</v>
      </c>
      <c r="M13" s="57">
        <v>0.3</v>
      </c>
      <c r="N13">
        <f t="shared" si="0"/>
        <v>1.55</v>
      </c>
      <c r="R13" s="44">
        <v>1.55</v>
      </c>
      <c r="S13">
        <v>0.76</v>
      </c>
      <c r="T13">
        <f t="shared" si="1"/>
        <v>2.31</v>
      </c>
      <c r="V13" s="57">
        <v>8</v>
      </c>
      <c r="W13" s="57">
        <v>2</v>
      </c>
      <c r="X13" s="57">
        <v>0.2</v>
      </c>
      <c r="Y13" s="57">
        <v>0.3</v>
      </c>
      <c r="Z13" s="64">
        <f t="shared" si="2"/>
        <v>10.5</v>
      </c>
      <c r="AC13" s="68">
        <v>8</v>
      </c>
      <c r="AD13" s="68">
        <v>2</v>
      </c>
      <c r="AE13" s="68">
        <v>0.2</v>
      </c>
      <c r="AF13" s="68">
        <v>0.5</v>
      </c>
      <c r="AG13" s="64">
        <f t="shared" si="3"/>
        <v>10.7</v>
      </c>
      <c r="AJ13" s="68">
        <v>6</v>
      </c>
      <c r="AK13" s="68">
        <v>2</v>
      </c>
      <c r="AL13" s="68">
        <v>0.2</v>
      </c>
      <c r="AM13" s="68">
        <v>0.5</v>
      </c>
      <c r="AN13" s="72">
        <v>0.35</v>
      </c>
      <c r="AO13" s="64">
        <f t="shared" si="4"/>
        <v>9.0499999999999989</v>
      </c>
    </row>
    <row r="14" spans="10:41" x14ac:dyDescent="0.25">
      <c r="J14" s="57">
        <v>8</v>
      </c>
      <c r="K14" s="57">
        <v>2</v>
      </c>
      <c r="L14" s="57">
        <v>0.2</v>
      </c>
      <c r="M14" s="57">
        <v>0.3</v>
      </c>
      <c r="N14">
        <f t="shared" si="0"/>
        <v>10.5</v>
      </c>
      <c r="R14" s="44">
        <v>10.5</v>
      </c>
      <c r="S14">
        <v>0.76</v>
      </c>
      <c r="T14">
        <f t="shared" si="1"/>
        <v>11.26</v>
      </c>
      <c r="V14" s="57">
        <v>2</v>
      </c>
      <c r="W14" s="57">
        <v>0.5</v>
      </c>
      <c r="X14" s="57">
        <v>0.2</v>
      </c>
      <c r="Y14" s="57">
        <v>0.3</v>
      </c>
      <c r="Z14" s="64">
        <f t="shared" si="2"/>
        <v>3</v>
      </c>
      <c r="AC14" s="68">
        <v>2</v>
      </c>
      <c r="AD14" s="68">
        <v>0.5</v>
      </c>
      <c r="AE14" s="68">
        <v>0.2</v>
      </c>
      <c r="AF14" s="68">
        <v>0.5</v>
      </c>
      <c r="AG14" s="64">
        <f t="shared" si="3"/>
        <v>3.2</v>
      </c>
      <c r="AJ14" s="68">
        <v>1.5</v>
      </c>
      <c r="AK14" s="68">
        <v>0.5</v>
      </c>
      <c r="AL14" s="68">
        <v>0.2</v>
      </c>
      <c r="AM14" s="68">
        <v>0.5</v>
      </c>
      <c r="AN14" s="72">
        <v>0.35</v>
      </c>
      <c r="AO14" s="64">
        <f t="shared" si="4"/>
        <v>3.0500000000000003</v>
      </c>
    </row>
    <row r="15" spans="10:41" x14ac:dyDescent="0.25">
      <c r="J15" s="57">
        <v>5</v>
      </c>
      <c r="K15" s="57">
        <v>1</v>
      </c>
      <c r="L15" s="57">
        <v>0.2</v>
      </c>
      <c r="M15" s="57">
        <v>0.3</v>
      </c>
      <c r="N15">
        <f t="shared" si="0"/>
        <v>6.5</v>
      </c>
      <c r="R15" s="44">
        <v>6.5</v>
      </c>
      <c r="S15">
        <v>0.76</v>
      </c>
      <c r="T15">
        <f t="shared" si="1"/>
        <v>7.26</v>
      </c>
      <c r="V15" s="57">
        <v>1</v>
      </c>
      <c r="W15" s="57">
        <v>0.25</v>
      </c>
      <c r="X15" s="57">
        <v>0.2</v>
      </c>
      <c r="Y15" s="57">
        <v>0.3</v>
      </c>
      <c r="Z15" s="64">
        <f t="shared" si="2"/>
        <v>1.75</v>
      </c>
      <c r="AC15" s="68">
        <v>1</v>
      </c>
      <c r="AD15" s="68">
        <v>0.25</v>
      </c>
      <c r="AE15" s="68">
        <v>0.2</v>
      </c>
      <c r="AF15" s="68">
        <v>0.5</v>
      </c>
      <c r="AG15" s="64">
        <f t="shared" si="3"/>
        <v>1.95</v>
      </c>
      <c r="AJ15" s="68">
        <v>0.5</v>
      </c>
      <c r="AK15" s="68">
        <v>0.25</v>
      </c>
      <c r="AL15" s="68">
        <v>0.2</v>
      </c>
      <c r="AM15" s="68">
        <v>0.5</v>
      </c>
      <c r="AN15" s="72">
        <v>0.35</v>
      </c>
      <c r="AO15" s="64">
        <f t="shared" si="4"/>
        <v>1.7999999999999998</v>
      </c>
    </row>
    <row r="16" spans="10:41" x14ac:dyDescent="0.25">
      <c r="J16" s="57">
        <v>0.8</v>
      </c>
      <c r="K16" s="57">
        <v>0.25</v>
      </c>
      <c r="L16" s="57">
        <v>0.2</v>
      </c>
      <c r="M16" s="57">
        <v>0.3</v>
      </c>
      <c r="N16">
        <f t="shared" si="0"/>
        <v>1.55</v>
      </c>
      <c r="R16" s="44">
        <v>1.55</v>
      </c>
      <c r="S16">
        <v>0.76</v>
      </c>
      <c r="T16">
        <f t="shared" si="1"/>
        <v>2.31</v>
      </c>
      <c r="V16" s="57">
        <v>1.5</v>
      </c>
      <c r="W16" s="57">
        <v>0.375</v>
      </c>
      <c r="X16" s="57">
        <v>0.2</v>
      </c>
      <c r="Y16" s="57">
        <v>0.3</v>
      </c>
      <c r="Z16" s="64">
        <f t="shared" si="2"/>
        <v>2.375</v>
      </c>
      <c r="AC16" s="68">
        <v>1.5</v>
      </c>
      <c r="AD16" s="68">
        <v>0.375</v>
      </c>
      <c r="AE16" s="68">
        <v>0.2</v>
      </c>
      <c r="AF16" s="68">
        <v>0.5</v>
      </c>
      <c r="AG16" s="64">
        <f t="shared" si="3"/>
        <v>2.5750000000000002</v>
      </c>
      <c r="AJ16" s="68">
        <v>1</v>
      </c>
      <c r="AK16" s="68">
        <v>0.375</v>
      </c>
      <c r="AL16" s="68">
        <v>0.2</v>
      </c>
      <c r="AM16" s="68">
        <v>0.5</v>
      </c>
      <c r="AN16" s="72">
        <v>0.35</v>
      </c>
      <c r="AO16" s="64">
        <f t="shared" si="4"/>
        <v>2.4250000000000003</v>
      </c>
    </row>
    <row r="17" spans="10:41" x14ac:dyDescent="0.25">
      <c r="J17" s="57">
        <v>0.8</v>
      </c>
      <c r="K17" s="57">
        <v>0.25</v>
      </c>
      <c r="L17" s="57">
        <v>0.2</v>
      </c>
      <c r="M17" s="57">
        <v>0.3</v>
      </c>
      <c r="N17">
        <f t="shared" si="0"/>
        <v>1.55</v>
      </c>
      <c r="R17" s="44">
        <v>1.55</v>
      </c>
      <c r="S17">
        <v>0.76</v>
      </c>
      <c r="T17">
        <f t="shared" si="1"/>
        <v>2.31</v>
      </c>
      <c r="V17" s="57">
        <v>4</v>
      </c>
      <c r="W17" s="57">
        <v>1</v>
      </c>
      <c r="X17" s="57">
        <v>0.2</v>
      </c>
      <c r="Y17" s="57">
        <v>0.3</v>
      </c>
      <c r="Z17" s="64">
        <f t="shared" si="2"/>
        <v>5.5</v>
      </c>
      <c r="AC17" s="68">
        <v>4</v>
      </c>
      <c r="AD17" s="68">
        <v>1</v>
      </c>
      <c r="AE17" s="68">
        <v>0.2</v>
      </c>
      <c r="AF17" s="68">
        <v>0.5</v>
      </c>
      <c r="AG17" s="64">
        <f t="shared" si="3"/>
        <v>5.7</v>
      </c>
      <c r="AJ17" s="68">
        <v>2</v>
      </c>
      <c r="AK17" s="68">
        <v>1</v>
      </c>
      <c r="AL17" s="68">
        <v>0.2</v>
      </c>
      <c r="AM17" s="68">
        <v>0.5</v>
      </c>
      <c r="AN17" s="72">
        <v>0.35</v>
      </c>
      <c r="AO17" s="64">
        <f t="shared" si="4"/>
        <v>4.05</v>
      </c>
    </row>
    <row r="18" spans="10:41" x14ac:dyDescent="0.25">
      <c r="J18" s="57">
        <v>1.5</v>
      </c>
      <c r="K18" s="57">
        <v>0.5</v>
      </c>
      <c r="L18" s="57">
        <v>0.2</v>
      </c>
      <c r="M18" s="57">
        <v>0.3</v>
      </c>
      <c r="N18">
        <f t="shared" si="0"/>
        <v>2.5</v>
      </c>
      <c r="R18" s="44">
        <v>2.5</v>
      </c>
      <c r="S18">
        <v>0.76</v>
      </c>
      <c r="T18">
        <f t="shared" si="1"/>
        <v>3.26</v>
      </c>
      <c r="V18" s="57">
        <v>5</v>
      </c>
      <c r="W18" s="57">
        <v>1.25</v>
      </c>
      <c r="X18" s="57">
        <v>0.2</v>
      </c>
      <c r="Y18" s="57">
        <v>0.3</v>
      </c>
      <c r="Z18" s="64">
        <f t="shared" si="2"/>
        <v>6.75</v>
      </c>
      <c r="AC18" s="68">
        <v>5</v>
      </c>
      <c r="AD18" s="68">
        <v>1.25</v>
      </c>
      <c r="AE18" s="68">
        <v>0.2</v>
      </c>
      <c r="AF18" s="68">
        <v>0.5</v>
      </c>
      <c r="AG18" s="64">
        <f t="shared" si="3"/>
        <v>6.95</v>
      </c>
      <c r="AJ18" s="68">
        <v>3</v>
      </c>
      <c r="AK18" s="68">
        <v>1.25</v>
      </c>
      <c r="AL18" s="68">
        <v>0.2</v>
      </c>
      <c r="AM18" s="68">
        <v>0.5</v>
      </c>
      <c r="AN18" s="72">
        <v>0.35</v>
      </c>
      <c r="AO18" s="64">
        <f t="shared" si="4"/>
        <v>5.3</v>
      </c>
    </row>
    <row r="19" spans="10:41" x14ac:dyDescent="0.25">
      <c r="J19" s="57">
        <v>3</v>
      </c>
      <c r="K19" s="57">
        <v>1</v>
      </c>
      <c r="L19" s="57">
        <v>0.2</v>
      </c>
      <c r="M19" s="57">
        <v>0.3</v>
      </c>
      <c r="N19">
        <f t="shared" si="0"/>
        <v>4.5</v>
      </c>
      <c r="R19" s="44">
        <v>4.5</v>
      </c>
      <c r="S19">
        <v>0.76</v>
      </c>
      <c r="T19">
        <f t="shared" si="1"/>
        <v>5.26</v>
      </c>
      <c r="V19" s="57">
        <v>1</v>
      </c>
      <c r="W19" s="57">
        <v>0.25</v>
      </c>
      <c r="X19" s="57">
        <v>0.2</v>
      </c>
      <c r="Y19" s="57">
        <v>0.3</v>
      </c>
      <c r="Z19" s="64">
        <f t="shared" si="2"/>
        <v>1.75</v>
      </c>
      <c r="AC19" s="68">
        <v>1</v>
      </c>
      <c r="AD19" s="68">
        <v>0.25</v>
      </c>
      <c r="AE19" s="68">
        <v>0.2</v>
      </c>
      <c r="AF19" s="68">
        <v>0.5</v>
      </c>
      <c r="AG19" s="64">
        <f t="shared" si="3"/>
        <v>1.95</v>
      </c>
      <c r="AJ19" s="68">
        <v>0.5</v>
      </c>
      <c r="AK19" s="68">
        <v>0.25</v>
      </c>
      <c r="AL19" s="68">
        <v>0.2</v>
      </c>
      <c r="AM19" s="68">
        <v>0.5</v>
      </c>
      <c r="AN19" s="72">
        <v>0.35</v>
      </c>
      <c r="AO19" s="64">
        <f t="shared" si="4"/>
        <v>1.7999999999999998</v>
      </c>
    </row>
    <row r="20" spans="10:41" x14ac:dyDescent="0.25">
      <c r="J20" s="57">
        <v>1.3</v>
      </c>
      <c r="K20" s="57">
        <v>0.5</v>
      </c>
      <c r="L20" s="57">
        <v>0.2</v>
      </c>
      <c r="M20" s="57">
        <v>0.3</v>
      </c>
      <c r="N20">
        <f t="shared" si="0"/>
        <v>2.2999999999999998</v>
      </c>
      <c r="R20" s="44">
        <v>2.2999999999999998</v>
      </c>
      <c r="S20">
        <v>0.76</v>
      </c>
      <c r="T20">
        <f t="shared" si="1"/>
        <v>3.0599999999999996</v>
      </c>
      <c r="V20" s="57">
        <v>3</v>
      </c>
      <c r="W20" s="57">
        <v>0.75</v>
      </c>
      <c r="X20" s="57">
        <v>0.2</v>
      </c>
      <c r="Y20" s="57">
        <v>0.3</v>
      </c>
      <c r="Z20" s="64">
        <f t="shared" si="2"/>
        <v>4.25</v>
      </c>
      <c r="AC20" s="68">
        <v>3</v>
      </c>
      <c r="AD20" s="68">
        <v>0.75</v>
      </c>
      <c r="AE20" s="68">
        <v>0.2</v>
      </c>
      <c r="AF20" s="68">
        <v>0.5</v>
      </c>
      <c r="AG20" s="64">
        <f t="shared" si="3"/>
        <v>4.45</v>
      </c>
      <c r="AJ20" s="68">
        <v>2</v>
      </c>
      <c r="AK20" s="68">
        <v>0.75</v>
      </c>
      <c r="AL20" s="68">
        <v>0.2</v>
      </c>
      <c r="AM20" s="68">
        <v>0.5</v>
      </c>
      <c r="AN20" s="72">
        <v>0.35</v>
      </c>
      <c r="AO20" s="64">
        <f t="shared" si="4"/>
        <v>3.8000000000000003</v>
      </c>
    </row>
    <row r="21" spans="10:41" x14ac:dyDescent="0.25">
      <c r="J21" s="57">
        <v>7</v>
      </c>
      <c r="K21" s="57">
        <v>2</v>
      </c>
      <c r="L21" s="57">
        <v>0.2</v>
      </c>
      <c r="M21" s="57">
        <v>0.3</v>
      </c>
      <c r="N21">
        <f t="shared" si="0"/>
        <v>9.5</v>
      </c>
      <c r="R21" s="44">
        <v>9.5</v>
      </c>
      <c r="S21">
        <v>0.76</v>
      </c>
      <c r="T21">
        <f t="shared" si="1"/>
        <v>10.26</v>
      </c>
      <c r="V21" s="57">
        <v>3</v>
      </c>
      <c r="W21" s="57">
        <v>0.75</v>
      </c>
      <c r="X21" s="57">
        <v>0.2</v>
      </c>
      <c r="Y21" s="57">
        <v>0.3</v>
      </c>
      <c r="Z21" s="64">
        <f t="shared" si="2"/>
        <v>4.25</v>
      </c>
      <c r="AC21" s="68">
        <v>3</v>
      </c>
      <c r="AD21" s="68">
        <v>0.75</v>
      </c>
      <c r="AE21" s="68">
        <v>0.2</v>
      </c>
      <c r="AF21" s="68">
        <v>0.5</v>
      </c>
      <c r="AG21" s="64">
        <f t="shared" si="3"/>
        <v>4.45</v>
      </c>
      <c r="AJ21" s="68">
        <v>1.5</v>
      </c>
      <c r="AK21" s="68">
        <v>0.75</v>
      </c>
      <c r="AL21" s="68">
        <v>0.2</v>
      </c>
      <c r="AM21" s="68">
        <v>0.5</v>
      </c>
      <c r="AN21" s="72">
        <v>0.35</v>
      </c>
      <c r="AO21" s="64">
        <f t="shared" si="4"/>
        <v>3.3000000000000003</v>
      </c>
    </row>
    <row r="22" spans="10:41" x14ac:dyDescent="0.25">
      <c r="J22" s="57">
        <v>1.5</v>
      </c>
      <c r="K22" s="57">
        <v>0.5</v>
      </c>
      <c r="L22" s="57">
        <v>0.2</v>
      </c>
      <c r="M22" s="57">
        <v>0.3</v>
      </c>
      <c r="N22">
        <f t="shared" si="0"/>
        <v>2.5</v>
      </c>
      <c r="R22" s="44">
        <v>2.5</v>
      </c>
      <c r="S22">
        <v>0.76</v>
      </c>
      <c r="T22">
        <f t="shared" si="1"/>
        <v>3.26</v>
      </c>
      <c r="V22" s="57">
        <v>6</v>
      </c>
      <c r="W22" s="57">
        <v>1.5</v>
      </c>
      <c r="X22" s="57">
        <v>0.2</v>
      </c>
      <c r="Y22" s="57">
        <v>0.3</v>
      </c>
      <c r="Z22" s="64">
        <f t="shared" si="2"/>
        <v>8</v>
      </c>
      <c r="AC22" s="68">
        <v>6</v>
      </c>
      <c r="AD22" s="68">
        <v>1.5</v>
      </c>
      <c r="AE22" s="68">
        <v>0.2</v>
      </c>
      <c r="AF22" s="68">
        <v>0.5</v>
      </c>
      <c r="AG22" s="64">
        <f t="shared" si="3"/>
        <v>8.1999999999999993</v>
      </c>
      <c r="AJ22" s="68">
        <v>3</v>
      </c>
      <c r="AK22" s="68">
        <v>1.5</v>
      </c>
      <c r="AL22" s="68">
        <v>0.2</v>
      </c>
      <c r="AM22" s="68">
        <v>0.5</v>
      </c>
      <c r="AN22" s="72">
        <v>0.35</v>
      </c>
      <c r="AO22" s="64">
        <f t="shared" si="4"/>
        <v>5.55</v>
      </c>
    </row>
    <row r="23" spans="10:41" x14ac:dyDescent="0.25">
      <c r="J23" s="57">
        <v>3</v>
      </c>
      <c r="K23" s="57">
        <v>0.5</v>
      </c>
      <c r="L23" s="57">
        <v>0.2</v>
      </c>
      <c r="M23" s="57">
        <v>0.3</v>
      </c>
      <c r="N23">
        <f t="shared" si="0"/>
        <v>4</v>
      </c>
      <c r="R23" s="44">
        <v>4</v>
      </c>
      <c r="S23">
        <v>0.76</v>
      </c>
      <c r="T23">
        <f t="shared" si="1"/>
        <v>4.76</v>
      </c>
      <c r="V23" s="57">
        <v>4</v>
      </c>
      <c r="W23" s="57">
        <v>1</v>
      </c>
      <c r="X23" s="57">
        <v>0.2</v>
      </c>
      <c r="Y23" s="57">
        <v>0.3</v>
      </c>
      <c r="Z23" s="64">
        <f t="shared" si="2"/>
        <v>5.5</v>
      </c>
      <c r="AC23" s="68">
        <v>4</v>
      </c>
      <c r="AD23" s="68">
        <v>1</v>
      </c>
      <c r="AE23" s="68">
        <v>0.2</v>
      </c>
      <c r="AF23" s="68">
        <v>0.5</v>
      </c>
      <c r="AG23" s="64">
        <f t="shared" si="3"/>
        <v>5.7</v>
      </c>
      <c r="AJ23" s="68">
        <v>1</v>
      </c>
      <c r="AK23" s="68">
        <v>1</v>
      </c>
      <c r="AL23" s="68">
        <v>0.2</v>
      </c>
      <c r="AM23" s="68">
        <v>0.5</v>
      </c>
      <c r="AN23" s="72">
        <v>0.35</v>
      </c>
      <c r="AO23" s="64">
        <f t="shared" si="4"/>
        <v>3.0500000000000003</v>
      </c>
    </row>
    <row r="24" spans="10:41" x14ac:dyDescent="0.25">
      <c r="J24" s="57">
        <v>1.5</v>
      </c>
      <c r="K24" s="57">
        <v>0.5</v>
      </c>
      <c r="L24" s="57">
        <v>0.2</v>
      </c>
      <c r="M24" s="57">
        <v>0.3</v>
      </c>
      <c r="N24">
        <f t="shared" si="0"/>
        <v>2.5</v>
      </c>
      <c r="R24" s="44">
        <v>2.5</v>
      </c>
      <c r="S24">
        <v>0.76</v>
      </c>
      <c r="T24">
        <f t="shared" si="1"/>
        <v>3.26</v>
      </c>
      <c r="V24" s="57">
        <v>3</v>
      </c>
      <c r="W24" s="57">
        <v>0.75</v>
      </c>
      <c r="X24" s="57">
        <v>0.2</v>
      </c>
      <c r="Y24" s="57">
        <v>0.3</v>
      </c>
      <c r="Z24" s="64">
        <f t="shared" si="2"/>
        <v>4.25</v>
      </c>
      <c r="AC24" s="68">
        <v>3</v>
      </c>
      <c r="AD24" s="68">
        <v>0.75</v>
      </c>
      <c r="AE24" s="68">
        <v>0.2</v>
      </c>
      <c r="AF24" s="68">
        <v>0.5</v>
      </c>
      <c r="AG24" s="64">
        <f t="shared" si="3"/>
        <v>4.45</v>
      </c>
      <c r="AJ24" s="68">
        <v>2</v>
      </c>
      <c r="AK24" s="68">
        <v>0.75</v>
      </c>
      <c r="AL24" s="68">
        <v>0.2</v>
      </c>
      <c r="AM24" s="68">
        <v>0.5</v>
      </c>
      <c r="AN24" s="72">
        <v>0.35</v>
      </c>
      <c r="AO24" s="64">
        <f t="shared" si="4"/>
        <v>3.8000000000000003</v>
      </c>
    </row>
    <row r="25" spans="10:41" x14ac:dyDescent="0.25">
      <c r="J25" s="57">
        <v>2</v>
      </c>
      <c r="K25" s="57">
        <v>0.5</v>
      </c>
      <c r="L25" s="57">
        <v>0.2</v>
      </c>
      <c r="M25" s="57">
        <v>0.3</v>
      </c>
      <c r="N25">
        <f t="shared" si="0"/>
        <v>3</v>
      </c>
      <c r="R25" s="44">
        <v>3</v>
      </c>
      <c r="S25">
        <v>0.76</v>
      </c>
      <c r="T25">
        <f t="shared" si="1"/>
        <v>3.76</v>
      </c>
      <c r="V25" s="57">
        <v>3.5</v>
      </c>
      <c r="W25" s="57">
        <v>0.875</v>
      </c>
      <c r="X25" s="57">
        <v>0.2</v>
      </c>
      <c r="Y25" s="57">
        <v>0.3</v>
      </c>
      <c r="Z25" s="64">
        <f t="shared" si="2"/>
        <v>4.875</v>
      </c>
      <c r="AC25" s="68">
        <v>3.5</v>
      </c>
      <c r="AD25" s="68">
        <v>0.875</v>
      </c>
      <c r="AE25" s="68">
        <v>0.2</v>
      </c>
      <c r="AF25" s="68">
        <v>0.5</v>
      </c>
      <c r="AG25" s="64">
        <f t="shared" si="3"/>
        <v>5.0750000000000002</v>
      </c>
      <c r="AJ25" s="68">
        <v>3</v>
      </c>
      <c r="AK25" s="68">
        <v>0.875</v>
      </c>
      <c r="AL25" s="68">
        <v>0.2</v>
      </c>
      <c r="AM25" s="68">
        <v>0.5</v>
      </c>
      <c r="AN25" s="72">
        <v>0.35</v>
      </c>
      <c r="AO25" s="64">
        <f t="shared" si="4"/>
        <v>4.9249999999999998</v>
      </c>
    </row>
    <row r="26" spans="10:41" x14ac:dyDescent="0.25">
      <c r="J26" s="57">
        <v>1.5</v>
      </c>
      <c r="K26" s="57">
        <v>0.5</v>
      </c>
      <c r="L26" s="57">
        <v>0.2</v>
      </c>
      <c r="M26" s="57">
        <v>0.3</v>
      </c>
      <c r="N26">
        <f t="shared" si="0"/>
        <v>2.5</v>
      </c>
      <c r="R26" s="44">
        <v>2.5</v>
      </c>
      <c r="S26">
        <v>0.76</v>
      </c>
      <c r="T26">
        <f t="shared" si="1"/>
        <v>3.26</v>
      </c>
      <c r="V26" s="57">
        <v>2</v>
      </c>
      <c r="W26" s="57">
        <v>0.5</v>
      </c>
      <c r="X26" s="57">
        <v>0.2</v>
      </c>
      <c r="Y26" s="57">
        <v>0.3</v>
      </c>
      <c r="Z26" s="64">
        <f t="shared" si="2"/>
        <v>3</v>
      </c>
      <c r="AC26" s="68">
        <v>2</v>
      </c>
      <c r="AD26" s="68">
        <v>0.5</v>
      </c>
      <c r="AE26" s="68">
        <v>0.2</v>
      </c>
      <c r="AF26" s="68">
        <v>0.5</v>
      </c>
      <c r="AG26" s="64">
        <f t="shared" si="3"/>
        <v>3.2</v>
      </c>
      <c r="AJ26" s="68">
        <v>1.25</v>
      </c>
      <c r="AK26" s="68">
        <v>0.5</v>
      </c>
      <c r="AL26" s="68">
        <v>0.2</v>
      </c>
      <c r="AM26" s="68">
        <v>0.5</v>
      </c>
      <c r="AN26" s="72">
        <v>0.35</v>
      </c>
      <c r="AO26" s="64">
        <f t="shared" si="4"/>
        <v>2.8000000000000003</v>
      </c>
    </row>
    <row r="27" spans="10:41" x14ac:dyDescent="0.25">
      <c r="J27" s="57">
        <v>1</v>
      </c>
      <c r="K27" s="57">
        <v>0.5</v>
      </c>
      <c r="L27" s="57">
        <v>0.2</v>
      </c>
      <c r="M27" s="57">
        <v>0.3</v>
      </c>
      <c r="N27">
        <f t="shared" si="0"/>
        <v>2</v>
      </c>
      <c r="R27" s="44">
        <v>2</v>
      </c>
      <c r="S27">
        <v>0.76</v>
      </c>
      <c r="T27">
        <f t="shared" si="1"/>
        <v>2.76</v>
      </c>
      <c r="V27" s="57">
        <v>0.75</v>
      </c>
      <c r="W27" s="57">
        <v>0.1875</v>
      </c>
      <c r="X27" s="57">
        <v>0.2</v>
      </c>
      <c r="Y27" s="57">
        <v>0.3</v>
      </c>
      <c r="Z27" s="64">
        <f t="shared" si="2"/>
        <v>1.4375</v>
      </c>
      <c r="AC27" s="68">
        <v>0.75</v>
      </c>
      <c r="AD27" s="68">
        <v>0.1875</v>
      </c>
      <c r="AE27" s="68">
        <v>0.2</v>
      </c>
      <c r="AF27" s="68">
        <v>0.5</v>
      </c>
      <c r="AG27" s="64">
        <f t="shared" si="3"/>
        <v>1.6375</v>
      </c>
      <c r="AJ27" s="68">
        <v>0.5</v>
      </c>
      <c r="AK27" s="68">
        <v>0.1875</v>
      </c>
      <c r="AL27" s="68">
        <v>0.2</v>
      </c>
      <c r="AM27" s="68">
        <v>0.5</v>
      </c>
      <c r="AN27" s="72">
        <v>0.35</v>
      </c>
      <c r="AO27" s="64">
        <f t="shared" si="4"/>
        <v>1.7374999999999998</v>
      </c>
    </row>
    <row r="28" spans="10:41" x14ac:dyDescent="0.25">
      <c r="J28" s="57">
        <v>2</v>
      </c>
      <c r="K28" s="57">
        <v>0.5</v>
      </c>
      <c r="L28" s="57">
        <v>0.2</v>
      </c>
      <c r="M28" s="57">
        <v>0.3</v>
      </c>
      <c r="N28">
        <f t="shared" si="0"/>
        <v>3</v>
      </c>
      <c r="R28" s="44">
        <v>3</v>
      </c>
      <c r="S28">
        <v>0.76</v>
      </c>
      <c r="T28">
        <f t="shared" si="1"/>
        <v>3.76</v>
      </c>
      <c r="V28" s="57">
        <v>2</v>
      </c>
      <c r="W28" s="57">
        <v>0.5</v>
      </c>
      <c r="X28" s="57">
        <v>0.2</v>
      </c>
      <c r="Y28" s="57">
        <v>0.3</v>
      </c>
      <c r="Z28" s="64">
        <f t="shared" si="2"/>
        <v>3</v>
      </c>
      <c r="AC28" s="68">
        <v>2</v>
      </c>
      <c r="AD28" s="68">
        <v>0.5</v>
      </c>
      <c r="AE28" s="68">
        <v>0.2</v>
      </c>
      <c r="AF28" s="68">
        <v>0.5</v>
      </c>
      <c r="AG28" s="64">
        <f t="shared" si="3"/>
        <v>3.2</v>
      </c>
      <c r="AJ28" s="68">
        <v>1.5</v>
      </c>
      <c r="AK28" s="68">
        <v>0.5</v>
      </c>
      <c r="AL28" s="68">
        <v>0.2</v>
      </c>
      <c r="AM28" s="68">
        <v>0.5</v>
      </c>
      <c r="AN28" s="72">
        <v>0.35</v>
      </c>
      <c r="AO28" s="64">
        <f t="shared" si="4"/>
        <v>3.0500000000000003</v>
      </c>
    </row>
    <row r="29" spans="10:41" x14ac:dyDescent="0.25">
      <c r="J29" s="57">
        <v>6</v>
      </c>
      <c r="K29" s="57">
        <v>2</v>
      </c>
      <c r="L29" s="57">
        <v>0.2</v>
      </c>
      <c r="M29" s="57">
        <v>0.3</v>
      </c>
      <c r="N29">
        <f t="shared" si="0"/>
        <v>8.5</v>
      </c>
      <c r="R29" s="44">
        <v>8.5</v>
      </c>
      <c r="S29">
        <v>0.76</v>
      </c>
      <c r="T29">
        <f t="shared" si="1"/>
        <v>9.26</v>
      </c>
      <c r="V29" s="57">
        <v>2.5</v>
      </c>
      <c r="W29" s="57">
        <v>0.625</v>
      </c>
      <c r="X29" s="57">
        <v>0.2</v>
      </c>
      <c r="Y29" s="57">
        <v>0.3</v>
      </c>
      <c r="Z29" s="64">
        <f t="shared" si="2"/>
        <v>3.625</v>
      </c>
      <c r="AC29" s="68">
        <v>2.5</v>
      </c>
      <c r="AD29" s="68">
        <v>0.625</v>
      </c>
      <c r="AE29" s="68">
        <v>0.2</v>
      </c>
      <c r="AF29" s="68">
        <v>0.5</v>
      </c>
      <c r="AG29" s="64">
        <f t="shared" si="3"/>
        <v>3.8250000000000002</v>
      </c>
      <c r="AJ29" s="68">
        <v>1.5</v>
      </c>
      <c r="AK29" s="68">
        <v>0.625</v>
      </c>
      <c r="AL29" s="68">
        <v>0.2</v>
      </c>
      <c r="AM29" s="68">
        <v>0.5</v>
      </c>
      <c r="AN29" s="72">
        <v>0.35</v>
      </c>
      <c r="AO29" s="64">
        <f t="shared" si="4"/>
        <v>3.1750000000000003</v>
      </c>
    </row>
    <row r="30" spans="10:41" x14ac:dyDescent="0.25">
      <c r="J30" s="57">
        <v>2</v>
      </c>
      <c r="K30" s="57">
        <v>0.875</v>
      </c>
      <c r="L30" s="57">
        <v>0.2</v>
      </c>
      <c r="M30" s="57">
        <v>0.3</v>
      </c>
      <c r="N30">
        <f t="shared" si="0"/>
        <v>3.375</v>
      </c>
      <c r="R30" s="44">
        <v>3.375</v>
      </c>
      <c r="S30">
        <v>0.76</v>
      </c>
      <c r="T30">
        <f t="shared" si="1"/>
        <v>4.1349999999999998</v>
      </c>
      <c r="V30" s="57">
        <v>12</v>
      </c>
      <c r="W30" s="57">
        <v>3</v>
      </c>
      <c r="X30" s="57">
        <v>0.2</v>
      </c>
      <c r="Y30" s="57">
        <v>0.3</v>
      </c>
      <c r="Z30" s="64">
        <f t="shared" si="2"/>
        <v>15.5</v>
      </c>
      <c r="AC30" s="68">
        <v>12</v>
      </c>
      <c r="AD30" s="68">
        <v>3</v>
      </c>
      <c r="AE30" s="68">
        <v>0.2</v>
      </c>
      <c r="AF30" s="68">
        <v>0.5</v>
      </c>
      <c r="AG30" s="64">
        <f t="shared" si="3"/>
        <v>15.7</v>
      </c>
      <c r="AJ30" s="68">
        <v>8</v>
      </c>
      <c r="AK30" s="68">
        <v>3</v>
      </c>
      <c r="AL30" s="68">
        <v>0.2</v>
      </c>
      <c r="AM30" s="68">
        <v>0.5</v>
      </c>
      <c r="AN30" s="72">
        <v>0.35</v>
      </c>
      <c r="AO30" s="64">
        <f t="shared" si="4"/>
        <v>12.049999999999999</v>
      </c>
    </row>
    <row r="31" spans="10:41" x14ac:dyDescent="0.25">
      <c r="J31" s="57">
        <v>1</v>
      </c>
      <c r="K31" s="57">
        <v>0.5</v>
      </c>
      <c r="L31" s="57">
        <v>0.2</v>
      </c>
      <c r="M31" s="57">
        <v>0.3</v>
      </c>
      <c r="N31">
        <f t="shared" si="0"/>
        <v>2</v>
      </c>
      <c r="R31" s="44">
        <v>2</v>
      </c>
      <c r="S31">
        <v>0.76</v>
      </c>
      <c r="T31">
        <f t="shared" si="1"/>
        <v>2.76</v>
      </c>
      <c r="V31" s="57">
        <v>2</v>
      </c>
      <c r="W31" s="57">
        <v>0.5</v>
      </c>
      <c r="X31" s="57">
        <v>0.2</v>
      </c>
      <c r="Y31" s="57">
        <v>0.3</v>
      </c>
      <c r="Z31" s="64">
        <f t="shared" si="2"/>
        <v>3</v>
      </c>
      <c r="AC31" s="68">
        <v>2</v>
      </c>
      <c r="AD31" s="68">
        <v>0.5</v>
      </c>
      <c r="AE31" s="68">
        <v>0.2</v>
      </c>
      <c r="AF31" s="68">
        <v>0.5</v>
      </c>
      <c r="AG31" s="64">
        <f t="shared" si="3"/>
        <v>3.2</v>
      </c>
      <c r="AJ31" s="68">
        <v>0.75</v>
      </c>
      <c r="AK31" s="68">
        <v>0.5</v>
      </c>
      <c r="AL31" s="68">
        <v>0.2</v>
      </c>
      <c r="AM31" s="68">
        <v>0.5</v>
      </c>
      <c r="AN31" s="72">
        <v>0.35</v>
      </c>
      <c r="AO31" s="64">
        <f t="shared" si="4"/>
        <v>2.2999999999999998</v>
      </c>
    </row>
    <row r="32" spans="10:41" x14ac:dyDescent="0.25">
      <c r="J32" s="57">
        <v>0.75</v>
      </c>
      <c r="K32" s="57">
        <v>0.5</v>
      </c>
      <c r="L32" s="57">
        <v>0.2</v>
      </c>
      <c r="M32" s="57">
        <v>0.3</v>
      </c>
      <c r="N32">
        <f t="shared" si="0"/>
        <v>1.75</v>
      </c>
      <c r="R32" s="44">
        <v>1.75</v>
      </c>
      <c r="S32">
        <v>0.76</v>
      </c>
      <c r="T32">
        <f t="shared" si="1"/>
        <v>2.5099999999999998</v>
      </c>
      <c r="V32" s="57">
        <v>2</v>
      </c>
      <c r="W32" s="57">
        <v>0.5</v>
      </c>
      <c r="X32" s="57">
        <v>0.2</v>
      </c>
      <c r="Y32" s="57">
        <v>0.3</v>
      </c>
      <c r="Z32" s="64">
        <f t="shared" si="2"/>
        <v>3</v>
      </c>
      <c r="AC32" s="68">
        <v>2</v>
      </c>
      <c r="AD32" s="68">
        <v>0.5</v>
      </c>
      <c r="AE32" s="68">
        <v>0.2</v>
      </c>
      <c r="AF32" s="68">
        <v>0.5</v>
      </c>
      <c r="AG32" s="64">
        <f t="shared" si="3"/>
        <v>3.2</v>
      </c>
      <c r="AJ32" s="68">
        <v>1</v>
      </c>
      <c r="AK32" s="68">
        <v>0.5</v>
      </c>
      <c r="AL32" s="68">
        <v>0.2</v>
      </c>
      <c r="AM32" s="68">
        <v>0.5</v>
      </c>
      <c r="AN32" s="72">
        <v>0.35</v>
      </c>
      <c r="AO32" s="64">
        <f t="shared" si="4"/>
        <v>2.5500000000000003</v>
      </c>
    </row>
    <row r="33" spans="10:41" x14ac:dyDescent="0.25">
      <c r="J33" s="57">
        <v>0.75</v>
      </c>
      <c r="K33" s="57">
        <v>0.5</v>
      </c>
      <c r="L33" s="57">
        <v>0.2</v>
      </c>
      <c r="M33" s="57">
        <v>0.3</v>
      </c>
      <c r="N33">
        <f t="shared" si="0"/>
        <v>1.75</v>
      </c>
      <c r="R33" s="44">
        <v>1.75</v>
      </c>
      <c r="S33">
        <v>0.76</v>
      </c>
      <c r="T33">
        <f t="shared" si="1"/>
        <v>2.5099999999999998</v>
      </c>
      <c r="V33" s="57">
        <v>3</v>
      </c>
      <c r="W33" s="57">
        <v>0.75</v>
      </c>
      <c r="X33" s="57">
        <v>0.2</v>
      </c>
      <c r="Y33" s="57">
        <v>0.3</v>
      </c>
      <c r="Z33" s="64">
        <f t="shared" si="2"/>
        <v>4.25</v>
      </c>
      <c r="AC33" s="68">
        <v>3</v>
      </c>
      <c r="AD33" s="68">
        <v>0.75</v>
      </c>
      <c r="AE33" s="68">
        <v>0.2</v>
      </c>
      <c r="AF33" s="68">
        <v>0.5</v>
      </c>
      <c r="AG33" s="64">
        <f t="shared" si="3"/>
        <v>4.45</v>
      </c>
      <c r="AJ33" s="68">
        <v>2.5</v>
      </c>
      <c r="AK33" s="68">
        <v>0.75</v>
      </c>
      <c r="AL33" s="68">
        <v>0.2</v>
      </c>
      <c r="AM33" s="68">
        <v>0.5</v>
      </c>
      <c r="AN33" s="72">
        <v>0.35</v>
      </c>
      <c r="AO33" s="64">
        <f t="shared" si="4"/>
        <v>4.3</v>
      </c>
    </row>
    <row r="34" spans="10:41" x14ac:dyDescent="0.25">
      <c r="J34" s="57">
        <v>6</v>
      </c>
      <c r="K34" s="57">
        <v>2.5</v>
      </c>
      <c r="L34" s="57">
        <v>0.2</v>
      </c>
      <c r="M34" s="57">
        <v>0.3</v>
      </c>
      <c r="N34">
        <f t="shared" si="0"/>
        <v>9</v>
      </c>
      <c r="R34" s="44">
        <v>9</v>
      </c>
      <c r="S34">
        <v>0.76</v>
      </c>
      <c r="T34">
        <f t="shared" si="1"/>
        <v>9.76</v>
      </c>
      <c r="V34" s="57">
        <v>3</v>
      </c>
      <c r="W34" s="57">
        <v>0.75</v>
      </c>
      <c r="X34" s="57">
        <v>0.2</v>
      </c>
      <c r="Y34" s="57">
        <v>0.3</v>
      </c>
      <c r="Z34" s="64">
        <f t="shared" si="2"/>
        <v>4.25</v>
      </c>
      <c r="AC34" s="68">
        <v>3</v>
      </c>
      <c r="AD34" s="68">
        <v>0.75</v>
      </c>
      <c r="AE34" s="68">
        <v>0.2</v>
      </c>
      <c r="AF34" s="68">
        <v>0.5</v>
      </c>
      <c r="AG34" s="64">
        <f t="shared" si="3"/>
        <v>4.45</v>
      </c>
      <c r="AJ34" s="68">
        <v>2.5</v>
      </c>
      <c r="AK34" s="68">
        <v>0.75</v>
      </c>
      <c r="AL34" s="68">
        <v>0.2</v>
      </c>
      <c r="AM34" s="68">
        <v>0.5</v>
      </c>
      <c r="AN34" s="72">
        <v>0.35</v>
      </c>
      <c r="AO34" s="64">
        <f t="shared" si="4"/>
        <v>4.3</v>
      </c>
    </row>
    <row r="35" spans="10:41" x14ac:dyDescent="0.25">
      <c r="J35" s="57">
        <v>2</v>
      </c>
      <c r="K35" s="57">
        <v>0.5</v>
      </c>
      <c r="L35" s="57">
        <v>0.2</v>
      </c>
      <c r="M35" s="57">
        <v>0.3</v>
      </c>
      <c r="N35">
        <f t="shared" si="0"/>
        <v>3</v>
      </c>
      <c r="R35" s="44">
        <v>3</v>
      </c>
      <c r="S35">
        <v>0.76</v>
      </c>
      <c r="T35">
        <f t="shared" si="1"/>
        <v>3.76</v>
      </c>
      <c r="V35" s="57">
        <v>2</v>
      </c>
      <c r="W35" s="57">
        <v>0.5</v>
      </c>
      <c r="X35" s="57">
        <v>0.2</v>
      </c>
      <c r="Y35" s="57">
        <v>0.3</v>
      </c>
      <c r="Z35" s="64">
        <f t="shared" si="2"/>
        <v>3</v>
      </c>
      <c r="AC35" s="68">
        <v>2</v>
      </c>
      <c r="AD35" s="68">
        <v>0.5</v>
      </c>
      <c r="AE35" s="68">
        <v>0.2</v>
      </c>
      <c r="AF35" s="68">
        <v>0.5</v>
      </c>
      <c r="AG35" s="64">
        <f t="shared" si="3"/>
        <v>3.2</v>
      </c>
      <c r="AJ35" s="68">
        <v>1.25</v>
      </c>
      <c r="AK35" s="68">
        <v>0.5</v>
      </c>
      <c r="AL35" s="68">
        <v>0.2</v>
      </c>
      <c r="AM35" s="68">
        <v>0.5</v>
      </c>
      <c r="AN35" s="72">
        <v>0.35</v>
      </c>
      <c r="AO35" s="64">
        <f t="shared" si="4"/>
        <v>2.8000000000000003</v>
      </c>
    </row>
    <row r="36" spans="10:41" x14ac:dyDescent="0.25">
      <c r="J36" s="57">
        <v>2</v>
      </c>
      <c r="K36" s="57">
        <v>0.5</v>
      </c>
      <c r="L36" s="57">
        <v>0.2</v>
      </c>
      <c r="M36" s="57">
        <v>0.3</v>
      </c>
      <c r="N36">
        <f t="shared" si="0"/>
        <v>3</v>
      </c>
      <c r="R36" s="44">
        <v>3</v>
      </c>
      <c r="S36">
        <v>0.76</v>
      </c>
      <c r="T36">
        <f t="shared" si="1"/>
        <v>3.76</v>
      </c>
      <c r="V36" s="57">
        <v>2</v>
      </c>
      <c r="W36" s="57">
        <v>0.5</v>
      </c>
      <c r="X36" s="57">
        <v>0.2</v>
      </c>
      <c r="Y36" s="57">
        <v>0.3</v>
      </c>
      <c r="Z36" s="64">
        <f t="shared" si="2"/>
        <v>3</v>
      </c>
      <c r="AC36" s="68">
        <v>2</v>
      </c>
      <c r="AD36" s="68">
        <v>0.5</v>
      </c>
      <c r="AE36" s="68">
        <v>0.2</v>
      </c>
      <c r="AF36" s="68">
        <v>0.5</v>
      </c>
      <c r="AG36" s="64">
        <f t="shared" si="3"/>
        <v>3.2</v>
      </c>
      <c r="AJ36" s="68">
        <v>1.5</v>
      </c>
      <c r="AK36" s="68">
        <v>0.5</v>
      </c>
      <c r="AL36" s="68">
        <v>0.2</v>
      </c>
      <c r="AM36" s="68">
        <v>0.5</v>
      </c>
      <c r="AN36" s="72">
        <v>0.35</v>
      </c>
      <c r="AO36" s="64">
        <f t="shared" si="4"/>
        <v>3.0500000000000003</v>
      </c>
    </row>
    <row r="37" spans="10:41" x14ac:dyDescent="0.25">
      <c r="J37" s="57">
        <v>2</v>
      </c>
      <c r="K37" s="57">
        <v>0.75</v>
      </c>
      <c r="L37" s="57">
        <v>0.2</v>
      </c>
      <c r="M37" s="57">
        <v>0.3</v>
      </c>
      <c r="N37">
        <f t="shared" si="0"/>
        <v>3.25</v>
      </c>
      <c r="R37" s="44">
        <v>3.25</v>
      </c>
      <c r="S37">
        <v>0.76</v>
      </c>
      <c r="T37">
        <f t="shared" si="1"/>
        <v>4.01</v>
      </c>
      <c r="V37" s="57">
        <v>1</v>
      </c>
      <c r="W37" s="57">
        <v>0.25</v>
      </c>
      <c r="X37" s="57">
        <v>0.2</v>
      </c>
      <c r="Y37" s="57">
        <v>0.3</v>
      </c>
      <c r="Z37" s="64">
        <f t="shared" si="2"/>
        <v>1.75</v>
      </c>
      <c r="AC37" s="68">
        <v>1</v>
      </c>
      <c r="AD37" s="68">
        <v>0.25</v>
      </c>
      <c r="AE37" s="68">
        <v>0.2</v>
      </c>
      <c r="AF37" s="68">
        <v>0.5</v>
      </c>
      <c r="AG37" s="64">
        <f t="shared" si="3"/>
        <v>1.95</v>
      </c>
      <c r="AJ37" s="68">
        <v>0.75</v>
      </c>
      <c r="AK37" s="68">
        <v>0.25</v>
      </c>
      <c r="AL37" s="68">
        <v>0.2</v>
      </c>
      <c r="AM37" s="68">
        <v>0.5</v>
      </c>
      <c r="AN37" s="72">
        <v>0.35</v>
      </c>
      <c r="AO37" s="64">
        <f t="shared" si="4"/>
        <v>2.0499999999999998</v>
      </c>
    </row>
    <row r="38" spans="10:41" x14ac:dyDescent="0.25">
      <c r="J38" s="57">
        <v>1.5</v>
      </c>
      <c r="K38" s="57">
        <v>0.5</v>
      </c>
      <c r="L38" s="57">
        <v>0.2</v>
      </c>
      <c r="M38" s="57">
        <v>0.3</v>
      </c>
      <c r="N38">
        <f t="shared" si="0"/>
        <v>2.5</v>
      </c>
      <c r="R38" s="44">
        <v>2.5</v>
      </c>
      <c r="S38">
        <v>0.76</v>
      </c>
      <c r="T38">
        <f t="shared" si="1"/>
        <v>3.26</v>
      </c>
      <c r="V38" s="57">
        <v>2</v>
      </c>
      <c r="W38" s="57">
        <v>0.5</v>
      </c>
      <c r="X38" s="57">
        <v>0.2</v>
      </c>
      <c r="Y38" s="57">
        <v>0.3</v>
      </c>
      <c r="Z38" s="64">
        <f t="shared" si="2"/>
        <v>3</v>
      </c>
      <c r="AC38" s="68">
        <v>2</v>
      </c>
      <c r="AD38" s="68">
        <v>0.5</v>
      </c>
      <c r="AE38" s="68">
        <v>0.2</v>
      </c>
      <c r="AF38" s="68">
        <v>0.5</v>
      </c>
      <c r="AG38" s="64">
        <f t="shared" si="3"/>
        <v>3.2</v>
      </c>
      <c r="AJ38" s="68">
        <v>1.25</v>
      </c>
      <c r="AK38" s="68">
        <v>0.5</v>
      </c>
      <c r="AL38" s="68">
        <v>0.2</v>
      </c>
      <c r="AM38" s="68">
        <v>0.5</v>
      </c>
      <c r="AN38" s="72">
        <v>0.35</v>
      </c>
      <c r="AO38" s="64">
        <f t="shared" si="4"/>
        <v>2.8000000000000003</v>
      </c>
    </row>
    <row r="39" spans="10:41" x14ac:dyDescent="0.25">
      <c r="J39" s="57">
        <v>1.5</v>
      </c>
      <c r="K39" s="57">
        <v>0.5</v>
      </c>
      <c r="L39" s="57">
        <v>0.2</v>
      </c>
      <c r="M39" s="57">
        <v>0.3</v>
      </c>
      <c r="N39">
        <f t="shared" si="0"/>
        <v>2.5</v>
      </c>
      <c r="R39" s="44">
        <v>2.5</v>
      </c>
      <c r="S39">
        <v>0.76</v>
      </c>
      <c r="T39">
        <f t="shared" si="1"/>
        <v>3.26</v>
      </c>
      <c r="V39" s="57">
        <v>2</v>
      </c>
      <c r="W39" s="57">
        <v>0.5</v>
      </c>
      <c r="X39" s="57">
        <v>0.2</v>
      </c>
      <c r="Y39" s="57">
        <v>0.3</v>
      </c>
      <c r="Z39" s="64">
        <f t="shared" si="2"/>
        <v>3</v>
      </c>
      <c r="AC39" s="68">
        <v>2</v>
      </c>
      <c r="AD39" s="68">
        <v>0.5</v>
      </c>
      <c r="AE39" s="68">
        <v>0.2</v>
      </c>
      <c r="AF39" s="68">
        <v>0.5</v>
      </c>
      <c r="AG39" s="64">
        <f t="shared" si="3"/>
        <v>3.2</v>
      </c>
      <c r="AJ39" s="68">
        <v>1.25</v>
      </c>
      <c r="AK39" s="68">
        <v>0.5</v>
      </c>
      <c r="AL39" s="68">
        <v>0.2</v>
      </c>
      <c r="AM39" s="68">
        <v>0.5</v>
      </c>
      <c r="AN39" s="72">
        <v>0.35</v>
      </c>
      <c r="AO39" s="64">
        <f t="shared" si="4"/>
        <v>2.8000000000000003</v>
      </c>
    </row>
    <row r="40" spans="10:41" x14ac:dyDescent="0.25">
      <c r="J40" s="57">
        <v>1</v>
      </c>
      <c r="K40" s="57">
        <v>0.5</v>
      </c>
      <c r="L40" s="57">
        <v>0.2</v>
      </c>
      <c r="M40" s="57">
        <v>0.3</v>
      </c>
      <c r="N40">
        <f t="shared" si="0"/>
        <v>2</v>
      </c>
      <c r="R40" s="44">
        <v>2</v>
      </c>
      <c r="S40">
        <v>0.76</v>
      </c>
      <c r="T40">
        <f t="shared" si="1"/>
        <v>2.76</v>
      </c>
      <c r="V40" s="57">
        <v>4</v>
      </c>
      <c r="W40" s="57">
        <v>1</v>
      </c>
      <c r="X40" s="57">
        <v>0.2</v>
      </c>
      <c r="Y40" s="57">
        <v>0.3</v>
      </c>
      <c r="Z40" s="64">
        <f t="shared" si="2"/>
        <v>5.5</v>
      </c>
      <c r="AC40" s="68">
        <v>4</v>
      </c>
      <c r="AD40" s="68">
        <v>1</v>
      </c>
      <c r="AE40" s="68">
        <v>0.2</v>
      </c>
      <c r="AF40" s="68">
        <v>0.5</v>
      </c>
      <c r="AG40" s="64">
        <f t="shared" si="3"/>
        <v>5.7</v>
      </c>
      <c r="AJ40" s="68">
        <v>2</v>
      </c>
      <c r="AK40" s="68">
        <v>1</v>
      </c>
      <c r="AL40" s="68">
        <v>0.2</v>
      </c>
      <c r="AM40" s="68">
        <v>0.5</v>
      </c>
      <c r="AN40" s="72">
        <v>0.35</v>
      </c>
      <c r="AO40" s="64">
        <f t="shared" si="4"/>
        <v>4.05</v>
      </c>
    </row>
    <row r="41" spans="10:41" x14ac:dyDescent="0.25">
      <c r="J41" s="57">
        <v>1.5</v>
      </c>
      <c r="K41" s="57">
        <v>0.5</v>
      </c>
      <c r="L41" s="57">
        <v>0.2</v>
      </c>
      <c r="M41" s="57">
        <v>0.3</v>
      </c>
      <c r="N41">
        <f t="shared" si="0"/>
        <v>2.5</v>
      </c>
      <c r="R41" s="44">
        <v>2.5</v>
      </c>
      <c r="S41">
        <v>0.76</v>
      </c>
      <c r="T41">
        <f t="shared" si="1"/>
        <v>3.26</v>
      </c>
      <c r="V41" s="57">
        <v>2.5</v>
      </c>
      <c r="W41" s="57">
        <v>0.625</v>
      </c>
      <c r="X41" s="57">
        <v>0.2</v>
      </c>
      <c r="Y41" s="57">
        <v>0.3</v>
      </c>
      <c r="Z41" s="64">
        <f t="shared" si="2"/>
        <v>3.625</v>
      </c>
      <c r="AC41" s="68">
        <v>2.5</v>
      </c>
      <c r="AD41" s="68">
        <v>0.625</v>
      </c>
      <c r="AE41" s="68">
        <v>0.2</v>
      </c>
      <c r="AF41" s="68">
        <v>0.5</v>
      </c>
      <c r="AG41" s="64">
        <f t="shared" si="3"/>
        <v>3.8250000000000002</v>
      </c>
      <c r="AJ41" s="68">
        <v>1.25</v>
      </c>
      <c r="AK41" s="68">
        <v>0.625</v>
      </c>
      <c r="AL41" s="68">
        <v>0.2</v>
      </c>
      <c r="AM41" s="68">
        <v>0.5</v>
      </c>
      <c r="AN41" s="72">
        <v>0.35</v>
      </c>
      <c r="AO41" s="64">
        <f t="shared" si="4"/>
        <v>2.9250000000000003</v>
      </c>
    </row>
    <row r="42" spans="10:41" x14ac:dyDescent="0.25">
      <c r="J42" s="57">
        <v>1.5</v>
      </c>
      <c r="K42" s="57">
        <v>0.5</v>
      </c>
      <c r="L42" s="57">
        <v>0.2</v>
      </c>
      <c r="M42" s="57">
        <v>0.3</v>
      </c>
      <c r="N42">
        <f t="shared" si="0"/>
        <v>2.5</v>
      </c>
      <c r="R42" s="44">
        <v>2.5</v>
      </c>
      <c r="S42">
        <v>0.76</v>
      </c>
      <c r="T42">
        <f t="shared" si="1"/>
        <v>3.26</v>
      </c>
      <c r="V42" s="57">
        <v>0.75</v>
      </c>
      <c r="W42" s="57">
        <v>0.1875</v>
      </c>
      <c r="X42" s="57">
        <v>0.2</v>
      </c>
      <c r="Y42" s="57">
        <v>0.3</v>
      </c>
      <c r="Z42" s="64">
        <f t="shared" si="2"/>
        <v>1.4375</v>
      </c>
      <c r="AC42" s="68">
        <v>0.75</v>
      </c>
      <c r="AD42" s="68">
        <v>0.1875</v>
      </c>
      <c r="AE42" s="68">
        <v>0.2</v>
      </c>
      <c r="AF42" s="68">
        <v>0.5</v>
      </c>
      <c r="AG42" s="64">
        <f t="shared" si="3"/>
        <v>1.6375</v>
      </c>
      <c r="AJ42" s="68">
        <v>0.5</v>
      </c>
      <c r="AK42" s="68">
        <v>0.1875</v>
      </c>
      <c r="AL42" s="68">
        <v>0.2</v>
      </c>
      <c r="AM42" s="68">
        <v>0.5</v>
      </c>
      <c r="AN42" s="72">
        <v>0.35</v>
      </c>
      <c r="AO42" s="64">
        <f t="shared" si="4"/>
        <v>1.7374999999999998</v>
      </c>
    </row>
    <row r="43" spans="10:41" x14ac:dyDescent="0.25">
      <c r="J43" s="57">
        <v>0.75</v>
      </c>
      <c r="K43" s="57">
        <v>0.5</v>
      </c>
      <c r="L43" s="57">
        <v>0.2</v>
      </c>
      <c r="M43" s="57">
        <v>0.3</v>
      </c>
      <c r="N43">
        <f t="shared" si="0"/>
        <v>1.75</v>
      </c>
      <c r="R43" s="44">
        <v>1.75</v>
      </c>
      <c r="S43">
        <v>0.76</v>
      </c>
      <c r="T43">
        <f t="shared" si="1"/>
        <v>2.5099999999999998</v>
      </c>
      <c r="V43" s="57">
        <v>3</v>
      </c>
      <c r="W43" s="57">
        <v>0.75</v>
      </c>
      <c r="X43" s="57">
        <v>0.2</v>
      </c>
      <c r="Y43" s="57">
        <v>0.3</v>
      </c>
      <c r="Z43" s="64">
        <f t="shared" si="2"/>
        <v>4.25</v>
      </c>
      <c r="AC43" s="68">
        <v>3</v>
      </c>
      <c r="AD43" s="68">
        <v>0.75</v>
      </c>
      <c r="AE43" s="68">
        <v>0.2</v>
      </c>
      <c r="AF43" s="68">
        <v>0.5</v>
      </c>
      <c r="AG43" s="64">
        <f t="shared" si="3"/>
        <v>4.45</v>
      </c>
      <c r="AJ43" s="68">
        <v>1.75</v>
      </c>
      <c r="AK43" s="68">
        <v>0.75</v>
      </c>
      <c r="AL43" s="68">
        <v>0.2</v>
      </c>
      <c r="AM43" s="68">
        <v>0.5</v>
      </c>
      <c r="AN43" s="72">
        <v>0.35</v>
      </c>
      <c r="AO43" s="64">
        <f t="shared" si="4"/>
        <v>3.5500000000000003</v>
      </c>
    </row>
    <row r="44" spans="10:41" x14ac:dyDescent="0.25">
      <c r="J44" s="57">
        <v>1.5</v>
      </c>
      <c r="K44" s="57">
        <v>0.5</v>
      </c>
      <c r="L44" s="57">
        <v>0.2</v>
      </c>
      <c r="M44" s="57">
        <v>0.3</v>
      </c>
      <c r="N44">
        <f t="shared" si="0"/>
        <v>2.5</v>
      </c>
      <c r="R44" s="44">
        <v>2.5</v>
      </c>
      <c r="S44">
        <v>0.76</v>
      </c>
      <c r="T44">
        <f t="shared" si="1"/>
        <v>3.26</v>
      </c>
      <c r="V44" s="57">
        <v>14</v>
      </c>
      <c r="W44" s="57">
        <v>3.5</v>
      </c>
      <c r="X44" s="57">
        <v>0.2</v>
      </c>
      <c r="Y44" s="57">
        <v>0.3</v>
      </c>
      <c r="Z44" s="64">
        <f t="shared" si="2"/>
        <v>18</v>
      </c>
      <c r="AC44" s="68">
        <v>14</v>
      </c>
      <c r="AD44" s="68">
        <v>3.5</v>
      </c>
      <c r="AE44" s="68">
        <v>0.2</v>
      </c>
      <c r="AF44" s="68">
        <v>0.5</v>
      </c>
      <c r="AG44" s="64">
        <f t="shared" si="3"/>
        <v>18.2</v>
      </c>
      <c r="AJ44" s="68">
        <v>9</v>
      </c>
      <c r="AK44" s="68">
        <v>3.5</v>
      </c>
      <c r="AL44" s="68">
        <v>0.2</v>
      </c>
      <c r="AM44" s="68">
        <v>0.5</v>
      </c>
      <c r="AN44" s="72">
        <v>0.4</v>
      </c>
      <c r="AO44" s="64">
        <f t="shared" si="4"/>
        <v>13.6</v>
      </c>
    </row>
    <row r="45" spans="10:41" x14ac:dyDescent="0.25">
      <c r="J45" s="57">
        <v>1.5</v>
      </c>
      <c r="K45" s="57">
        <v>1</v>
      </c>
      <c r="L45" s="57">
        <v>0.2</v>
      </c>
      <c r="M45" s="57">
        <v>0.3</v>
      </c>
      <c r="N45">
        <f t="shared" si="0"/>
        <v>3</v>
      </c>
      <c r="R45" s="44">
        <v>3</v>
      </c>
      <c r="S45">
        <v>0.76</v>
      </c>
      <c r="T45">
        <f t="shared" si="1"/>
        <v>3.76</v>
      </c>
      <c r="V45" s="57">
        <v>2.5</v>
      </c>
      <c r="W45" s="57">
        <v>0.625</v>
      </c>
      <c r="X45" s="57">
        <v>0.2</v>
      </c>
      <c r="Y45" s="57">
        <v>0.3</v>
      </c>
      <c r="Z45" s="64">
        <f t="shared" si="2"/>
        <v>3.625</v>
      </c>
      <c r="AC45" s="68">
        <v>2.5</v>
      </c>
      <c r="AD45" s="68">
        <v>0.625</v>
      </c>
      <c r="AE45" s="68">
        <v>0.2</v>
      </c>
      <c r="AF45" s="68">
        <v>0.5</v>
      </c>
      <c r="AG45" s="64">
        <f t="shared" si="3"/>
        <v>3.8250000000000002</v>
      </c>
      <c r="AJ45" s="68">
        <v>4</v>
      </c>
      <c r="AK45" s="68">
        <v>0.625</v>
      </c>
      <c r="AL45" s="68">
        <v>0.2</v>
      </c>
      <c r="AM45" s="68">
        <v>0.5</v>
      </c>
      <c r="AN45" s="72">
        <v>0.35</v>
      </c>
      <c r="AO45" s="64">
        <f t="shared" si="4"/>
        <v>5.6749999999999998</v>
      </c>
    </row>
    <row r="46" spans="10:41" x14ac:dyDescent="0.25">
      <c r="J46" s="57">
        <v>2</v>
      </c>
      <c r="K46" s="57">
        <v>0.75</v>
      </c>
      <c r="L46" s="57">
        <v>0.2</v>
      </c>
      <c r="M46" s="57">
        <v>0.3</v>
      </c>
      <c r="N46">
        <f t="shared" si="0"/>
        <v>3.25</v>
      </c>
      <c r="R46" s="44">
        <v>3.25</v>
      </c>
      <c r="S46">
        <v>0.76</v>
      </c>
      <c r="T46">
        <f t="shared" si="1"/>
        <v>4.01</v>
      </c>
      <c r="V46" s="57">
        <v>3</v>
      </c>
      <c r="W46" s="57">
        <v>0.75</v>
      </c>
      <c r="X46" s="57">
        <v>0.2</v>
      </c>
      <c r="Y46" s="57">
        <v>0.3</v>
      </c>
      <c r="Z46" s="64">
        <f t="shared" si="2"/>
        <v>4.25</v>
      </c>
      <c r="AC46" s="68">
        <v>3</v>
      </c>
      <c r="AD46" s="68">
        <v>0.75</v>
      </c>
      <c r="AE46" s="68">
        <v>0.2</v>
      </c>
      <c r="AF46" s="68">
        <v>0.5</v>
      </c>
      <c r="AG46" s="64">
        <f t="shared" si="3"/>
        <v>4.45</v>
      </c>
      <c r="AJ46" s="68">
        <v>2.5</v>
      </c>
      <c r="AK46" s="68">
        <v>0.75</v>
      </c>
      <c r="AL46" s="68">
        <v>0.2</v>
      </c>
      <c r="AM46" s="68">
        <v>0.5</v>
      </c>
      <c r="AN46" s="72">
        <v>0.35</v>
      </c>
      <c r="AO46" s="64">
        <f t="shared" si="4"/>
        <v>4.3</v>
      </c>
    </row>
    <row r="47" spans="10:41" x14ac:dyDescent="0.25">
      <c r="J47" s="57">
        <v>12</v>
      </c>
      <c r="K47" s="57">
        <v>2.5</v>
      </c>
      <c r="L47" s="57">
        <v>0.2</v>
      </c>
      <c r="M47" s="57">
        <v>0.3</v>
      </c>
      <c r="N47">
        <f t="shared" si="0"/>
        <v>15</v>
      </c>
      <c r="R47" s="44">
        <v>15</v>
      </c>
      <c r="S47">
        <v>0.76</v>
      </c>
      <c r="T47">
        <f t="shared" si="1"/>
        <v>15.76</v>
      </c>
      <c r="V47" s="57">
        <v>2</v>
      </c>
      <c r="W47" s="57">
        <v>0.5</v>
      </c>
      <c r="X47" s="57">
        <v>0.2</v>
      </c>
      <c r="Y47" s="57">
        <v>0.3</v>
      </c>
      <c r="Z47" s="64">
        <f t="shared" si="2"/>
        <v>3</v>
      </c>
      <c r="AC47" s="68">
        <v>2</v>
      </c>
      <c r="AD47" s="68">
        <v>0.5</v>
      </c>
      <c r="AE47" s="68">
        <v>0.2</v>
      </c>
      <c r="AF47" s="68">
        <v>0.5</v>
      </c>
      <c r="AG47" s="64">
        <f t="shared" si="3"/>
        <v>3.2</v>
      </c>
      <c r="AJ47" s="68">
        <v>1.5</v>
      </c>
      <c r="AK47" s="68">
        <v>0.5</v>
      </c>
      <c r="AL47" s="68">
        <v>0.2</v>
      </c>
      <c r="AM47" s="68">
        <v>0.5</v>
      </c>
      <c r="AN47" s="72">
        <v>0.35</v>
      </c>
      <c r="AO47" s="64">
        <f t="shared" si="4"/>
        <v>3.0500000000000003</v>
      </c>
    </row>
    <row r="48" spans="10:41" x14ac:dyDescent="0.25">
      <c r="J48" s="57">
        <v>5</v>
      </c>
      <c r="K48" s="57">
        <v>2</v>
      </c>
      <c r="L48" s="57">
        <v>0.2</v>
      </c>
      <c r="M48" s="57">
        <v>0.3</v>
      </c>
      <c r="N48">
        <f t="shared" si="0"/>
        <v>7.5</v>
      </c>
      <c r="R48" s="44">
        <v>7.5</v>
      </c>
      <c r="S48">
        <v>0.76</v>
      </c>
      <c r="T48">
        <f t="shared" si="1"/>
        <v>8.26</v>
      </c>
      <c r="V48" s="57">
        <v>3</v>
      </c>
      <c r="W48" s="57">
        <v>0.75</v>
      </c>
      <c r="X48" s="57">
        <v>0.2</v>
      </c>
      <c r="Y48" s="57">
        <v>0.3</v>
      </c>
      <c r="Z48" s="64">
        <f t="shared" si="2"/>
        <v>4.25</v>
      </c>
      <c r="AC48" s="68">
        <v>3</v>
      </c>
      <c r="AD48" s="68">
        <v>0.75</v>
      </c>
      <c r="AE48" s="68">
        <v>0.2</v>
      </c>
      <c r="AF48" s="68">
        <v>0.5</v>
      </c>
      <c r="AG48" s="64">
        <f t="shared" si="3"/>
        <v>4.45</v>
      </c>
      <c r="AJ48" s="68">
        <v>4</v>
      </c>
      <c r="AK48" s="68">
        <v>0.75</v>
      </c>
      <c r="AL48" s="68">
        <v>0.2</v>
      </c>
      <c r="AM48" s="68">
        <v>0.5</v>
      </c>
      <c r="AN48" s="72">
        <v>0.35</v>
      </c>
      <c r="AO48" s="64">
        <f t="shared" si="4"/>
        <v>5.8</v>
      </c>
    </row>
    <row r="49" spans="10:41" x14ac:dyDescent="0.25">
      <c r="J49" s="57">
        <v>2</v>
      </c>
      <c r="K49" s="57">
        <v>0.75</v>
      </c>
      <c r="L49" s="57">
        <v>0.2</v>
      </c>
      <c r="M49" s="57">
        <v>0.3</v>
      </c>
      <c r="N49">
        <f t="shared" si="0"/>
        <v>3.25</v>
      </c>
      <c r="R49" s="44">
        <v>3.25</v>
      </c>
      <c r="S49">
        <v>0.76</v>
      </c>
      <c r="T49">
        <f t="shared" si="1"/>
        <v>4.01</v>
      </c>
      <c r="V49" s="57">
        <v>3</v>
      </c>
      <c r="W49" s="57">
        <v>0.75</v>
      </c>
      <c r="X49" s="57">
        <v>0.2</v>
      </c>
      <c r="Y49" s="57">
        <v>0.3</v>
      </c>
      <c r="Z49" s="64">
        <f t="shared" si="2"/>
        <v>4.25</v>
      </c>
      <c r="AC49" s="68">
        <v>3</v>
      </c>
      <c r="AD49" s="68">
        <v>0.75</v>
      </c>
      <c r="AE49" s="68">
        <v>0.2</v>
      </c>
      <c r="AF49" s="68">
        <v>0.5</v>
      </c>
      <c r="AG49" s="64">
        <f t="shared" si="3"/>
        <v>4.45</v>
      </c>
      <c r="AJ49" s="68">
        <v>2.5</v>
      </c>
      <c r="AK49" s="68">
        <v>0.75</v>
      </c>
      <c r="AL49" s="68">
        <v>0.2</v>
      </c>
      <c r="AM49" s="68">
        <v>0.5</v>
      </c>
      <c r="AN49" s="72">
        <v>0.35</v>
      </c>
      <c r="AO49" s="64">
        <f t="shared" si="4"/>
        <v>4.3</v>
      </c>
    </row>
    <row r="50" spans="10:41" x14ac:dyDescent="0.25">
      <c r="J50" s="57">
        <v>3</v>
      </c>
      <c r="K50" s="57">
        <v>1</v>
      </c>
      <c r="L50" s="57">
        <v>0.2</v>
      </c>
      <c r="M50" s="57">
        <v>0.3</v>
      </c>
      <c r="N50">
        <f t="shared" si="0"/>
        <v>4.5</v>
      </c>
      <c r="R50" s="44">
        <v>4.5</v>
      </c>
      <c r="S50">
        <v>0.76</v>
      </c>
      <c r="T50">
        <f t="shared" si="1"/>
        <v>5.26</v>
      </c>
      <c r="V50" s="57">
        <v>2</v>
      </c>
      <c r="W50" s="57">
        <v>0.5</v>
      </c>
      <c r="X50" s="57">
        <v>0.2</v>
      </c>
      <c r="Y50" s="57">
        <v>0.3</v>
      </c>
      <c r="Z50" s="64">
        <f t="shared" si="2"/>
        <v>3</v>
      </c>
      <c r="AC50" s="68">
        <v>2</v>
      </c>
      <c r="AD50" s="68">
        <v>0.5</v>
      </c>
      <c r="AE50" s="68">
        <v>0.2</v>
      </c>
      <c r="AF50" s="68">
        <v>0.5</v>
      </c>
      <c r="AG50" s="64">
        <f t="shared" si="3"/>
        <v>3.2</v>
      </c>
      <c r="AJ50" s="68">
        <v>1.5</v>
      </c>
      <c r="AK50" s="68">
        <v>0.5</v>
      </c>
      <c r="AL50" s="68">
        <v>0.2</v>
      </c>
      <c r="AM50" s="68">
        <v>0.5</v>
      </c>
      <c r="AN50" s="72">
        <v>0.35</v>
      </c>
      <c r="AO50" s="64">
        <f t="shared" si="4"/>
        <v>3.0500000000000003</v>
      </c>
    </row>
    <row r="51" spans="10:41" x14ac:dyDescent="0.25">
      <c r="J51" s="57" t="s">
        <v>79</v>
      </c>
      <c r="K51" s="57">
        <v>0.5</v>
      </c>
      <c r="L51" s="57">
        <v>0.2</v>
      </c>
      <c r="M51" s="57">
        <v>0.3</v>
      </c>
      <c r="N51">
        <f t="shared" si="0"/>
        <v>1</v>
      </c>
      <c r="R51" s="44">
        <v>1</v>
      </c>
      <c r="S51">
        <v>0.76</v>
      </c>
      <c r="T51">
        <f t="shared" si="1"/>
        <v>1.76</v>
      </c>
      <c r="V51" s="57">
        <v>2</v>
      </c>
      <c r="W51" s="57">
        <v>0.5</v>
      </c>
      <c r="X51" s="57">
        <v>0.2</v>
      </c>
      <c r="Y51" s="57">
        <v>0.3</v>
      </c>
      <c r="Z51" s="64">
        <f t="shared" si="2"/>
        <v>3</v>
      </c>
      <c r="AC51" s="68">
        <v>2</v>
      </c>
      <c r="AD51" s="68">
        <v>0.5</v>
      </c>
      <c r="AE51" s="68">
        <v>0.2</v>
      </c>
      <c r="AF51" s="68">
        <v>0.5</v>
      </c>
      <c r="AG51" s="64">
        <f t="shared" si="3"/>
        <v>3.2</v>
      </c>
      <c r="AJ51" s="68">
        <v>1</v>
      </c>
      <c r="AK51" s="68">
        <v>0.5</v>
      </c>
      <c r="AL51" s="68">
        <v>0.2</v>
      </c>
      <c r="AM51" s="68">
        <v>0.5</v>
      </c>
      <c r="AN51" s="72">
        <v>0.35</v>
      </c>
      <c r="AO51" s="64">
        <f t="shared" si="4"/>
        <v>2.5500000000000003</v>
      </c>
    </row>
    <row r="52" spans="10:41" x14ac:dyDescent="0.25">
      <c r="J52" s="57">
        <v>1</v>
      </c>
      <c r="K52" s="57">
        <v>0.5</v>
      </c>
      <c r="L52" s="57">
        <v>0.2</v>
      </c>
      <c r="M52" s="57">
        <v>0.3</v>
      </c>
      <c r="N52">
        <f t="shared" si="0"/>
        <v>2</v>
      </c>
      <c r="R52" s="44">
        <v>2</v>
      </c>
      <c r="S52">
        <v>0.76</v>
      </c>
      <c r="T52">
        <f t="shared" si="1"/>
        <v>2.76</v>
      </c>
      <c r="V52" s="57">
        <v>3.5</v>
      </c>
      <c r="W52" s="57">
        <v>0.875</v>
      </c>
      <c r="X52" s="57">
        <v>0.2</v>
      </c>
      <c r="Y52" s="57">
        <v>0.3</v>
      </c>
      <c r="Z52" s="64">
        <f t="shared" si="2"/>
        <v>4.875</v>
      </c>
      <c r="AC52" s="68">
        <v>3.5</v>
      </c>
      <c r="AD52" s="68">
        <v>0.875</v>
      </c>
      <c r="AE52" s="68">
        <v>0.2</v>
      </c>
      <c r="AF52" s="68">
        <v>0.5</v>
      </c>
      <c r="AG52" s="64">
        <f t="shared" si="3"/>
        <v>5.0750000000000002</v>
      </c>
      <c r="AJ52" s="68">
        <v>2.5</v>
      </c>
      <c r="AK52" s="68">
        <v>0.875</v>
      </c>
      <c r="AL52" s="68">
        <v>0.2</v>
      </c>
      <c r="AM52" s="68">
        <v>0.5</v>
      </c>
      <c r="AN52" s="72">
        <v>0.35</v>
      </c>
      <c r="AO52" s="64">
        <f t="shared" si="4"/>
        <v>4.4249999999999998</v>
      </c>
    </row>
    <row r="53" spans="10:41" x14ac:dyDescent="0.25">
      <c r="J53" s="57">
        <v>3</v>
      </c>
      <c r="K53" s="57">
        <v>1</v>
      </c>
      <c r="L53" s="57">
        <v>0.2</v>
      </c>
      <c r="M53" s="57">
        <v>0.3</v>
      </c>
      <c r="N53">
        <f t="shared" si="0"/>
        <v>4.5</v>
      </c>
      <c r="R53" s="44">
        <v>4.5</v>
      </c>
      <c r="S53">
        <v>0.76</v>
      </c>
      <c r="T53">
        <f t="shared" si="1"/>
        <v>5.26</v>
      </c>
      <c r="V53" s="57">
        <v>3.5</v>
      </c>
      <c r="W53" s="57">
        <v>0.875</v>
      </c>
      <c r="X53" s="57">
        <v>0.2</v>
      </c>
      <c r="Y53" s="57">
        <v>0.3</v>
      </c>
      <c r="Z53" s="64">
        <f t="shared" si="2"/>
        <v>4.875</v>
      </c>
      <c r="AC53" s="68">
        <v>3.5</v>
      </c>
      <c r="AD53" s="68">
        <v>0.875</v>
      </c>
      <c r="AE53" s="68">
        <v>0.2</v>
      </c>
      <c r="AF53" s="68">
        <v>0.5</v>
      </c>
      <c r="AG53" s="64">
        <f t="shared" si="3"/>
        <v>5.0750000000000002</v>
      </c>
      <c r="AJ53" s="68">
        <v>3</v>
      </c>
      <c r="AK53" s="68">
        <v>0.875</v>
      </c>
      <c r="AL53" s="68">
        <v>0.2</v>
      </c>
      <c r="AM53" s="68">
        <v>0.5</v>
      </c>
      <c r="AN53" s="72">
        <v>0.35</v>
      </c>
      <c r="AO53" s="64">
        <f t="shared" si="4"/>
        <v>4.9249999999999998</v>
      </c>
    </row>
    <row r="54" spans="10:41" x14ac:dyDescent="0.25">
      <c r="J54" s="57">
        <v>3</v>
      </c>
      <c r="K54" s="57">
        <v>1.25</v>
      </c>
      <c r="L54" s="57">
        <v>0.2</v>
      </c>
      <c r="M54" s="57">
        <v>0.3</v>
      </c>
      <c r="N54">
        <f t="shared" si="0"/>
        <v>4.75</v>
      </c>
      <c r="R54" s="44">
        <v>4.75</v>
      </c>
      <c r="S54">
        <v>0.76</v>
      </c>
      <c r="T54">
        <f t="shared" si="1"/>
        <v>5.51</v>
      </c>
      <c r="V54" s="57">
        <v>2.5</v>
      </c>
      <c r="W54" s="57">
        <v>0.625</v>
      </c>
      <c r="X54" s="57">
        <v>0.2</v>
      </c>
      <c r="Y54" s="57">
        <v>0.3</v>
      </c>
      <c r="Z54" s="64">
        <f t="shared" si="2"/>
        <v>3.625</v>
      </c>
      <c r="AC54" s="68">
        <v>2.5</v>
      </c>
      <c r="AD54" s="68">
        <v>0.625</v>
      </c>
      <c r="AE54" s="68">
        <v>0.2</v>
      </c>
      <c r="AF54" s="68">
        <v>0.5</v>
      </c>
      <c r="AG54" s="64">
        <f t="shared" si="3"/>
        <v>3.8250000000000002</v>
      </c>
      <c r="AJ54" s="68">
        <v>4</v>
      </c>
      <c r="AK54" s="68">
        <v>0.625</v>
      </c>
      <c r="AL54" s="68">
        <v>0.2</v>
      </c>
      <c r="AM54" s="68">
        <v>0.5</v>
      </c>
      <c r="AN54" s="72">
        <v>0.35</v>
      </c>
      <c r="AO54" s="64">
        <f t="shared" si="4"/>
        <v>5.6749999999999998</v>
      </c>
    </row>
    <row r="55" spans="10:41" x14ac:dyDescent="0.25">
      <c r="J55" s="57">
        <v>2</v>
      </c>
      <c r="K55" s="57">
        <v>1</v>
      </c>
      <c r="L55" s="57">
        <v>0.2</v>
      </c>
      <c r="M55" s="57">
        <v>0.3</v>
      </c>
      <c r="N55">
        <f t="shared" si="0"/>
        <v>3.5</v>
      </c>
      <c r="R55" s="44">
        <v>3.5</v>
      </c>
      <c r="S55">
        <v>0.76</v>
      </c>
      <c r="T55">
        <f t="shared" si="1"/>
        <v>4.26</v>
      </c>
      <c r="V55" s="57">
        <v>4</v>
      </c>
      <c r="W55" s="57">
        <v>1</v>
      </c>
      <c r="X55" s="57">
        <v>0.2</v>
      </c>
      <c r="Y55" s="57">
        <v>0.3</v>
      </c>
      <c r="Z55" s="64">
        <f t="shared" si="2"/>
        <v>5.5</v>
      </c>
      <c r="AC55" s="68">
        <v>4</v>
      </c>
      <c r="AD55" s="68">
        <v>1</v>
      </c>
      <c r="AE55" s="68">
        <v>0.2</v>
      </c>
      <c r="AF55" s="68">
        <v>0.5</v>
      </c>
      <c r="AG55" s="64">
        <f t="shared" si="3"/>
        <v>5.7</v>
      </c>
      <c r="AJ55" s="68">
        <v>3</v>
      </c>
      <c r="AK55" s="68">
        <v>1</v>
      </c>
      <c r="AL55" s="68">
        <v>0.2</v>
      </c>
      <c r="AM55" s="68">
        <v>0.5</v>
      </c>
      <c r="AN55" s="72">
        <v>0.35</v>
      </c>
      <c r="AO55" s="64">
        <f t="shared" si="4"/>
        <v>5.05</v>
      </c>
    </row>
    <row r="56" spans="10:41" x14ac:dyDescent="0.25">
      <c r="J56" s="57">
        <v>1.5</v>
      </c>
      <c r="K56" s="57">
        <v>1.25</v>
      </c>
      <c r="L56" s="57">
        <v>0.2</v>
      </c>
      <c r="M56" s="57">
        <v>0.3</v>
      </c>
      <c r="N56">
        <f t="shared" si="0"/>
        <v>3.25</v>
      </c>
      <c r="R56" s="44">
        <v>3.25</v>
      </c>
      <c r="S56">
        <v>0.76</v>
      </c>
      <c r="T56">
        <f t="shared" si="1"/>
        <v>4.01</v>
      </c>
      <c r="V56" s="57">
        <v>3</v>
      </c>
      <c r="W56" s="57">
        <v>0.75</v>
      </c>
      <c r="X56" s="57">
        <v>0.2</v>
      </c>
      <c r="Y56" s="57">
        <v>0.3</v>
      </c>
      <c r="Z56" s="64">
        <f t="shared" si="2"/>
        <v>4.25</v>
      </c>
      <c r="AC56" s="68">
        <v>3</v>
      </c>
      <c r="AD56" s="68">
        <v>0.75</v>
      </c>
      <c r="AE56" s="68">
        <v>0.2</v>
      </c>
      <c r="AF56" s="68">
        <v>0.5</v>
      </c>
      <c r="AG56" s="64">
        <f t="shared" si="3"/>
        <v>4.45</v>
      </c>
      <c r="AJ56" s="68">
        <v>5</v>
      </c>
      <c r="AK56" s="68">
        <v>0.75</v>
      </c>
      <c r="AL56" s="68">
        <v>0.2</v>
      </c>
      <c r="AM56" s="68">
        <v>0.5</v>
      </c>
      <c r="AN56" s="72">
        <v>0.35</v>
      </c>
      <c r="AO56" s="64">
        <f t="shared" si="4"/>
        <v>6.8</v>
      </c>
    </row>
    <row r="57" spans="10:41" x14ac:dyDescent="0.25">
      <c r="J57" s="57">
        <v>1.5</v>
      </c>
      <c r="K57" s="57">
        <v>0.625</v>
      </c>
      <c r="L57" s="57">
        <v>0.2</v>
      </c>
      <c r="M57" s="57">
        <v>0.3</v>
      </c>
      <c r="N57">
        <f t="shared" si="0"/>
        <v>2.625</v>
      </c>
      <c r="R57" s="44">
        <v>2.625</v>
      </c>
      <c r="S57">
        <v>0.76</v>
      </c>
      <c r="T57">
        <f t="shared" si="1"/>
        <v>3.3849999999999998</v>
      </c>
      <c r="V57" s="57">
        <v>3.5</v>
      </c>
      <c r="W57" s="57">
        <v>0.875</v>
      </c>
      <c r="X57" s="57">
        <v>0.2</v>
      </c>
      <c r="Y57" s="57">
        <v>0.3</v>
      </c>
      <c r="Z57" s="64">
        <f t="shared" si="2"/>
        <v>4.875</v>
      </c>
      <c r="AC57" s="68">
        <v>3.5</v>
      </c>
      <c r="AD57" s="68">
        <v>0.875</v>
      </c>
      <c r="AE57" s="68">
        <v>0.2</v>
      </c>
      <c r="AF57" s="68">
        <v>0.5</v>
      </c>
      <c r="AG57" s="64">
        <f t="shared" si="3"/>
        <v>5.0750000000000002</v>
      </c>
      <c r="AJ57" s="68">
        <v>3</v>
      </c>
      <c r="AK57" s="68">
        <v>0.875</v>
      </c>
      <c r="AL57" s="68">
        <v>0.2</v>
      </c>
      <c r="AM57" s="68">
        <v>0.5</v>
      </c>
      <c r="AN57" s="72">
        <v>0.35</v>
      </c>
      <c r="AO57" s="64">
        <f t="shared" si="4"/>
        <v>4.9249999999999998</v>
      </c>
    </row>
    <row r="58" spans="10:41" x14ac:dyDescent="0.25">
      <c r="J58" s="59">
        <v>3.5</v>
      </c>
      <c r="K58" s="57">
        <v>1.5</v>
      </c>
      <c r="L58" s="57">
        <v>0.2</v>
      </c>
      <c r="M58" s="57">
        <v>0.3</v>
      </c>
      <c r="N58">
        <f t="shared" si="0"/>
        <v>5.5</v>
      </c>
      <c r="R58" s="44">
        <v>5.5</v>
      </c>
      <c r="S58">
        <v>0.76</v>
      </c>
      <c r="T58">
        <f t="shared" si="1"/>
        <v>6.26</v>
      </c>
      <c r="V58" s="57">
        <v>2</v>
      </c>
      <c r="W58" s="57">
        <v>0.5</v>
      </c>
      <c r="X58" s="57">
        <v>0.2</v>
      </c>
      <c r="Y58" s="57">
        <v>0.3</v>
      </c>
      <c r="Z58" s="64">
        <f t="shared" si="2"/>
        <v>3</v>
      </c>
      <c r="AC58" s="68">
        <v>2</v>
      </c>
      <c r="AD58" s="68">
        <v>0.5</v>
      </c>
      <c r="AE58" s="68">
        <v>0.2</v>
      </c>
      <c r="AF58" s="68">
        <v>0.5</v>
      </c>
      <c r="AG58" s="64">
        <f t="shared" si="3"/>
        <v>3.2</v>
      </c>
      <c r="AJ58" s="68">
        <v>1.5</v>
      </c>
      <c r="AK58" s="68">
        <v>0.5</v>
      </c>
      <c r="AL58" s="68">
        <v>0.2</v>
      </c>
      <c r="AM58" s="68">
        <v>0.5</v>
      </c>
      <c r="AN58" s="72">
        <v>0.35</v>
      </c>
      <c r="AO58" s="64">
        <f t="shared" si="4"/>
        <v>3.0500000000000003</v>
      </c>
    </row>
    <row r="59" spans="10:41" x14ac:dyDescent="0.25">
      <c r="J59" s="59">
        <v>2</v>
      </c>
      <c r="K59" s="57">
        <v>1</v>
      </c>
      <c r="L59" s="57">
        <v>0.2</v>
      </c>
      <c r="M59" s="57">
        <v>0.3</v>
      </c>
      <c r="N59">
        <f t="shared" si="0"/>
        <v>3.5</v>
      </c>
      <c r="R59" s="44">
        <v>3.5</v>
      </c>
      <c r="S59">
        <v>0.76</v>
      </c>
      <c r="T59">
        <f t="shared" si="1"/>
        <v>4.26</v>
      </c>
      <c r="V59" s="57">
        <v>3.5</v>
      </c>
      <c r="W59" s="57">
        <v>0.875</v>
      </c>
      <c r="X59" s="57">
        <v>0.2</v>
      </c>
      <c r="Y59" s="57">
        <v>0.3</v>
      </c>
      <c r="Z59" s="64">
        <f t="shared" si="2"/>
        <v>4.875</v>
      </c>
      <c r="AC59" s="68">
        <v>3.5</v>
      </c>
      <c r="AD59" s="68">
        <v>0.875</v>
      </c>
      <c r="AE59" s="68">
        <v>0.2</v>
      </c>
      <c r="AF59" s="68">
        <v>0.5</v>
      </c>
      <c r="AG59" s="64">
        <f t="shared" si="3"/>
        <v>5.0750000000000002</v>
      </c>
      <c r="AJ59" s="68">
        <v>2.75</v>
      </c>
      <c r="AK59" s="68">
        <v>0.875</v>
      </c>
      <c r="AL59" s="68">
        <v>0.2</v>
      </c>
      <c r="AM59" s="68">
        <v>0.5</v>
      </c>
      <c r="AN59" s="72">
        <v>0.35</v>
      </c>
      <c r="AO59" s="64">
        <f t="shared" si="4"/>
        <v>4.6749999999999998</v>
      </c>
    </row>
    <row r="60" spans="10:41" x14ac:dyDescent="0.25">
      <c r="J60" s="57">
        <v>1</v>
      </c>
      <c r="K60" s="57">
        <v>0.5</v>
      </c>
      <c r="L60" s="57">
        <v>0.2</v>
      </c>
      <c r="M60" s="57">
        <v>0.3</v>
      </c>
      <c r="N60">
        <f t="shared" si="0"/>
        <v>2</v>
      </c>
      <c r="R60" s="44">
        <v>2</v>
      </c>
      <c r="S60">
        <v>0.76</v>
      </c>
      <c r="T60">
        <f t="shared" si="1"/>
        <v>2.76</v>
      </c>
      <c r="V60" s="57">
        <v>3</v>
      </c>
      <c r="W60" s="57">
        <v>0.75</v>
      </c>
      <c r="X60" s="57">
        <v>0.2</v>
      </c>
      <c r="Y60" s="57">
        <v>0.3</v>
      </c>
      <c r="Z60" s="64">
        <f t="shared" si="2"/>
        <v>4.25</v>
      </c>
      <c r="AC60" s="68">
        <v>3</v>
      </c>
      <c r="AD60" s="68">
        <v>0.75</v>
      </c>
      <c r="AE60" s="68">
        <v>0.2</v>
      </c>
      <c r="AF60" s="68">
        <v>0.5</v>
      </c>
      <c r="AG60" s="64">
        <f t="shared" si="3"/>
        <v>4.45</v>
      </c>
      <c r="AJ60" s="68">
        <v>2.5</v>
      </c>
      <c r="AK60" s="68">
        <v>0.75</v>
      </c>
      <c r="AL60" s="68">
        <v>0.2</v>
      </c>
      <c r="AM60" s="68">
        <v>0.5</v>
      </c>
      <c r="AN60" s="72">
        <v>0.35</v>
      </c>
      <c r="AO60" s="64">
        <f t="shared" si="4"/>
        <v>4.3</v>
      </c>
    </row>
    <row r="61" spans="10:41" x14ac:dyDescent="0.25">
      <c r="J61" s="57">
        <v>1.5</v>
      </c>
      <c r="K61" s="57">
        <v>0.75</v>
      </c>
      <c r="L61" s="57">
        <v>0.2</v>
      </c>
      <c r="M61" s="57">
        <v>0.3</v>
      </c>
      <c r="N61">
        <f t="shared" si="0"/>
        <v>2.75</v>
      </c>
      <c r="R61" s="44">
        <v>2.75</v>
      </c>
      <c r="S61">
        <v>0.76</v>
      </c>
      <c r="T61">
        <f t="shared" si="1"/>
        <v>3.51</v>
      </c>
      <c r="V61" s="57">
        <v>2.5</v>
      </c>
      <c r="W61" s="57">
        <v>0.625</v>
      </c>
      <c r="X61" s="57">
        <v>0.2</v>
      </c>
      <c r="Y61" s="57">
        <v>0.3</v>
      </c>
      <c r="Z61" s="64">
        <f t="shared" si="2"/>
        <v>3.625</v>
      </c>
      <c r="AC61" s="68">
        <v>2.5</v>
      </c>
      <c r="AD61" s="68">
        <v>0.625</v>
      </c>
      <c r="AE61" s="68">
        <v>0.2</v>
      </c>
      <c r="AF61" s="68">
        <v>0.5</v>
      </c>
      <c r="AG61" s="64">
        <f t="shared" si="3"/>
        <v>3.8250000000000002</v>
      </c>
      <c r="AJ61" s="68">
        <v>4</v>
      </c>
      <c r="AK61" s="68">
        <v>0.625</v>
      </c>
      <c r="AL61" s="68">
        <v>0.2</v>
      </c>
      <c r="AM61" s="68">
        <v>0.5</v>
      </c>
      <c r="AN61" s="72">
        <v>0.35</v>
      </c>
      <c r="AO61" s="64">
        <f t="shared" si="4"/>
        <v>5.6749999999999998</v>
      </c>
    </row>
    <row r="62" spans="10:41" x14ac:dyDescent="0.25">
      <c r="J62" s="57">
        <v>1.5</v>
      </c>
      <c r="K62" s="57">
        <v>0.75</v>
      </c>
      <c r="L62" s="57">
        <v>0.2</v>
      </c>
      <c r="M62" s="57">
        <v>0.3</v>
      </c>
      <c r="N62">
        <f t="shared" si="0"/>
        <v>2.75</v>
      </c>
      <c r="R62" s="44">
        <v>2.75</v>
      </c>
      <c r="S62">
        <v>0.76</v>
      </c>
      <c r="T62">
        <f t="shared" si="1"/>
        <v>3.51</v>
      </c>
      <c r="V62" s="57">
        <v>4</v>
      </c>
      <c r="W62" s="57">
        <v>1</v>
      </c>
      <c r="X62" s="57">
        <v>0.2</v>
      </c>
      <c r="Y62" s="57">
        <v>0.3</v>
      </c>
      <c r="Z62" s="64">
        <f t="shared" si="2"/>
        <v>5.5</v>
      </c>
      <c r="AC62" s="68">
        <v>4</v>
      </c>
      <c r="AD62" s="68">
        <v>1</v>
      </c>
      <c r="AE62" s="68">
        <v>0.2</v>
      </c>
      <c r="AF62" s="68">
        <v>0.5</v>
      </c>
      <c r="AG62" s="64">
        <f t="shared" si="3"/>
        <v>5.7</v>
      </c>
      <c r="AJ62" s="68">
        <v>3.5</v>
      </c>
      <c r="AK62" s="68">
        <v>1</v>
      </c>
      <c r="AL62" s="68">
        <v>0.2</v>
      </c>
      <c r="AM62" s="68">
        <v>0.5</v>
      </c>
      <c r="AN62" s="72">
        <v>0.35</v>
      </c>
      <c r="AO62" s="64">
        <f t="shared" si="4"/>
        <v>5.55</v>
      </c>
    </row>
    <row r="63" spans="10:41" x14ac:dyDescent="0.25">
      <c r="J63" s="57">
        <v>9.5</v>
      </c>
      <c r="K63" s="57">
        <v>4.5</v>
      </c>
      <c r="L63" s="57">
        <v>0.2</v>
      </c>
      <c r="M63" s="57">
        <v>0.4</v>
      </c>
      <c r="N63">
        <f t="shared" si="0"/>
        <v>14.6</v>
      </c>
      <c r="R63" s="44">
        <v>14.6</v>
      </c>
      <c r="S63">
        <v>0.76</v>
      </c>
      <c r="T63">
        <f t="shared" si="1"/>
        <v>15.36</v>
      </c>
      <c r="V63" s="57">
        <v>1</v>
      </c>
      <c r="W63" s="57">
        <v>0.25</v>
      </c>
      <c r="X63" s="57">
        <v>0.2</v>
      </c>
      <c r="Y63" s="57">
        <v>0.3</v>
      </c>
      <c r="Z63" s="64">
        <f t="shared" si="2"/>
        <v>1.75</v>
      </c>
      <c r="AC63" s="68">
        <v>1</v>
      </c>
      <c r="AD63" s="68">
        <v>0.25</v>
      </c>
      <c r="AE63" s="68">
        <v>0.2</v>
      </c>
      <c r="AF63" s="68">
        <v>0.5</v>
      </c>
      <c r="AG63" s="64">
        <f t="shared" si="3"/>
        <v>1.95</v>
      </c>
      <c r="AJ63" s="68">
        <v>0.75</v>
      </c>
      <c r="AK63" s="68">
        <v>0.25</v>
      </c>
      <c r="AL63" s="68">
        <v>0.2</v>
      </c>
      <c r="AM63" s="68">
        <v>0.5</v>
      </c>
      <c r="AN63" s="72">
        <v>0.35</v>
      </c>
      <c r="AO63" s="64">
        <f t="shared" si="4"/>
        <v>2.0499999999999998</v>
      </c>
    </row>
    <row r="64" spans="10:41" x14ac:dyDescent="0.25">
      <c r="J64" s="57">
        <v>5</v>
      </c>
      <c r="K64" s="57">
        <v>1.75</v>
      </c>
      <c r="L64" s="57">
        <v>0.2</v>
      </c>
      <c r="M64" s="57">
        <v>0.3</v>
      </c>
      <c r="N64">
        <f t="shared" si="0"/>
        <v>7.25</v>
      </c>
      <c r="R64" s="44">
        <v>7.25</v>
      </c>
      <c r="S64">
        <v>0.76</v>
      </c>
      <c r="T64">
        <f t="shared" si="1"/>
        <v>8.01</v>
      </c>
      <c r="V64" s="57">
        <v>2.5</v>
      </c>
      <c r="W64" s="57">
        <v>0.5</v>
      </c>
      <c r="X64" s="57">
        <v>0.2</v>
      </c>
      <c r="Y64" s="57">
        <v>0.3</v>
      </c>
      <c r="Z64" s="64">
        <f t="shared" si="2"/>
        <v>3.5</v>
      </c>
      <c r="AC64" s="68">
        <v>2.5</v>
      </c>
      <c r="AD64" s="68">
        <v>0.5</v>
      </c>
      <c r="AE64" s="68">
        <v>0.2</v>
      </c>
      <c r="AF64" s="68">
        <v>0.5</v>
      </c>
      <c r="AG64" s="64">
        <f t="shared" si="3"/>
        <v>3.7</v>
      </c>
      <c r="AJ64" s="68">
        <v>2</v>
      </c>
      <c r="AK64" s="68">
        <v>0.5</v>
      </c>
      <c r="AL64" s="68">
        <v>0.2</v>
      </c>
      <c r="AM64" s="68">
        <v>0.5</v>
      </c>
      <c r="AN64" s="72">
        <v>0.35</v>
      </c>
      <c r="AO64" s="64">
        <f t="shared" si="4"/>
        <v>3.5500000000000003</v>
      </c>
    </row>
    <row r="65" spans="10:41" x14ac:dyDescent="0.25">
      <c r="J65" s="57">
        <v>2</v>
      </c>
      <c r="K65" s="57">
        <v>0.75</v>
      </c>
      <c r="L65" s="57">
        <v>0.2</v>
      </c>
      <c r="M65" s="57">
        <v>0.2</v>
      </c>
      <c r="N65">
        <f t="shared" si="0"/>
        <v>3.1500000000000004</v>
      </c>
      <c r="R65" s="44">
        <v>3.1500000000000004</v>
      </c>
      <c r="S65">
        <v>0.76</v>
      </c>
      <c r="T65">
        <f t="shared" si="1"/>
        <v>3.91</v>
      </c>
      <c r="V65" s="57">
        <v>2.5</v>
      </c>
      <c r="W65" s="57">
        <v>0.5</v>
      </c>
      <c r="X65" s="57">
        <v>0.2</v>
      </c>
      <c r="Y65" s="57">
        <v>0.3</v>
      </c>
      <c r="Z65" s="64">
        <f t="shared" si="2"/>
        <v>3.5</v>
      </c>
      <c r="AC65" s="68">
        <v>2.5</v>
      </c>
      <c r="AD65" s="68">
        <v>0.5</v>
      </c>
      <c r="AE65" s="68">
        <v>0.2</v>
      </c>
      <c r="AF65" s="68">
        <v>0.5</v>
      </c>
      <c r="AG65" s="64">
        <f t="shared" si="3"/>
        <v>3.7</v>
      </c>
      <c r="AJ65" s="68">
        <v>2</v>
      </c>
      <c r="AK65" s="68">
        <v>0.5</v>
      </c>
      <c r="AL65" s="68">
        <v>0.2</v>
      </c>
      <c r="AM65" s="68">
        <v>0.5</v>
      </c>
      <c r="AN65" s="72">
        <v>0.35</v>
      </c>
      <c r="AO65" s="64">
        <f t="shared" si="4"/>
        <v>3.5500000000000003</v>
      </c>
    </row>
    <row r="66" spans="10:41" x14ac:dyDescent="0.25">
      <c r="J66" s="57">
        <v>5</v>
      </c>
      <c r="K66" s="57">
        <v>2.75</v>
      </c>
      <c r="L66" s="57">
        <v>0.2</v>
      </c>
      <c r="M66" s="57">
        <v>0.3</v>
      </c>
      <c r="N66">
        <f t="shared" si="0"/>
        <v>8.25</v>
      </c>
      <c r="R66" s="44">
        <v>8.25</v>
      </c>
      <c r="S66">
        <v>0.76</v>
      </c>
      <c r="T66">
        <f t="shared" si="1"/>
        <v>9.01</v>
      </c>
      <c r="V66" s="57">
        <v>2.5</v>
      </c>
      <c r="W66" s="57">
        <v>0.5</v>
      </c>
      <c r="X66" s="57">
        <v>0.2</v>
      </c>
      <c r="Y66" s="57">
        <v>0.3</v>
      </c>
      <c r="Z66" s="64">
        <f t="shared" si="2"/>
        <v>3.5</v>
      </c>
      <c r="AC66" s="68">
        <v>2.5</v>
      </c>
      <c r="AD66" s="68">
        <v>0.5</v>
      </c>
      <c r="AE66" s="68">
        <v>0.2</v>
      </c>
      <c r="AF66" s="68">
        <v>0.5</v>
      </c>
      <c r="AG66" s="64">
        <f t="shared" si="3"/>
        <v>3.7</v>
      </c>
      <c r="AJ66" s="68">
        <v>2</v>
      </c>
      <c r="AK66" s="68">
        <v>0.5</v>
      </c>
      <c r="AL66" s="68">
        <v>0.2</v>
      </c>
      <c r="AM66" s="68">
        <v>0.5</v>
      </c>
      <c r="AN66" s="72">
        <v>0.35</v>
      </c>
      <c r="AO66" s="64">
        <f t="shared" si="4"/>
        <v>3.5500000000000003</v>
      </c>
    </row>
    <row r="67" spans="10:41" x14ac:dyDescent="0.25">
      <c r="J67" s="57">
        <v>3</v>
      </c>
      <c r="K67" s="57">
        <v>1.5</v>
      </c>
      <c r="L67" s="57">
        <v>0.2</v>
      </c>
      <c r="M67" s="57">
        <v>0.3</v>
      </c>
      <c r="N67">
        <f t="shared" si="0"/>
        <v>5</v>
      </c>
      <c r="R67" s="44">
        <v>5</v>
      </c>
      <c r="S67">
        <v>0.76</v>
      </c>
      <c r="T67">
        <f t="shared" si="1"/>
        <v>5.76</v>
      </c>
      <c r="V67" s="57">
        <v>2.5</v>
      </c>
      <c r="W67" s="57">
        <v>0.5</v>
      </c>
      <c r="X67" s="57">
        <v>0.2</v>
      </c>
      <c r="Y67" s="57">
        <v>0.3</v>
      </c>
      <c r="Z67" s="64">
        <f t="shared" si="2"/>
        <v>3.5</v>
      </c>
      <c r="AC67" s="68">
        <v>2.5</v>
      </c>
      <c r="AD67" s="68">
        <v>0.5</v>
      </c>
      <c r="AE67" s="68">
        <v>0.2</v>
      </c>
      <c r="AF67" s="68">
        <v>0.5</v>
      </c>
      <c r="AG67" s="64">
        <f t="shared" si="3"/>
        <v>3.7</v>
      </c>
      <c r="AJ67" s="68">
        <v>2</v>
      </c>
      <c r="AK67" s="68">
        <v>0.5</v>
      </c>
      <c r="AL67" s="68">
        <v>0.2</v>
      </c>
      <c r="AM67" s="68">
        <v>0.5</v>
      </c>
      <c r="AN67" s="72">
        <v>0.35</v>
      </c>
      <c r="AO67" s="64">
        <f t="shared" si="4"/>
        <v>3.5500000000000003</v>
      </c>
    </row>
    <row r="68" spans="10:41" x14ac:dyDescent="0.25">
      <c r="J68" s="57">
        <v>3.5</v>
      </c>
      <c r="K68" s="57">
        <v>0.75</v>
      </c>
      <c r="L68" s="57">
        <v>0.2</v>
      </c>
      <c r="M68" s="57">
        <v>0.3</v>
      </c>
      <c r="N68">
        <f t="shared" si="0"/>
        <v>4.75</v>
      </c>
      <c r="R68" s="44">
        <v>4.75</v>
      </c>
      <c r="S68">
        <v>0.76</v>
      </c>
      <c r="T68">
        <f t="shared" si="1"/>
        <v>5.51</v>
      </c>
      <c r="V68" s="57">
        <v>4</v>
      </c>
      <c r="W68" s="57">
        <v>1</v>
      </c>
      <c r="X68" s="57">
        <v>0.2</v>
      </c>
      <c r="Y68" s="57">
        <v>0.3</v>
      </c>
      <c r="Z68" s="64">
        <f t="shared" si="2"/>
        <v>5.5</v>
      </c>
      <c r="AC68" s="68">
        <v>4</v>
      </c>
      <c r="AD68" s="68">
        <v>1</v>
      </c>
      <c r="AE68" s="68">
        <v>0.2</v>
      </c>
      <c r="AF68" s="68">
        <v>0.5</v>
      </c>
      <c r="AG68" s="64">
        <f t="shared" si="3"/>
        <v>5.7</v>
      </c>
      <c r="AJ68" s="68">
        <v>4</v>
      </c>
      <c r="AK68" s="68">
        <v>1</v>
      </c>
      <c r="AL68" s="68">
        <v>0.2</v>
      </c>
      <c r="AM68" s="68">
        <v>0.5</v>
      </c>
      <c r="AN68" s="72">
        <v>0.35</v>
      </c>
      <c r="AO68" s="64">
        <f t="shared" si="4"/>
        <v>6.05</v>
      </c>
    </row>
    <row r="69" spans="10:41" x14ac:dyDescent="0.25">
      <c r="J69" s="57">
        <v>2.75</v>
      </c>
      <c r="K69" s="57">
        <v>0.75</v>
      </c>
      <c r="L69" s="57">
        <v>0.2</v>
      </c>
      <c r="M69" s="57">
        <v>0.3</v>
      </c>
      <c r="N69">
        <f t="shared" si="0"/>
        <v>4</v>
      </c>
      <c r="R69" s="44">
        <v>4</v>
      </c>
      <c r="S69">
        <v>0.76</v>
      </c>
      <c r="T69">
        <f t="shared" si="1"/>
        <v>4.76</v>
      </c>
      <c r="V69" s="57">
        <v>4</v>
      </c>
      <c r="W69" s="57">
        <v>1</v>
      </c>
      <c r="X69" s="57">
        <v>0.2</v>
      </c>
      <c r="Y69" s="57">
        <v>0.3</v>
      </c>
      <c r="Z69" s="64">
        <f t="shared" si="2"/>
        <v>5.5</v>
      </c>
      <c r="AC69" s="68">
        <v>4</v>
      </c>
      <c r="AD69" s="68">
        <v>1</v>
      </c>
      <c r="AE69" s="68">
        <v>0.2</v>
      </c>
      <c r="AF69" s="68">
        <v>0.5</v>
      </c>
      <c r="AG69" s="64">
        <f t="shared" si="3"/>
        <v>5.7</v>
      </c>
      <c r="AJ69" s="68">
        <v>3.5</v>
      </c>
      <c r="AK69" s="68">
        <v>1</v>
      </c>
      <c r="AL69" s="68">
        <v>0.2</v>
      </c>
      <c r="AM69" s="68">
        <v>0.5</v>
      </c>
      <c r="AN69" s="72">
        <v>0.35</v>
      </c>
      <c r="AO69" s="64">
        <f t="shared" si="4"/>
        <v>5.55</v>
      </c>
    </row>
    <row r="70" spans="10:41" x14ac:dyDescent="0.25">
      <c r="J70" s="57">
        <v>2.5</v>
      </c>
      <c r="K70" s="57">
        <v>0.75</v>
      </c>
      <c r="L70" s="57">
        <v>0.2</v>
      </c>
      <c r="M70" s="57">
        <v>0.3</v>
      </c>
      <c r="N70">
        <f t="shared" si="0"/>
        <v>3.75</v>
      </c>
      <c r="R70" s="44">
        <v>3.75</v>
      </c>
      <c r="S70">
        <v>0.76</v>
      </c>
      <c r="T70">
        <f t="shared" si="1"/>
        <v>4.51</v>
      </c>
      <c r="V70" s="57">
        <v>1</v>
      </c>
      <c r="W70" s="57">
        <v>0.25</v>
      </c>
      <c r="X70" s="57">
        <v>0.2</v>
      </c>
      <c r="Y70" s="57">
        <v>0.3</v>
      </c>
      <c r="Z70" s="64">
        <f t="shared" si="2"/>
        <v>1.75</v>
      </c>
      <c r="AC70" s="68">
        <v>1</v>
      </c>
      <c r="AD70" s="68">
        <v>0.25</v>
      </c>
      <c r="AE70" s="68">
        <v>0.2</v>
      </c>
      <c r="AF70" s="68">
        <v>0.5</v>
      </c>
      <c r="AG70" s="64">
        <f t="shared" si="3"/>
        <v>1.95</v>
      </c>
      <c r="AJ70" s="68">
        <v>0.5</v>
      </c>
      <c r="AK70" s="68">
        <v>0.25</v>
      </c>
      <c r="AL70" s="68">
        <v>0.2</v>
      </c>
      <c r="AM70" s="68">
        <v>0.5</v>
      </c>
      <c r="AN70" s="72">
        <v>0.35</v>
      </c>
      <c r="AO70" s="64">
        <f t="shared" si="4"/>
        <v>1.7999999999999998</v>
      </c>
    </row>
    <row r="71" spans="10:41" x14ac:dyDescent="0.25">
      <c r="J71" s="57">
        <v>2.5</v>
      </c>
      <c r="K71" s="57">
        <v>1</v>
      </c>
      <c r="L71" s="57">
        <v>0.2</v>
      </c>
      <c r="M71" s="57">
        <v>0.3</v>
      </c>
      <c r="N71">
        <f t="shared" si="0"/>
        <v>4</v>
      </c>
      <c r="R71" s="44">
        <v>4</v>
      </c>
      <c r="S71">
        <v>0.76</v>
      </c>
      <c r="T71">
        <f t="shared" si="1"/>
        <v>4.76</v>
      </c>
      <c r="V71" s="57">
        <v>2</v>
      </c>
      <c r="W71" s="57">
        <v>0.5</v>
      </c>
      <c r="X71" s="57">
        <v>0.2</v>
      </c>
      <c r="Y71" s="57">
        <v>0.3</v>
      </c>
      <c r="Z71" s="64">
        <f t="shared" si="2"/>
        <v>3</v>
      </c>
      <c r="AC71" s="68">
        <v>2</v>
      </c>
      <c r="AD71" s="68">
        <v>0.5</v>
      </c>
      <c r="AE71" s="68">
        <v>0.2</v>
      </c>
      <c r="AF71" s="68">
        <v>0.5</v>
      </c>
      <c r="AG71" s="64">
        <f t="shared" si="3"/>
        <v>3.2</v>
      </c>
      <c r="AJ71" s="68">
        <v>1.5</v>
      </c>
      <c r="AK71" s="68">
        <v>0.5</v>
      </c>
      <c r="AL71" s="68">
        <v>0.2</v>
      </c>
      <c r="AM71" s="68">
        <v>0.5</v>
      </c>
      <c r="AN71" s="72">
        <v>0.35</v>
      </c>
      <c r="AO71" s="64">
        <f t="shared" si="4"/>
        <v>3.0500000000000003</v>
      </c>
    </row>
    <row r="72" spans="10:41" x14ac:dyDescent="0.25">
      <c r="J72" s="57">
        <v>1.5</v>
      </c>
      <c r="K72" s="57">
        <v>0.75</v>
      </c>
      <c r="L72" s="57">
        <v>0.2</v>
      </c>
      <c r="M72" s="57">
        <v>0.3</v>
      </c>
      <c r="N72">
        <f t="shared" ref="N72:N77" si="5">SUM(J72:M72)</f>
        <v>2.75</v>
      </c>
      <c r="R72" s="44">
        <v>2.75</v>
      </c>
      <c r="S72">
        <v>0.76</v>
      </c>
      <c r="T72">
        <f t="shared" ref="T72:T77" si="6">SUM(R72:S72)</f>
        <v>3.51</v>
      </c>
      <c r="V72" s="57">
        <v>2.5</v>
      </c>
      <c r="W72" s="57">
        <v>0.625</v>
      </c>
      <c r="X72" s="57">
        <v>0.2</v>
      </c>
      <c r="Y72" s="57">
        <v>0.3</v>
      </c>
      <c r="Z72" s="64">
        <f t="shared" ref="Z72:Z121" si="7">SUM(V72:Y72)</f>
        <v>3.625</v>
      </c>
      <c r="AC72" s="68">
        <v>2.5</v>
      </c>
      <c r="AD72" s="68">
        <v>0.625</v>
      </c>
      <c r="AE72" s="68">
        <v>0.2</v>
      </c>
      <c r="AF72" s="68">
        <v>0.5</v>
      </c>
      <c r="AG72" s="64">
        <f t="shared" ref="AG72:AG130" si="8">SUM(AC72:AF72)</f>
        <v>3.8250000000000002</v>
      </c>
      <c r="AJ72" s="68">
        <v>1</v>
      </c>
      <c r="AK72" s="68">
        <v>0.625</v>
      </c>
      <c r="AL72" s="68">
        <v>0.2</v>
      </c>
      <c r="AM72" s="68">
        <v>0.5</v>
      </c>
      <c r="AN72" s="72">
        <v>0.35</v>
      </c>
      <c r="AO72" s="64">
        <f t="shared" si="4"/>
        <v>2.6750000000000003</v>
      </c>
    </row>
    <row r="73" spans="10:41" x14ac:dyDescent="0.25">
      <c r="J73" s="57">
        <v>2</v>
      </c>
      <c r="K73" s="57">
        <v>1</v>
      </c>
      <c r="L73" s="57">
        <v>0.2</v>
      </c>
      <c r="M73" s="57">
        <v>0.3</v>
      </c>
      <c r="N73">
        <f t="shared" si="5"/>
        <v>3.5</v>
      </c>
      <c r="R73" s="44">
        <v>3.5</v>
      </c>
      <c r="S73">
        <v>0.76</v>
      </c>
      <c r="T73">
        <f t="shared" si="6"/>
        <v>4.26</v>
      </c>
      <c r="V73" s="57">
        <v>1</v>
      </c>
      <c r="W73" s="57">
        <v>0.25</v>
      </c>
      <c r="X73" s="57">
        <v>0.2</v>
      </c>
      <c r="Y73" s="57">
        <v>0.3</v>
      </c>
      <c r="Z73" s="64">
        <f t="shared" si="7"/>
        <v>1.75</v>
      </c>
      <c r="AC73" s="68">
        <v>1</v>
      </c>
      <c r="AD73" s="68">
        <v>0.25</v>
      </c>
      <c r="AE73" s="68">
        <v>0.2</v>
      </c>
      <c r="AF73" s="68">
        <v>0.5</v>
      </c>
      <c r="AG73" s="64">
        <f t="shared" si="8"/>
        <v>1.95</v>
      </c>
      <c r="AJ73" s="68">
        <v>1</v>
      </c>
      <c r="AK73" s="68">
        <v>0.25</v>
      </c>
      <c r="AL73" s="68">
        <v>0.2</v>
      </c>
      <c r="AM73" s="68">
        <v>0.5</v>
      </c>
      <c r="AN73" s="72">
        <v>0.35</v>
      </c>
      <c r="AO73" s="64">
        <f t="shared" ref="AO73:AO130" si="9">SUM(AJ73:AN73)</f>
        <v>2.2999999999999998</v>
      </c>
    </row>
    <row r="74" spans="10:41" x14ac:dyDescent="0.25">
      <c r="J74" s="57">
        <v>2.5</v>
      </c>
      <c r="K74" s="57">
        <v>0.75</v>
      </c>
      <c r="L74" s="57">
        <v>0.2</v>
      </c>
      <c r="M74" s="57">
        <v>0.3</v>
      </c>
      <c r="N74">
        <f t="shared" si="5"/>
        <v>3.75</v>
      </c>
      <c r="R74" s="44">
        <v>3.75</v>
      </c>
      <c r="S74">
        <v>0.76</v>
      </c>
      <c r="T74">
        <f t="shared" si="6"/>
        <v>4.51</v>
      </c>
      <c r="V74" s="57">
        <v>0.5</v>
      </c>
      <c r="W74" s="57">
        <v>0.125</v>
      </c>
      <c r="X74" s="57">
        <v>0.2</v>
      </c>
      <c r="Y74" s="57">
        <v>0.3</v>
      </c>
      <c r="Z74" s="64">
        <f t="shared" si="7"/>
        <v>1.125</v>
      </c>
      <c r="AC74" s="68">
        <v>0.5</v>
      </c>
      <c r="AD74" s="68">
        <v>0.125</v>
      </c>
      <c r="AE74" s="68">
        <v>0.2</v>
      </c>
      <c r="AF74" s="68">
        <v>0.5</v>
      </c>
      <c r="AG74" s="64">
        <f t="shared" si="8"/>
        <v>1.325</v>
      </c>
      <c r="AJ74" s="68">
        <v>0.5</v>
      </c>
      <c r="AK74" s="68">
        <v>0.125</v>
      </c>
      <c r="AL74" s="68">
        <v>0.2</v>
      </c>
      <c r="AM74" s="68">
        <v>0.5</v>
      </c>
      <c r="AN74" s="72">
        <v>0.35</v>
      </c>
      <c r="AO74" s="64">
        <f t="shared" si="9"/>
        <v>1.6749999999999998</v>
      </c>
    </row>
    <row r="75" spans="10:41" x14ac:dyDescent="0.25">
      <c r="J75" s="57">
        <v>2</v>
      </c>
      <c r="K75" s="57">
        <v>0.75</v>
      </c>
      <c r="L75" s="57">
        <v>0.2</v>
      </c>
      <c r="M75" s="57">
        <v>0.3</v>
      </c>
      <c r="N75">
        <f t="shared" si="5"/>
        <v>3.25</v>
      </c>
      <c r="R75" s="44">
        <v>3.25</v>
      </c>
      <c r="S75">
        <v>0.76</v>
      </c>
      <c r="T75">
        <f t="shared" si="6"/>
        <v>4.01</v>
      </c>
      <c r="V75" s="57">
        <v>4</v>
      </c>
      <c r="W75" s="57">
        <v>1</v>
      </c>
      <c r="X75" s="57">
        <v>0.2</v>
      </c>
      <c r="Y75" s="57">
        <v>0.3</v>
      </c>
      <c r="Z75" s="64">
        <f t="shared" si="7"/>
        <v>5.5</v>
      </c>
      <c r="AC75" s="68">
        <v>4</v>
      </c>
      <c r="AD75" s="68">
        <v>1</v>
      </c>
      <c r="AE75" s="68">
        <v>0.2</v>
      </c>
      <c r="AF75" s="68">
        <v>0.5</v>
      </c>
      <c r="AG75" s="64">
        <f t="shared" si="8"/>
        <v>5.7</v>
      </c>
      <c r="AJ75" s="68">
        <v>4</v>
      </c>
      <c r="AK75" s="68">
        <v>1</v>
      </c>
      <c r="AL75" s="68">
        <v>0.2</v>
      </c>
      <c r="AM75" s="68">
        <v>0.5</v>
      </c>
      <c r="AN75" s="72">
        <v>0.35</v>
      </c>
      <c r="AO75" s="64">
        <f t="shared" si="9"/>
        <v>6.05</v>
      </c>
    </row>
    <row r="76" spans="10:41" x14ac:dyDescent="0.25">
      <c r="J76" s="57">
        <v>2</v>
      </c>
      <c r="K76" s="57">
        <v>1</v>
      </c>
      <c r="L76" s="57">
        <v>0.2</v>
      </c>
      <c r="M76" s="57">
        <v>0.3</v>
      </c>
      <c r="N76">
        <f t="shared" si="5"/>
        <v>3.5</v>
      </c>
      <c r="R76" s="44">
        <v>3.5</v>
      </c>
      <c r="S76">
        <v>0.76</v>
      </c>
      <c r="T76">
        <f t="shared" si="6"/>
        <v>4.26</v>
      </c>
      <c r="V76" s="57">
        <v>0.75</v>
      </c>
      <c r="W76" s="57">
        <v>0.1875</v>
      </c>
      <c r="X76" s="57">
        <v>0.2</v>
      </c>
      <c r="Y76" s="57">
        <v>0.3</v>
      </c>
      <c r="Z76" s="64">
        <f t="shared" si="7"/>
        <v>1.4375</v>
      </c>
      <c r="AC76" s="68">
        <v>0.75</v>
      </c>
      <c r="AD76" s="68">
        <v>0.1875</v>
      </c>
      <c r="AE76" s="68">
        <v>0.2</v>
      </c>
      <c r="AF76" s="68">
        <v>0.5</v>
      </c>
      <c r="AG76" s="64">
        <f t="shared" si="8"/>
        <v>1.6375</v>
      </c>
      <c r="AJ76" s="68">
        <v>0.5</v>
      </c>
      <c r="AK76" s="68">
        <v>0.1875</v>
      </c>
      <c r="AL76" s="68">
        <v>0.2</v>
      </c>
      <c r="AM76" s="68">
        <v>0.5</v>
      </c>
      <c r="AN76" s="72">
        <v>0.35</v>
      </c>
      <c r="AO76" s="64">
        <f t="shared" si="9"/>
        <v>1.7374999999999998</v>
      </c>
    </row>
    <row r="77" spans="10:41" x14ac:dyDescent="0.25">
      <c r="J77" s="57">
        <v>2.5</v>
      </c>
      <c r="K77" s="57">
        <v>1</v>
      </c>
      <c r="L77" s="57">
        <v>0.2</v>
      </c>
      <c r="M77" s="57">
        <v>0.3</v>
      </c>
      <c r="N77">
        <f t="shared" si="5"/>
        <v>4</v>
      </c>
      <c r="R77" s="44">
        <v>4</v>
      </c>
      <c r="S77">
        <v>0.76</v>
      </c>
      <c r="T77">
        <f t="shared" si="6"/>
        <v>4.76</v>
      </c>
      <c r="V77" s="57">
        <v>0.75</v>
      </c>
      <c r="W77" s="57">
        <v>0.1875</v>
      </c>
      <c r="X77" s="57">
        <v>0.2</v>
      </c>
      <c r="Y77" s="57">
        <v>0.3</v>
      </c>
      <c r="Z77" s="64">
        <f t="shared" si="7"/>
        <v>1.4375</v>
      </c>
      <c r="AC77" s="68">
        <v>0.75</v>
      </c>
      <c r="AD77" s="68">
        <v>0.1875</v>
      </c>
      <c r="AE77" s="68">
        <v>0.2</v>
      </c>
      <c r="AF77" s="68">
        <v>0.5</v>
      </c>
      <c r="AG77" s="64">
        <f t="shared" si="8"/>
        <v>1.6375</v>
      </c>
      <c r="AJ77" s="68">
        <v>0.5</v>
      </c>
      <c r="AK77" s="68">
        <v>0.1875</v>
      </c>
      <c r="AL77" s="68">
        <v>0.2</v>
      </c>
      <c r="AM77" s="68">
        <v>0.5</v>
      </c>
      <c r="AN77" s="72">
        <v>0.35</v>
      </c>
      <c r="AO77" s="64">
        <f t="shared" si="9"/>
        <v>1.7374999999999998</v>
      </c>
    </row>
    <row r="78" spans="10:41" x14ac:dyDescent="0.25">
      <c r="J78">
        <f>SUM(J7:J77)</f>
        <v>192</v>
      </c>
      <c r="K78">
        <f t="shared" ref="K78:M78" si="10">SUM(K7:K77)</f>
        <v>69.5</v>
      </c>
      <c r="L78">
        <f t="shared" si="10"/>
        <v>14.199999999999982</v>
      </c>
      <c r="M78">
        <f t="shared" si="10"/>
        <v>21.300000000000026</v>
      </c>
      <c r="N78">
        <f>SUM(N7:N77)</f>
        <v>297</v>
      </c>
      <c r="S78">
        <f>SUM(S7:S77)</f>
        <v>53.959999999999972</v>
      </c>
      <c r="T78">
        <f>SUM(T7:T77)</f>
        <v>350.95999999999975</v>
      </c>
      <c r="V78" s="57">
        <v>2</v>
      </c>
      <c r="W78" s="57">
        <v>0.5</v>
      </c>
      <c r="X78" s="57">
        <v>0.2</v>
      </c>
      <c r="Y78" s="57">
        <v>0.3</v>
      </c>
      <c r="Z78" s="64">
        <f t="shared" si="7"/>
        <v>3</v>
      </c>
      <c r="AC78" s="68">
        <v>2</v>
      </c>
      <c r="AD78" s="68">
        <v>0.5</v>
      </c>
      <c r="AE78" s="68">
        <v>0.2</v>
      </c>
      <c r="AF78" s="68">
        <v>0.5</v>
      </c>
      <c r="AG78" s="64">
        <f t="shared" si="8"/>
        <v>3.2</v>
      </c>
      <c r="AJ78" s="68">
        <v>1</v>
      </c>
      <c r="AK78" s="68">
        <v>0.5</v>
      </c>
      <c r="AL78" s="68">
        <v>0.2</v>
      </c>
      <c r="AM78" s="68">
        <v>0.5</v>
      </c>
      <c r="AN78" s="72">
        <v>0.35</v>
      </c>
      <c r="AO78" s="64">
        <f t="shared" si="9"/>
        <v>2.5500000000000003</v>
      </c>
    </row>
    <row r="79" spans="10:41" x14ac:dyDescent="0.25">
      <c r="V79" s="57">
        <v>1</v>
      </c>
      <c r="W79" s="57">
        <v>0.25</v>
      </c>
      <c r="X79" s="57">
        <v>0.2</v>
      </c>
      <c r="Y79" s="57">
        <v>0.3</v>
      </c>
      <c r="Z79" s="64">
        <f t="shared" si="7"/>
        <v>1.75</v>
      </c>
      <c r="AC79" s="68">
        <v>1</v>
      </c>
      <c r="AD79" s="68">
        <v>0.25</v>
      </c>
      <c r="AE79" s="68">
        <v>0.2</v>
      </c>
      <c r="AF79" s="68">
        <v>0.5</v>
      </c>
      <c r="AG79" s="64">
        <f t="shared" si="8"/>
        <v>1.95</v>
      </c>
      <c r="AJ79" s="68">
        <v>0.5</v>
      </c>
      <c r="AK79" s="68">
        <v>0.25</v>
      </c>
      <c r="AL79" s="68">
        <v>0.2</v>
      </c>
      <c r="AM79" s="68">
        <v>0.5</v>
      </c>
      <c r="AN79" s="72">
        <v>0.35</v>
      </c>
      <c r="AO79" s="64">
        <f t="shared" si="9"/>
        <v>1.7999999999999998</v>
      </c>
    </row>
    <row r="80" spans="10:41" x14ac:dyDescent="0.25">
      <c r="V80" s="59">
        <v>1</v>
      </c>
      <c r="W80" s="57">
        <v>0.25</v>
      </c>
      <c r="X80" s="57">
        <v>0.2</v>
      </c>
      <c r="Y80" s="57">
        <v>0.3</v>
      </c>
      <c r="Z80" s="64">
        <f t="shared" si="7"/>
        <v>1.75</v>
      </c>
      <c r="AC80" s="69">
        <v>1</v>
      </c>
      <c r="AD80" s="68">
        <v>0.25</v>
      </c>
      <c r="AE80" s="68">
        <v>0.2</v>
      </c>
      <c r="AF80" s="68">
        <v>0.5</v>
      </c>
      <c r="AG80" s="64">
        <f t="shared" si="8"/>
        <v>1.95</v>
      </c>
      <c r="AJ80" s="68">
        <v>0.5</v>
      </c>
      <c r="AK80" s="68">
        <v>0.25</v>
      </c>
      <c r="AL80" s="68">
        <v>0.2</v>
      </c>
      <c r="AM80" s="68">
        <v>0.5</v>
      </c>
      <c r="AN80" s="72">
        <v>0.35</v>
      </c>
      <c r="AO80" s="64">
        <f t="shared" si="9"/>
        <v>1.7999999999999998</v>
      </c>
    </row>
    <row r="81" spans="22:41" x14ac:dyDescent="0.25">
      <c r="V81" s="59">
        <v>1.5</v>
      </c>
      <c r="W81" s="57">
        <v>0.375</v>
      </c>
      <c r="X81" s="57">
        <v>0.2</v>
      </c>
      <c r="Y81" s="57">
        <v>0.3</v>
      </c>
      <c r="Z81" s="64">
        <f t="shared" si="7"/>
        <v>2.375</v>
      </c>
      <c r="AC81" s="69">
        <v>1.5</v>
      </c>
      <c r="AD81" s="68">
        <v>0.375</v>
      </c>
      <c r="AE81" s="68">
        <v>0.2</v>
      </c>
      <c r="AF81" s="68">
        <v>0.5</v>
      </c>
      <c r="AG81" s="64">
        <f t="shared" si="8"/>
        <v>2.5750000000000002</v>
      </c>
      <c r="AJ81" s="68">
        <v>1</v>
      </c>
      <c r="AK81" s="68">
        <v>0.375</v>
      </c>
      <c r="AL81" s="68">
        <v>0.2</v>
      </c>
      <c r="AM81" s="68">
        <v>0.5</v>
      </c>
      <c r="AN81" s="72">
        <v>0.35</v>
      </c>
      <c r="AO81" s="64">
        <f t="shared" si="9"/>
        <v>2.4250000000000003</v>
      </c>
    </row>
    <row r="82" spans="22:41" x14ac:dyDescent="0.25">
      <c r="V82" s="59">
        <v>1.5</v>
      </c>
      <c r="W82" s="57">
        <v>0.375</v>
      </c>
      <c r="X82" s="57">
        <v>0.2</v>
      </c>
      <c r="Y82" s="57">
        <v>0.3</v>
      </c>
      <c r="Z82" s="64">
        <f t="shared" si="7"/>
        <v>2.375</v>
      </c>
      <c r="AC82" s="69">
        <v>1.5</v>
      </c>
      <c r="AD82" s="68">
        <v>0.375</v>
      </c>
      <c r="AE82" s="68">
        <v>0.2</v>
      </c>
      <c r="AF82" s="68">
        <v>0.5</v>
      </c>
      <c r="AG82" s="64">
        <f t="shared" si="8"/>
        <v>2.5750000000000002</v>
      </c>
      <c r="AJ82" s="68">
        <v>1</v>
      </c>
      <c r="AK82" s="68">
        <v>0.375</v>
      </c>
      <c r="AL82" s="68">
        <v>0.2</v>
      </c>
      <c r="AM82" s="68">
        <v>0.5</v>
      </c>
      <c r="AN82" s="72">
        <v>0.35</v>
      </c>
      <c r="AO82" s="64">
        <f t="shared" si="9"/>
        <v>2.4250000000000003</v>
      </c>
    </row>
    <row r="83" spans="22:41" x14ac:dyDescent="0.25">
      <c r="V83" s="59">
        <v>1.5</v>
      </c>
      <c r="W83" s="57">
        <v>0.375</v>
      </c>
      <c r="X83" s="57">
        <v>0.2</v>
      </c>
      <c r="Y83" s="57">
        <v>0.3</v>
      </c>
      <c r="Z83" s="64">
        <f t="shared" si="7"/>
        <v>2.375</v>
      </c>
      <c r="AC83" s="69">
        <v>1.5</v>
      </c>
      <c r="AD83" s="68">
        <v>0.375</v>
      </c>
      <c r="AE83" s="68">
        <v>0.2</v>
      </c>
      <c r="AF83" s="68">
        <v>0.5</v>
      </c>
      <c r="AG83" s="64">
        <f t="shared" si="8"/>
        <v>2.5750000000000002</v>
      </c>
      <c r="AJ83" s="68">
        <v>1</v>
      </c>
      <c r="AK83" s="68">
        <v>0.375</v>
      </c>
      <c r="AL83" s="68">
        <v>0.2</v>
      </c>
      <c r="AM83" s="68">
        <v>0.5</v>
      </c>
      <c r="AN83" s="72">
        <v>0.35</v>
      </c>
      <c r="AO83" s="64">
        <f t="shared" si="9"/>
        <v>2.4250000000000003</v>
      </c>
    </row>
    <row r="84" spans="22:41" x14ac:dyDescent="0.25">
      <c r="V84" s="59">
        <v>6</v>
      </c>
      <c r="W84" s="57">
        <v>1.5</v>
      </c>
      <c r="X84" s="57">
        <v>0.2</v>
      </c>
      <c r="Y84" s="57">
        <v>0.3</v>
      </c>
      <c r="Z84" s="64">
        <f t="shared" si="7"/>
        <v>8</v>
      </c>
      <c r="AC84" s="69">
        <v>6</v>
      </c>
      <c r="AD84" s="68">
        <v>1.5</v>
      </c>
      <c r="AE84" s="68">
        <v>0.2</v>
      </c>
      <c r="AF84" s="68">
        <v>0.5</v>
      </c>
      <c r="AG84" s="64">
        <f t="shared" si="8"/>
        <v>8.1999999999999993</v>
      </c>
      <c r="AJ84" s="68">
        <v>5</v>
      </c>
      <c r="AK84" s="68">
        <v>1.5</v>
      </c>
      <c r="AL84" s="68">
        <v>0.2</v>
      </c>
      <c r="AM84" s="68">
        <v>0.5</v>
      </c>
      <c r="AN84" s="72">
        <v>0.35</v>
      </c>
      <c r="AO84" s="64">
        <f t="shared" si="9"/>
        <v>7.55</v>
      </c>
    </row>
    <row r="85" spans="22:41" x14ac:dyDescent="0.25">
      <c r="V85" s="59">
        <v>4</v>
      </c>
      <c r="W85" s="57">
        <v>1</v>
      </c>
      <c r="X85" s="57">
        <v>0.2</v>
      </c>
      <c r="Y85" s="57">
        <v>0.3</v>
      </c>
      <c r="Z85" s="64">
        <f t="shared" si="7"/>
        <v>5.5</v>
      </c>
      <c r="AC85" s="69">
        <v>4</v>
      </c>
      <c r="AD85" s="68">
        <v>1</v>
      </c>
      <c r="AE85" s="68">
        <v>0.2</v>
      </c>
      <c r="AF85" s="68">
        <v>0.5</v>
      </c>
      <c r="AG85" s="64">
        <f t="shared" si="8"/>
        <v>5.7</v>
      </c>
      <c r="AJ85" s="68">
        <v>4</v>
      </c>
      <c r="AK85" s="68">
        <v>1</v>
      </c>
      <c r="AL85" s="68">
        <v>0.2</v>
      </c>
      <c r="AM85" s="68">
        <v>0.5</v>
      </c>
      <c r="AN85" s="72">
        <v>0.35</v>
      </c>
      <c r="AO85" s="64">
        <f t="shared" si="9"/>
        <v>6.05</v>
      </c>
    </row>
    <row r="86" spans="22:41" x14ac:dyDescent="0.25">
      <c r="V86" s="57">
        <v>1</v>
      </c>
      <c r="W86" s="57">
        <v>0.25</v>
      </c>
      <c r="X86" s="57">
        <v>0.2</v>
      </c>
      <c r="Y86" s="57">
        <v>0.3</v>
      </c>
      <c r="Z86" s="64">
        <f t="shared" si="7"/>
        <v>1.75</v>
      </c>
      <c r="AC86" s="68">
        <v>1</v>
      </c>
      <c r="AD86" s="68">
        <v>0.25</v>
      </c>
      <c r="AE86" s="68">
        <v>0.2</v>
      </c>
      <c r="AF86" s="68">
        <v>0.5</v>
      </c>
      <c r="AG86" s="64">
        <f t="shared" si="8"/>
        <v>1.95</v>
      </c>
      <c r="AJ86" s="68">
        <v>0.5</v>
      </c>
      <c r="AK86" s="68">
        <v>0.25</v>
      </c>
      <c r="AL86" s="68">
        <v>0.2</v>
      </c>
      <c r="AM86" s="68">
        <v>0.5</v>
      </c>
      <c r="AN86" s="72">
        <v>0.35</v>
      </c>
      <c r="AO86" s="64">
        <f t="shared" si="9"/>
        <v>1.7999999999999998</v>
      </c>
    </row>
    <row r="87" spans="22:41" x14ac:dyDescent="0.25">
      <c r="V87" s="57">
        <v>4</v>
      </c>
      <c r="W87" s="57">
        <v>1</v>
      </c>
      <c r="X87" s="57">
        <v>0.2</v>
      </c>
      <c r="Y87" s="57">
        <v>0.3</v>
      </c>
      <c r="Z87" s="64">
        <f t="shared" si="7"/>
        <v>5.5</v>
      </c>
      <c r="AC87" s="68">
        <v>4</v>
      </c>
      <c r="AD87" s="68">
        <v>1</v>
      </c>
      <c r="AE87" s="68">
        <v>0.2</v>
      </c>
      <c r="AF87" s="68">
        <v>0.5</v>
      </c>
      <c r="AG87" s="64">
        <f t="shared" si="8"/>
        <v>5.7</v>
      </c>
      <c r="AJ87" s="68">
        <v>3.5</v>
      </c>
      <c r="AK87" s="68">
        <v>1</v>
      </c>
      <c r="AL87" s="68">
        <v>0.2</v>
      </c>
      <c r="AM87" s="68">
        <v>0.5</v>
      </c>
      <c r="AN87" s="72">
        <v>0.35</v>
      </c>
      <c r="AO87" s="64">
        <f t="shared" si="9"/>
        <v>5.55</v>
      </c>
    </row>
    <row r="88" spans="22:41" x14ac:dyDescent="0.25">
      <c r="V88" s="57">
        <v>2</v>
      </c>
      <c r="W88" s="57">
        <v>0.5</v>
      </c>
      <c r="X88" s="57">
        <v>0.2</v>
      </c>
      <c r="Y88" s="57">
        <v>0.3</v>
      </c>
      <c r="Z88" s="64">
        <f t="shared" si="7"/>
        <v>3</v>
      </c>
      <c r="AC88" s="68">
        <v>2</v>
      </c>
      <c r="AD88" s="68">
        <v>0.5</v>
      </c>
      <c r="AE88" s="68">
        <v>0.2</v>
      </c>
      <c r="AF88" s="68">
        <v>0.5</v>
      </c>
      <c r="AG88" s="64">
        <f t="shared" si="8"/>
        <v>3.2</v>
      </c>
      <c r="AJ88" s="68">
        <v>1.5</v>
      </c>
      <c r="AK88" s="68">
        <v>0.5</v>
      </c>
      <c r="AL88" s="68">
        <v>0.2</v>
      </c>
      <c r="AM88" s="68">
        <v>0.5</v>
      </c>
      <c r="AN88" s="72">
        <v>0.35</v>
      </c>
      <c r="AO88" s="64">
        <f t="shared" si="9"/>
        <v>3.0500000000000003</v>
      </c>
    </row>
    <row r="89" spans="22:41" x14ac:dyDescent="0.25">
      <c r="V89" s="57">
        <v>2</v>
      </c>
      <c r="W89" s="57">
        <v>0.5</v>
      </c>
      <c r="X89" s="57">
        <v>0.2</v>
      </c>
      <c r="Y89" s="57">
        <v>0.3</v>
      </c>
      <c r="Z89" s="64">
        <f t="shared" si="7"/>
        <v>3</v>
      </c>
      <c r="AC89" s="68">
        <v>2</v>
      </c>
      <c r="AD89" s="68">
        <v>0.5</v>
      </c>
      <c r="AE89" s="68">
        <v>0.2</v>
      </c>
      <c r="AF89" s="68">
        <v>0.5</v>
      </c>
      <c r="AG89" s="64">
        <f t="shared" si="8"/>
        <v>3.2</v>
      </c>
      <c r="AJ89" s="68">
        <v>1.5</v>
      </c>
      <c r="AK89" s="68">
        <v>0.5</v>
      </c>
      <c r="AL89" s="68">
        <v>0.2</v>
      </c>
      <c r="AM89" s="68">
        <v>0.5</v>
      </c>
      <c r="AN89" s="72">
        <v>0.35</v>
      </c>
      <c r="AO89" s="64">
        <f t="shared" si="9"/>
        <v>3.0500000000000003</v>
      </c>
    </row>
    <row r="90" spans="22:41" x14ac:dyDescent="0.25">
      <c r="V90" s="57">
        <v>6</v>
      </c>
      <c r="W90" s="57">
        <v>1.5</v>
      </c>
      <c r="X90" s="57">
        <v>0.2</v>
      </c>
      <c r="Y90" s="57">
        <v>0.3</v>
      </c>
      <c r="Z90" s="64">
        <f t="shared" si="7"/>
        <v>8</v>
      </c>
      <c r="AC90" s="68">
        <v>6</v>
      </c>
      <c r="AD90" s="68">
        <v>1.5</v>
      </c>
      <c r="AE90" s="68">
        <v>0.2</v>
      </c>
      <c r="AF90" s="68">
        <v>0.5</v>
      </c>
      <c r="AG90" s="64">
        <f t="shared" si="8"/>
        <v>8.1999999999999993</v>
      </c>
      <c r="AJ90" s="68">
        <v>3</v>
      </c>
      <c r="AK90" s="68">
        <v>1.5</v>
      </c>
      <c r="AL90" s="68">
        <v>0.2</v>
      </c>
      <c r="AM90" s="68">
        <v>0.5</v>
      </c>
      <c r="AN90" s="72">
        <v>0.35</v>
      </c>
      <c r="AO90" s="64">
        <f t="shared" si="9"/>
        <v>5.55</v>
      </c>
    </row>
    <row r="91" spans="22:41" x14ac:dyDescent="0.25">
      <c r="V91" s="57">
        <v>6</v>
      </c>
      <c r="W91" s="57">
        <v>1.5</v>
      </c>
      <c r="X91" s="57">
        <v>0.2</v>
      </c>
      <c r="Y91" s="57">
        <v>0.3</v>
      </c>
      <c r="Z91" s="64">
        <f t="shared" si="7"/>
        <v>8</v>
      </c>
      <c r="AC91" s="68">
        <v>6</v>
      </c>
      <c r="AD91" s="68">
        <v>1.5</v>
      </c>
      <c r="AE91" s="68">
        <v>0.2</v>
      </c>
      <c r="AF91" s="68">
        <v>0.5</v>
      </c>
      <c r="AG91" s="64">
        <f t="shared" si="8"/>
        <v>8.1999999999999993</v>
      </c>
      <c r="AJ91" s="68">
        <v>6</v>
      </c>
      <c r="AK91" s="68">
        <v>1.5</v>
      </c>
      <c r="AL91" s="68">
        <v>0.2</v>
      </c>
      <c r="AM91" s="68">
        <v>0.5</v>
      </c>
      <c r="AN91" s="72">
        <v>0.35</v>
      </c>
      <c r="AO91" s="64">
        <f t="shared" si="9"/>
        <v>8.5499999999999989</v>
      </c>
    </row>
    <row r="92" spans="22:41" x14ac:dyDescent="0.25">
      <c r="V92" s="57">
        <v>2</v>
      </c>
      <c r="W92" s="57">
        <v>0.5</v>
      </c>
      <c r="X92" s="57">
        <v>0.2</v>
      </c>
      <c r="Y92" s="57">
        <v>0.3</v>
      </c>
      <c r="Z92" s="64">
        <f t="shared" si="7"/>
        <v>3</v>
      </c>
      <c r="AC92" s="68">
        <v>2</v>
      </c>
      <c r="AD92" s="68">
        <v>0.5</v>
      </c>
      <c r="AE92" s="68">
        <v>0.2</v>
      </c>
      <c r="AF92" s="68">
        <v>0.5</v>
      </c>
      <c r="AG92" s="64">
        <f t="shared" si="8"/>
        <v>3.2</v>
      </c>
      <c r="AJ92" s="68">
        <v>1.5</v>
      </c>
      <c r="AK92" s="68">
        <v>0.5</v>
      </c>
      <c r="AL92" s="68">
        <v>0.2</v>
      </c>
      <c r="AM92" s="68">
        <v>0.5</v>
      </c>
      <c r="AN92" s="72">
        <v>0.35</v>
      </c>
      <c r="AO92" s="64">
        <f t="shared" si="9"/>
        <v>3.0500000000000003</v>
      </c>
    </row>
    <row r="93" spans="22:41" x14ac:dyDescent="0.25">
      <c r="V93" s="57">
        <v>2</v>
      </c>
      <c r="W93" s="57">
        <v>0.5</v>
      </c>
      <c r="X93" s="57">
        <v>0.2</v>
      </c>
      <c r="Y93" s="57">
        <v>0.3</v>
      </c>
      <c r="Z93" s="64">
        <f t="shared" si="7"/>
        <v>3</v>
      </c>
      <c r="AC93" s="68">
        <v>2</v>
      </c>
      <c r="AD93" s="68">
        <v>0.5</v>
      </c>
      <c r="AE93" s="68">
        <v>0.2</v>
      </c>
      <c r="AF93" s="68">
        <v>0.5</v>
      </c>
      <c r="AG93" s="64">
        <f t="shared" si="8"/>
        <v>3.2</v>
      </c>
      <c r="AJ93" s="68">
        <v>1.5</v>
      </c>
      <c r="AK93" s="68">
        <v>0.5</v>
      </c>
      <c r="AL93" s="68">
        <v>0.2</v>
      </c>
      <c r="AM93" s="68">
        <v>0.5</v>
      </c>
      <c r="AN93" s="72">
        <v>0.35</v>
      </c>
      <c r="AO93" s="64">
        <f t="shared" si="9"/>
        <v>3.0500000000000003</v>
      </c>
    </row>
    <row r="94" spans="22:41" x14ac:dyDescent="0.25">
      <c r="V94" s="57">
        <v>3</v>
      </c>
      <c r="W94" s="57">
        <v>0.75</v>
      </c>
      <c r="X94" s="57">
        <v>0.2</v>
      </c>
      <c r="Y94" s="57">
        <v>0.3</v>
      </c>
      <c r="Z94" s="64">
        <f t="shared" si="7"/>
        <v>4.25</v>
      </c>
      <c r="AC94" s="68">
        <v>3</v>
      </c>
      <c r="AD94" s="68">
        <v>0.75</v>
      </c>
      <c r="AE94" s="68">
        <v>0.2</v>
      </c>
      <c r="AF94" s="68">
        <v>0.5</v>
      </c>
      <c r="AG94" s="64">
        <f t="shared" si="8"/>
        <v>4.45</v>
      </c>
      <c r="AJ94" s="68">
        <v>2.5</v>
      </c>
      <c r="AK94" s="68">
        <v>0.75</v>
      </c>
      <c r="AL94" s="68">
        <v>0.2</v>
      </c>
      <c r="AM94" s="68">
        <v>0.5</v>
      </c>
      <c r="AN94" s="72">
        <v>0.35</v>
      </c>
      <c r="AO94" s="64">
        <f t="shared" si="9"/>
        <v>4.3</v>
      </c>
    </row>
    <row r="95" spans="22:41" x14ac:dyDescent="0.25">
      <c r="V95" s="57">
        <v>3</v>
      </c>
      <c r="W95" s="57">
        <v>0.75</v>
      </c>
      <c r="X95" s="57">
        <v>0.2</v>
      </c>
      <c r="Y95" s="57">
        <v>0.3</v>
      </c>
      <c r="Z95" s="64">
        <f t="shared" si="7"/>
        <v>4.25</v>
      </c>
      <c r="AC95" s="68">
        <v>3</v>
      </c>
      <c r="AD95" s="68">
        <v>0.75</v>
      </c>
      <c r="AE95" s="68">
        <v>0.2</v>
      </c>
      <c r="AF95" s="68">
        <v>0.5</v>
      </c>
      <c r="AG95" s="64">
        <f t="shared" si="8"/>
        <v>4.45</v>
      </c>
      <c r="AJ95" s="68">
        <v>2.5</v>
      </c>
      <c r="AK95" s="68">
        <v>0.75</v>
      </c>
      <c r="AL95" s="68">
        <v>0.2</v>
      </c>
      <c r="AM95" s="68">
        <v>0.5</v>
      </c>
      <c r="AN95" s="72">
        <v>0.35</v>
      </c>
      <c r="AO95" s="64">
        <f t="shared" si="9"/>
        <v>4.3</v>
      </c>
    </row>
    <row r="96" spans="22:41" x14ac:dyDescent="0.25">
      <c r="V96" s="57">
        <v>1.5</v>
      </c>
      <c r="W96" s="57">
        <v>0.375</v>
      </c>
      <c r="X96" s="57">
        <v>0.2</v>
      </c>
      <c r="Y96" s="57">
        <v>0.3</v>
      </c>
      <c r="Z96" s="64">
        <f t="shared" si="7"/>
        <v>2.375</v>
      </c>
      <c r="AC96" s="68">
        <v>1.5</v>
      </c>
      <c r="AD96" s="68">
        <v>0.375</v>
      </c>
      <c r="AE96" s="68">
        <v>0.2</v>
      </c>
      <c r="AF96" s="68">
        <v>0.5</v>
      </c>
      <c r="AG96" s="64">
        <f t="shared" si="8"/>
        <v>2.5750000000000002</v>
      </c>
      <c r="AJ96" s="68">
        <v>1</v>
      </c>
      <c r="AK96" s="68">
        <v>0.375</v>
      </c>
      <c r="AL96" s="68">
        <v>0.2</v>
      </c>
      <c r="AM96" s="68">
        <v>0.5</v>
      </c>
      <c r="AN96" s="72">
        <v>0.35</v>
      </c>
      <c r="AO96" s="64">
        <f t="shared" si="9"/>
        <v>2.4250000000000003</v>
      </c>
    </row>
    <row r="97" spans="22:41" x14ac:dyDescent="0.25">
      <c r="V97" s="57">
        <v>2.5</v>
      </c>
      <c r="W97" s="57">
        <v>0.625</v>
      </c>
      <c r="X97" s="57">
        <v>0.2</v>
      </c>
      <c r="Y97" s="57">
        <v>0.3</v>
      </c>
      <c r="Z97" s="64">
        <f t="shared" si="7"/>
        <v>3.625</v>
      </c>
      <c r="AC97" s="68">
        <v>2.5</v>
      </c>
      <c r="AD97" s="68">
        <v>0.625</v>
      </c>
      <c r="AE97" s="68">
        <v>0.2</v>
      </c>
      <c r="AF97" s="68">
        <v>0.5</v>
      </c>
      <c r="AG97" s="64">
        <f t="shared" si="8"/>
        <v>3.8250000000000002</v>
      </c>
      <c r="AJ97" s="68">
        <v>2</v>
      </c>
      <c r="AK97" s="68">
        <v>0.625</v>
      </c>
      <c r="AL97" s="68">
        <v>0.2</v>
      </c>
      <c r="AM97" s="68">
        <v>0.5</v>
      </c>
      <c r="AN97" s="72">
        <v>0.35</v>
      </c>
      <c r="AO97" s="64">
        <f t="shared" si="9"/>
        <v>3.6750000000000003</v>
      </c>
    </row>
    <row r="98" spans="22:41" x14ac:dyDescent="0.25">
      <c r="V98" s="57">
        <v>3.5</v>
      </c>
      <c r="W98" s="57">
        <v>0.875</v>
      </c>
      <c r="X98" s="57">
        <v>0.2</v>
      </c>
      <c r="Y98" s="57">
        <v>0.3</v>
      </c>
      <c r="Z98" s="64">
        <f t="shared" si="7"/>
        <v>4.875</v>
      </c>
      <c r="AC98" s="68">
        <v>3.5</v>
      </c>
      <c r="AD98" s="68">
        <v>0.875</v>
      </c>
      <c r="AE98" s="68">
        <v>0.2</v>
      </c>
      <c r="AF98" s="68">
        <v>0.5</v>
      </c>
      <c r="AG98" s="64">
        <f t="shared" si="8"/>
        <v>5.0750000000000002</v>
      </c>
      <c r="AJ98" s="68">
        <v>3</v>
      </c>
      <c r="AK98" s="68">
        <v>0.875</v>
      </c>
      <c r="AL98" s="68">
        <v>0.2</v>
      </c>
      <c r="AM98" s="68">
        <v>0.5</v>
      </c>
      <c r="AN98" s="72">
        <v>0.35</v>
      </c>
      <c r="AO98" s="64">
        <f t="shared" si="9"/>
        <v>4.9249999999999998</v>
      </c>
    </row>
    <row r="99" spans="22:41" x14ac:dyDescent="0.25">
      <c r="V99" s="57">
        <v>2.5</v>
      </c>
      <c r="W99" s="57">
        <v>0.625</v>
      </c>
      <c r="X99" s="57">
        <v>0.2</v>
      </c>
      <c r="Y99" s="57">
        <v>0.3</v>
      </c>
      <c r="Z99" s="64">
        <f t="shared" si="7"/>
        <v>3.625</v>
      </c>
      <c r="AC99" s="68">
        <v>2.5</v>
      </c>
      <c r="AD99" s="68">
        <v>0.625</v>
      </c>
      <c r="AE99" s="68">
        <v>0.2</v>
      </c>
      <c r="AF99" s="68">
        <v>0.5</v>
      </c>
      <c r="AG99" s="64">
        <f t="shared" si="8"/>
        <v>3.8250000000000002</v>
      </c>
      <c r="AJ99" s="68">
        <v>2</v>
      </c>
      <c r="AK99" s="68">
        <v>0.625</v>
      </c>
      <c r="AL99" s="68">
        <v>0.2</v>
      </c>
      <c r="AM99" s="68">
        <v>0.5</v>
      </c>
      <c r="AN99" s="72">
        <v>0.35</v>
      </c>
      <c r="AO99" s="64">
        <f t="shared" si="9"/>
        <v>3.6750000000000003</v>
      </c>
    </row>
    <row r="100" spans="22:41" x14ac:dyDescent="0.25">
      <c r="V100" s="57">
        <v>3.5</v>
      </c>
      <c r="W100" s="57">
        <v>0.875</v>
      </c>
      <c r="X100" s="57">
        <v>0.2</v>
      </c>
      <c r="Y100" s="57">
        <v>0.3</v>
      </c>
      <c r="Z100" s="64">
        <f t="shared" si="7"/>
        <v>4.875</v>
      </c>
      <c r="AC100" s="68">
        <v>3.5</v>
      </c>
      <c r="AD100" s="68">
        <v>0.875</v>
      </c>
      <c r="AE100" s="68">
        <v>0.2</v>
      </c>
      <c r="AF100" s="68">
        <v>0.5</v>
      </c>
      <c r="AG100" s="64">
        <f t="shared" si="8"/>
        <v>5.0750000000000002</v>
      </c>
      <c r="AJ100" s="68">
        <v>2.75</v>
      </c>
      <c r="AK100" s="68">
        <v>0.875</v>
      </c>
      <c r="AL100" s="68">
        <v>0.2</v>
      </c>
      <c r="AM100" s="68">
        <v>0.5</v>
      </c>
      <c r="AN100" s="72">
        <v>0.35</v>
      </c>
      <c r="AO100" s="64">
        <f t="shared" si="9"/>
        <v>4.6749999999999998</v>
      </c>
    </row>
    <row r="101" spans="22:41" x14ac:dyDescent="0.25">
      <c r="V101" s="57">
        <v>3.5</v>
      </c>
      <c r="W101" s="57">
        <v>0.875</v>
      </c>
      <c r="X101" s="57">
        <v>0.2</v>
      </c>
      <c r="Y101" s="57">
        <v>0.3</v>
      </c>
      <c r="Z101" s="64">
        <f t="shared" si="7"/>
        <v>4.875</v>
      </c>
      <c r="AC101" s="68">
        <v>3.5</v>
      </c>
      <c r="AD101" s="68">
        <v>0.875</v>
      </c>
      <c r="AE101" s="68">
        <v>0.2</v>
      </c>
      <c r="AF101" s="68">
        <v>0.5</v>
      </c>
      <c r="AG101" s="64">
        <f t="shared" si="8"/>
        <v>5.0750000000000002</v>
      </c>
      <c r="AJ101" s="68">
        <v>2.75</v>
      </c>
      <c r="AK101" s="68">
        <v>0.875</v>
      </c>
      <c r="AL101" s="68">
        <v>0.2</v>
      </c>
      <c r="AM101" s="68">
        <v>0.5</v>
      </c>
      <c r="AN101" s="72">
        <v>0.35</v>
      </c>
      <c r="AO101" s="64">
        <f t="shared" si="9"/>
        <v>4.6749999999999998</v>
      </c>
    </row>
    <row r="102" spans="22:41" x14ac:dyDescent="0.25">
      <c r="V102" s="57">
        <v>3</v>
      </c>
      <c r="W102" s="57">
        <v>0.75</v>
      </c>
      <c r="X102" s="57">
        <v>0.2</v>
      </c>
      <c r="Y102" s="57">
        <v>0.3</v>
      </c>
      <c r="Z102" s="64">
        <f t="shared" si="7"/>
        <v>4.25</v>
      </c>
      <c r="AC102" s="68">
        <v>3</v>
      </c>
      <c r="AD102" s="68">
        <v>0.75</v>
      </c>
      <c r="AE102" s="68">
        <v>0.2</v>
      </c>
      <c r="AF102" s="68">
        <v>0.5</v>
      </c>
      <c r="AG102" s="64">
        <f t="shared" si="8"/>
        <v>4.45</v>
      </c>
      <c r="AJ102" s="68">
        <v>2</v>
      </c>
      <c r="AK102" s="68">
        <v>0.75</v>
      </c>
      <c r="AL102" s="68">
        <v>0.2</v>
      </c>
      <c r="AM102" s="68">
        <v>0.5</v>
      </c>
      <c r="AN102" s="72">
        <v>0.35</v>
      </c>
      <c r="AO102" s="64">
        <f t="shared" si="9"/>
        <v>3.8000000000000003</v>
      </c>
    </row>
    <row r="103" spans="22:41" x14ac:dyDescent="0.25">
      <c r="V103" s="57">
        <v>2</v>
      </c>
      <c r="W103" s="57">
        <v>0.5</v>
      </c>
      <c r="X103" s="57">
        <v>0.2</v>
      </c>
      <c r="Y103" s="57">
        <v>0.3</v>
      </c>
      <c r="Z103" s="64">
        <f t="shared" si="7"/>
        <v>3</v>
      </c>
      <c r="AC103" s="68">
        <v>2</v>
      </c>
      <c r="AD103" s="68">
        <v>0.5</v>
      </c>
      <c r="AE103" s="68">
        <v>0.2</v>
      </c>
      <c r="AF103" s="68">
        <v>0.5</v>
      </c>
      <c r="AG103" s="64">
        <f t="shared" si="8"/>
        <v>3.2</v>
      </c>
      <c r="AJ103" s="68">
        <v>1.5</v>
      </c>
      <c r="AK103" s="68">
        <v>0.5</v>
      </c>
      <c r="AL103" s="68">
        <v>0.2</v>
      </c>
      <c r="AM103" s="68">
        <v>0.5</v>
      </c>
      <c r="AN103" s="72">
        <v>0.35</v>
      </c>
      <c r="AO103" s="64">
        <f t="shared" si="9"/>
        <v>3.0500000000000003</v>
      </c>
    </row>
    <row r="104" spans="22:41" x14ac:dyDescent="0.25">
      <c r="V104" s="57">
        <v>1.5</v>
      </c>
      <c r="W104" s="57">
        <v>0.5</v>
      </c>
      <c r="X104" s="57">
        <v>0.2</v>
      </c>
      <c r="Y104" s="57">
        <v>0.3</v>
      </c>
      <c r="Z104" s="64">
        <f t="shared" si="7"/>
        <v>2.5</v>
      </c>
      <c r="AC104" s="68">
        <v>1.5</v>
      </c>
      <c r="AD104" s="68">
        <v>0.5</v>
      </c>
      <c r="AE104" s="68">
        <v>0.2</v>
      </c>
      <c r="AF104" s="68">
        <v>0.5</v>
      </c>
      <c r="AG104" s="64">
        <f t="shared" si="8"/>
        <v>2.7</v>
      </c>
      <c r="AJ104" s="68">
        <v>1</v>
      </c>
      <c r="AK104" s="68">
        <v>0.5</v>
      </c>
      <c r="AL104" s="68">
        <v>0.2</v>
      </c>
      <c r="AM104" s="68">
        <v>0.5</v>
      </c>
      <c r="AN104" s="72">
        <v>0.35</v>
      </c>
      <c r="AO104" s="64">
        <f t="shared" si="9"/>
        <v>2.5500000000000003</v>
      </c>
    </row>
    <row r="105" spans="22:41" x14ac:dyDescent="0.25">
      <c r="V105" s="57">
        <v>3</v>
      </c>
      <c r="W105" s="57">
        <v>0.75</v>
      </c>
      <c r="X105" s="57">
        <v>0.2</v>
      </c>
      <c r="Y105" s="57">
        <v>0.3</v>
      </c>
      <c r="Z105" s="64">
        <f t="shared" si="7"/>
        <v>4.25</v>
      </c>
      <c r="AC105" s="68">
        <v>3</v>
      </c>
      <c r="AD105" s="68">
        <v>0.75</v>
      </c>
      <c r="AE105" s="68">
        <v>0.2</v>
      </c>
      <c r="AF105" s="68">
        <v>0.5</v>
      </c>
      <c r="AG105" s="64">
        <f t="shared" si="8"/>
        <v>4.45</v>
      </c>
      <c r="AJ105" s="68">
        <v>2</v>
      </c>
      <c r="AK105" s="68">
        <v>0.75</v>
      </c>
      <c r="AL105" s="68">
        <v>0.2</v>
      </c>
      <c r="AM105" s="68">
        <v>0.5</v>
      </c>
      <c r="AN105" s="72">
        <v>0.35</v>
      </c>
      <c r="AO105" s="64">
        <f t="shared" si="9"/>
        <v>3.8000000000000003</v>
      </c>
    </row>
    <row r="106" spans="22:41" x14ac:dyDescent="0.25">
      <c r="V106" s="57">
        <v>1.5</v>
      </c>
      <c r="W106" s="57">
        <v>0.5</v>
      </c>
      <c r="X106" s="57">
        <v>0.2</v>
      </c>
      <c r="Y106" s="57">
        <v>0.3</v>
      </c>
      <c r="Z106" s="64">
        <f t="shared" si="7"/>
        <v>2.5</v>
      </c>
      <c r="AC106" s="68">
        <v>1.5</v>
      </c>
      <c r="AD106" s="68">
        <v>0.5</v>
      </c>
      <c r="AE106" s="68">
        <v>0.2</v>
      </c>
      <c r="AF106" s="68">
        <v>0.5</v>
      </c>
      <c r="AG106" s="64">
        <f t="shared" si="8"/>
        <v>2.7</v>
      </c>
      <c r="AJ106" s="68">
        <v>1</v>
      </c>
      <c r="AK106" s="68">
        <v>0.5</v>
      </c>
      <c r="AL106" s="68">
        <v>0.2</v>
      </c>
      <c r="AM106" s="68">
        <v>0.5</v>
      </c>
      <c r="AN106" s="72">
        <v>0.35</v>
      </c>
      <c r="AO106" s="64">
        <f t="shared" si="9"/>
        <v>2.5500000000000003</v>
      </c>
    </row>
    <row r="107" spans="22:41" x14ac:dyDescent="0.25">
      <c r="V107" s="57">
        <v>2</v>
      </c>
      <c r="W107" s="57">
        <v>0.5</v>
      </c>
      <c r="X107" s="57">
        <v>0.2</v>
      </c>
      <c r="Y107" s="57">
        <v>0.3</v>
      </c>
      <c r="Z107" s="64">
        <f t="shared" si="7"/>
        <v>3</v>
      </c>
      <c r="AC107" s="68">
        <v>2</v>
      </c>
      <c r="AD107" s="68">
        <v>0.5</v>
      </c>
      <c r="AE107" s="68">
        <v>0.2</v>
      </c>
      <c r="AF107" s="68">
        <v>0.5</v>
      </c>
      <c r="AG107" s="64">
        <f t="shared" si="8"/>
        <v>3.2</v>
      </c>
      <c r="AJ107" s="68">
        <v>1.5</v>
      </c>
      <c r="AK107" s="68">
        <v>0.5</v>
      </c>
      <c r="AL107" s="68">
        <v>0.2</v>
      </c>
      <c r="AM107" s="68">
        <v>0.5</v>
      </c>
      <c r="AN107" s="72">
        <v>0.35</v>
      </c>
      <c r="AO107" s="64">
        <f t="shared" si="9"/>
        <v>3.0500000000000003</v>
      </c>
    </row>
    <row r="108" spans="22:41" x14ac:dyDescent="0.25">
      <c r="V108" s="57">
        <v>3</v>
      </c>
      <c r="W108" s="57">
        <v>0.75</v>
      </c>
      <c r="X108" s="57">
        <v>0.2</v>
      </c>
      <c r="Y108" s="57">
        <v>0.3</v>
      </c>
      <c r="Z108" s="64">
        <f t="shared" si="7"/>
        <v>4.25</v>
      </c>
      <c r="AC108" s="68">
        <v>3</v>
      </c>
      <c r="AD108" s="68">
        <v>0.75</v>
      </c>
      <c r="AE108" s="68">
        <v>0.2</v>
      </c>
      <c r="AF108" s="68">
        <v>0.5</v>
      </c>
      <c r="AG108" s="64">
        <f t="shared" si="8"/>
        <v>4.45</v>
      </c>
      <c r="AJ108" s="68">
        <v>2</v>
      </c>
      <c r="AK108" s="68">
        <v>0.75</v>
      </c>
      <c r="AL108" s="68">
        <v>0.2</v>
      </c>
      <c r="AM108" s="68">
        <v>0.5</v>
      </c>
      <c r="AN108" s="72">
        <v>0.35</v>
      </c>
      <c r="AO108" s="64">
        <f t="shared" si="9"/>
        <v>3.8000000000000003</v>
      </c>
    </row>
    <row r="109" spans="22:41" x14ac:dyDescent="0.25">
      <c r="V109" s="57">
        <v>3</v>
      </c>
      <c r="W109" s="57">
        <v>0.75</v>
      </c>
      <c r="X109" s="57">
        <v>0.2</v>
      </c>
      <c r="Y109" s="57">
        <v>0.3</v>
      </c>
      <c r="Z109" s="64">
        <f t="shared" si="7"/>
        <v>4.25</v>
      </c>
      <c r="AC109" s="68">
        <v>3</v>
      </c>
      <c r="AD109" s="68">
        <v>0.75</v>
      </c>
      <c r="AE109" s="68">
        <v>0.2</v>
      </c>
      <c r="AF109" s="68">
        <v>0.5</v>
      </c>
      <c r="AG109" s="64">
        <f t="shared" si="8"/>
        <v>4.45</v>
      </c>
      <c r="AJ109" s="68">
        <v>2</v>
      </c>
      <c r="AK109" s="68">
        <v>0.75</v>
      </c>
      <c r="AL109" s="68">
        <v>0.2</v>
      </c>
      <c r="AM109" s="68">
        <v>0.5</v>
      </c>
      <c r="AN109" s="72">
        <v>0.35</v>
      </c>
      <c r="AO109" s="64">
        <f t="shared" si="9"/>
        <v>3.8000000000000003</v>
      </c>
    </row>
    <row r="110" spans="22:41" x14ac:dyDescent="0.25">
      <c r="V110" s="57">
        <v>2</v>
      </c>
      <c r="W110" s="57">
        <v>0.5</v>
      </c>
      <c r="X110" s="57">
        <v>0.2</v>
      </c>
      <c r="Y110" s="57">
        <v>0.3</v>
      </c>
      <c r="Z110" s="64">
        <f t="shared" si="7"/>
        <v>3</v>
      </c>
      <c r="AC110" s="68">
        <v>2</v>
      </c>
      <c r="AD110" s="68">
        <v>0.5</v>
      </c>
      <c r="AE110" s="68">
        <v>0.2</v>
      </c>
      <c r="AF110" s="68">
        <v>0.5</v>
      </c>
      <c r="AG110" s="64">
        <f t="shared" si="8"/>
        <v>3.2</v>
      </c>
      <c r="AJ110" s="68">
        <v>1</v>
      </c>
      <c r="AK110" s="68">
        <v>0.5</v>
      </c>
      <c r="AL110" s="68">
        <v>0.2</v>
      </c>
      <c r="AM110" s="68">
        <v>0.5</v>
      </c>
      <c r="AN110" s="72">
        <v>0.35</v>
      </c>
      <c r="AO110" s="64">
        <f t="shared" si="9"/>
        <v>2.5500000000000003</v>
      </c>
    </row>
    <row r="111" spans="22:41" x14ac:dyDescent="0.25">
      <c r="V111" s="57">
        <v>3</v>
      </c>
      <c r="W111" s="57">
        <v>0.75</v>
      </c>
      <c r="X111" s="57">
        <v>0.2</v>
      </c>
      <c r="Y111" s="57">
        <v>0.3</v>
      </c>
      <c r="Z111" s="64">
        <f t="shared" si="7"/>
        <v>4.25</v>
      </c>
      <c r="AC111" s="68">
        <v>3</v>
      </c>
      <c r="AD111" s="68">
        <v>0.75</v>
      </c>
      <c r="AE111" s="68">
        <v>0.2</v>
      </c>
      <c r="AF111" s="68">
        <v>0.5</v>
      </c>
      <c r="AG111" s="64">
        <f t="shared" si="8"/>
        <v>4.45</v>
      </c>
      <c r="AJ111" s="68">
        <v>2.5</v>
      </c>
      <c r="AK111" s="68">
        <v>0.75</v>
      </c>
      <c r="AL111" s="68">
        <v>0.2</v>
      </c>
      <c r="AM111" s="68">
        <v>0.5</v>
      </c>
      <c r="AN111" s="72">
        <v>0.35</v>
      </c>
      <c r="AO111" s="64">
        <f t="shared" si="9"/>
        <v>4.3</v>
      </c>
    </row>
    <row r="112" spans="22:41" x14ac:dyDescent="0.25">
      <c r="V112" s="57">
        <v>3</v>
      </c>
      <c r="W112" s="57">
        <v>0.75</v>
      </c>
      <c r="X112" s="57">
        <v>0.2</v>
      </c>
      <c r="Y112" s="57">
        <v>0.3</v>
      </c>
      <c r="Z112" s="64">
        <f t="shared" si="7"/>
        <v>4.25</v>
      </c>
      <c r="AC112" s="68">
        <v>3</v>
      </c>
      <c r="AD112" s="68">
        <v>0.75</v>
      </c>
      <c r="AE112" s="68">
        <v>0.2</v>
      </c>
      <c r="AF112" s="68">
        <v>0.5</v>
      </c>
      <c r="AG112" s="64">
        <f t="shared" si="8"/>
        <v>4.45</v>
      </c>
      <c r="AJ112" s="68">
        <v>1.5</v>
      </c>
      <c r="AK112" s="68">
        <v>0.75</v>
      </c>
      <c r="AL112" s="68">
        <v>0.2</v>
      </c>
      <c r="AM112" s="68">
        <v>0.5</v>
      </c>
      <c r="AN112" s="72">
        <v>0.35</v>
      </c>
      <c r="AO112" s="64">
        <f t="shared" si="9"/>
        <v>3.3000000000000003</v>
      </c>
    </row>
    <row r="113" spans="22:41" x14ac:dyDescent="0.25">
      <c r="V113" s="63">
        <v>3</v>
      </c>
      <c r="W113" s="63">
        <v>0.75</v>
      </c>
      <c r="X113" s="63">
        <v>0.2</v>
      </c>
      <c r="Y113" s="63">
        <v>0.3</v>
      </c>
      <c r="Z113" s="64">
        <f t="shared" si="7"/>
        <v>4.25</v>
      </c>
      <c r="AC113" s="70">
        <v>3</v>
      </c>
      <c r="AD113" s="70">
        <v>0.75</v>
      </c>
      <c r="AE113" s="70">
        <v>0.2</v>
      </c>
      <c r="AF113" s="71">
        <v>0.5</v>
      </c>
      <c r="AG113" s="64">
        <f t="shared" si="8"/>
        <v>4.45</v>
      </c>
      <c r="AJ113" s="70">
        <v>2</v>
      </c>
      <c r="AK113" s="70">
        <v>0.75</v>
      </c>
      <c r="AL113" s="70">
        <v>0.2</v>
      </c>
      <c r="AM113" s="71">
        <v>0.5</v>
      </c>
      <c r="AN113" s="72">
        <v>0.35</v>
      </c>
      <c r="AO113" s="64">
        <f t="shared" si="9"/>
        <v>3.8000000000000003</v>
      </c>
    </row>
    <row r="114" spans="22:41" x14ac:dyDescent="0.25">
      <c r="V114" s="57">
        <v>2.5</v>
      </c>
      <c r="W114" s="57">
        <v>0.625</v>
      </c>
      <c r="X114" s="57">
        <v>0.2</v>
      </c>
      <c r="Y114" s="57">
        <v>0.3</v>
      </c>
      <c r="Z114" s="64">
        <f t="shared" si="7"/>
        <v>3.625</v>
      </c>
      <c r="AC114" s="68">
        <v>2.5</v>
      </c>
      <c r="AD114" s="68">
        <v>0.625</v>
      </c>
      <c r="AE114" s="68">
        <v>0.2</v>
      </c>
      <c r="AF114" s="68">
        <v>0.5</v>
      </c>
      <c r="AG114" s="64">
        <f t="shared" si="8"/>
        <v>3.8250000000000002</v>
      </c>
      <c r="AJ114" s="68">
        <v>2</v>
      </c>
      <c r="AK114" s="68">
        <v>0.625</v>
      </c>
      <c r="AL114" s="68">
        <v>0.2</v>
      </c>
      <c r="AM114" s="68">
        <v>0.5</v>
      </c>
      <c r="AN114" s="72">
        <v>0.35</v>
      </c>
      <c r="AO114" s="64">
        <f t="shared" si="9"/>
        <v>3.6750000000000003</v>
      </c>
    </row>
    <row r="115" spans="22:41" x14ac:dyDescent="0.25">
      <c r="V115" s="57">
        <v>1.5</v>
      </c>
      <c r="W115" s="57">
        <v>0.5</v>
      </c>
      <c r="X115" s="57">
        <v>0.2</v>
      </c>
      <c r="Y115" s="57">
        <v>0.3</v>
      </c>
      <c r="Z115" s="64">
        <f t="shared" si="7"/>
        <v>2.5</v>
      </c>
      <c r="AC115" s="68">
        <v>1.5</v>
      </c>
      <c r="AD115" s="68">
        <v>0.5</v>
      </c>
      <c r="AE115" s="68">
        <v>0.2</v>
      </c>
      <c r="AF115" s="68">
        <v>0.5</v>
      </c>
      <c r="AG115" s="64">
        <f t="shared" si="8"/>
        <v>2.7</v>
      </c>
      <c r="AJ115" s="68">
        <v>0.5</v>
      </c>
      <c r="AK115" s="68">
        <v>0.5</v>
      </c>
      <c r="AL115" s="68">
        <v>0.2</v>
      </c>
      <c r="AM115" s="68">
        <v>0.5</v>
      </c>
      <c r="AN115" s="72">
        <v>0.35</v>
      </c>
      <c r="AO115" s="64">
        <f t="shared" si="9"/>
        <v>2.0499999999999998</v>
      </c>
    </row>
    <row r="116" spans="22:41" x14ac:dyDescent="0.25">
      <c r="V116" s="57">
        <v>4</v>
      </c>
      <c r="W116" s="57">
        <v>1</v>
      </c>
      <c r="X116" s="57">
        <v>0.2</v>
      </c>
      <c r="Y116" s="57">
        <v>0.3</v>
      </c>
      <c r="Z116" s="64">
        <f t="shared" si="7"/>
        <v>5.5</v>
      </c>
      <c r="AC116" s="68">
        <v>4</v>
      </c>
      <c r="AD116" s="68">
        <v>1</v>
      </c>
      <c r="AE116" s="68">
        <v>0.2</v>
      </c>
      <c r="AF116" s="68">
        <v>0.5</v>
      </c>
      <c r="AG116" s="64">
        <f t="shared" si="8"/>
        <v>5.7</v>
      </c>
      <c r="AJ116" s="68">
        <v>3</v>
      </c>
      <c r="AK116" s="68">
        <v>1</v>
      </c>
      <c r="AL116" s="68">
        <v>0.2</v>
      </c>
      <c r="AM116" s="68">
        <v>0.5</v>
      </c>
      <c r="AN116" s="72">
        <v>0.35</v>
      </c>
      <c r="AO116" s="64">
        <f t="shared" si="9"/>
        <v>5.05</v>
      </c>
    </row>
    <row r="117" spans="22:41" x14ac:dyDescent="0.25">
      <c r="V117" s="57">
        <v>1.5</v>
      </c>
      <c r="W117" s="57">
        <v>0.375</v>
      </c>
      <c r="X117" s="57">
        <v>0.2</v>
      </c>
      <c r="Y117" s="57">
        <v>0.3</v>
      </c>
      <c r="Z117" s="64">
        <f t="shared" si="7"/>
        <v>2.375</v>
      </c>
      <c r="AC117" s="68">
        <v>1.5</v>
      </c>
      <c r="AD117" s="68">
        <v>0.375</v>
      </c>
      <c r="AE117" s="68">
        <v>0.2</v>
      </c>
      <c r="AF117" s="68">
        <v>0.5</v>
      </c>
      <c r="AG117" s="64">
        <f t="shared" si="8"/>
        <v>2.5750000000000002</v>
      </c>
      <c r="AJ117" s="68">
        <v>0.6</v>
      </c>
      <c r="AK117" s="68">
        <v>0.375</v>
      </c>
      <c r="AL117" s="68">
        <v>0.2</v>
      </c>
      <c r="AM117" s="68">
        <v>0.5</v>
      </c>
      <c r="AN117" s="72">
        <v>0.35</v>
      </c>
      <c r="AO117" s="64">
        <f t="shared" si="9"/>
        <v>2.0249999999999999</v>
      </c>
    </row>
    <row r="118" spans="22:41" x14ac:dyDescent="0.25">
      <c r="V118" s="57">
        <v>3.5</v>
      </c>
      <c r="W118" s="57">
        <v>0.875</v>
      </c>
      <c r="X118" s="57">
        <v>0.2</v>
      </c>
      <c r="Y118" s="57">
        <v>0.3</v>
      </c>
      <c r="Z118" s="64">
        <f t="shared" si="7"/>
        <v>4.875</v>
      </c>
      <c r="AC118" s="68">
        <v>3.5</v>
      </c>
      <c r="AD118" s="68">
        <v>0.875</v>
      </c>
      <c r="AE118" s="68">
        <v>0.2</v>
      </c>
      <c r="AF118" s="68">
        <v>0.5</v>
      </c>
      <c r="AG118" s="64">
        <f t="shared" si="8"/>
        <v>5.0750000000000002</v>
      </c>
      <c r="AJ118" s="68">
        <v>2</v>
      </c>
      <c r="AK118" s="68">
        <v>0.875</v>
      </c>
      <c r="AL118" s="68">
        <v>0.2</v>
      </c>
      <c r="AM118" s="68">
        <v>0.5</v>
      </c>
      <c r="AN118" s="72">
        <v>0.35</v>
      </c>
      <c r="AO118" s="64">
        <f t="shared" si="9"/>
        <v>3.9250000000000003</v>
      </c>
    </row>
    <row r="119" spans="22:41" x14ac:dyDescent="0.25">
      <c r="V119" s="57">
        <v>3</v>
      </c>
      <c r="W119" s="57">
        <v>0.75</v>
      </c>
      <c r="X119" s="57">
        <v>0.2</v>
      </c>
      <c r="Y119" s="57">
        <v>0.3</v>
      </c>
      <c r="Z119" s="64">
        <f t="shared" si="7"/>
        <v>4.25</v>
      </c>
      <c r="AC119" s="68">
        <v>3</v>
      </c>
      <c r="AD119" s="68">
        <v>0.75</v>
      </c>
      <c r="AE119" s="68">
        <v>0.2</v>
      </c>
      <c r="AF119" s="68">
        <v>0.5</v>
      </c>
      <c r="AG119" s="64">
        <f t="shared" si="8"/>
        <v>4.45</v>
      </c>
      <c r="AJ119" s="68">
        <v>1.5</v>
      </c>
      <c r="AK119" s="68">
        <v>0.75</v>
      </c>
      <c r="AL119" s="68">
        <v>0.2</v>
      </c>
      <c r="AM119" s="68">
        <v>0.5</v>
      </c>
      <c r="AN119" s="72">
        <v>0.35</v>
      </c>
      <c r="AO119" s="64">
        <f t="shared" si="9"/>
        <v>3.3000000000000003</v>
      </c>
    </row>
    <row r="120" spans="22:41" x14ac:dyDescent="0.25">
      <c r="V120" s="57">
        <v>1.5</v>
      </c>
      <c r="W120" s="57">
        <v>0.5</v>
      </c>
      <c r="X120" s="57">
        <v>0.2</v>
      </c>
      <c r="Y120" s="57">
        <v>0.3</v>
      </c>
      <c r="Z120" s="64">
        <f t="shared" si="7"/>
        <v>2.5</v>
      </c>
      <c r="AC120" s="68">
        <v>1.5</v>
      </c>
      <c r="AD120" s="68">
        <v>0.5</v>
      </c>
      <c r="AE120" s="68">
        <v>0.2</v>
      </c>
      <c r="AF120" s="68">
        <v>0.5</v>
      </c>
      <c r="AG120" s="64">
        <f t="shared" si="8"/>
        <v>2.7</v>
      </c>
      <c r="AJ120" s="68">
        <v>1</v>
      </c>
      <c r="AK120" s="68">
        <v>0.5</v>
      </c>
      <c r="AL120" s="68">
        <v>0.2</v>
      </c>
      <c r="AM120" s="68">
        <v>0.5</v>
      </c>
      <c r="AN120" s="72">
        <v>0.35</v>
      </c>
      <c r="AO120" s="64">
        <f t="shared" si="9"/>
        <v>2.5500000000000003</v>
      </c>
    </row>
    <row r="121" spans="22:41" x14ac:dyDescent="0.25">
      <c r="V121" s="57">
        <v>0.75</v>
      </c>
      <c r="W121" s="57">
        <v>0.5</v>
      </c>
      <c r="X121" s="57">
        <v>0.2</v>
      </c>
      <c r="Y121" s="57">
        <v>0.3</v>
      </c>
      <c r="Z121" s="64">
        <f t="shared" si="7"/>
        <v>1.75</v>
      </c>
      <c r="AC121" s="68">
        <v>0.75</v>
      </c>
      <c r="AD121" s="68">
        <v>0.5</v>
      </c>
      <c r="AE121" s="68">
        <v>0.2</v>
      </c>
      <c r="AF121" s="68">
        <v>0.5</v>
      </c>
      <c r="AG121" s="64">
        <f t="shared" si="8"/>
        <v>1.95</v>
      </c>
      <c r="AJ121" s="68">
        <v>1</v>
      </c>
      <c r="AK121" s="68">
        <v>0.5</v>
      </c>
      <c r="AL121" s="68">
        <v>0.2</v>
      </c>
      <c r="AM121" s="68">
        <v>0.5</v>
      </c>
      <c r="AN121" s="72">
        <v>0.35</v>
      </c>
      <c r="AO121" s="64">
        <f t="shared" si="9"/>
        <v>2.5500000000000003</v>
      </c>
    </row>
    <row r="122" spans="22:41" x14ac:dyDescent="0.25">
      <c r="AC122" s="68">
        <v>18</v>
      </c>
      <c r="AD122" s="68">
        <v>4.5</v>
      </c>
      <c r="AE122" s="68">
        <v>0.2</v>
      </c>
      <c r="AF122" s="68">
        <v>0.75</v>
      </c>
      <c r="AG122" s="64">
        <f t="shared" si="8"/>
        <v>23.45</v>
      </c>
      <c r="AJ122" s="68">
        <v>15</v>
      </c>
      <c r="AK122" s="68">
        <v>4.5</v>
      </c>
      <c r="AL122" s="68">
        <v>0.2</v>
      </c>
      <c r="AM122" s="68">
        <v>0.75</v>
      </c>
      <c r="AN122" s="72">
        <v>0.45</v>
      </c>
      <c r="AO122" s="64">
        <f t="shared" si="9"/>
        <v>20.9</v>
      </c>
    </row>
    <row r="123" spans="22:41" x14ac:dyDescent="0.25">
      <c r="AC123" s="68">
        <v>6</v>
      </c>
      <c r="AD123" s="68">
        <v>1.5</v>
      </c>
      <c r="AE123" s="68">
        <v>0.2</v>
      </c>
      <c r="AF123" s="68">
        <v>0.5</v>
      </c>
      <c r="AG123" s="64">
        <f t="shared" si="8"/>
        <v>8.1999999999999993</v>
      </c>
      <c r="AJ123" s="68">
        <v>4</v>
      </c>
      <c r="AK123" s="68">
        <v>1.5</v>
      </c>
      <c r="AL123" s="68">
        <v>0.2</v>
      </c>
      <c r="AM123" s="68">
        <v>0.5</v>
      </c>
      <c r="AN123" s="72">
        <v>0.35</v>
      </c>
      <c r="AO123" s="64">
        <f t="shared" si="9"/>
        <v>6.55</v>
      </c>
    </row>
    <row r="124" spans="22:41" x14ac:dyDescent="0.25">
      <c r="AC124" s="68">
        <v>4</v>
      </c>
      <c r="AD124" s="68">
        <v>1</v>
      </c>
      <c r="AE124" s="68">
        <v>0.2</v>
      </c>
      <c r="AF124" s="68">
        <v>0.5</v>
      </c>
      <c r="AG124" s="64">
        <f t="shared" si="8"/>
        <v>5.7</v>
      </c>
      <c r="AJ124" s="68">
        <v>3</v>
      </c>
      <c r="AK124" s="68">
        <v>1</v>
      </c>
      <c r="AL124" s="68">
        <v>0.2</v>
      </c>
      <c r="AM124" s="68">
        <v>0.5</v>
      </c>
      <c r="AN124" s="72">
        <v>0.35</v>
      </c>
      <c r="AO124" s="64">
        <f t="shared" si="9"/>
        <v>5.05</v>
      </c>
    </row>
    <row r="125" spans="22:41" x14ac:dyDescent="0.25">
      <c r="AC125" s="68">
        <v>4</v>
      </c>
      <c r="AD125" s="68">
        <v>1</v>
      </c>
      <c r="AE125" s="68">
        <v>0.2</v>
      </c>
      <c r="AF125" s="68">
        <v>0.4</v>
      </c>
      <c r="AG125" s="64">
        <f t="shared" si="8"/>
        <v>5.6000000000000005</v>
      </c>
      <c r="AJ125" s="68">
        <v>3</v>
      </c>
      <c r="AK125" s="68">
        <v>1</v>
      </c>
      <c r="AL125" s="68">
        <v>0.2</v>
      </c>
      <c r="AM125" s="68">
        <v>0.4</v>
      </c>
      <c r="AN125" s="72">
        <v>0.35</v>
      </c>
      <c r="AO125" s="64">
        <f t="shared" si="9"/>
        <v>4.95</v>
      </c>
    </row>
    <row r="126" spans="22:41" x14ac:dyDescent="0.25">
      <c r="AC126" s="68">
        <v>3</v>
      </c>
      <c r="AD126" s="68">
        <v>0.75</v>
      </c>
      <c r="AE126" s="68">
        <v>0.2</v>
      </c>
      <c r="AF126" s="68">
        <v>0.5</v>
      </c>
      <c r="AG126" s="64">
        <f t="shared" si="8"/>
        <v>4.45</v>
      </c>
      <c r="AJ126" s="68">
        <v>2</v>
      </c>
      <c r="AK126" s="68">
        <v>0.75</v>
      </c>
      <c r="AL126" s="68">
        <v>0.2</v>
      </c>
      <c r="AM126" s="68">
        <v>0.5</v>
      </c>
      <c r="AN126" s="72">
        <v>0.35</v>
      </c>
      <c r="AO126" s="64">
        <f t="shared" si="9"/>
        <v>3.8000000000000003</v>
      </c>
    </row>
    <row r="127" spans="22:41" x14ac:dyDescent="0.25">
      <c r="AC127" s="68">
        <v>3</v>
      </c>
      <c r="AD127" s="68">
        <v>0.75</v>
      </c>
      <c r="AE127" s="68">
        <v>0.2</v>
      </c>
      <c r="AF127" s="68">
        <v>0.5</v>
      </c>
      <c r="AG127" s="64">
        <f t="shared" si="8"/>
        <v>4.45</v>
      </c>
      <c r="AJ127" s="68">
        <v>2</v>
      </c>
      <c r="AK127" s="68">
        <v>0.75</v>
      </c>
      <c r="AL127" s="68">
        <v>0.2</v>
      </c>
      <c r="AM127" s="68">
        <v>0.5</v>
      </c>
      <c r="AN127" s="72">
        <v>0.35</v>
      </c>
      <c r="AO127" s="64">
        <f t="shared" si="9"/>
        <v>3.8000000000000003</v>
      </c>
    </row>
    <row r="128" spans="22:41" x14ac:dyDescent="0.25">
      <c r="AC128" s="68">
        <v>3</v>
      </c>
      <c r="AD128" s="68">
        <v>0.75</v>
      </c>
      <c r="AE128" s="68">
        <v>0.2</v>
      </c>
      <c r="AF128" s="68">
        <v>0.5</v>
      </c>
      <c r="AG128" s="64">
        <f t="shared" si="8"/>
        <v>4.45</v>
      </c>
      <c r="AJ128" s="68">
        <v>0.75</v>
      </c>
      <c r="AK128" s="68">
        <v>0.75</v>
      </c>
      <c r="AL128" s="68">
        <v>0.2</v>
      </c>
      <c r="AM128" s="68">
        <v>0.5</v>
      </c>
      <c r="AN128" s="72">
        <v>0.35</v>
      </c>
      <c r="AO128" s="64">
        <f t="shared" si="9"/>
        <v>2.5500000000000003</v>
      </c>
    </row>
    <row r="129" spans="29:41" x14ac:dyDescent="0.25">
      <c r="AC129" s="68">
        <v>2.5</v>
      </c>
      <c r="AD129" s="68">
        <v>0.625</v>
      </c>
      <c r="AE129" s="68">
        <v>0.2</v>
      </c>
      <c r="AF129" s="68">
        <v>0.5</v>
      </c>
      <c r="AG129" s="64">
        <f t="shared" si="8"/>
        <v>3.8250000000000002</v>
      </c>
      <c r="AJ129" s="68">
        <v>1.25</v>
      </c>
      <c r="AK129" s="68">
        <v>0.625</v>
      </c>
      <c r="AL129" s="68">
        <v>0.2</v>
      </c>
      <c r="AM129" s="68">
        <v>0.5</v>
      </c>
      <c r="AN129" s="72">
        <v>0.35</v>
      </c>
      <c r="AO129" s="64">
        <f t="shared" si="9"/>
        <v>2.9250000000000003</v>
      </c>
    </row>
    <row r="130" spans="29:41" x14ac:dyDescent="0.25">
      <c r="AC130" s="68">
        <v>15</v>
      </c>
      <c r="AD130" s="68">
        <v>3.75</v>
      </c>
      <c r="AE130" s="68">
        <v>0.2</v>
      </c>
      <c r="AF130" s="68">
        <v>0.8</v>
      </c>
      <c r="AG130" s="64">
        <f t="shared" si="8"/>
        <v>19.75</v>
      </c>
      <c r="AJ130" s="68">
        <v>12</v>
      </c>
      <c r="AK130" s="68">
        <v>3.75</v>
      </c>
      <c r="AL130" s="68">
        <v>0.2</v>
      </c>
      <c r="AM130" s="68">
        <v>0.8</v>
      </c>
      <c r="AN130" s="72">
        <v>0.45</v>
      </c>
      <c r="AO130" s="64">
        <f t="shared" si="9"/>
        <v>17.2</v>
      </c>
    </row>
    <row r="131" spans="29:41" x14ac:dyDescent="0.25">
      <c r="AG131" s="64">
        <f>SUM(AG7:AG130)</f>
        <v>555.99999999999932</v>
      </c>
      <c r="AO131" s="64">
        <f>SUM(AO7:AO130)</f>
        <v>503.0000000000008</v>
      </c>
    </row>
  </sheetData>
  <conditionalFormatting sqref="J7:J77">
    <cfRule type="expression" dxfId="95" priority="86">
      <formula>IF($J7="WORK BY US",TRUE)</formula>
    </cfRule>
  </conditionalFormatting>
  <conditionalFormatting sqref="J7:J77">
    <cfRule type="expression" dxfId="94" priority="85">
      <formula>IF($J7="CARRY OVER",TRUE)</formula>
    </cfRule>
    <cfRule type="expression" dxfId="93" priority="87">
      <formula>IF($J7="DELIVERED",TRUE)</formula>
    </cfRule>
    <cfRule type="expression" dxfId="92" priority="88">
      <formula>IF($J7="COMPLETED",TRUE)</formula>
    </cfRule>
    <cfRule type="expression" dxfId="91" priority="89">
      <formula>IF($J7="REWORK",TRUE)</formula>
    </cfRule>
    <cfRule type="expression" dxfId="90" priority="90">
      <formula>IF($J7="CLARIFICATION",TRUE)</formula>
    </cfRule>
    <cfRule type="expression" dxfId="89" priority="91">
      <formula>IF($J7="HOLD",TRUE)</formula>
    </cfRule>
    <cfRule type="expression" dxfId="88" priority="92">
      <formula>IF($J7="QC COMPLETE",TRUE)</formula>
    </cfRule>
    <cfRule type="expression" dxfId="87" priority="93">
      <formula>IF($J7="QC UPDATION",TRUE)</formula>
    </cfRule>
    <cfRule type="expression" dxfId="86" priority="94">
      <formula>IF($J7="QC",TRUE)</formula>
    </cfRule>
    <cfRule type="expression" dxfId="85" priority="95">
      <formula>IF($J7="WIP",TRUE)</formula>
    </cfRule>
    <cfRule type="expression" dxfId="84" priority="96">
      <formula>IF($J7="INI",TRUE)</formula>
    </cfRule>
  </conditionalFormatting>
  <conditionalFormatting sqref="K7:M77">
    <cfRule type="expression" dxfId="83" priority="74">
      <formula>IF($J7="WORK BY US",TRUE)</formula>
    </cfRule>
  </conditionalFormatting>
  <conditionalFormatting sqref="K7:M77">
    <cfRule type="expression" dxfId="82" priority="73">
      <formula>IF($J7="CARRY OVER",TRUE)</formula>
    </cfRule>
    <cfRule type="expression" dxfId="81" priority="75">
      <formula>IF($J7="DELIVERED",TRUE)</formula>
    </cfRule>
    <cfRule type="expression" dxfId="80" priority="76">
      <formula>IF($J7="COMPLETED",TRUE)</formula>
    </cfRule>
    <cfRule type="expression" dxfId="79" priority="77">
      <formula>IF($J7="REWORK",TRUE)</formula>
    </cfRule>
    <cfRule type="expression" dxfId="78" priority="78">
      <formula>IF($J7="CLARIFICATION",TRUE)</formula>
    </cfRule>
    <cfRule type="expression" dxfId="77" priority="79">
      <formula>IF($J7="HOLD",TRUE)</formula>
    </cfRule>
    <cfRule type="expression" dxfId="76" priority="80">
      <formula>IF($J7="QC COMPLETE",TRUE)</formula>
    </cfRule>
    <cfRule type="expression" dxfId="75" priority="81">
      <formula>IF($J7="QC UPDATION",TRUE)</formula>
    </cfRule>
    <cfRule type="expression" dxfId="74" priority="82">
      <formula>IF($J7="QC",TRUE)</formula>
    </cfRule>
    <cfRule type="expression" dxfId="73" priority="83">
      <formula>IF($J7="WIP",TRUE)</formula>
    </cfRule>
    <cfRule type="expression" dxfId="72" priority="84">
      <formula>IF($J7="INI",TRUE)</formula>
    </cfRule>
  </conditionalFormatting>
  <conditionalFormatting sqref="V7:V121">
    <cfRule type="expression" dxfId="71" priority="62">
      <formula>IF($J7="WORK BY US",TRUE)</formula>
    </cfRule>
  </conditionalFormatting>
  <conditionalFormatting sqref="V7:V121">
    <cfRule type="expression" dxfId="70" priority="61">
      <formula>IF($J7="CARRY OVER",TRUE)</formula>
    </cfRule>
    <cfRule type="expression" dxfId="69" priority="63">
      <formula>IF($J7="DELIVERED",TRUE)</formula>
    </cfRule>
    <cfRule type="expression" dxfId="68" priority="64">
      <formula>IF($J7="COMPLETED",TRUE)</formula>
    </cfRule>
    <cfRule type="expression" dxfId="67" priority="65">
      <formula>IF($J7="REWORK",TRUE)</formula>
    </cfRule>
    <cfRule type="expression" dxfId="66" priority="66">
      <formula>IF($J7="CLARIFICATION",TRUE)</formula>
    </cfRule>
    <cfRule type="expression" dxfId="65" priority="67">
      <formula>IF($J7="HOLD",TRUE)</formula>
    </cfRule>
    <cfRule type="expression" dxfId="64" priority="68">
      <formula>IF($J7="QC COMPLETE",TRUE)</formula>
    </cfRule>
    <cfRule type="expression" dxfId="63" priority="69">
      <formula>IF($J7="QC UPDATION",TRUE)</formula>
    </cfRule>
    <cfRule type="expression" dxfId="62" priority="70">
      <formula>IF($J7="QC",TRUE)</formula>
    </cfRule>
    <cfRule type="expression" dxfId="61" priority="71">
      <formula>IF($J7="WIP",TRUE)</formula>
    </cfRule>
    <cfRule type="expression" dxfId="60" priority="72">
      <formula>IF($J7="INI",TRUE)</formula>
    </cfRule>
  </conditionalFormatting>
  <conditionalFormatting sqref="W7:Y121">
    <cfRule type="expression" dxfId="59" priority="50">
      <formula>IF($J7="WORK BY US",TRUE)</formula>
    </cfRule>
  </conditionalFormatting>
  <conditionalFormatting sqref="W7:Y121">
    <cfRule type="expression" dxfId="58" priority="49">
      <formula>IF($J7="CARRY OVER",TRUE)</formula>
    </cfRule>
    <cfRule type="expression" dxfId="57" priority="51">
      <formula>IF($J7="DELIVERED",TRUE)</formula>
    </cfRule>
    <cfRule type="expression" dxfId="56" priority="52">
      <formula>IF($J7="COMPLETED",TRUE)</formula>
    </cfRule>
    <cfRule type="expression" dxfId="55" priority="53">
      <formula>IF($J7="REWORK",TRUE)</formula>
    </cfRule>
    <cfRule type="expression" dxfId="54" priority="54">
      <formula>IF($J7="CLARIFICATION",TRUE)</formula>
    </cfRule>
    <cfRule type="expression" dxfId="53" priority="55">
      <formula>IF($J7="HOLD",TRUE)</formula>
    </cfRule>
    <cfRule type="expression" dxfId="52" priority="56">
      <formula>IF($J7="QC COMPLETE",TRUE)</formula>
    </cfRule>
    <cfRule type="expression" dxfId="51" priority="57">
      <formula>IF($J7="QC UPDATION",TRUE)</formula>
    </cfRule>
    <cfRule type="expression" dxfId="50" priority="58">
      <formula>IF($J7="QC",TRUE)</formula>
    </cfRule>
    <cfRule type="expression" dxfId="49" priority="59">
      <formula>IF($J7="WIP",TRUE)</formula>
    </cfRule>
    <cfRule type="expression" dxfId="48" priority="60">
      <formula>IF($J7="INI",TRUE)</formula>
    </cfRule>
  </conditionalFormatting>
  <conditionalFormatting sqref="AC7:AC130">
    <cfRule type="expression" dxfId="47" priority="38">
      <formula>IF($J7="WORK BY US",TRUE)</formula>
    </cfRule>
  </conditionalFormatting>
  <conditionalFormatting sqref="AC7:AC130">
    <cfRule type="expression" dxfId="46" priority="37">
      <formula>IF($J7="CARRY OVER",TRUE)</formula>
    </cfRule>
    <cfRule type="expression" dxfId="45" priority="39">
      <formula>IF($J7="DELIVERED",TRUE)</formula>
    </cfRule>
    <cfRule type="expression" dxfId="44" priority="40">
      <formula>IF($J7="COMPLETED",TRUE)</formula>
    </cfRule>
    <cfRule type="expression" dxfId="43" priority="41">
      <formula>IF($J7="REWORK",TRUE)</formula>
    </cfRule>
    <cfRule type="expression" dxfId="42" priority="42">
      <formula>IF($J7="CLARIFICATION",TRUE)</formula>
    </cfRule>
    <cfRule type="expression" dxfId="41" priority="43">
      <formula>IF($J7="HOLD",TRUE)</formula>
    </cfRule>
    <cfRule type="expression" dxfId="40" priority="44">
      <formula>IF($J7="QC COMPLETE",TRUE)</formula>
    </cfRule>
    <cfRule type="expression" dxfId="39" priority="45">
      <formula>IF($J7="QC UPDATION",TRUE)</formula>
    </cfRule>
    <cfRule type="expression" dxfId="38" priority="46">
      <formula>IF($J7="QC",TRUE)</formula>
    </cfRule>
    <cfRule type="expression" dxfId="37" priority="47">
      <formula>IF($J7="WIP",TRUE)</formula>
    </cfRule>
    <cfRule type="expression" dxfId="36" priority="48">
      <formula>IF($J7="INI",TRUE)</formula>
    </cfRule>
  </conditionalFormatting>
  <conditionalFormatting sqref="AD7:AF130">
    <cfRule type="expression" dxfId="35" priority="26">
      <formula>IF($J7="WORK BY US",TRUE)</formula>
    </cfRule>
  </conditionalFormatting>
  <conditionalFormatting sqref="AD7:AF130">
    <cfRule type="expression" dxfId="34" priority="25">
      <formula>IF($J7="CARRY OVER",TRUE)</formula>
    </cfRule>
    <cfRule type="expression" dxfId="33" priority="27">
      <formula>IF($J7="DELIVERED",TRUE)</formula>
    </cfRule>
    <cfRule type="expression" dxfId="32" priority="28">
      <formula>IF($J7="COMPLETED",TRUE)</formula>
    </cfRule>
    <cfRule type="expression" dxfId="31" priority="29">
      <formula>IF($J7="REWORK",TRUE)</formula>
    </cfRule>
    <cfRule type="expression" dxfId="30" priority="30">
      <formula>IF($J7="CLARIFICATION",TRUE)</formula>
    </cfRule>
    <cfRule type="expression" dxfId="29" priority="31">
      <formula>IF($J7="HOLD",TRUE)</formula>
    </cfRule>
    <cfRule type="expression" dxfId="28" priority="32">
      <formula>IF($J7="QC COMPLETE",TRUE)</formula>
    </cfRule>
    <cfRule type="expression" dxfId="27" priority="33">
      <formula>IF($J7="QC UPDATION",TRUE)</formula>
    </cfRule>
    <cfRule type="expression" dxfId="26" priority="34">
      <formula>IF($J7="QC",TRUE)</formula>
    </cfRule>
    <cfRule type="expression" dxfId="25" priority="35">
      <formula>IF($J7="WIP",TRUE)</formula>
    </cfRule>
    <cfRule type="expression" dxfId="24" priority="36">
      <formula>IF($J7="INI",TRUE)</formula>
    </cfRule>
  </conditionalFormatting>
  <conditionalFormatting sqref="AJ7:AJ130">
    <cfRule type="expression" dxfId="23" priority="14">
      <formula>IF($J7="WORK BY US",TRUE)</formula>
    </cfRule>
  </conditionalFormatting>
  <conditionalFormatting sqref="AJ7:AJ130">
    <cfRule type="expression" dxfId="22" priority="13">
      <formula>IF($J7="CARRY OVER",TRUE)</formula>
    </cfRule>
    <cfRule type="expression" dxfId="21" priority="15">
      <formula>IF($J7="DELIVERED",TRUE)</formula>
    </cfRule>
    <cfRule type="expression" dxfId="20" priority="16">
      <formula>IF($J7="COMPLETED",TRUE)</formula>
    </cfRule>
    <cfRule type="expression" dxfId="19" priority="17">
      <formula>IF($J7="REWORK",TRUE)</formula>
    </cfRule>
    <cfRule type="expression" dxfId="18" priority="18">
      <formula>IF($J7="CLARIFICATION",TRUE)</formula>
    </cfRule>
    <cfRule type="expression" dxfId="17" priority="19">
      <formula>IF($J7="HOLD",TRUE)</formula>
    </cfRule>
    <cfRule type="expression" dxfId="16" priority="20">
      <formula>IF($J7="QC COMPLETE",TRUE)</formula>
    </cfRule>
    <cfRule type="expression" dxfId="15" priority="21">
      <formula>IF($J7="QC UPDATION",TRUE)</formula>
    </cfRule>
    <cfRule type="expression" dxfId="14" priority="22">
      <formula>IF($J7="QC",TRUE)</formula>
    </cfRule>
    <cfRule type="expression" dxfId="13" priority="23">
      <formula>IF($J7="WIP",TRUE)</formula>
    </cfRule>
    <cfRule type="expression" dxfId="12" priority="24">
      <formula>IF($J7="INI",TRUE)</formula>
    </cfRule>
  </conditionalFormatting>
  <conditionalFormatting sqref="AK7:AN130">
    <cfRule type="expression" dxfId="11" priority="2">
      <formula>IF($J7="WORK BY US",TRUE)</formula>
    </cfRule>
  </conditionalFormatting>
  <conditionalFormatting sqref="AK7:AN130">
    <cfRule type="expression" dxfId="10" priority="1">
      <formula>IF($J7="CARRY OVER",TRUE)</formula>
    </cfRule>
    <cfRule type="expression" dxfId="9" priority="3">
      <formula>IF($J7="DELIVERED",TRUE)</formula>
    </cfRule>
    <cfRule type="expression" dxfId="8" priority="4">
      <formula>IF($J7="COMPLETED",TRUE)</formula>
    </cfRule>
    <cfRule type="expression" dxfId="7" priority="5">
      <formula>IF($J7="REWORK",TRUE)</formula>
    </cfRule>
    <cfRule type="expression" dxfId="6" priority="6">
      <formula>IF($J7="CLARIFICATION",TRUE)</formula>
    </cfRule>
    <cfRule type="expression" dxfId="5" priority="7">
      <formula>IF($J7="HOLD",TRUE)</formula>
    </cfRule>
    <cfRule type="expression" dxfId="4" priority="8">
      <formula>IF($J7="QC COMPLETE",TRUE)</formula>
    </cfRule>
    <cfRule type="expression" dxfId="3" priority="9">
      <formula>IF($J7="QC UPDATION",TRUE)</formula>
    </cfRule>
    <cfRule type="expression" dxfId="2" priority="10">
      <formula>IF($J7="QC",TRUE)</formula>
    </cfRule>
    <cfRule type="expression" dxfId="1" priority="11">
      <formula>IF($J7="WIP",TRUE)</formula>
    </cfRule>
    <cfRule type="expression" dxfId="0" priority="12">
      <formula>IF($J7="INI",TRUE)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History</vt:lpstr>
      <vt:lpstr>Project Metrics - Definition</vt:lpstr>
      <vt:lpstr>Project metrics generator</vt:lpstr>
      <vt:lpstr>Trend Chart</vt:lpstr>
      <vt:lpstr>List of Projects Completed</vt:lpstr>
      <vt:lpstr>List of Inprogress Projects-RYG</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Tamilselvan</dc:creator>
  <cp:lastModifiedBy>Subhalaxmi Nayak</cp:lastModifiedBy>
  <cp:lastPrinted>2013-12-03T08:33:20Z</cp:lastPrinted>
  <dcterms:created xsi:type="dcterms:W3CDTF">2012-05-21T11:12:16Z</dcterms:created>
  <dcterms:modified xsi:type="dcterms:W3CDTF">2016-07-12T07:23:09Z</dcterms:modified>
</cp:coreProperties>
</file>