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2020-1\GitHub\IMCP\"/>
    </mc:Choice>
  </mc:AlternateContent>
  <xr:revisionPtr revIDLastSave="0" documentId="13_ncr:1_{A7E6F0AF-E653-4243-AC22-E88A89A9E4E8}" xr6:coauthVersionLast="45" xr6:coauthVersionMax="45" xr10:uidLastSave="{00000000-0000-0000-0000-000000000000}"/>
  <bookViews>
    <workbookView xWindow="2340" yWindow="2340" windowWidth="21600" windowHeight="11385" xr2:uid="{00000000-000D-0000-FFFF-FFFF00000000}"/>
  </bookViews>
  <sheets>
    <sheet name="WB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1" l="1"/>
  <c r="F59" i="1" l="1"/>
  <c r="F40" i="1" l="1"/>
  <c r="F41" i="1"/>
  <c r="F42" i="1"/>
  <c r="F43" i="1"/>
  <c r="F44" i="1"/>
  <c r="F45" i="1"/>
  <c r="F46" i="1"/>
  <c r="F47" i="1"/>
  <c r="G48" i="1"/>
  <c r="G69" i="1"/>
  <c r="F73" i="1"/>
  <c r="F74" i="1"/>
  <c r="F75" i="1"/>
  <c r="F76" i="1"/>
  <c r="G26" i="1"/>
  <c r="F63" i="1"/>
  <c r="F64" i="1"/>
  <c r="F65" i="1"/>
  <c r="F66" i="1"/>
  <c r="F67" i="1"/>
  <c r="F68" i="1"/>
  <c r="F51" i="1"/>
  <c r="F52" i="1"/>
  <c r="F53" i="1"/>
  <c r="F54" i="1"/>
  <c r="F55" i="1"/>
  <c r="F56" i="1"/>
  <c r="F58" i="1"/>
  <c r="F60" i="1"/>
  <c r="F61" i="1"/>
  <c r="F62" i="1"/>
  <c r="F33" i="1"/>
  <c r="F34" i="1"/>
  <c r="F35" i="1"/>
  <c r="F36" i="1"/>
  <c r="F37" i="1"/>
  <c r="F38" i="1"/>
  <c r="F39" i="1"/>
  <c r="G14" i="1"/>
  <c r="F16" i="1"/>
  <c r="F17" i="1"/>
  <c r="F18" i="1"/>
  <c r="F15" i="1"/>
  <c r="F13" i="1"/>
  <c r="G10" i="1"/>
  <c r="G25" i="1" l="1"/>
  <c r="F72" i="1"/>
  <c r="F71" i="1"/>
  <c r="F70" i="1"/>
  <c r="F69" i="1"/>
  <c r="F50" i="1"/>
  <c r="F49" i="1"/>
  <c r="F48" i="1"/>
  <c r="F32" i="1"/>
  <c r="F31" i="1"/>
  <c r="F30" i="1"/>
  <c r="F29" i="1"/>
  <c r="F28" i="1"/>
  <c r="F27" i="1"/>
  <c r="F24" i="1"/>
  <c r="G23" i="1"/>
  <c r="F23" i="1" s="1"/>
  <c r="F22" i="1"/>
  <c r="F21" i="1"/>
  <c r="G20" i="1"/>
  <c r="F12" i="1"/>
  <c r="F11" i="1"/>
  <c r="J7" i="1"/>
  <c r="J6" i="1" s="1"/>
  <c r="I6" i="1"/>
  <c r="I4" i="1"/>
  <c r="F25" i="1" l="1"/>
  <c r="K7" i="1"/>
  <c r="K6" i="1" s="1"/>
  <c r="G19" i="1"/>
  <c r="G9" i="1" s="1"/>
  <c r="J4" i="1"/>
  <c r="F26" i="1"/>
  <c r="F20" i="1"/>
  <c r="F14" i="1" l="1"/>
  <c r="F19" i="1"/>
  <c r="L7" i="1"/>
  <c r="M7" i="1" s="1"/>
  <c r="K4" i="1"/>
  <c r="F9" i="1" l="1"/>
  <c r="F10" i="1"/>
  <c r="L6" i="1"/>
  <c r="L4" i="1"/>
  <c r="N7" i="1"/>
  <c r="M4" i="1"/>
  <c r="M6" i="1"/>
  <c r="N4" i="1" l="1"/>
  <c r="N6" i="1"/>
  <c r="O7" i="1"/>
  <c r="O6" i="1" l="1"/>
  <c r="P7" i="1"/>
  <c r="O4" i="1"/>
  <c r="Q7" i="1" l="1"/>
  <c r="P4" i="1"/>
  <c r="P6" i="1"/>
  <c r="R7" i="1" l="1"/>
  <c r="Q4" i="1"/>
  <c r="Q6" i="1"/>
  <c r="R4" i="1" l="1"/>
  <c r="R6" i="1"/>
  <c r="S7" i="1"/>
  <c r="S6" i="1" l="1"/>
  <c r="T7" i="1"/>
  <c r="S4" i="1"/>
  <c r="U7" i="1" l="1"/>
  <c r="T4" i="1"/>
  <c r="T6" i="1"/>
  <c r="V7" i="1" l="1"/>
  <c r="U4" i="1"/>
  <c r="U6" i="1"/>
  <c r="V4" i="1" l="1"/>
  <c r="V6" i="1"/>
  <c r="W7" i="1"/>
  <c r="W6" i="1" l="1"/>
  <c r="X7" i="1"/>
  <c r="W4" i="1"/>
  <c r="Y7" i="1" l="1"/>
  <c r="X4" i="1"/>
  <c r="X6" i="1"/>
  <c r="Z7" i="1" l="1"/>
  <c r="Y4" i="1"/>
  <c r="Y6" i="1"/>
  <c r="Z4" i="1" l="1"/>
  <c r="Z6" i="1"/>
  <c r="AA7" i="1"/>
  <c r="AB7" i="1" s="1"/>
  <c r="AB6" i="1" l="1"/>
  <c r="AB4" i="1"/>
  <c r="AA6" i="1"/>
  <c r="AA4" i="1"/>
  <c r="AC7" i="1" l="1"/>
  <c r="AD7" i="1" l="1"/>
  <c r="AC4" i="1"/>
  <c r="AC6" i="1"/>
  <c r="AD4" i="1" l="1"/>
  <c r="AD6" i="1"/>
  <c r="AE7" i="1"/>
  <c r="AE6" i="1" l="1"/>
  <c r="AF7" i="1"/>
  <c r="AE4" i="1"/>
  <c r="AF4" i="1" l="1"/>
  <c r="AG7" i="1"/>
  <c r="AF6" i="1"/>
  <c r="AH7" i="1" l="1"/>
  <c r="AG4" i="1"/>
  <c r="AG6" i="1"/>
  <c r="AH4" i="1" l="1"/>
  <c r="AH6" i="1"/>
  <c r="AI7" i="1"/>
  <c r="AI6" i="1" l="1"/>
  <c r="AJ7" i="1"/>
  <c r="AI4" i="1"/>
  <c r="AK7" i="1" l="1"/>
  <c r="AJ4" i="1"/>
  <c r="AJ6" i="1"/>
  <c r="AL7" i="1" l="1"/>
  <c r="AK4" i="1"/>
  <c r="AK6" i="1"/>
  <c r="AL4" i="1" l="1"/>
  <c r="AL6" i="1"/>
  <c r="AM7" i="1"/>
  <c r="AM6" i="1" l="1"/>
  <c r="AN7" i="1"/>
  <c r="AM4" i="1"/>
  <c r="AO7" i="1" l="1"/>
  <c r="AN4" i="1"/>
  <c r="AN6" i="1"/>
  <c r="AP7" i="1" l="1"/>
  <c r="AO4" i="1"/>
  <c r="AO6" i="1"/>
  <c r="AP4" i="1" l="1"/>
  <c r="AP6" i="1"/>
  <c r="AQ7" i="1"/>
  <c r="AQ6" i="1" l="1"/>
  <c r="AR7" i="1"/>
  <c r="AR4" i="1" s="1"/>
  <c r="AQ4" i="1"/>
  <c r="AS7" i="1" l="1"/>
  <c r="AS4" i="1" s="1"/>
  <c r="AR6" i="1"/>
  <c r="AT7" i="1" l="1"/>
  <c r="AT4" i="1" s="1"/>
  <c r="AS6" i="1"/>
  <c r="AT6" i="1" l="1"/>
  <c r="AU7" i="1"/>
  <c r="AU4" i="1" s="1"/>
  <c r="AU6" i="1" l="1"/>
  <c r="AV7" i="1"/>
  <c r="AV4" i="1" s="1"/>
  <c r="AW7" i="1" l="1"/>
  <c r="AW4" i="1" s="1"/>
  <c r="AV6" i="1"/>
  <c r="AX7" i="1" l="1"/>
  <c r="AX4" i="1" s="1"/>
  <c r="AW6" i="1"/>
  <c r="AX6" i="1" l="1"/>
  <c r="AY7" i="1"/>
  <c r="AY4" i="1" s="1"/>
  <c r="AY6" i="1" l="1"/>
  <c r="AZ7" i="1"/>
  <c r="AZ4" i="1" s="1"/>
  <c r="BA7" i="1" l="1"/>
  <c r="BA4" i="1" s="1"/>
  <c r="AZ6" i="1"/>
  <c r="BB7" i="1" l="1"/>
  <c r="BB4" i="1" s="1"/>
  <c r="BA6" i="1"/>
  <c r="BB6" i="1" l="1"/>
  <c r="BC7" i="1"/>
  <c r="BC4" i="1" s="1"/>
  <c r="BC6" i="1" l="1"/>
  <c r="BD7" i="1"/>
  <c r="BD4" i="1" s="1"/>
  <c r="BE7" i="1" l="1"/>
  <c r="BE4" i="1" s="1"/>
  <c r="BD6" i="1"/>
  <c r="BF7" i="1" l="1"/>
  <c r="BF4" i="1" s="1"/>
  <c r="BE6" i="1"/>
  <c r="BF6" i="1" l="1"/>
  <c r="BG7" i="1"/>
  <c r="BG4" i="1" s="1"/>
  <c r="BG6" i="1" l="1"/>
  <c r="BH7" i="1"/>
  <c r="BH4" i="1" s="1"/>
  <c r="BI7" i="1" l="1"/>
  <c r="BI4" i="1" s="1"/>
  <c r="BH6" i="1"/>
  <c r="BJ7" i="1" l="1"/>
  <c r="BI6" i="1"/>
  <c r="BJ6" i="1" l="1"/>
  <c r="BK7" i="1"/>
  <c r="BJ4" i="1"/>
  <c r="BL7" i="1" l="1"/>
  <c r="BK6" i="1"/>
  <c r="BK4" i="1"/>
  <c r="BL4" i="1" l="1"/>
  <c r="BL6" i="1"/>
  <c r="BM7" i="1"/>
  <c r="BM4" i="1" l="1"/>
  <c r="BM6" i="1"/>
  <c r="BN7" i="1"/>
  <c r="BN4" i="1" l="1"/>
  <c r="BN6" i="1"/>
  <c r="BO7" i="1"/>
  <c r="BO4" i="1" l="1"/>
  <c r="BO6" i="1"/>
  <c r="BP7" i="1"/>
  <c r="BP4" i="1" l="1"/>
  <c r="BP6" i="1"/>
  <c r="BQ7" i="1"/>
  <c r="BQ4" i="1" l="1"/>
  <c r="BQ6" i="1"/>
  <c r="BR7" i="1"/>
  <c r="BR4" i="1" l="1"/>
  <c r="BR6" i="1"/>
  <c r="BS7" i="1"/>
  <c r="BS4" i="1" l="1"/>
  <c r="BT7" i="1"/>
  <c r="BS6" i="1"/>
  <c r="BT4" i="1" l="1"/>
  <c r="BT6" i="1"/>
  <c r="BU7" i="1"/>
  <c r="BU4" i="1" l="1"/>
  <c r="BU6" i="1"/>
  <c r="BV7" i="1"/>
  <c r="BV4" i="1" l="1"/>
  <c r="BV6" i="1"/>
  <c r="BW7" i="1"/>
  <c r="BW4" i="1" l="1"/>
  <c r="BX7" i="1"/>
  <c r="BW6" i="1"/>
  <c r="BX4" i="1" l="1"/>
  <c r="BX6" i="1"/>
  <c r="BY7" i="1"/>
  <c r="BY4" i="1" l="1"/>
  <c r="BY6" i="1"/>
  <c r="BZ7" i="1"/>
  <c r="BZ4" i="1" l="1"/>
  <c r="CA7" i="1"/>
  <c r="BZ6" i="1"/>
  <c r="CA4" i="1" l="1"/>
  <c r="CB7" i="1"/>
  <c r="CA6" i="1"/>
  <c r="CB4" i="1" l="1"/>
  <c r="CC7" i="1"/>
  <c r="CB6" i="1"/>
  <c r="CC4" i="1" l="1"/>
  <c r="CC6" i="1"/>
  <c r="CD7" i="1"/>
  <c r="CD4" i="1" l="1"/>
  <c r="CD6" i="1"/>
  <c r="CE7" i="1"/>
  <c r="CE4" i="1" l="1"/>
  <c r="CE6" i="1"/>
  <c r="CF7" i="1"/>
  <c r="CF4" i="1" l="1"/>
  <c r="CG7" i="1"/>
  <c r="CF6" i="1"/>
  <c r="CG4" i="1" l="1"/>
  <c r="CG6" i="1"/>
  <c r="CH7" i="1"/>
  <c r="CH4" i="1" l="1"/>
  <c r="CI7" i="1"/>
  <c r="CH6" i="1"/>
  <c r="CI4" i="1" l="1"/>
  <c r="CJ7" i="1"/>
  <c r="CI6" i="1"/>
  <c r="CJ4" i="1" l="1"/>
  <c r="CJ6" i="1"/>
  <c r="CK7" i="1"/>
  <c r="CK4" i="1" l="1"/>
  <c r="CK6" i="1"/>
  <c r="CL7" i="1"/>
  <c r="CL4" i="1" l="1"/>
  <c r="CL6" i="1"/>
  <c r="CM7" i="1"/>
  <c r="CM4" i="1" l="1"/>
  <c r="CN7" i="1"/>
  <c r="CM6" i="1"/>
  <c r="CN4" i="1" l="1"/>
  <c r="CN6" i="1"/>
  <c r="CO7" i="1"/>
  <c r="CO4" i="1" l="1"/>
  <c r="CO6" i="1"/>
  <c r="CP7" i="1"/>
  <c r="CP4" i="1" l="1"/>
  <c r="CP6" i="1"/>
  <c r="CQ7" i="1"/>
  <c r="CQ4" i="1" l="1"/>
  <c r="CQ6" i="1"/>
  <c r="CR7" i="1"/>
  <c r="CR4" i="1" l="1"/>
  <c r="CS7" i="1"/>
  <c r="CR6" i="1"/>
  <c r="CS4" i="1" l="1"/>
  <c r="CS6" i="1"/>
  <c r="CT7" i="1"/>
  <c r="CT4" i="1" l="1"/>
  <c r="CT6" i="1"/>
  <c r="CU7" i="1"/>
  <c r="CU4" i="1" l="1"/>
  <c r="CU6" i="1"/>
  <c r="CV7" i="1"/>
  <c r="CV4" i="1" l="1"/>
  <c r="CW7" i="1"/>
  <c r="CV6" i="1"/>
  <c r="CW4" i="1" l="1"/>
  <c r="CX7" i="1"/>
  <c r="CW6" i="1"/>
  <c r="CX4" i="1" l="1"/>
  <c r="CY7" i="1"/>
  <c r="CX6" i="1"/>
  <c r="CY4" i="1" l="1"/>
  <c r="CY6" i="1"/>
  <c r="CZ7" i="1"/>
  <c r="CZ6" i="1" l="1"/>
  <c r="DA7" i="1"/>
  <c r="CZ4" i="1"/>
  <c r="DB7" i="1" l="1"/>
  <c r="DA4" i="1"/>
  <c r="DA6" i="1"/>
  <c r="DB4" i="1" l="1"/>
  <c r="DB6" i="1"/>
  <c r="DC7" i="1"/>
  <c r="DC6" i="1" l="1"/>
  <c r="DC4" i="1"/>
  <c r="DD7" i="1"/>
  <c r="DD4" i="1" l="1"/>
  <c r="DD6" i="1"/>
  <c r="DE7" i="1"/>
  <c r="DE4" i="1" l="1"/>
  <c r="DE6" i="1"/>
  <c r="DF7" i="1"/>
  <c r="DF4" i="1" l="1"/>
  <c r="DG7" i="1"/>
  <c r="DF6" i="1"/>
  <c r="DG4" i="1" l="1"/>
  <c r="DG6" i="1"/>
  <c r="DH7" i="1"/>
  <c r="DH4" i="1" l="1"/>
  <c r="DH6" i="1"/>
  <c r="DI7" i="1"/>
  <c r="DI4" i="1" l="1"/>
  <c r="DI6" i="1"/>
  <c r="DJ7" i="1"/>
  <c r="DJ4" i="1" l="1"/>
  <c r="DJ6" i="1"/>
  <c r="DK7" i="1"/>
  <c r="DK4" i="1" l="1"/>
  <c r="DK6" i="1"/>
  <c r="DL7" i="1"/>
  <c r="DL4" i="1" l="1"/>
  <c r="DM7" i="1"/>
  <c r="DL6" i="1"/>
  <c r="DM4" i="1" l="1"/>
  <c r="DM6" i="1"/>
  <c r="DN7" i="1"/>
  <c r="DN4" i="1" l="1"/>
  <c r="DN6" i="1"/>
  <c r="DO7" i="1"/>
  <c r="DO4" i="1" l="1"/>
  <c r="DO6" i="1"/>
  <c r="DP7" i="1"/>
  <c r="DP4" i="1" l="1"/>
  <c r="DP6" i="1"/>
  <c r="DQ7" i="1"/>
  <c r="DQ4" i="1" l="1"/>
  <c r="DQ6" i="1"/>
  <c r="DR7" i="1"/>
  <c r="DR4" i="1" l="1"/>
  <c r="DR6" i="1"/>
  <c r="DS7" i="1"/>
  <c r="DS4" i="1" l="1"/>
  <c r="DS6" i="1"/>
  <c r="DT7" i="1"/>
  <c r="DT4" i="1" l="1"/>
  <c r="DT6" i="1"/>
  <c r="DU7" i="1"/>
  <c r="DU4" i="1" l="1"/>
  <c r="DU6" i="1"/>
  <c r="DV7" i="1"/>
  <c r="DV4" i="1" l="1"/>
  <c r="DV6" i="1"/>
  <c r="DW7" i="1"/>
  <c r="DW4" i="1" l="1"/>
  <c r="DW6" i="1"/>
  <c r="DX7" i="1"/>
  <c r="DX4" i="1" l="1"/>
  <c r="DX6" i="1"/>
  <c r="DY7" i="1"/>
  <c r="DY4" i="1" l="1"/>
  <c r="DY6" i="1"/>
  <c r="DZ7" i="1"/>
  <c r="DZ4" i="1" l="1"/>
  <c r="DZ6" i="1"/>
  <c r="EA7" i="1"/>
  <c r="EA4" i="1" l="1"/>
  <c r="EA6" i="1"/>
  <c r="EB7" i="1"/>
  <c r="EB4" i="1" l="1"/>
  <c r="EB6" i="1"/>
  <c r="EC7" i="1"/>
  <c r="EC4" i="1" l="1"/>
  <c r="EC6" i="1"/>
  <c r="ED7" i="1"/>
  <c r="ED4" i="1" l="1"/>
  <c r="ED6" i="1"/>
  <c r="EE7" i="1"/>
  <c r="EE4" i="1" l="1"/>
  <c r="EF7" i="1"/>
  <c r="EE6" i="1"/>
  <c r="EF4" i="1" l="1"/>
  <c r="EF6" i="1"/>
  <c r="EG7" i="1"/>
  <c r="EG4" i="1" l="1"/>
  <c r="EG6" i="1"/>
  <c r="EH7" i="1"/>
  <c r="EH4" i="1" l="1"/>
  <c r="EH6" i="1"/>
  <c r="EI7" i="1"/>
  <c r="EI4" i="1" l="1"/>
  <c r="EI6" i="1"/>
  <c r="EJ7" i="1"/>
  <c r="EJ4" i="1" l="1"/>
  <c r="EJ6" i="1"/>
  <c r="EK7" i="1"/>
  <c r="EK4" i="1" l="1"/>
  <c r="EK6" i="1"/>
  <c r="EL7" i="1"/>
  <c r="EL4" i="1" l="1"/>
  <c r="EL6" i="1"/>
  <c r="EM7" i="1"/>
  <c r="EM4" i="1" l="1"/>
  <c r="EN7" i="1"/>
  <c r="EM6" i="1"/>
  <c r="EN4" i="1" l="1"/>
  <c r="EN6" i="1"/>
  <c r="EO7" i="1"/>
  <c r="EO4" i="1" l="1"/>
  <c r="EO6" i="1"/>
  <c r="EP7" i="1"/>
  <c r="EP4" i="1" l="1"/>
  <c r="EP6" i="1"/>
  <c r="EQ7" i="1"/>
  <c r="EQ4" i="1" l="1"/>
  <c r="EQ6" i="1"/>
  <c r="ER7" i="1"/>
  <c r="ER4" i="1" l="1"/>
  <c r="ER6" i="1"/>
  <c r="ES7" i="1"/>
  <c r="ES4" i="1" l="1"/>
  <c r="ES6" i="1"/>
  <c r="ET7" i="1"/>
  <c r="ET4" i="1" l="1"/>
  <c r="ET6" i="1"/>
  <c r="EU7" i="1"/>
  <c r="EU4" i="1" l="1"/>
  <c r="EU6" i="1"/>
  <c r="EV7" i="1"/>
  <c r="EV4" i="1" l="1"/>
  <c r="EV6" i="1"/>
  <c r="EW7" i="1"/>
  <c r="EW4" i="1" l="1"/>
  <c r="EW6" i="1"/>
  <c r="EX7" i="1"/>
  <c r="EX4" i="1" l="1"/>
  <c r="EX6" i="1"/>
  <c r="EY7" i="1"/>
  <c r="EY4" i="1" l="1"/>
  <c r="EY6" i="1"/>
  <c r="EZ7" i="1"/>
  <c r="EZ4" i="1" l="1"/>
  <c r="EZ6" i="1"/>
  <c r="FA7" i="1"/>
  <c r="FA4" i="1" l="1"/>
  <c r="FA6" i="1"/>
  <c r="FB7" i="1"/>
  <c r="FB4" i="1" l="1"/>
  <c r="FC7" i="1"/>
  <c r="FB6" i="1"/>
  <c r="FC4" i="1" l="1"/>
  <c r="FD7" i="1"/>
  <c r="FC6" i="1"/>
  <c r="FD4" i="1" l="1"/>
  <c r="FE7" i="1"/>
  <c r="FD6" i="1"/>
  <c r="FE4" i="1" l="1"/>
  <c r="FE6" i="1"/>
  <c r="FF7" i="1"/>
  <c r="FF4" i="1" l="1"/>
  <c r="FF6" i="1"/>
  <c r="FG7" i="1"/>
  <c r="FG4" i="1" l="1"/>
  <c r="FG6" i="1"/>
  <c r="FH7" i="1"/>
  <c r="FH4" i="1" l="1"/>
  <c r="FI7" i="1"/>
  <c r="FH6" i="1"/>
  <c r="FI4" i="1" l="1"/>
  <c r="FJ7" i="1"/>
  <c r="FI6" i="1"/>
  <c r="FJ4" i="1" l="1"/>
  <c r="FJ6" i="1"/>
  <c r="FK7" i="1"/>
  <c r="FK4" i="1" l="1"/>
  <c r="FK6" i="1"/>
  <c r="FL7" i="1"/>
  <c r="FL4" i="1" l="1"/>
  <c r="FL6" i="1"/>
  <c r="FM7" i="1"/>
  <c r="FM4" i="1" l="1"/>
  <c r="FM6" i="1"/>
  <c r="FN7" i="1"/>
  <c r="FN4" i="1" l="1"/>
  <c r="FO7" i="1"/>
  <c r="FN6" i="1"/>
  <c r="FO4" i="1" l="1"/>
  <c r="FO6" i="1"/>
  <c r="FP7" i="1"/>
  <c r="FP4" i="1" l="1"/>
  <c r="FP6" i="1"/>
  <c r="FQ7" i="1"/>
  <c r="FQ4" i="1" l="1"/>
  <c r="FR7" i="1"/>
  <c r="FQ6" i="1"/>
  <c r="FR4" i="1" l="1"/>
  <c r="FR6" i="1"/>
  <c r="FS7" i="1"/>
  <c r="FS4" i="1" l="1"/>
  <c r="FT7" i="1"/>
  <c r="FS6" i="1"/>
  <c r="FT4" i="1" l="1"/>
  <c r="FT6" i="1"/>
  <c r="FU7" i="1"/>
  <c r="FU4" i="1" l="1"/>
  <c r="FU6" i="1"/>
  <c r="FV7" i="1"/>
  <c r="FV4" i="1" l="1"/>
  <c r="FV6" i="1"/>
</calcChain>
</file>

<file path=xl/sharedStrings.xml><?xml version="1.0" encoding="utf-8"?>
<sst xmlns="http://schemas.openxmlformats.org/spreadsheetml/2006/main" count="220" uniqueCount="178">
  <si>
    <r>
      <rPr>
        <b/>
        <u/>
        <sz val="8"/>
        <color rgb="FF000000"/>
        <rFont val="맑은 고딕"/>
        <family val="1"/>
        <charset val="129"/>
      </rPr>
      <t>지능형 미아방지 시스템</t>
    </r>
    <r>
      <rPr>
        <b/>
        <u/>
        <sz val="8"/>
        <color rgb="FF000000"/>
        <rFont val="한컴바탕"/>
        <family val="1"/>
        <charset val="129"/>
      </rPr>
      <t>_WBS</t>
    </r>
    <phoneticPr fontId="9" type="noConversion"/>
  </si>
  <si>
    <t>FE&amp;BE 데드라인</t>
    <phoneticPr fontId="9" type="noConversion"/>
  </si>
  <si>
    <t xml:space="preserve"> 시작일</t>
  </si>
  <si>
    <t>작업일정</t>
  </si>
  <si>
    <t>종료일</t>
  </si>
  <si>
    <r>
      <t>20</t>
    </r>
    <r>
      <rPr>
        <sz val="8"/>
        <color rgb="FF000000"/>
        <rFont val="맑은 고딕"/>
        <family val="1"/>
        <charset val="129"/>
      </rPr>
      <t>20</t>
    </r>
    <r>
      <rPr>
        <sz val="8"/>
        <color rgb="FF000000"/>
        <rFont val="한컴바탕"/>
        <family val="1"/>
        <charset val="129"/>
      </rPr>
      <t>-10-</t>
    </r>
    <r>
      <rPr>
        <sz val="8"/>
        <color rgb="FF000000"/>
        <rFont val="맑은 고딕"/>
        <family val="1"/>
        <charset val="129"/>
      </rPr>
      <t>31</t>
    </r>
    <r>
      <rPr>
        <sz val="8"/>
        <color rgb="FF000000"/>
        <rFont val="한컴바탕"/>
        <family val="1"/>
        <charset val="129"/>
      </rPr>
      <t xml:space="preserve"> </t>
    </r>
    <r>
      <rPr>
        <sz val="8"/>
        <color rgb="FF000000"/>
        <rFont val="맑은 고딕"/>
        <family val="1"/>
        <charset val="129"/>
      </rPr>
      <t>결과보고서 제출 마감</t>
    </r>
    <phoneticPr fontId="9" type="noConversion"/>
  </si>
  <si>
    <t>월별</t>
  </si>
  <si>
    <t>M</t>
  </si>
  <si>
    <t>주차</t>
  </si>
  <si>
    <t>W</t>
  </si>
  <si>
    <t>1w</t>
  </si>
  <si>
    <t>2w</t>
  </si>
  <si>
    <t>3w</t>
  </si>
  <si>
    <t>4w</t>
  </si>
  <si>
    <t>5W</t>
  </si>
  <si>
    <t>6W</t>
  </si>
  <si>
    <t>7W</t>
  </si>
  <si>
    <r>
      <rPr>
        <sz val="8"/>
        <color rgb="FFFFFFFF"/>
        <rFont val="바탕"/>
        <family val="1"/>
        <charset val="129"/>
      </rPr>
      <t>8</t>
    </r>
    <r>
      <rPr>
        <sz val="8"/>
        <color rgb="FFFFFFFF"/>
        <rFont val="한컴바탕"/>
        <family val="1"/>
        <charset val="129"/>
      </rPr>
      <t>W</t>
    </r>
    <phoneticPr fontId="9" type="noConversion"/>
  </si>
  <si>
    <r>
      <rPr>
        <sz val="8"/>
        <color rgb="FFFFFFFF"/>
        <rFont val="바탕"/>
        <family val="1"/>
        <charset val="129"/>
      </rPr>
      <t>9W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</si>
  <si>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10W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</si>
  <si>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11W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</si>
  <si>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12W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</si>
  <si>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13W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</si>
  <si>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14W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</si>
  <si>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15W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</si>
  <si>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16W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</si>
  <si>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17W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</si>
  <si>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18W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</si>
  <si>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19W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</si>
  <si>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20W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</si>
  <si>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21W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</si>
  <si>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22W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</si>
  <si>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23W</t>
    </r>
    <r>
      <rPr>
        <sz val="8"/>
        <color rgb="FFFFFFFF"/>
        <rFont val="한컴바탕"/>
        <family val="1"/>
        <charset val="129"/>
      </rPr>
      <t/>
    </r>
  </si>
  <si>
    <t>24W</t>
    <phoneticPr fontId="9" type="noConversion"/>
  </si>
  <si>
    <t>25W</t>
  </si>
  <si>
    <t>요일</t>
  </si>
  <si>
    <t>D1</t>
  </si>
  <si>
    <t>일별</t>
  </si>
  <si>
    <t>D2</t>
  </si>
  <si>
    <t>담당</t>
  </si>
  <si>
    <t>WBS</t>
  </si>
  <si>
    <t>구분</t>
  </si>
  <si>
    <t>항목</t>
  </si>
  <si>
    <t>상태</t>
  </si>
  <si>
    <t>진척도</t>
  </si>
  <si>
    <t>프로세스 확립</t>
  </si>
  <si>
    <t>프로세스 기초 작업</t>
  </si>
  <si>
    <t>1.1.1</t>
  </si>
  <si>
    <t>미아방지 대책 방법 자료 조사</t>
    <phoneticPr fontId="9" type="noConversion"/>
  </si>
  <si>
    <t>1.1.2</t>
  </si>
  <si>
    <t>조사한 자료 정리</t>
    <phoneticPr fontId="9" type="noConversion"/>
  </si>
  <si>
    <t>1.1.3</t>
    <phoneticPr fontId="9" type="noConversion"/>
  </si>
  <si>
    <t>시스템 설계</t>
    <phoneticPr fontId="9" type="noConversion"/>
  </si>
  <si>
    <t>프로세스 구성</t>
    <phoneticPr fontId="9" type="noConversion"/>
  </si>
  <si>
    <t>최한수</t>
    <phoneticPr fontId="9" type="noConversion"/>
  </si>
  <si>
    <t>1.2.1</t>
    <phoneticPr fontId="9" type="noConversion"/>
  </si>
  <si>
    <t>기능명세서 작성(요구사항 도출)</t>
    <phoneticPr fontId="9" type="noConversion"/>
  </si>
  <si>
    <t>이민규, 박진수</t>
    <phoneticPr fontId="9" type="noConversion"/>
  </si>
  <si>
    <t>1.2.2</t>
    <phoneticPr fontId="9" type="noConversion"/>
  </si>
  <si>
    <t>화면설계서 작성</t>
    <phoneticPr fontId="9" type="noConversion"/>
  </si>
  <si>
    <t>1.2.3</t>
  </si>
  <si>
    <t>화면별 기능명세서 작성</t>
    <phoneticPr fontId="9" type="noConversion"/>
  </si>
  <si>
    <t>최한수, 김민규</t>
    <phoneticPr fontId="9" type="noConversion"/>
  </si>
  <si>
    <t>1.2.4</t>
  </si>
  <si>
    <t>테이블 명세서 작성</t>
    <phoneticPr fontId="9" type="noConversion"/>
  </si>
  <si>
    <t>산출물</t>
  </si>
  <si>
    <t>2.1.1</t>
  </si>
  <si>
    <t>프로세스 설계도 작업</t>
  </si>
  <si>
    <t>2.1.2</t>
  </si>
  <si>
    <t>프로세스 설계도 일반화 작업 (어플리케이션과 연계 필요)</t>
  </si>
  <si>
    <t>검토</t>
  </si>
  <si>
    <t>중간 검토</t>
  </si>
  <si>
    <t>개발 &amp; 자료 중간 검토</t>
  </si>
  <si>
    <t>개발/구현</t>
  </si>
  <si>
    <t>박진수, 이민규</t>
    <phoneticPr fontId="9" type="noConversion"/>
  </si>
  <si>
    <t>FE</t>
    <phoneticPr fontId="9" type="noConversion"/>
  </si>
  <si>
    <t>박진수</t>
    <phoneticPr fontId="9" type="noConversion"/>
  </si>
  <si>
    <t>3.1.1</t>
  </si>
  <si>
    <t>부모, 아이 선택</t>
    <phoneticPr fontId="9" type="noConversion"/>
  </si>
  <si>
    <t>3.1.2</t>
  </si>
  <si>
    <t>(아이) 비밀번호 입력</t>
    <phoneticPr fontId="9" type="noConversion"/>
  </si>
  <si>
    <t>3.1.3</t>
  </si>
  <si>
    <t>(아이) 고유키 생성</t>
    <phoneticPr fontId="9" type="noConversion"/>
  </si>
  <si>
    <t>3.1.4</t>
  </si>
  <si>
    <t>(아이) 고유키 + 비밀번호 서버 통신</t>
    <phoneticPr fontId="9" type="noConversion"/>
  </si>
  <si>
    <t>3.1.5</t>
  </si>
  <si>
    <t>(아이) 지속적인 사용자 확인</t>
    <phoneticPr fontId="9" type="noConversion"/>
  </si>
  <si>
    <t>3.1.6</t>
  </si>
  <si>
    <t>(아이) SOS 버튼</t>
    <phoneticPr fontId="9" type="noConversion"/>
  </si>
  <si>
    <t>3.1.7</t>
  </si>
  <si>
    <t>(부모) 로그인</t>
    <phoneticPr fontId="9" type="noConversion"/>
  </si>
  <si>
    <t>3.1.8</t>
  </si>
  <si>
    <t>(부모) 회원가입</t>
    <phoneticPr fontId="9" type="noConversion"/>
  </si>
  <si>
    <t>3.1.9</t>
  </si>
  <si>
    <t>(부모) 아이디 찾기</t>
    <phoneticPr fontId="9" type="noConversion"/>
  </si>
  <si>
    <t>3.1.10</t>
  </si>
  <si>
    <t>(부모) 비밀번호 재설정</t>
    <phoneticPr fontId="9" type="noConversion"/>
  </si>
  <si>
    <t>이민규</t>
    <phoneticPr fontId="9" type="noConversion"/>
  </si>
  <si>
    <t>3.1.11</t>
  </si>
  <si>
    <t>(부모) 지문인식</t>
    <phoneticPr fontId="9" type="noConversion"/>
  </si>
  <si>
    <t>3.1.12</t>
  </si>
  <si>
    <t>(부모) 아이리스트(메인화면)</t>
    <phoneticPr fontId="9" type="noConversion"/>
  </si>
  <si>
    <t>3.1.13</t>
  </si>
  <si>
    <t>(부모) 아이 추가</t>
    <phoneticPr fontId="9" type="noConversion"/>
  </si>
  <si>
    <t>3.1.14</t>
  </si>
  <si>
    <t>(부모) 아이 정보 확인</t>
    <phoneticPr fontId="9" type="noConversion"/>
  </si>
  <si>
    <t>3.1.15</t>
  </si>
  <si>
    <t>(부모) 아이 위치확인</t>
    <phoneticPr fontId="9" type="noConversion"/>
  </si>
  <si>
    <t>3.1.16</t>
  </si>
  <si>
    <t>(부모) 아이 정보 수정 및 초기 위치값 설정</t>
    <phoneticPr fontId="9" type="noConversion"/>
  </si>
  <si>
    <t>3.1.17</t>
  </si>
  <si>
    <t>(부모) 아이 SOS 팝업</t>
    <phoneticPr fontId="9" type="noConversion"/>
  </si>
  <si>
    <t>3.1.18</t>
  </si>
  <si>
    <t>(부모) 아이 경로 위험상황 팝업</t>
    <phoneticPr fontId="9" type="noConversion"/>
  </si>
  <si>
    <t>3.1.19</t>
  </si>
  <si>
    <t>(부모) 실종 아이 리스트</t>
    <phoneticPr fontId="9" type="noConversion"/>
  </si>
  <si>
    <t>3.1.20</t>
  </si>
  <si>
    <t>(부모) 실종 아이 정보 확인</t>
    <phoneticPr fontId="9" type="noConversion"/>
  </si>
  <si>
    <t>3.1.21</t>
  </si>
  <si>
    <t>(부모) 실종 아이 위치확인</t>
    <phoneticPr fontId="9" type="noConversion"/>
  </si>
  <si>
    <t>BE</t>
    <phoneticPr fontId="9" type="noConversion"/>
  </si>
  <si>
    <t>3.2.1</t>
    <phoneticPr fontId="9" type="noConversion"/>
  </si>
  <si>
    <t>테이블 생성</t>
  </si>
  <si>
    <t>3.2.2</t>
    <phoneticPr fontId="9" type="noConversion"/>
  </si>
  <si>
    <t>관계 구현</t>
  </si>
  <si>
    <t>3.2.3</t>
  </si>
  <si>
    <t>DB 제약조건 위배 제거</t>
    <phoneticPr fontId="9" type="noConversion"/>
  </si>
  <si>
    <t>김민규</t>
    <phoneticPr fontId="9" type="noConversion"/>
  </si>
  <si>
    <t>3.2.4</t>
  </si>
  <si>
    <t>회원가입</t>
    <phoneticPr fontId="9" type="noConversion"/>
  </si>
  <si>
    <t>3.2.5</t>
  </si>
  <si>
    <t>로그인</t>
    <phoneticPr fontId="9" type="noConversion"/>
  </si>
  <si>
    <t>3.2.6</t>
  </si>
  <si>
    <t>아이디찾기</t>
    <phoneticPr fontId="9" type="noConversion"/>
  </si>
  <si>
    <t>3.2.7</t>
  </si>
  <si>
    <t>비밀번호 재설정</t>
    <phoneticPr fontId="9" type="noConversion"/>
  </si>
  <si>
    <t>3.2.8</t>
  </si>
  <si>
    <t>아이등록</t>
    <phoneticPr fontId="9" type="noConversion"/>
  </si>
  <si>
    <t>3.2.9</t>
  </si>
  <si>
    <t>아이 정보수정</t>
    <phoneticPr fontId="9" type="noConversion"/>
  </si>
  <si>
    <t>3.2.10</t>
  </si>
  <si>
    <t>아이 초기 위치값 설정</t>
    <phoneticPr fontId="9" type="noConversion"/>
  </si>
  <si>
    <t>3.2.11</t>
  </si>
  <si>
    <t>아이 SOS 상황 등록</t>
    <phoneticPr fontId="9" type="noConversion"/>
  </si>
  <si>
    <t>3.2.12</t>
  </si>
  <si>
    <t>아이 위험상황 등록(경로이탈)</t>
    <phoneticPr fontId="9" type="noConversion"/>
  </si>
  <si>
    <t>3.2.13</t>
  </si>
  <si>
    <t>아이 실종 여부 등록</t>
    <phoneticPr fontId="9" type="noConversion"/>
  </si>
  <si>
    <t>3.2.14</t>
  </si>
  <si>
    <t>아이 목록조회</t>
    <phoneticPr fontId="9" type="noConversion"/>
  </si>
  <si>
    <t>3.2.15</t>
  </si>
  <si>
    <t>아이 정보 조회</t>
    <phoneticPr fontId="9" type="noConversion"/>
  </si>
  <si>
    <t>3.2.16</t>
  </si>
  <si>
    <t>아이 실시간 위치 등록</t>
    <phoneticPr fontId="9" type="noConversion"/>
  </si>
  <si>
    <t>3.2.17</t>
  </si>
  <si>
    <t>아이 위치 조회</t>
    <phoneticPr fontId="9" type="noConversion"/>
  </si>
  <si>
    <t>3.2.18</t>
  </si>
  <si>
    <t>실종아이 목록조회</t>
    <phoneticPr fontId="9" type="noConversion"/>
  </si>
  <si>
    <t>3.2.19</t>
  </si>
  <si>
    <t>실종아이 정보조회</t>
    <phoneticPr fontId="9" type="noConversion"/>
  </si>
  <si>
    <t>3.2.20</t>
  </si>
  <si>
    <t>실종아이 위치조회</t>
    <phoneticPr fontId="9" type="noConversion"/>
  </si>
  <si>
    <t>인공지능</t>
    <phoneticPr fontId="9" type="noConversion"/>
  </si>
  <si>
    <t>3.3.1</t>
    <phoneticPr fontId="9" type="noConversion"/>
  </si>
  <si>
    <t>위치정보와 지도 매핑</t>
    <phoneticPr fontId="9" type="noConversion"/>
  </si>
  <si>
    <t>3.3.2</t>
    <phoneticPr fontId="9" type="noConversion"/>
  </si>
  <si>
    <t>누적된 위치정보 분석</t>
    <phoneticPr fontId="9" type="noConversion"/>
  </si>
  <si>
    <t>3.3.3</t>
    <phoneticPr fontId="9" type="noConversion"/>
  </si>
  <si>
    <t>시간대별 경로 형성</t>
    <phoneticPr fontId="9" type="noConversion"/>
  </si>
  <si>
    <t>3.3.4</t>
  </si>
  <si>
    <t>실시간 위치정보 확인</t>
    <phoneticPr fontId="9" type="noConversion"/>
  </si>
  <si>
    <t>3.3.5</t>
  </si>
  <si>
    <t>경로 이탈 후 확인 조건 설정</t>
    <phoneticPr fontId="9" type="noConversion"/>
  </si>
  <si>
    <t>3.3.6</t>
  </si>
  <si>
    <t>위험상황 등록</t>
    <phoneticPr fontId="9" type="noConversion"/>
  </si>
  <si>
    <t>3.3.7</t>
  </si>
  <si>
    <t>실종아이 목록 조회 필터링(거리)</t>
    <phoneticPr fontId="9" type="noConversion"/>
  </si>
  <si>
    <t>V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</si>
</sst>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mmm"/>
    <numFmt numFmtId="178" formatCode="d"/>
  </numFmts>
  <fonts count="16" x14ac:knownFonts="1">
    <font>
      <sz val="11"/>
      <color rgb="FF000000"/>
      <name val="한컴바탕"/>
    </font>
    <font>
      <sz val="8"/>
      <color rgb="FFFFFFFF"/>
      <name val="한컴바탕"/>
      <family val="1"/>
      <charset val="129"/>
    </font>
    <font>
      <b/>
      <u/>
      <sz val="12"/>
      <color rgb="FF000000"/>
      <name val="한컴바탕"/>
      <family val="1"/>
      <charset val="129"/>
    </font>
    <font>
      <sz val="8"/>
      <color rgb="FF595959"/>
      <name val="한컴바탕"/>
      <family val="1"/>
      <charset val="129"/>
    </font>
    <font>
      <sz val="8"/>
      <color rgb="FF000000"/>
      <name val="한컴바탕"/>
      <family val="1"/>
      <charset val="129"/>
    </font>
    <font>
      <sz val="8"/>
      <color rgb="FF7F7F7F"/>
      <name val="한컴바탕"/>
      <family val="1"/>
      <charset val="129"/>
    </font>
    <font>
      <b/>
      <sz val="8"/>
      <color rgb="FFFFFFFF"/>
      <name val="한컴바탕"/>
      <family val="1"/>
      <charset val="129"/>
    </font>
    <font>
      <sz val="8"/>
      <color rgb="FF92D050"/>
      <name val="한컴바탕"/>
      <family val="1"/>
      <charset val="129"/>
    </font>
    <font>
      <b/>
      <u/>
      <sz val="8"/>
      <color rgb="FF000000"/>
      <name val="한컴바탕"/>
      <family val="1"/>
      <charset val="129"/>
    </font>
    <font>
      <sz val="8"/>
      <name val="돋움"/>
      <family val="3"/>
      <charset val="129"/>
    </font>
    <font>
      <sz val="8"/>
      <color rgb="FFFFFFFF"/>
      <name val="바탕"/>
      <family val="1"/>
      <charset val="129"/>
    </font>
    <font>
      <b/>
      <u/>
      <sz val="8"/>
      <color rgb="FF000000"/>
      <name val="맑은 고딕"/>
      <family val="1"/>
      <charset val="129"/>
    </font>
    <font>
      <sz val="8"/>
      <color rgb="FF000000"/>
      <name val="맑은 고딕"/>
      <family val="1"/>
      <charset val="129"/>
    </font>
    <font>
      <sz val="8"/>
      <color rgb="FF000000"/>
      <name val="바탕"/>
      <family val="1"/>
      <charset val="129"/>
    </font>
    <font>
      <b/>
      <u/>
      <sz val="12"/>
      <color rgb="FF000000"/>
      <name val="바탕"/>
      <family val="1"/>
      <charset val="129"/>
    </font>
    <font>
      <sz val="8"/>
      <name val="한컴바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757070"/>
        <bgColor rgb="FF757070"/>
      </patternFill>
    </fill>
    <fill>
      <patternFill patternType="solid">
        <fgColor rgb="FF3A3838"/>
        <bgColor rgb="FF3A3838"/>
      </patternFill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  <fill>
      <patternFill patternType="solid">
        <fgColor rgb="FF171616"/>
        <bgColor rgb="FF171616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0000"/>
      </patternFill>
    </fill>
    <fill>
      <patternFill patternType="solid">
        <fgColor rgb="FFFFFFFF"/>
        <bgColor indexed="64"/>
      </patternFill>
    </fill>
    <fill>
      <patternFill patternType="solid">
        <fgColor rgb="FF404040"/>
        <bgColor rgb="FFFF0000"/>
      </patternFill>
    </fill>
    <fill>
      <patternFill patternType="solid">
        <fgColor rgb="FFBFBFBF"/>
        <bgColor rgb="FFFF0000"/>
      </patternFill>
    </fill>
    <fill>
      <patternFill patternType="solid">
        <fgColor rgb="FF000000"/>
        <bgColor rgb="FFFF0000"/>
      </patternFill>
    </fill>
    <fill>
      <patternFill patternType="solid">
        <fgColor rgb="FFFFC000"/>
        <bgColor rgb="FFFF0000"/>
      </patternFill>
    </fill>
    <fill>
      <patternFill patternType="solid">
        <fgColor rgb="FFE46C0A"/>
        <bgColor rgb="FFFF0000"/>
      </patternFill>
    </fill>
    <fill>
      <patternFill patternType="solid">
        <fgColor rgb="FFFFFFFF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A3838"/>
      </patternFill>
    </fill>
    <fill>
      <patternFill patternType="solid">
        <fgColor rgb="FFFF0000"/>
        <bgColor rgb="FFAEABAB"/>
      </patternFill>
    </fill>
    <fill>
      <patternFill patternType="solid">
        <fgColor rgb="FFFF0000"/>
        <bgColor rgb="FFD0CECE"/>
      </patternFill>
    </fill>
    <fill>
      <patternFill patternType="solid">
        <fgColor rgb="FFFF0000"/>
        <bgColor rgb="FF171616"/>
      </patternFill>
    </fill>
    <fill>
      <patternFill patternType="solid">
        <fgColor rgb="FFFF0000"/>
        <bgColor rgb="FFED7D31"/>
      </patternFill>
    </fill>
    <fill>
      <patternFill patternType="solid">
        <fgColor rgb="FFFF0000"/>
        <bgColor rgb="FFFFC000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92D05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D8D8D8"/>
      </left>
      <right/>
      <top/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/>
      <diagonal/>
    </border>
  </borders>
  <cellStyleXfs count="1">
    <xf numFmtId="0" fontId="0" fillId="0" borderId="0"/>
  </cellStyleXfs>
  <cellXfs count="182">
    <xf numFmtId="0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6" xfId="0" applyNumberFormat="1" applyFont="1" applyBorder="1" applyAlignment="1">
      <alignment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14" fontId="6" fillId="3" borderId="8" xfId="0" applyNumberFormat="1" applyFont="1" applyFill="1" applyBorder="1" applyAlignment="1">
      <alignment horizontal="center" vertical="center"/>
    </xf>
    <xf numFmtId="177" fontId="1" fillId="3" borderId="8" xfId="0" applyNumberFormat="1" applyFont="1" applyFill="1" applyBorder="1" applyAlignment="1">
      <alignment horizontal="center" vertical="center"/>
    </xf>
    <xf numFmtId="177" fontId="1" fillId="3" borderId="9" xfId="0" applyNumberFormat="1" applyFont="1" applyFill="1" applyBorder="1" applyAlignment="1">
      <alignment horizontal="center" vertical="center"/>
    </xf>
    <xf numFmtId="14" fontId="6" fillId="2" borderId="10" xfId="0" applyNumberFormat="1" applyFont="1" applyFill="1" applyBorder="1" applyAlignment="1">
      <alignment horizontal="center" vertical="center"/>
    </xf>
    <xf numFmtId="14" fontId="6" fillId="4" borderId="7" xfId="0" applyNumberFormat="1" applyFont="1" applyFill="1" applyBorder="1" applyAlignment="1">
      <alignment horizontal="center" vertical="center"/>
    </xf>
    <xf numFmtId="177" fontId="1" fillId="4" borderId="7" xfId="0" applyNumberFormat="1" applyFont="1" applyFill="1" applyBorder="1" applyAlignment="1">
      <alignment horizontal="center" vertical="center"/>
    </xf>
    <xf numFmtId="14" fontId="6" fillId="5" borderId="7" xfId="0" applyNumberFormat="1" applyFont="1" applyFill="1" applyBorder="1" applyAlignment="1">
      <alignment horizontal="center" vertical="center"/>
    </xf>
    <xf numFmtId="178" fontId="3" fillId="5" borderId="7" xfId="0" applyNumberFormat="1" applyFont="1" applyFill="1" applyBorder="1" applyAlignment="1">
      <alignment horizontal="center" vertical="center"/>
    </xf>
    <xf numFmtId="178" fontId="3" fillId="5" borderId="8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9" fontId="1" fillId="6" borderId="7" xfId="0" applyNumberFormat="1" applyFont="1" applyFill="1" applyBorder="1" applyAlignment="1">
      <alignment horizontal="center" vertical="center"/>
    </xf>
    <xf numFmtId="14" fontId="6" fillId="6" borderId="8" xfId="0" applyNumberFormat="1" applyFont="1" applyFill="1" applyBorder="1" applyAlignment="1">
      <alignment vertical="center"/>
    </xf>
    <xf numFmtId="14" fontId="6" fillId="6" borderId="9" xfId="0" applyNumberFormat="1" applyFont="1" applyFill="1" applyBorder="1" applyAlignment="1">
      <alignment vertical="center"/>
    </xf>
    <xf numFmtId="0" fontId="3" fillId="6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7" borderId="7" xfId="0" applyNumberFormat="1" applyFont="1" applyFill="1" applyBorder="1" applyAlignment="1">
      <alignment horizontal="center" vertical="center"/>
    </xf>
    <xf numFmtId="0" fontId="4" fillId="7" borderId="7" xfId="0" applyNumberFormat="1" applyFont="1" applyFill="1" applyBorder="1" applyAlignment="1">
      <alignment horizontal="left" vertical="center"/>
    </xf>
    <xf numFmtId="14" fontId="4" fillId="7" borderId="7" xfId="0" applyNumberFormat="1" applyFont="1" applyFill="1" applyBorder="1" applyAlignment="1">
      <alignment horizontal="left" vertical="center" wrapText="1"/>
    </xf>
    <xf numFmtId="14" fontId="4" fillId="7" borderId="7" xfId="0" applyNumberFormat="1" applyFont="1" applyFill="1" applyBorder="1" applyAlignment="1">
      <alignment horizontal="left" vertical="center"/>
    </xf>
    <xf numFmtId="14" fontId="4" fillId="7" borderId="7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178" fontId="4" fillId="7" borderId="7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Border="1" applyAlignment="1">
      <alignment horizontal="center" vertical="center"/>
    </xf>
    <xf numFmtId="0" fontId="4" fillId="8" borderId="7" xfId="0" applyNumberFormat="1" applyFont="1" applyFill="1" applyBorder="1" applyAlignment="1">
      <alignment horizontal="center" vertical="center"/>
    </xf>
    <xf numFmtId="0" fontId="4" fillId="8" borderId="7" xfId="0" applyNumberFormat="1" applyFont="1" applyFill="1" applyBorder="1" applyAlignment="1">
      <alignment horizontal="left" vertical="center"/>
    </xf>
    <xf numFmtId="14" fontId="4" fillId="8" borderId="7" xfId="0" applyNumberFormat="1" applyFont="1" applyFill="1" applyBorder="1" applyAlignment="1">
      <alignment horizontal="left" vertical="center" wrapText="1"/>
    </xf>
    <xf numFmtId="14" fontId="4" fillId="8" borderId="7" xfId="0" applyNumberFormat="1" applyFont="1" applyFill="1" applyBorder="1" applyAlignment="1">
      <alignment horizontal="left" vertical="center"/>
    </xf>
    <xf numFmtId="14" fontId="4" fillId="8" borderId="7" xfId="0" applyNumberFormat="1" applyFont="1" applyFill="1" applyBorder="1" applyAlignment="1">
      <alignment horizontal="center" vertical="center"/>
    </xf>
    <xf numFmtId="9" fontId="4" fillId="8" borderId="7" xfId="0" applyNumberFormat="1" applyFont="1" applyFill="1" applyBorder="1" applyAlignment="1">
      <alignment horizontal="center" vertical="center"/>
    </xf>
    <xf numFmtId="178" fontId="4" fillId="8" borderId="7" xfId="0" applyNumberFormat="1" applyFont="1" applyFill="1" applyBorder="1" applyAlignment="1">
      <alignment horizontal="center" vertical="center"/>
    </xf>
    <xf numFmtId="0" fontId="4" fillId="8" borderId="0" xfId="0" applyNumberFormat="1" applyFont="1" applyFill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178" fontId="4" fillId="0" borderId="7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/>
    </xf>
    <xf numFmtId="178" fontId="4" fillId="9" borderId="7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8" borderId="0" xfId="0" applyNumberFormat="1" applyFont="1" applyFill="1" applyBorder="1" applyAlignment="1">
      <alignment horizontal="left" vertical="center"/>
    </xf>
    <xf numFmtId="0" fontId="4" fillId="8" borderId="7" xfId="0" applyNumberFormat="1" applyFont="1" applyFill="1" applyBorder="1" applyAlignment="1">
      <alignment horizontal="left"/>
    </xf>
    <xf numFmtId="0" fontId="4" fillId="8" borderId="7" xfId="0" applyNumberFormat="1" applyFont="1" applyFill="1" applyBorder="1" applyAlignment="1">
      <alignment horizontal="center"/>
    </xf>
    <xf numFmtId="0" fontId="4" fillId="8" borderId="7" xfId="0" applyNumberFormat="1" applyFont="1" applyFill="1" applyBorder="1" applyAlignment="1">
      <alignment vertical="center"/>
    </xf>
    <xf numFmtId="0" fontId="4" fillId="8" borderId="0" xfId="0" applyNumberFormat="1" applyFont="1" applyFill="1" applyBorder="1" applyAlignment="1">
      <alignment vertical="center"/>
    </xf>
    <xf numFmtId="0" fontId="4" fillId="0" borderId="7" xfId="0" applyNumberFormat="1" applyFont="1" applyBorder="1" applyAlignment="1">
      <alignment horizontal="center"/>
    </xf>
    <xf numFmtId="0" fontId="4" fillId="0" borderId="7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horizontal="left"/>
    </xf>
    <xf numFmtId="0" fontId="4" fillId="9" borderId="7" xfId="0" applyNumberFormat="1" applyFont="1" applyFill="1" applyBorder="1" applyAlignment="1">
      <alignment horizontal="center"/>
    </xf>
    <xf numFmtId="0" fontId="4" fillId="9" borderId="7" xfId="0" applyNumberFormat="1" applyFont="1" applyFill="1" applyBorder="1" applyAlignment="1">
      <alignment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horizontal="left"/>
    </xf>
    <xf numFmtId="0" fontId="4" fillId="0" borderId="11" xfId="0" applyNumberFormat="1" applyFont="1" applyBorder="1" applyAlignment="1">
      <alignment horizontal="center"/>
    </xf>
    <xf numFmtId="0" fontId="4" fillId="0" borderId="11" xfId="0" applyNumberFormat="1" applyFont="1" applyBorder="1" applyAlignment="1">
      <alignment vertical="center"/>
    </xf>
    <xf numFmtId="178" fontId="7" fillId="9" borderId="7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 vertical="center"/>
    </xf>
    <xf numFmtId="178" fontId="4" fillId="10" borderId="7" xfId="0" applyNumberFormat="1" applyFont="1" applyFill="1" applyBorder="1" applyAlignment="1">
      <alignment horizontal="center" vertical="center"/>
    </xf>
    <xf numFmtId="0" fontId="0" fillId="11" borderId="0" xfId="0" applyNumberFormat="1" applyFont="1" applyFill="1" applyAlignment="1">
      <alignment vertical="center"/>
    </xf>
    <xf numFmtId="177" fontId="1" fillId="12" borderId="9" xfId="0" applyNumberFormat="1" applyFont="1" applyFill="1" applyBorder="1" applyAlignment="1">
      <alignment horizontal="center" vertical="center"/>
    </xf>
    <xf numFmtId="0" fontId="2" fillId="10" borderId="7" xfId="0" applyNumberFormat="1" applyFont="1" applyFill="1" applyBorder="1" applyAlignment="1">
      <alignment vertical="center"/>
    </xf>
    <xf numFmtId="0" fontId="3" fillId="10" borderId="7" xfId="0" applyNumberFormat="1" applyFont="1" applyFill="1" applyBorder="1" applyAlignment="1">
      <alignment horizontal="center" vertical="center"/>
    </xf>
    <xf numFmtId="177" fontId="1" fillId="4" borderId="8" xfId="0" applyNumberFormat="1" applyFont="1" applyFill="1" applyBorder="1" applyAlignment="1">
      <alignment horizontal="center" vertical="center"/>
    </xf>
    <xf numFmtId="0" fontId="4" fillId="7" borderId="8" xfId="0" applyNumberFormat="1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8" borderId="8" xfId="0" applyNumberFormat="1" applyFont="1" applyFill="1" applyBorder="1" applyAlignment="1">
      <alignment vertical="center"/>
    </xf>
    <xf numFmtId="0" fontId="4" fillId="0" borderId="8" xfId="0" applyNumberFormat="1" applyFont="1" applyBorder="1" applyAlignment="1">
      <alignment vertical="center"/>
    </xf>
    <xf numFmtId="0" fontId="4" fillId="9" borderId="8" xfId="0" applyNumberFormat="1" applyFont="1" applyFill="1" applyBorder="1" applyAlignment="1">
      <alignment vertical="center"/>
    </xf>
    <xf numFmtId="0" fontId="4" fillId="0" borderId="12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177" fontId="1" fillId="4" borderId="13" xfId="0" applyNumberFormat="1" applyFont="1" applyFill="1" applyBorder="1" applyAlignment="1">
      <alignment horizontal="center" vertical="center"/>
    </xf>
    <xf numFmtId="178" fontId="3" fillId="5" borderId="13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left" vertical="center"/>
    </xf>
    <xf numFmtId="178" fontId="4" fillId="9" borderId="13" xfId="0" applyNumberFormat="1" applyFont="1" applyFill="1" applyBorder="1" applyAlignment="1">
      <alignment horizontal="center" vertical="center"/>
    </xf>
    <xf numFmtId="178" fontId="7" fillId="9" borderId="13" xfId="0" applyNumberFormat="1" applyFont="1" applyFill="1" applyBorder="1" applyAlignment="1">
      <alignment horizontal="center" vertical="center"/>
    </xf>
    <xf numFmtId="0" fontId="4" fillId="10" borderId="7" xfId="0" applyNumberFormat="1" applyFont="1" applyFill="1" applyBorder="1" applyAlignment="1">
      <alignment horizontal="center" vertical="center"/>
    </xf>
    <xf numFmtId="0" fontId="4" fillId="10" borderId="7" xfId="0" applyNumberFormat="1" applyFont="1" applyFill="1" applyBorder="1" applyAlignment="1">
      <alignment vertical="center"/>
    </xf>
    <xf numFmtId="0" fontId="0" fillId="10" borderId="7" xfId="0" applyNumberFormat="1" applyFont="1" applyFill="1" applyBorder="1" applyAlignment="1">
      <alignment vertical="center"/>
    </xf>
    <xf numFmtId="0" fontId="0" fillId="11" borderId="7" xfId="0" applyNumberFormat="1" applyFont="1" applyFill="1" applyBorder="1" applyAlignment="1">
      <alignment vertical="center"/>
    </xf>
    <xf numFmtId="177" fontId="1" fillId="13" borderId="7" xfId="0" applyNumberFormat="1" applyFont="1" applyFill="1" applyBorder="1" applyAlignment="1">
      <alignment horizontal="center" vertical="center"/>
    </xf>
    <xf numFmtId="178" fontId="3" fillId="13" borderId="7" xfId="0" applyNumberFormat="1" applyFont="1" applyFill="1" applyBorder="1" applyAlignment="1">
      <alignment horizontal="center" vertical="center"/>
    </xf>
    <xf numFmtId="14" fontId="6" fillId="14" borderId="7" xfId="0" applyNumberFormat="1" applyFont="1" applyFill="1" applyBorder="1" applyAlignment="1">
      <alignment vertical="center"/>
    </xf>
    <xf numFmtId="0" fontId="4" fillId="15" borderId="7" xfId="0" applyNumberFormat="1" applyFont="1" applyFill="1" applyBorder="1" applyAlignment="1">
      <alignment horizontal="center" vertical="center"/>
    </xf>
    <xf numFmtId="0" fontId="4" fillId="16" borderId="7" xfId="0" applyNumberFormat="1" applyFont="1" applyFill="1" applyBorder="1" applyAlignment="1">
      <alignment horizontal="center" vertical="center"/>
    </xf>
    <xf numFmtId="0" fontId="4" fillId="15" borderId="7" xfId="0" applyNumberFormat="1" applyFont="1" applyFill="1" applyBorder="1" applyAlignment="1">
      <alignment vertical="center"/>
    </xf>
    <xf numFmtId="0" fontId="4" fillId="17" borderId="7" xfId="0" applyNumberFormat="1" applyFont="1" applyFill="1" applyBorder="1" applyAlignment="1">
      <alignment horizontal="center"/>
    </xf>
    <xf numFmtId="0" fontId="4" fillId="11" borderId="7" xfId="0" applyNumberFormat="1" applyFont="1" applyFill="1" applyBorder="1" applyAlignment="1">
      <alignment horizontal="center"/>
    </xf>
    <xf numFmtId="0" fontId="4" fillId="11" borderId="7" xfId="0" applyNumberFormat="1" applyFont="1" applyFill="1" applyBorder="1" applyAlignment="1">
      <alignment vertical="center"/>
    </xf>
    <xf numFmtId="0" fontId="3" fillId="17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vertical="center"/>
    </xf>
    <xf numFmtId="178" fontId="4" fillId="0" borderId="7" xfId="0" applyNumberFormat="1" applyFont="1" applyFill="1" applyBorder="1" applyAlignment="1">
      <alignment horizontal="center" vertical="center"/>
    </xf>
    <xf numFmtId="14" fontId="4" fillId="0" borderId="7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7" xfId="0" applyNumberFormat="1" applyFont="1" applyFill="1" applyBorder="1" applyAlignment="1">
      <alignment horizontal="left"/>
    </xf>
    <xf numFmtId="0" fontId="4" fillId="0" borderId="7" xfId="0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vertical="center"/>
    </xf>
    <xf numFmtId="0" fontId="7" fillId="0" borderId="7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177" fontId="1" fillId="0" borderId="9" xfId="0" applyNumberFormat="1" applyFont="1" applyFill="1" applyBorder="1" applyAlignment="1">
      <alignment horizontal="center" vertical="center"/>
    </xf>
    <xf numFmtId="177" fontId="1" fillId="0" borderId="7" xfId="0" applyNumberFormat="1" applyFont="1" applyFill="1" applyBorder="1" applyAlignment="1">
      <alignment horizontal="center" vertical="center"/>
    </xf>
    <xf numFmtId="178" fontId="3" fillId="0" borderId="7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14" fontId="13" fillId="0" borderId="7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8" borderId="7" xfId="0" applyNumberFormat="1" applyFont="1" applyFill="1" applyBorder="1" applyAlignment="1">
      <alignment horizontal="left" vertical="center"/>
    </xf>
    <xf numFmtId="178" fontId="4" fillId="0" borderId="0" xfId="0" applyNumberFormat="1" applyFont="1" applyFill="1" applyBorder="1" applyAlignment="1">
      <alignment horizontal="center" vertical="center"/>
    </xf>
    <xf numFmtId="14" fontId="13" fillId="8" borderId="7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Alignment="1">
      <alignment vertical="center"/>
    </xf>
    <xf numFmtId="0" fontId="13" fillId="0" borderId="11" xfId="0" applyNumberFormat="1" applyFont="1" applyBorder="1" applyAlignment="1">
      <alignment horizontal="left" vertical="center"/>
    </xf>
    <xf numFmtId="178" fontId="4" fillId="18" borderId="7" xfId="0" applyNumberFormat="1" applyFont="1" applyFill="1" applyBorder="1" applyAlignment="1">
      <alignment horizontal="center" vertical="center"/>
    </xf>
    <xf numFmtId="0" fontId="4" fillId="18" borderId="7" xfId="0" applyNumberFormat="1" applyFont="1" applyFill="1" applyBorder="1" applyAlignment="1">
      <alignment horizontal="center"/>
    </xf>
    <xf numFmtId="0" fontId="3" fillId="19" borderId="0" xfId="0" applyNumberFormat="1" applyFont="1" applyFill="1" applyAlignment="1">
      <alignment horizontal="center" vertical="center"/>
    </xf>
    <xf numFmtId="177" fontId="1" fillId="20" borderId="9" xfId="0" applyNumberFormat="1" applyFont="1" applyFill="1" applyBorder="1" applyAlignment="1">
      <alignment horizontal="center" vertical="center"/>
    </xf>
    <xf numFmtId="177" fontId="1" fillId="21" borderId="7" xfId="0" applyNumberFormat="1" applyFont="1" applyFill="1" applyBorder="1" applyAlignment="1">
      <alignment horizontal="center" vertical="center"/>
    </xf>
    <xf numFmtId="178" fontId="3" fillId="22" borderId="7" xfId="0" applyNumberFormat="1" applyFont="1" applyFill="1" applyBorder="1" applyAlignment="1">
      <alignment horizontal="center" vertical="center"/>
    </xf>
    <xf numFmtId="14" fontId="6" fillId="23" borderId="9" xfId="0" applyNumberFormat="1" applyFont="1" applyFill="1" applyBorder="1" applyAlignment="1">
      <alignment vertical="center"/>
    </xf>
    <xf numFmtId="178" fontId="4" fillId="24" borderId="7" xfId="0" applyNumberFormat="1" applyFont="1" applyFill="1" applyBorder="1" applyAlignment="1">
      <alignment horizontal="center" vertical="center"/>
    </xf>
    <xf numFmtId="178" fontId="4" fillId="25" borderId="7" xfId="0" applyNumberFormat="1" applyFont="1" applyFill="1" applyBorder="1" applyAlignment="1">
      <alignment horizontal="center" vertical="center"/>
    </xf>
    <xf numFmtId="178" fontId="4" fillId="19" borderId="7" xfId="0" applyNumberFormat="1" applyFont="1" applyFill="1" applyBorder="1" applyAlignment="1">
      <alignment horizontal="center" vertical="center"/>
    </xf>
    <xf numFmtId="0" fontId="4" fillId="25" borderId="7" xfId="0" applyNumberFormat="1" applyFont="1" applyFill="1" applyBorder="1" applyAlignment="1">
      <alignment horizontal="center"/>
    </xf>
    <xf numFmtId="0" fontId="4" fillId="19" borderId="7" xfId="0" applyNumberFormat="1" applyFont="1" applyFill="1" applyBorder="1" applyAlignment="1">
      <alignment horizontal="center"/>
    </xf>
    <xf numFmtId="0" fontId="14" fillId="19" borderId="0" xfId="0" applyNumberFormat="1" applyFont="1" applyFill="1" applyAlignment="1">
      <alignment vertical="center"/>
    </xf>
    <xf numFmtId="178" fontId="4" fillId="26" borderId="7" xfId="0" applyNumberFormat="1" applyFont="1" applyFill="1" applyBorder="1" applyAlignment="1">
      <alignment horizontal="center" vertical="center"/>
    </xf>
    <xf numFmtId="0" fontId="4" fillId="27" borderId="7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28" borderId="7" xfId="0" applyNumberFormat="1" applyFont="1" applyFill="1" applyBorder="1" applyAlignment="1">
      <alignment horizontal="center" vertical="center"/>
    </xf>
    <xf numFmtId="0" fontId="4" fillId="29" borderId="7" xfId="0" applyNumberFormat="1" applyFont="1" applyFill="1" applyBorder="1" applyAlignment="1">
      <alignment horizontal="center" vertical="center"/>
    </xf>
    <xf numFmtId="0" fontId="4" fillId="30" borderId="7" xfId="0" applyNumberFormat="1" applyFont="1" applyFill="1" applyBorder="1" applyAlignment="1">
      <alignment horizontal="center" vertical="center"/>
    </xf>
    <xf numFmtId="0" fontId="4" fillId="31" borderId="7" xfId="0" applyNumberFormat="1" applyFont="1" applyFill="1" applyBorder="1" applyAlignment="1">
      <alignment horizontal="center"/>
    </xf>
    <xf numFmtId="0" fontId="15" fillId="0" borderId="7" xfId="0" applyNumberFormat="1" applyFont="1" applyFill="1" applyBorder="1" applyAlignment="1">
      <alignment horizontal="center"/>
    </xf>
    <xf numFmtId="0" fontId="4" fillId="32" borderId="7" xfId="0" applyNumberFormat="1" applyFont="1" applyFill="1" applyBorder="1" applyAlignment="1">
      <alignment horizontal="center"/>
    </xf>
    <xf numFmtId="0" fontId="4" fillId="18" borderId="7" xfId="0" applyNumberFormat="1" applyFont="1" applyFill="1" applyBorder="1" applyAlignment="1">
      <alignment horizontal="left"/>
    </xf>
    <xf numFmtId="14" fontId="4" fillId="18" borderId="7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4" fillId="33" borderId="7" xfId="0" applyNumberFormat="1" applyFont="1" applyFill="1" applyBorder="1" applyAlignment="1">
      <alignment horizontal="center"/>
    </xf>
    <xf numFmtId="0" fontId="10" fillId="2" borderId="8" xfId="0" applyNumberFormat="1" applyFont="1" applyFill="1" applyBorder="1" applyAlignment="1">
      <alignment vertical="center"/>
    </xf>
    <xf numFmtId="0" fontId="1" fillId="2" borderId="9" xfId="0" applyNumberFormat="1" applyFont="1" applyFill="1" applyBorder="1" applyAlignment="1">
      <alignment vertical="center"/>
    </xf>
    <xf numFmtId="0" fontId="10" fillId="2" borderId="9" xfId="0" applyNumberFormat="1" applyFont="1" applyFill="1" applyBorder="1" applyAlignment="1">
      <alignment vertical="center"/>
    </xf>
    <xf numFmtId="0" fontId="1" fillId="2" borderId="8" xfId="0" applyNumberFormat="1" applyFont="1" applyFill="1" applyBorder="1" applyAlignment="1">
      <alignment vertical="center"/>
    </xf>
    <xf numFmtId="0" fontId="1" fillId="6" borderId="8" xfId="0" applyNumberFormat="1" applyFont="1" applyFill="1" applyBorder="1" applyAlignment="1">
      <alignment horizontal="center" vertical="center"/>
    </xf>
    <xf numFmtId="0" fontId="0" fillId="0" borderId="9" xfId="0" applyNumberFormat="1" applyFont="1" applyBorder="1" applyAlignment="1">
      <alignment vertical="center"/>
    </xf>
    <xf numFmtId="0" fontId="1" fillId="6" borderId="12" xfId="0" applyNumberFormat="1" applyFont="1" applyFill="1" applyBorder="1" applyAlignment="1">
      <alignment horizontal="center" vertical="center"/>
    </xf>
    <xf numFmtId="0" fontId="0" fillId="0" borderId="14" xfId="0" applyNumberFormat="1" applyFont="1" applyBorder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14" fontId="1" fillId="6" borderId="8" xfId="0" applyNumberFormat="1" applyFont="1" applyFill="1" applyBorder="1" applyAlignment="1">
      <alignment horizontal="center" vertical="center"/>
    </xf>
    <xf numFmtId="0" fontId="0" fillId="0" borderId="13" xfId="0" applyNumberFormat="1" applyFont="1" applyBorder="1" applyAlignment="1">
      <alignment vertical="center"/>
    </xf>
    <xf numFmtId="14" fontId="1" fillId="6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Border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0" fontId="0" fillId="0" borderId="3" xfId="0" applyNumberFormat="1" applyFont="1" applyBorder="1" applyAlignment="1">
      <alignment vertical="center"/>
    </xf>
    <xf numFmtId="0" fontId="0" fillId="0" borderId="2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6" xfId="0" applyNumberFormat="1" applyFont="1" applyBorder="1" applyAlignment="1">
      <alignment vertical="center"/>
    </xf>
    <xf numFmtId="0" fontId="0" fillId="0" borderId="4" xfId="0" applyNumberFormat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D0CECE"/>
    <pageSetUpPr fitToPage="1"/>
  </sheetPr>
  <dimension ref="A1:GR1031"/>
  <sheetViews>
    <sheetView tabSelected="1" zoomScaleNormal="100" workbookViewId="0">
      <pane xSplit="7" topLeftCell="H1" activePane="topRight" state="frozen"/>
      <selection pane="topRight" sqref="A1:D1"/>
    </sheetView>
  </sheetViews>
  <sheetFormatPr defaultColWidth="12.6640625" defaultRowHeight="13.5" x14ac:dyDescent="0.15"/>
  <cols>
    <col min="1" max="1" width="2.6640625" customWidth="1"/>
    <col min="2" max="2" width="10.33203125" customWidth="1"/>
    <col min="3" max="3" width="3.109375" customWidth="1"/>
    <col min="4" max="4" width="13.88671875" customWidth="1"/>
    <col min="5" max="5" width="37.109375" customWidth="1"/>
    <col min="6" max="6" width="7.88671875" bestFit="1" customWidth="1"/>
    <col min="7" max="7" width="4.109375" customWidth="1"/>
    <col min="8" max="8" width="2.6640625" customWidth="1"/>
    <col min="9" max="27" width="3.44140625" customWidth="1"/>
    <col min="28" max="28" width="3.44140625" style="119" customWidth="1"/>
    <col min="29" max="42" width="3.44140625" customWidth="1"/>
    <col min="43" max="43" width="3.44140625" style="68" customWidth="1"/>
    <col min="44" max="178" width="3.44140625" customWidth="1"/>
  </cols>
  <sheetData>
    <row r="1" spans="1:200" ht="28.5" customHeight="1" x14ac:dyDescent="0.15">
      <c r="A1" s="169" t="s">
        <v>0</v>
      </c>
      <c r="B1" s="170"/>
      <c r="C1" s="170"/>
      <c r="D1" s="17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12"/>
      <c r="AC1" s="145" t="s">
        <v>1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70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</row>
    <row r="2" spans="1:200" ht="11.25" customHeight="1" x14ac:dyDescent="0.15">
      <c r="A2" s="2"/>
      <c r="B2" s="165" t="s">
        <v>2</v>
      </c>
      <c r="C2" s="166"/>
      <c r="D2" s="166"/>
      <c r="E2" s="3">
        <v>43966</v>
      </c>
      <c r="F2" s="4"/>
      <c r="G2" s="4"/>
      <c r="H2" s="5"/>
      <c r="I2" s="101" t="s">
        <v>3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113"/>
      <c r="AC2" s="135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71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59"/>
      <c r="BL2" s="159"/>
      <c r="BM2" s="159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  <c r="GK2" s="159"/>
      <c r="GL2" s="159"/>
      <c r="GM2" s="159"/>
      <c r="GN2" s="159"/>
      <c r="GO2" s="159"/>
      <c r="GP2" s="159"/>
      <c r="GQ2" s="159"/>
      <c r="GR2" s="159"/>
    </row>
    <row r="3" spans="1:200" ht="11.25" customHeight="1" x14ac:dyDescent="0.15">
      <c r="A3" s="2"/>
      <c r="B3" s="167" t="s">
        <v>4</v>
      </c>
      <c r="C3" s="168"/>
      <c r="D3" s="168"/>
      <c r="E3" s="3" t="s">
        <v>5</v>
      </c>
      <c r="F3" s="4"/>
      <c r="G3" s="4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113"/>
      <c r="AC3" s="135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71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159"/>
      <c r="BL3" s="159"/>
      <c r="BM3" s="159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</row>
    <row r="4" spans="1:200" x14ac:dyDescent="0.15">
      <c r="A4" s="7"/>
      <c r="B4" s="167"/>
      <c r="C4" s="168"/>
      <c r="D4" s="168"/>
      <c r="E4" s="177"/>
      <c r="F4" s="171" t="s">
        <v>6</v>
      </c>
      <c r="G4" s="172"/>
      <c r="H4" s="8" t="s">
        <v>7</v>
      </c>
      <c r="I4" s="9" t="str">
        <f>LOWER(TEXT(I7,"m월"))</f>
        <v>5월</v>
      </c>
      <c r="J4" s="10" t="str">
        <f t="shared" ref="J4:AQ4" si="0">IF(TEXT(J7,"m월")=TEXT(I7,"m월"),"",LOWER(TEXT(J7,"m월")))</f>
        <v/>
      </c>
      <c r="K4" s="10" t="str">
        <f t="shared" si="0"/>
        <v/>
      </c>
      <c r="L4" s="10" t="str">
        <f t="shared" si="0"/>
        <v/>
      </c>
      <c r="M4" s="10" t="str">
        <f t="shared" si="0"/>
        <v/>
      </c>
      <c r="N4" s="10" t="str">
        <f t="shared" si="0"/>
        <v/>
      </c>
      <c r="O4" s="10" t="str">
        <f t="shared" si="0"/>
        <v/>
      </c>
      <c r="P4" s="10" t="str">
        <f t="shared" si="0"/>
        <v/>
      </c>
      <c r="Q4" s="10" t="str">
        <f t="shared" si="0"/>
        <v/>
      </c>
      <c r="R4" s="10" t="str">
        <f t="shared" si="0"/>
        <v/>
      </c>
      <c r="S4" s="10" t="str">
        <f t="shared" si="0"/>
        <v/>
      </c>
      <c r="T4" s="10" t="str">
        <f t="shared" si="0"/>
        <v/>
      </c>
      <c r="U4" s="10" t="str">
        <f t="shared" si="0"/>
        <v/>
      </c>
      <c r="V4" s="10" t="str">
        <f t="shared" si="0"/>
        <v/>
      </c>
      <c r="W4" s="10" t="str">
        <f t="shared" si="0"/>
        <v/>
      </c>
      <c r="X4" s="10" t="str">
        <f t="shared" si="0"/>
        <v/>
      </c>
      <c r="Y4" s="10" t="str">
        <f t="shared" si="0"/>
        <v/>
      </c>
      <c r="Z4" s="10" t="str">
        <f t="shared" si="0"/>
        <v>6월</v>
      </c>
      <c r="AA4" s="10" t="str">
        <f t="shared" si="0"/>
        <v/>
      </c>
      <c r="AB4" s="10" t="str">
        <f t="shared" si="0"/>
        <v/>
      </c>
      <c r="AC4" s="136" t="str">
        <f t="shared" si="0"/>
        <v/>
      </c>
      <c r="AD4" s="10" t="str">
        <f t="shared" si="0"/>
        <v/>
      </c>
      <c r="AE4" s="10" t="str">
        <f t="shared" si="0"/>
        <v/>
      </c>
      <c r="AF4" s="10" t="str">
        <f t="shared" si="0"/>
        <v/>
      </c>
      <c r="AG4" s="10" t="str">
        <f t="shared" si="0"/>
        <v/>
      </c>
      <c r="AH4" s="10" t="str">
        <f t="shared" si="0"/>
        <v/>
      </c>
      <c r="AI4" s="10" t="str">
        <f t="shared" si="0"/>
        <v/>
      </c>
      <c r="AJ4" s="10" t="str">
        <f t="shared" si="0"/>
        <v/>
      </c>
      <c r="AK4" s="10" t="str">
        <f t="shared" si="0"/>
        <v/>
      </c>
      <c r="AL4" s="10" t="str">
        <f t="shared" si="0"/>
        <v/>
      </c>
      <c r="AM4" s="10" t="str">
        <f t="shared" si="0"/>
        <v/>
      </c>
      <c r="AN4" s="10" t="str">
        <f t="shared" si="0"/>
        <v/>
      </c>
      <c r="AO4" s="10" t="str">
        <f t="shared" si="0"/>
        <v/>
      </c>
      <c r="AP4" s="10" t="str">
        <f t="shared" si="0"/>
        <v/>
      </c>
      <c r="AQ4" s="69" t="str">
        <f t="shared" si="0"/>
        <v/>
      </c>
      <c r="AR4" s="69" t="str">
        <f t="shared" ref="AR4" si="1">IF(TEXT(AR7,"m월")=TEXT(AQ7,"m월"),"",LOWER(TEXT(AR7,"m월")))</f>
        <v/>
      </c>
      <c r="AS4" s="69" t="str">
        <f t="shared" ref="AS4" si="2">IF(TEXT(AS7,"m월")=TEXT(AR7,"m월"),"",LOWER(TEXT(AS7,"m월")))</f>
        <v/>
      </c>
      <c r="AT4" s="69" t="str">
        <f t="shared" ref="AT4" si="3">IF(TEXT(AT7,"m월")=TEXT(AS7,"m월"),"",LOWER(TEXT(AT7,"m월")))</f>
        <v/>
      </c>
      <c r="AU4" s="69" t="str">
        <f t="shared" ref="AU4" si="4">IF(TEXT(AU7,"m월")=TEXT(AT7,"m월"),"",LOWER(TEXT(AU7,"m월")))</f>
        <v/>
      </c>
      <c r="AV4" s="69" t="str">
        <f t="shared" ref="AV4" si="5">IF(TEXT(AV7,"m월")=TEXT(AU7,"m월"),"",LOWER(TEXT(AV7,"m월")))</f>
        <v/>
      </c>
      <c r="AW4" s="69" t="str">
        <f t="shared" ref="AW4" si="6">IF(TEXT(AW7,"m월")=TEXT(AV7,"m월"),"",LOWER(TEXT(AW7,"m월")))</f>
        <v/>
      </c>
      <c r="AX4" s="69" t="str">
        <f t="shared" ref="AX4" si="7">IF(TEXT(AX7,"m월")=TEXT(AW7,"m월"),"",LOWER(TEXT(AX7,"m월")))</f>
        <v/>
      </c>
      <c r="AY4" s="69" t="str">
        <f t="shared" ref="AY4" si="8">IF(TEXT(AY7,"m월")=TEXT(AX7,"m월"),"",LOWER(TEXT(AY7,"m월")))</f>
        <v/>
      </c>
      <c r="AZ4" s="69" t="str">
        <f t="shared" ref="AZ4" si="9">IF(TEXT(AZ7,"m월")=TEXT(AY7,"m월"),"",LOWER(TEXT(AZ7,"m월")))</f>
        <v/>
      </c>
      <c r="BA4" s="69" t="str">
        <f t="shared" ref="BA4" si="10">IF(TEXT(BA7,"m월")=TEXT(AZ7,"m월"),"",LOWER(TEXT(BA7,"m월")))</f>
        <v/>
      </c>
      <c r="BB4" s="69" t="str">
        <f t="shared" ref="BB4" si="11">IF(TEXT(BB7,"m월")=TEXT(BA7,"m월"),"",LOWER(TEXT(BB7,"m월")))</f>
        <v/>
      </c>
      <c r="BC4" s="69" t="str">
        <f t="shared" ref="BC4" si="12">IF(TEXT(BC7,"m월")=TEXT(BB7,"m월"),"",LOWER(TEXT(BC7,"m월")))</f>
        <v/>
      </c>
      <c r="BD4" s="69" t="str">
        <f t="shared" ref="BD4" si="13">IF(TEXT(BD7,"m월")=TEXT(BC7,"m월"),"",LOWER(TEXT(BD7,"m월")))</f>
        <v>7월</v>
      </c>
      <c r="BE4" s="69" t="str">
        <f t="shared" ref="BE4" si="14">IF(TEXT(BE7,"m월")=TEXT(BD7,"m월"),"",LOWER(TEXT(BE7,"m월")))</f>
        <v/>
      </c>
      <c r="BF4" s="69" t="str">
        <f t="shared" ref="BF4" si="15">IF(TEXT(BF7,"m월")=TEXT(BE7,"m월"),"",LOWER(TEXT(BF7,"m월")))</f>
        <v/>
      </c>
      <c r="BG4" s="69" t="str">
        <f t="shared" ref="BG4" si="16">IF(TEXT(BG7,"m월")=TEXT(BF7,"m월"),"",LOWER(TEXT(BG7,"m월")))</f>
        <v/>
      </c>
      <c r="BH4" s="69" t="str">
        <f t="shared" ref="BH4" si="17">IF(TEXT(BH7,"m월")=TEXT(BG7,"m월"),"",LOWER(TEXT(BH7,"m월")))</f>
        <v/>
      </c>
      <c r="BI4" s="69" t="str">
        <f t="shared" ref="BI4" si="18">IF(TEXT(BI7,"m월")=TEXT(BH7,"m월"),"",LOWER(TEXT(BI7,"m월")))</f>
        <v/>
      </c>
      <c r="BJ4" s="69" t="str">
        <f t="shared" ref="BJ4" si="19">IF(TEXT(BJ7,"m월")=TEXT(BI7,"m월"),"",LOWER(TEXT(BJ7,"m월")))</f>
        <v/>
      </c>
      <c r="BK4" s="69" t="str">
        <f t="shared" ref="BK4" si="20">IF(TEXT(BK7,"m월")=TEXT(BJ7,"m월"),"",LOWER(TEXT(BK7,"m월")))</f>
        <v/>
      </c>
      <c r="BL4" s="69" t="str">
        <f t="shared" ref="BL4" si="21">IF(TEXT(BL7,"m월")=TEXT(BK7,"m월"),"",LOWER(TEXT(BL7,"m월")))</f>
        <v/>
      </c>
      <c r="BM4" s="69" t="str">
        <f t="shared" ref="BM4" si="22">IF(TEXT(BM7,"m월")=TEXT(BL7,"m월"),"",LOWER(TEXT(BM7,"m월")))</f>
        <v/>
      </c>
      <c r="BN4" s="69" t="str">
        <f t="shared" ref="BN4" si="23">IF(TEXT(BN7,"m월")=TEXT(BM7,"m월"),"",LOWER(TEXT(BN7,"m월")))</f>
        <v/>
      </c>
      <c r="BO4" s="69" t="str">
        <f t="shared" ref="BO4" si="24">IF(TEXT(BO7,"m월")=TEXT(BN7,"m월"),"",LOWER(TEXT(BO7,"m월")))</f>
        <v/>
      </c>
      <c r="BP4" s="69" t="str">
        <f t="shared" ref="BP4" si="25">IF(TEXT(BP7,"m월")=TEXT(BO7,"m월"),"",LOWER(TEXT(BP7,"m월")))</f>
        <v/>
      </c>
      <c r="BQ4" s="69" t="str">
        <f t="shared" ref="BQ4" si="26">IF(TEXT(BQ7,"m월")=TEXT(BP7,"m월"),"",LOWER(TEXT(BQ7,"m월")))</f>
        <v/>
      </c>
      <c r="BR4" s="69" t="str">
        <f t="shared" ref="BR4" si="27">IF(TEXT(BR7,"m월")=TEXT(BQ7,"m월"),"",LOWER(TEXT(BR7,"m월")))</f>
        <v/>
      </c>
      <c r="BS4" s="69" t="str">
        <f t="shared" ref="BS4" si="28">IF(TEXT(BS7,"m월")=TEXT(BR7,"m월"),"",LOWER(TEXT(BS7,"m월")))</f>
        <v/>
      </c>
      <c r="BT4" s="69" t="str">
        <f t="shared" ref="BT4" si="29">IF(TEXT(BT7,"m월")=TEXT(BS7,"m월"),"",LOWER(TEXT(BT7,"m월")))</f>
        <v/>
      </c>
      <c r="BU4" s="69" t="str">
        <f t="shared" ref="BU4" si="30">IF(TEXT(BU7,"m월")=TEXT(BT7,"m월"),"",LOWER(TEXT(BU7,"m월")))</f>
        <v/>
      </c>
      <c r="BV4" s="69" t="str">
        <f t="shared" ref="BV4" si="31">IF(TEXT(BV7,"m월")=TEXT(BU7,"m월"),"",LOWER(TEXT(BV7,"m월")))</f>
        <v/>
      </c>
      <c r="BW4" s="69" t="str">
        <f t="shared" ref="BW4" si="32">IF(TEXT(BW7,"m월")=TEXT(BV7,"m월"),"",LOWER(TEXT(BW7,"m월")))</f>
        <v/>
      </c>
      <c r="BX4" s="69" t="str">
        <f t="shared" ref="BX4" si="33">IF(TEXT(BX7,"m월")=TEXT(BW7,"m월"),"",LOWER(TEXT(BX7,"m월")))</f>
        <v/>
      </c>
      <c r="BY4" s="69" t="str">
        <f t="shared" ref="BY4" si="34">IF(TEXT(BY7,"m월")=TEXT(BX7,"m월"),"",LOWER(TEXT(BY7,"m월")))</f>
        <v/>
      </c>
      <c r="BZ4" s="69" t="str">
        <f t="shared" ref="BZ4" si="35">IF(TEXT(BZ7,"m월")=TEXT(BY7,"m월"),"",LOWER(TEXT(BZ7,"m월")))</f>
        <v/>
      </c>
      <c r="CA4" s="69" t="str">
        <f t="shared" ref="CA4" si="36">IF(TEXT(CA7,"m월")=TEXT(BZ7,"m월"),"",LOWER(TEXT(CA7,"m월")))</f>
        <v/>
      </c>
      <c r="CB4" s="69" t="str">
        <f t="shared" ref="CB4" si="37">IF(TEXT(CB7,"m월")=TEXT(CA7,"m월"),"",LOWER(TEXT(CB7,"m월")))</f>
        <v/>
      </c>
      <c r="CC4" s="69" t="str">
        <f t="shared" ref="CC4" si="38">IF(TEXT(CC7,"m월")=TEXT(CB7,"m월"),"",LOWER(TEXT(CC7,"m월")))</f>
        <v/>
      </c>
      <c r="CD4" s="69" t="str">
        <f t="shared" ref="CD4" si="39">IF(TEXT(CD7,"m월")=TEXT(CC7,"m월"),"",LOWER(TEXT(CD7,"m월")))</f>
        <v/>
      </c>
      <c r="CE4" s="69" t="str">
        <f t="shared" ref="CE4" si="40">IF(TEXT(CE7,"m월")=TEXT(CD7,"m월"),"",LOWER(TEXT(CE7,"m월")))</f>
        <v/>
      </c>
      <c r="CF4" s="69" t="str">
        <f t="shared" ref="CF4" si="41">IF(TEXT(CF7,"m월")=TEXT(CE7,"m월"),"",LOWER(TEXT(CF7,"m월")))</f>
        <v/>
      </c>
      <c r="CG4" s="69" t="str">
        <f t="shared" ref="CG4" si="42">IF(TEXT(CG7,"m월")=TEXT(CF7,"m월"),"",LOWER(TEXT(CG7,"m월")))</f>
        <v/>
      </c>
      <c r="CH4" s="69" t="str">
        <f t="shared" ref="CH4" si="43">IF(TEXT(CH7,"m월")=TEXT(CG7,"m월"),"",LOWER(TEXT(CH7,"m월")))</f>
        <v/>
      </c>
      <c r="CI4" s="69" t="str">
        <f t="shared" ref="CI4" si="44">IF(TEXT(CI7,"m월")=TEXT(CH7,"m월"),"",LOWER(TEXT(CI7,"m월")))</f>
        <v>8월</v>
      </c>
      <c r="CJ4" s="69" t="str">
        <f t="shared" ref="CJ4" si="45">IF(TEXT(CJ7,"m월")=TEXT(CI7,"m월"),"",LOWER(TEXT(CJ7,"m월")))</f>
        <v/>
      </c>
      <c r="CK4" s="69" t="str">
        <f t="shared" ref="CK4" si="46">IF(TEXT(CK7,"m월")=TEXT(CJ7,"m월"),"",LOWER(TEXT(CK7,"m월")))</f>
        <v/>
      </c>
      <c r="CL4" s="69" t="str">
        <f t="shared" ref="CL4" si="47">IF(TEXT(CL7,"m월")=TEXT(CK7,"m월"),"",LOWER(TEXT(CL7,"m월")))</f>
        <v/>
      </c>
      <c r="CM4" s="69" t="str">
        <f t="shared" ref="CM4" si="48">IF(TEXT(CM7,"m월")=TEXT(CL7,"m월"),"",LOWER(TEXT(CM7,"m월")))</f>
        <v/>
      </c>
      <c r="CN4" s="69" t="str">
        <f t="shared" ref="CN4" si="49">IF(TEXT(CN7,"m월")=TEXT(CM7,"m월"),"",LOWER(TEXT(CN7,"m월")))</f>
        <v/>
      </c>
      <c r="CO4" s="69" t="str">
        <f t="shared" ref="CO4" si="50">IF(TEXT(CO7,"m월")=TEXT(CN7,"m월"),"",LOWER(TEXT(CO7,"m월")))</f>
        <v/>
      </c>
      <c r="CP4" s="69" t="str">
        <f t="shared" ref="CP4" si="51">IF(TEXT(CP7,"m월")=TEXT(CO7,"m월"),"",LOWER(TEXT(CP7,"m월")))</f>
        <v/>
      </c>
      <c r="CQ4" s="69" t="str">
        <f t="shared" ref="CQ4" si="52">IF(TEXT(CQ7,"m월")=TEXT(CP7,"m월"),"",LOWER(TEXT(CQ7,"m월")))</f>
        <v/>
      </c>
      <c r="CR4" s="69" t="str">
        <f t="shared" ref="CR4" si="53">IF(TEXT(CR7,"m월")=TEXT(CQ7,"m월"),"",LOWER(TEXT(CR7,"m월")))</f>
        <v/>
      </c>
      <c r="CS4" s="69" t="str">
        <f t="shared" ref="CS4" si="54">IF(TEXT(CS7,"m월")=TEXT(CR7,"m월"),"",LOWER(TEXT(CS7,"m월")))</f>
        <v/>
      </c>
      <c r="CT4" s="69" t="str">
        <f t="shared" ref="CT4" si="55">IF(TEXT(CT7,"m월")=TEXT(CS7,"m월"),"",LOWER(TEXT(CT7,"m월")))</f>
        <v/>
      </c>
      <c r="CU4" s="69" t="str">
        <f t="shared" ref="CU4" si="56">IF(TEXT(CU7,"m월")=TEXT(CT7,"m월"),"",LOWER(TEXT(CU7,"m월")))</f>
        <v/>
      </c>
      <c r="CV4" s="69" t="str">
        <f t="shared" ref="CV4" si="57">IF(TEXT(CV7,"m월")=TEXT(CU7,"m월"),"",LOWER(TEXT(CV7,"m월")))</f>
        <v/>
      </c>
      <c r="CW4" s="69" t="str">
        <f t="shared" ref="CW4" si="58">IF(TEXT(CW7,"m월")=TEXT(CV7,"m월"),"",LOWER(TEXT(CW7,"m월")))</f>
        <v/>
      </c>
      <c r="CX4" s="69" t="str">
        <f t="shared" ref="CX4" si="59">IF(TEXT(CX7,"m월")=TEXT(CW7,"m월"),"",LOWER(TEXT(CX7,"m월")))</f>
        <v/>
      </c>
      <c r="CY4" s="69" t="str">
        <f t="shared" ref="CY4" si="60">IF(TEXT(CY7,"m월")=TEXT(CX7,"m월"),"",LOWER(TEXT(CY7,"m월")))</f>
        <v/>
      </c>
      <c r="CZ4" s="69" t="str">
        <f t="shared" ref="CZ4" si="61">IF(TEXT(CZ7,"m월")=TEXT(CY7,"m월"),"",LOWER(TEXT(CZ7,"m월")))</f>
        <v/>
      </c>
      <c r="DA4" s="69" t="str">
        <f t="shared" ref="DA4" si="62">IF(TEXT(DA7,"m월")=TEXT(CZ7,"m월"),"",LOWER(TEXT(DA7,"m월")))</f>
        <v/>
      </c>
      <c r="DB4" s="69" t="str">
        <f t="shared" ref="DB4" si="63">IF(TEXT(DB7,"m월")=TEXT(DA7,"m월"),"",LOWER(TEXT(DB7,"m월")))</f>
        <v/>
      </c>
      <c r="DC4" s="69" t="str">
        <f t="shared" ref="DC4" si="64">IF(TEXT(DC7,"m월")=TEXT(DB7,"m월"),"",LOWER(TEXT(DC7,"m월")))</f>
        <v/>
      </c>
      <c r="DD4" s="69" t="str">
        <f t="shared" ref="DD4" si="65">IF(TEXT(DD7,"m월")=TEXT(DC7,"m월"),"",LOWER(TEXT(DD7,"m월")))</f>
        <v/>
      </c>
      <c r="DE4" s="69" t="str">
        <f t="shared" ref="DE4" si="66">IF(TEXT(DE7,"m월")=TEXT(DD7,"m월"),"",LOWER(TEXT(DE7,"m월")))</f>
        <v/>
      </c>
      <c r="DF4" s="69" t="str">
        <f t="shared" ref="DF4" si="67">IF(TEXT(DF7,"m월")=TEXT(DE7,"m월"),"",LOWER(TEXT(DF7,"m월")))</f>
        <v/>
      </c>
      <c r="DG4" s="69" t="str">
        <f t="shared" ref="DG4" si="68">IF(TEXT(DG7,"m월")=TEXT(DF7,"m월"),"",LOWER(TEXT(DG7,"m월")))</f>
        <v/>
      </c>
      <c r="DH4" s="69" t="str">
        <f t="shared" ref="DH4" si="69">IF(TEXT(DH7,"m월")=TEXT(DG7,"m월"),"",LOWER(TEXT(DH7,"m월")))</f>
        <v/>
      </c>
      <c r="DI4" s="69" t="str">
        <f t="shared" ref="DI4" si="70">IF(TEXT(DI7,"m월")=TEXT(DH7,"m월"),"",LOWER(TEXT(DI7,"m월")))</f>
        <v/>
      </c>
      <c r="DJ4" s="69" t="str">
        <f t="shared" ref="DJ4" si="71">IF(TEXT(DJ7,"m월")=TEXT(DI7,"m월"),"",LOWER(TEXT(DJ7,"m월")))</f>
        <v/>
      </c>
      <c r="DK4" s="69" t="str">
        <f t="shared" ref="DK4" si="72">IF(TEXT(DK7,"m월")=TEXT(DJ7,"m월"),"",LOWER(TEXT(DK7,"m월")))</f>
        <v/>
      </c>
      <c r="DL4" s="69" t="str">
        <f t="shared" ref="DL4" si="73">IF(TEXT(DL7,"m월")=TEXT(DK7,"m월"),"",LOWER(TEXT(DL7,"m월")))</f>
        <v/>
      </c>
      <c r="DM4" s="69" t="str">
        <f t="shared" ref="DM4" si="74">IF(TEXT(DM7,"m월")=TEXT(DL7,"m월"),"",LOWER(TEXT(DM7,"m월")))</f>
        <v/>
      </c>
      <c r="DN4" s="69" t="str">
        <f t="shared" ref="DN4" si="75">IF(TEXT(DN7,"m월")=TEXT(DM7,"m월"),"",LOWER(TEXT(DN7,"m월")))</f>
        <v>9월</v>
      </c>
      <c r="DO4" s="69" t="str">
        <f t="shared" ref="DO4" si="76">IF(TEXT(DO7,"m월")=TEXT(DN7,"m월"),"",LOWER(TEXT(DO7,"m월")))</f>
        <v/>
      </c>
      <c r="DP4" s="69" t="str">
        <f t="shared" ref="DP4" si="77">IF(TEXT(DP7,"m월")=TEXT(DO7,"m월"),"",LOWER(TEXT(DP7,"m월")))</f>
        <v/>
      </c>
      <c r="DQ4" s="69" t="str">
        <f t="shared" ref="DQ4" si="78">IF(TEXT(DQ7,"m월")=TEXT(DP7,"m월"),"",LOWER(TEXT(DQ7,"m월")))</f>
        <v/>
      </c>
      <c r="DR4" s="69" t="str">
        <f t="shared" ref="DR4" si="79">IF(TEXT(DR7,"m월")=TEXT(DQ7,"m월"),"",LOWER(TEXT(DR7,"m월")))</f>
        <v/>
      </c>
      <c r="DS4" s="69" t="str">
        <f t="shared" ref="DS4" si="80">IF(TEXT(DS7,"m월")=TEXT(DR7,"m월"),"",LOWER(TEXT(DS7,"m월")))</f>
        <v/>
      </c>
      <c r="DT4" s="69" t="str">
        <f t="shared" ref="DT4" si="81">IF(TEXT(DT7,"m월")=TEXT(DS7,"m월"),"",LOWER(TEXT(DT7,"m월")))</f>
        <v/>
      </c>
      <c r="DU4" s="69" t="str">
        <f t="shared" ref="DU4" si="82">IF(TEXT(DU7,"m월")=TEXT(DT7,"m월"),"",LOWER(TEXT(DU7,"m월")))</f>
        <v/>
      </c>
      <c r="DV4" s="69" t="str">
        <f t="shared" ref="DV4" si="83">IF(TEXT(DV7,"m월")=TEXT(DU7,"m월"),"",LOWER(TEXT(DV7,"m월")))</f>
        <v/>
      </c>
      <c r="DW4" s="69" t="str">
        <f t="shared" ref="DW4" si="84">IF(TEXT(DW7,"m월")=TEXT(DV7,"m월"),"",LOWER(TEXT(DW7,"m월")))</f>
        <v/>
      </c>
      <c r="DX4" s="69" t="str">
        <f t="shared" ref="DX4" si="85">IF(TEXT(DX7,"m월")=TEXT(DW7,"m월"),"",LOWER(TEXT(DX7,"m월")))</f>
        <v/>
      </c>
      <c r="DY4" s="69" t="str">
        <f t="shared" ref="DY4" si="86">IF(TEXT(DY7,"m월")=TEXT(DX7,"m월"),"",LOWER(TEXT(DY7,"m월")))</f>
        <v/>
      </c>
      <c r="DZ4" s="69" t="str">
        <f t="shared" ref="DZ4" si="87">IF(TEXT(DZ7,"m월")=TEXT(DY7,"m월"),"",LOWER(TEXT(DZ7,"m월")))</f>
        <v/>
      </c>
      <c r="EA4" s="69" t="str">
        <f t="shared" ref="EA4" si="88">IF(TEXT(EA7,"m월")=TEXT(DZ7,"m월"),"",LOWER(TEXT(EA7,"m월")))</f>
        <v/>
      </c>
      <c r="EB4" s="69" t="str">
        <f t="shared" ref="EB4" si="89">IF(TEXT(EB7,"m월")=TEXT(EA7,"m월"),"",LOWER(TEXT(EB7,"m월")))</f>
        <v/>
      </c>
      <c r="EC4" s="69" t="str">
        <f t="shared" ref="EC4" si="90">IF(TEXT(EC7,"m월")=TEXT(EB7,"m월"),"",LOWER(TEXT(EC7,"m월")))</f>
        <v/>
      </c>
      <c r="ED4" s="69" t="str">
        <f t="shared" ref="ED4" si="91">IF(TEXT(ED7,"m월")=TEXT(EC7,"m월"),"",LOWER(TEXT(ED7,"m월")))</f>
        <v/>
      </c>
      <c r="EE4" s="69" t="str">
        <f t="shared" ref="EE4" si="92">IF(TEXT(EE7,"m월")=TEXT(ED7,"m월"),"",LOWER(TEXT(EE7,"m월")))</f>
        <v/>
      </c>
      <c r="EF4" s="69" t="str">
        <f t="shared" ref="EF4" si="93">IF(TEXT(EF7,"m월")=TEXT(EE7,"m월"),"",LOWER(TEXT(EF7,"m월")))</f>
        <v/>
      </c>
      <c r="EG4" s="69" t="str">
        <f t="shared" ref="EG4" si="94">IF(TEXT(EG7,"m월")=TEXT(EF7,"m월"),"",LOWER(TEXT(EG7,"m월")))</f>
        <v/>
      </c>
      <c r="EH4" s="69" t="str">
        <f t="shared" ref="EH4" si="95">IF(TEXT(EH7,"m월")=TEXT(EG7,"m월"),"",LOWER(TEXT(EH7,"m월")))</f>
        <v/>
      </c>
      <c r="EI4" s="69" t="str">
        <f t="shared" ref="EI4" si="96">IF(TEXT(EI7,"m월")=TEXT(EH7,"m월"),"",LOWER(TEXT(EI7,"m월")))</f>
        <v/>
      </c>
      <c r="EJ4" s="69" t="str">
        <f t="shared" ref="EJ4" si="97">IF(TEXT(EJ7,"m월")=TEXT(EI7,"m월"),"",LOWER(TEXT(EJ7,"m월")))</f>
        <v/>
      </c>
      <c r="EK4" s="69" t="str">
        <f t="shared" ref="EK4" si="98">IF(TEXT(EK7,"m월")=TEXT(EJ7,"m월"),"",LOWER(TEXT(EK7,"m월")))</f>
        <v/>
      </c>
      <c r="EL4" s="69" t="str">
        <f t="shared" ref="EL4" si="99">IF(TEXT(EL7,"m월")=TEXT(EK7,"m월"),"",LOWER(TEXT(EL7,"m월")))</f>
        <v/>
      </c>
      <c r="EM4" s="69" t="str">
        <f t="shared" ref="EM4" si="100">IF(TEXT(EM7,"m월")=TEXT(EL7,"m월"),"",LOWER(TEXT(EM7,"m월")))</f>
        <v/>
      </c>
      <c r="EN4" s="69" t="str">
        <f t="shared" ref="EN4" si="101">IF(TEXT(EN7,"m월")=TEXT(EM7,"m월"),"",LOWER(TEXT(EN7,"m월")))</f>
        <v/>
      </c>
      <c r="EO4" s="69" t="str">
        <f t="shared" ref="EO4" si="102">IF(TEXT(EO7,"m월")=TEXT(EN7,"m월"),"",LOWER(TEXT(EO7,"m월")))</f>
        <v/>
      </c>
      <c r="EP4" s="69" t="str">
        <f t="shared" ref="EP4" si="103">IF(TEXT(EP7,"m월")=TEXT(EO7,"m월"),"",LOWER(TEXT(EP7,"m월")))</f>
        <v/>
      </c>
      <c r="EQ4" s="69" t="str">
        <f t="shared" ref="EQ4" si="104">IF(TEXT(EQ7,"m월")=TEXT(EP7,"m월"),"",LOWER(TEXT(EQ7,"m월")))</f>
        <v/>
      </c>
      <c r="ER4" s="69" t="str">
        <f t="shared" ref="ER4" si="105">IF(TEXT(ER7,"m월")=TEXT(EQ7,"m월"),"",LOWER(TEXT(ER7,"m월")))</f>
        <v>10월</v>
      </c>
      <c r="ES4" s="69" t="str">
        <f t="shared" ref="ES4" si="106">IF(TEXT(ES7,"m월")=TEXT(ER7,"m월"),"",LOWER(TEXT(ES7,"m월")))</f>
        <v/>
      </c>
      <c r="ET4" s="69" t="str">
        <f t="shared" ref="ET4" si="107">IF(TEXT(ET7,"m월")=TEXT(ES7,"m월"),"",LOWER(TEXT(ET7,"m월")))</f>
        <v/>
      </c>
      <c r="EU4" s="69" t="str">
        <f t="shared" ref="EU4" si="108">IF(TEXT(EU7,"m월")=TEXT(ET7,"m월"),"",LOWER(TEXT(EU7,"m월")))</f>
        <v/>
      </c>
      <c r="EV4" s="69" t="str">
        <f t="shared" ref="EV4" si="109">IF(TEXT(EV7,"m월")=TEXT(EU7,"m월"),"",LOWER(TEXT(EV7,"m월")))</f>
        <v/>
      </c>
      <c r="EW4" s="69" t="str">
        <f t="shared" ref="EW4" si="110">IF(TEXT(EW7,"m월")=TEXT(EV7,"m월"),"",LOWER(TEXT(EW7,"m월")))</f>
        <v/>
      </c>
      <c r="EX4" s="69" t="str">
        <f t="shared" ref="EX4" si="111">IF(TEXT(EX7,"m월")=TEXT(EW7,"m월"),"",LOWER(TEXT(EX7,"m월")))</f>
        <v/>
      </c>
      <c r="EY4" s="69" t="str">
        <f t="shared" ref="EY4" si="112">IF(TEXT(EY7,"m월")=TEXT(EX7,"m월"),"",LOWER(TEXT(EY7,"m월")))</f>
        <v/>
      </c>
      <c r="EZ4" s="69" t="str">
        <f t="shared" ref="EZ4" si="113">IF(TEXT(EZ7,"m월")=TEXT(EY7,"m월"),"",LOWER(TEXT(EZ7,"m월")))</f>
        <v/>
      </c>
      <c r="FA4" s="69" t="str">
        <f t="shared" ref="FA4" si="114">IF(TEXT(FA7,"m월")=TEXT(EZ7,"m월"),"",LOWER(TEXT(FA7,"m월")))</f>
        <v/>
      </c>
      <c r="FB4" s="69" t="str">
        <f t="shared" ref="FB4" si="115">IF(TEXT(FB7,"m월")=TEXT(FA7,"m월"),"",LOWER(TEXT(FB7,"m월")))</f>
        <v/>
      </c>
      <c r="FC4" s="69" t="str">
        <f t="shared" ref="FC4" si="116">IF(TEXT(FC7,"m월")=TEXT(FB7,"m월"),"",LOWER(TEXT(FC7,"m월")))</f>
        <v/>
      </c>
      <c r="FD4" s="69" t="str">
        <f t="shared" ref="FD4" si="117">IF(TEXT(FD7,"m월")=TEXT(FC7,"m월"),"",LOWER(TEXT(FD7,"m월")))</f>
        <v/>
      </c>
      <c r="FE4" s="69" t="str">
        <f t="shared" ref="FE4" si="118">IF(TEXT(FE7,"m월")=TEXT(FD7,"m월"),"",LOWER(TEXT(FE7,"m월")))</f>
        <v/>
      </c>
      <c r="FF4" s="69" t="str">
        <f t="shared" ref="FF4" si="119">IF(TEXT(FF7,"m월")=TEXT(FE7,"m월"),"",LOWER(TEXT(FF7,"m월")))</f>
        <v/>
      </c>
      <c r="FG4" s="69" t="str">
        <f t="shared" ref="FG4" si="120">IF(TEXT(FG7,"m월")=TEXT(FF7,"m월"),"",LOWER(TEXT(FG7,"m월")))</f>
        <v/>
      </c>
      <c r="FH4" s="69" t="str">
        <f t="shared" ref="FH4" si="121">IF(TEXT(FH7,"m월")=TEXT(FG7,"m월"),"",LOWER(TEXT(FH7,"m월")))</f>
        <v/>
      </c>
      <c r="FI4" s="69" t="str">
        <f t="shared" ref="FI4" si="122">IF(TEXT(FI7,"m월")=TEXT(FH7,"m월"),"",LOWER(TEXT(FI7,"m월")))</f>
        <v/>
      </c>
      <c r="FJ4" s="69" t="str">
        <f t="shared" ref="FJ4" si="123">IF(TEXT(FJ7,"m월")=TEXT(FI7,"m월"),"",LOWER(TEXT(FJ7,"m월")))</f>
        <v/>
      </c>
      <c r="FK4" s="69" t="str">
        <f t="shared" ref="FK4" si="124">IF(TEXT(FK7,"m월")=TEXT(FJ7,"m월"),"",LOWER(TEXT(FK7,"m월")))</f>
        <v/>
      </c>
      <c r="FL4" s="69" t="str">
        <f t="shared" ref="FL4" si="125">IF(TEXT(FL7,"m월")=TEXT(FK7,"m월"),"",LOWER(TEXT(FL7,"m월")))</f>
        <v/>
      </c>
      <c r="FM4" s="69" t="str">
        <f t="shared" ref="FM4" si="126">IF(TEXT(FM7,"m월")=TEXT(FL7,"m월"),"",LOWER(TEXT(FM7,"m월")))</f>
        <v/>
      </c>
      <c r="FN4" s="69" t="str">
        <f t="shared" ref="FN4" si="127">IF(TEXT(FN7,"m월")=TEXT(FM7,"m월"),"",LOWER(TEXT(FN7,"m월")))</f>
        <v/>
      </c>
      <c r="FO4" s="69" t="str">
        <f t="shared" ref="FO4" si="128">IF(TEXT(FO7,"m월")=TEXT(FN7,"m월"),"",LOWER(TEXT(FO7,"m월")))</f>
        <v/>
      </c>
      <c r="FP4" s="69" t="str">
        <f t="shared" ref="FP4" si="129">IF(TEXT(FP7,"m월")=TEXT(FO7,"m월"),"",LOWER(TEXT(FP7,"m월")))</f>
        <v/>
      </c>
      <c r="FQ4" s="69" t="str">
        <f t="shared" ref="FQ4" si="130">IF(TEXT(FQ7,"m월")=TEXT(FP7,"m월"),"",LOWER(TEXT(FQ7,"m월")))</f>
        <v/>
      </c>
      <c r="FR4" s="69" t="str">
        <f t="shared" ref="FR4" si="131">IF(TEXT(FR7,"m월")=TEXT(FQ7,"m월"),"",LOWER(TEXT(FR7,"m월")))</f>
        <v/>
      </c>
      <c r="FS4" s="69" t="str">
        <f t="shared" ref="FS4" si="132">IF(TEXT(FS7,"m월")=TEXT(FR7,"m월"),"",LOWER(TEXT(FS7,"m월")))</f>
        <v/>
      </c>
      <c r="FT4" s="69" t="str">
        <f t="shared" ref="FT4" si="133">IF(TEXT(FT7,"m월")=TEXT(FS7,"m월"),"",LOWER(TEXT(FT7,"m월")))</f>
        <v/>
      </c>
      <c r="FU4" s="69" t="str">
        <f t="shared" ref="FU4" si="134">IF(TEXT(FU7,"m월")=TEXT(FT7,"m월"),"",LOWER(TEXT(FU7,"m월")))</f>
        <v/>
      </c>
      <c r="FV4" s="69" t="str">
        <f t="shared" ref="FV4" si="135">IF(TEXT(FV7,"m월")=TEXT(FU7,"m월"),"",LOWER(TEXT(FV7,"m월")))</f>
        <v/>
      </c>
      <c r="FW4" s="114"/>
      <c r="FX4" s="114"/>
      <c r="FY4" s="114"/>
      <c r="FZ4" s="114"/>
      <c r="GA4" s="114"/>
      <c r="GB4" s="114"/>
      <c r="GC4" s="114"/>
      <c r="GD4" s="114"/>
      <c r="GE4" s="114"/>
      <c r="GF4" s="114"/>
      <c r="GG4" s="114"/>
      <c r="GH4" s="114"/>
      <c r="GI4" s="114"/>
      <c r="GJ4" s="114"/>
      <c r="GK4" s="114"/>
      <c r="GL4" s="114"/>
      <c r="GM4" s="114"/>
      <c r="GN4" s="114"/>
      <c r="GO4" s="114"/>
      <c r="GP4" s="114"/>
      <c r="GQ4" s="114"/>
      <c r="GR4" s="119"/>
    </row>
    <row r="5" spans="1:200" ht="11.25" customHeight="1" x14ac:dyDescent="0.15">
      <c r="A5" s="7"/>
      <c r="B5" s="178"/>
      <c r="C5" s="179"/>
      <c r="D5" s="179"/>
      <c r="E5" s="180"/>
      <c r="F5" s="173" t="s">
        <v>8</v>
      </c>
      <c r="G5" s="174"/>
      <c r="H5" s="11" t="s">
        <v>9</v>
      </c>
      <c r="I5" s="175" t="s">
        <v>10</v>
      </c>
      <c r="J5" s="176"/>
      <c r="K5" s="176"/>
      <c r="L5" s="176"/>
      <c r="M5" s="176"/>
      <c r="N5" s="176"/>
      <c r="O5" s="174"/>
      <c r="P5" s="175" t="s">
        <v>11</v>
      </c>
      <c r="Q5" s="176"/>
      <c r="R5" s="176"/>
      <c r="S5" s="176"/>
      <c r="T5" s="176"/>
      <c r="U5" s="176"/>
      <c r="V5" s="174"/>
      <c r="W5" s="175" t="s">
        <v>12</v>
      </c>
      <c r="X5" s="176"/>
      <c r="Y5" s="176"/>
      <c r="Z5" s="176"/>
      <c r="AA5" s="176"/>
      <c r="AB5" s="176"/>
      <c r="AC5" s="174"/>
      <c r="AD5" s="175" t="s">
        <v>13</v>
      </c>
      <c r="AE5" s="176"/>
      <c r="AF5" s="176"/>
      <c r="AG5" s="176"/>
      <c r="AH5" s="176"/>
      <c r="AI5" s="176"/>
      <c r="AJ5" s="174"/>
      <c r="AK5" s="175" t="s">
        <v>14</v>
      </c>
      <c r="AL5" s="176"/>
      <c r="AM5" s="176"/>
      <c r="AN5" s="176"/>
      <c r="AO5" s="176"/>
      <c r="AP5" s="176"/>
      <c r="AQ5" s="174"/>
      <c r="AR5" s="175" t="s">
        <v>15</v>
      </c>
      <c r="AS5" s="176"/>
      <c r="AT5" s="176"/>
      <c r="AU5" s="176"/>
      <c r="AV5" s="176"/>
      <c r="AW5" s="176"/>
      <c r="AX5" s="174"/>
      <c r="AY5" s="175" t="s">
        <v>16</v>
      </c>
      <c r="AZ5" s="176"/>
      <c r="BA5" s="176"/>
      <c r="BB5" s="176"/>
      <c r="BC5" s="176"/>
      <c r="BD5" s="176"/>
      <c r="BE5" s="174"/>
      <c r="BF5" s="164" t="s">
        <v>17</v>
      </c>
      <c r="BG5" s="162"/>
      <c r="BH5" s="162"/>
      <c r="BI5" s="162"/>
      <c r="BJ5" s="162"/>
      <c r="BK5" s="162"/>
      <c r="BL5" s="162"/>
      <c r="BM5" s="164" t="s">
        <v>18</v>
      </c>
      <c r="BN5" s="162"/>
      <c r="BO5" s="162"/>
      <c r="BP5" s="162"/>
      <c r="BQ5" s="162"/>
      <c r="BR5" s="162"/>
      <c r="BS5" s="162"/>
      <c r="BT5" s="164" t="s">
        <v>19</v>
      </c>
      <c r="BU5" s="162"/>
      <c r="BV5" s="162"/>
      <c r="BW5" s="162"/>
      <c r="BX5" s="162"/>
      <c r="BY5" s="162"/>
      <c r="BZ5" s="162"/>
      <c r="CA5" s="164" t="s">
        <v>20</v>
      </c>
      <c r="CB5" s="162"/>
      <c r="CC5" s="162"/>
      <c r="CD5" s="162"/>
      <c r="CE5" s="162"/>
      <c r="CF5" s="162"/>
      <c r="CG5" s="162"/>
      <c r="CH5" s="164" t="s">
        <v>21</v>
      </c>
      <c r="CI5" s="162"/>
      <c r="CJ5" s="162"/>
      <c r="CK5" s="162"/>
      <c r="CL5" s="162"/>
      <c r="CM5" s="162"/>
      <c r="CN5" s="162"/>
      <c r="CO5" s="164" t="s">
        <v>22</v>
      </c>
      <c r="CP5" s="162"/>
      <c r="CQ5" s="162"/>
      <c r="CR5" s="162"/>
      <c r="CS5" s="162"/>
      <c r="CT5" s="162"/>
      <c r="CU5" s="162"/>
      <c r="CV5" s="164" t="s">
        <v>23</v>
      </c>
      <c r="CW5" s="162"/>
      <c r="CX5" s="162"/>
      <c r="CY5" s="162"/>
      <c r="CZ5" s="162"/>
      <c r="DA5" s="162"/>
      <c r="DB5" s="162"/>
      <c r="DC5" s="164" t="s">
        <v>24</v>
      </c>
      <c r="DD5" s="162"/>
      <c r="DE5" s="162"/>
      <c r="DF5" s="162"/>
      <c r="DG5" s="162"/>
      <c r="DH5" s="162"/>
      <c r="DI5" s="162"/>
      <c r="DJ5" s="164" t="s">
        <v>25</v>
      </c>
      <c r="DK5" s="162"/>
      <c r="DL5" s="162"/>
      <c r="DM5" s="162"/>
      <c r="DN5" s="162"/>
      <c r="DO5" s="162"/>
      <c r="DP5" s="162"/>
      <c r="DQ5" s="164" t="s">
        <v>26</v>
      </c>
      <c r="DR5" s="162"/>
      <c r="DS5" s="162"/>
      <c r="DT5" s="162"/>
      <c r="DU5" s="162"/>
      <c r="DV5" s="162"/>
      <c r="DW5" s="162"/>
      <c r="DX5" s="164" t="s">
        <v>27</v>
      </c>
      <c r="DY5" s="162"/>
      <c r="DZ5" s="162"/>
      <c r="EA5" s="162"/>
      <c r="EB5" s="162"/>
      <c r="EC5" s="162"/>
      <c r="ED5" s="162"/>
      <c r="EE5" s="164" t="s">
        <v>28</v>
      </c>
      <c r="EF5" s="162"/>
      <c r="EG5" s="162"/>
      <c r="EH5" s="162"/>
      <c r="EI5" s="162"/>
      <c r="EJ5" s="162"/>
      <c r="EK5" s="162"/>
      <c r="EL5" s="164" t="s">
        <v>29</v>
      </c>
      <c r="EM5" s="162"/>
      <c r="EN5" s="162"/>
      <c r="EO5" s="162"/>
      <c r="EP5" s="162"/>
      <c r="EQ5" s="162"/>
      <c r="ER5" s="162"/>
      <c r="ES5" s="164" t="s">
        <v>30</v>
      </c>
      <c r="ET5" s="162"/>
      <c r="EU5" s="162"/>
      <c r="EV5" s="162"/>
      <c r="EW5" s="162"/>
      <c r="EX5" s="162"/>
      <c r="EY5" s="162"/>
      <c r="EZ5" s="164" t="s">
        <v>31</v>
      </c>
      <c r="FA5" s="162"/>
      <c r="FB5" s="162"/>
      <c r="FC5" s="162"/>
      <c r="FD5" s="162"/>
      <c r="FE5" s="162"/>
      <c r="FF5" s="162"/>
      <c r="FG5" s="164" t="s">
        <v>32</v>
      </c>
      <c r="FH5" s="162"/>
      <c r="FI5" s="162"/>
      <c r="FJ5" s="162"/>
      <c r="FK5" s="162"/>
      <c r="FL5" s="162"/>
      <c r="FM5" s="162"/>
      <c r="FN5" s="161" t="s">
        <v>33</v>
      </c>
      <c r="FO5" s="162"/>
      <c r="FP5" s="162"/>
      <c r="FQ5" s="162"/>
      <c r="FR5" s="162"/>
      <c r="FS5" s="162"/>
      <c r="FT5" s="162"/>
      <c r="FU5" s="161" t="s">
        <v>34</v>
      </c>
      <c r="FV5" s="163"/>
      <c r="FW5" s="124"/>
      <c r="FX5" s="124"/>
      <c r="FY5" s="124"/>
      <c r="FZ5" s="124"/>
      <c r="GA5" s="124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</row>
    <row r="6" spans="1:200" ht="11.25" customHeight="1" x14ac:dyDescent="0.15">
      <c r="A6" s="6"/>
      <c r="B6" s="178"/>
      <c r="C6" s="179"/>
      <c r="D6" s="179"/>
      <c r="E6" s="180"/>
      <c r="F6" s="171" t="s">
        <v>35</v>
      </c>
      <c r="G6" s="172"/>
      <c r="H6" s="12" t="s">
        <v>36</v>
      </c>
      <c r="I6" s="13" t="str">
        <f t="shared" ref="I6:AN6" si="136">LOWER(TEXT(I7,"ddd"))</f>
        <v>fri</v>
      </c>
      <c r="J6" s="13" t="str">
        <f t="shared" si="136"/>
        <v>sat</v>
      </c>
      <c r="K6" s="13" t="str">
        <f t="shared" si="136"/>
        <v>sun</v>
      </c>
      <c r="L6" s="13" t="str">
        <f t="shared" si="136"/>
        <v>mon</v>
      </c>
      <c r="M6" s="13" t="str">
        <f t="shared" si="136"/>
        <v>tue</v>
      </c>
      <c r="N6" s="13" t="str">
        <f t="shared" si="136"/>
        <v>wed</v>
      </c>
      <c r="O6" s="13" t="str">
        <f t="shared" si="136"/>
        <v>thu</v>
      </c>
      <c r="P6" s="13" t="str">
        <f t="shared" si="136"/>
        <v>fri</v>
      </c>
      <c r="Q6" s="13" t="str">
        <f t="shared" si="136"/>
        <v>sat</v>
      </c>
      <c r="R6" s="13" t="str">
        <f t="shared" si="136"/>
        <v>sun</v>
      </c>
      <c r="S6" s="13" t="str">
        <f t="shared" si="136"/>
        <v>mon</v>
      </c>
      <c r="T6" s="13" t="str">
        <f t="shared" si="136"/>
        <v>tue</v>
      </c>
      <c r="U6" s="13" t="str">
        <f t="shared" si="136"/>
        <v>wed</v>
      </c>
      <c r="V6" s="13" t="str">
        <f t="shared" si="136"/>
        <v>thu</v>
      </c>
      <c r="W6" s="13" t="str">
        <f t="shared" si="136"/>
        <v>fri</v>
      </c>
      <c r="X6" s="13" t="str">
        <f t="shared" si="136"/>
        <v>sat</v>
      </c>
      <c r="Y6" s="13" t="str">
        <f t="shared" si="136"/>
        <v>sun</v>
      </c>
      <c r="Z6" s="13" t="str">
        <f t="shared" si="136"/>
        <v>mon</v>
      </c>
      <c r="AA6" s="13" t="str">
        <f t="shared" si="136"/>
        <v>tue</v>
      </c>
      <c r="AB6" s="13" t="str">
        <f t="shared" si="136"/>
        <v>wed</v>
      </c>
      <c r="AC6" s="137" t="str">
        <f t="shared" si="136"/>
        <v>thu</v>
      </c>
      <c r="AD6" s="13" t="str">
        <f t="shared" si="136"/>
        <v>fri</v>
      </c>
      <c r="AE6" s="13" t="str">
        <f t="shared" si="136"/>
        <v>sat</v>
      </c>
      <c r="AF6" s="13" t="str">
        <f t="shared" si="136"/>
        <v>sun</v>
      </c>
      <c r="AG6" s="13" t="str">
        <f t="shared" si="136"/>
        <v>mon</v>
      </c>
      <c r="AH6" s="13" t="str">
        <f t="shared" si="136"/>
        <v>tue</v>
      </c>
      <c r="AI6" s="13" t="str">
        <f t="shared" si="136"/>
        <v>wed</v>
      </c>
      <c r="AJ6" s="13" t="str">
        <f t="shared" si="136"/>
        <v>thu</v>
      </c>
      <c r="AK6" s="13" t="str">
        <f t="shared" si="136"/>
        <v>fri</v>
      </c>
      <c r="AL6" s="13" t="str">
        <f t="shared" si="136"/>
        <v>sat</v>
      </c>
      <c r="AM6" s="13" t="str">
        <f t="shared" si="136"/>
        <v>sun</v>
      </c>
      <c r="AN6" s="13" t="str">
        <f t="shared" si="136"/>
        <v>mon</v>
      </c>
      <c r="AO6" s="13" t="str">
        <f t="shared" ref="AO6:DA6" si="137">LOWER(TEXT(AO7,"ddd"))</f>
        <v>tue</v>
      </c>
      <c r="AP6" s="72" t="str">
        <f t="shared" si="137"/>
        <v>wed</v>
      </c>
      <c r="AQ6" s="92" t="str">
        <f t="shared" si="137"/>
        <v>thu</v>
      </c>
      <c r="AR6" s="82" t="str">
        <f t="shared" si="137"/>
        <v>fri</v>
      </c>
      <c r="AS6" s="13" t="str">
        <f t="shared" si="137"/>
        <v>sat</v>
      </c>
      <c r="AT6" s="13" t="str">
        <f t="shared" si="137"/>
        <v>sun</v>
      </c>
      <c r="AU6" s="13" t="str">
        <f t="shared" si="137"/>
        <v>mon</v>
      </c>
      <c r="AV6" s="13" t="str">
        <f t="shared" si="137"/>
        <v>tue</v>
      </c>
      <c r="AW6" s="13" t="str">
        <f t="shared" si="137"/>
        <v>wed</v>
      </c>
      <c r="AX6" s="13" t="str">
        <f t="shared" si="137"/>
        <v>thu</v>
      </c>
      <c r="AY6" s="13" t="str">
        <f t="shared" si="137"/>
        <v>fri</v>
      </c>
      <c r="AZ6" s="13" t="str">
        <f t="shared" si="137"/>
        <v>sat</v>
      </c>
      <c r="BA6" s="13" t="str">
        <f t="shared" si="137"/>
        <v>sun</v>
      </c>
      <c r="BB6" s="13" t="str">
        <f t="shared" si="137"/>
        <v>mon</v>
      </c>
      <c r="BC6" s="13" t="str">
        <f t="shared" si="137"/>
        <v>tue</v>
      </c>
      <c r="BD6" s="13" t="str">
        <f t="shared" si="137"/>
        <v>wed</v>
      </c>
      <c r="BE6" s="13" t="str">
        <f t="shared" si="137"/>
        <v>thu</v>
      </c>
      <c r="BF6" s="13" t="str">
        <f t="shared" si="137"/>
        <v>fri</v>
      </c>
      <c r="BG6" s="13" t="str">
        <f t="shared" si="137"/>
        <v>sat</v>
      </c>
      <c r="BH6" s="13" t="str">
        <f t="shared" si="137"/>
        <v>sun</v>
      </c>
      <c r="BI6" s="13" t="str">
        <f t="shared" si="137"/>
        <v>mon</v>
      </c>
      <c r="BJ6" s="13" t="str">
        <f t="shared" si="137"/>
        <v>tue</v>
      </c>
      <c r="BK6" s="13" t="str">
        <f t="shared" si="137"/>
        <v>wed</v>
      </c>
      <c r="BL6" s="13" t="str">
        <f t="shared" si="137"/>
        <v>thu</v>
      </c>
      <c r="BM6" s="13" t="str">
        <f t="shared" si="137"/>
        <v>fri</v>
      </c>
      <c r="BN6" s="13" t="str">
        <f t="shared" si="137"/>
        <v>sat</v>
      </c>
      <c r="BO6" s="13" t="str">
        <f t="shared" si="137"/>
        <v>sun</v>
      </c>
      <c r="BP6" s="13" t="str">
        <f t="shared" si="137"/>
        <v>mon</v>
      </c>
      <c r="BQ6" s="13" t="str">
        <f t="shared" si="137"/>
        <v>tue</v>
      </c>
      <c r="BR6" s="13" t="str">
        <f t="shared" si="137"/>
        <v>wed</v>
      </c>
      <c r="BS6" s="13" t="str">
        <f t="shared" si="137"/>
        <v>thu</v>
      </c>
      <c r="BT6" s="13" t="str">
        <f t="shared" si="137"/>
        <v>fri</v>
      </c>
      <c r="BU6" s="13" t="str">
        <f t="shared" si="137"/>
        <v>sat</v>
      </c>
      <c r="BV6" s="13" t="str">
        <f t="shared" si="137"/>
        <v>sun</v>
      </c>
      <c r="BW6" s="13" t="str">
        <f t="shared" si="137"/>
        <v>mon</v>
      </c>
      <c r="BX6" s="13" t="str">
        <f t="shared" si="137"/>
        <v>tue</v>
      </c>
      <c r="BY6" s="13" t="str">
        <f t="shared" si="137"/>
        <v>wed</v>
      </c>
      <c r="BZ6" s="13" t="str">
        <f t="shared" si="137"/>
        <v>thu</v>
      </c>
      <c r="CA6" s="13" t="str">
        <f t="shared" si="137"/>
        <v>fri</v>
      </c>
      <c r="CB6" s="13" t="str">
        <f t="shared" si="137"/>
        <v>sat</v>
      </c>
      <c r="CC6" s="13" t="str">
        <f t="shared" si="137"/>
        <v>sun</v>
      </c>
      <c r="CD6" s="13" t="str">
        <f t="shared" si="137"/>
        <v>mon</v>
      </c>
      <c r="CE6" s="13" t="str">
        <f t="shared" si="137"/>
        <v>tue</v>
      </c>
      <c r="CF6" s="13" t="str">
        <f t="shared" si="137"/>
        <v>wed</v>
      </c>
      <c r="CG6" s="13" t="str">
        <f t="shared" si="137"/>
        <v>thu</v>
      </c>
      <c r="CH6" s="13" t="str">
        <f t="shared" si="137"/>
        <v>fri</v>
      </c>
      <c r="CI6" s="13" t="str">
        <f t="shared" si="137"/>
        <v>sat</v>
      </c>
      <c r="CJ6" s="13" t="str">
        <f t="shared" si="137"/>
        <v>sun</v>
      </c>
      <c r="CK6" s="13" t="str">
        <f t="shared" si="137"/>
        <v>mon</v>
      </c>
      <c r="CL6" s="13" t="str">
        <f t="shared" si="137"/>
        <v>tue</v>
      </c>
      <c r="CM6" s="13" t="str">
        <f t="shared" si="137"/>
        <v>wed</v>
      </c>
      <c r="CN6" s="13" t="str">
        <f t="shared" si="137"/>
        <v>thu</v>
      </c>
      <c r="CO6" s="13" t="str">
        <f t="shared" si="137"/>
        <v>fri</v>
      </c>
      <c r="CP6" s="13" t="str">
        <f t="shared" si="137"/>
        <v>sat</v>
      </c>
      <c r="CQ6" s="13" t="str">
        <f t="shared" si="137"/>
        <v>sun</v>
      </c>
      <c r="CR6" s="13" t="str">
        <f t="shared" si="137"/>
        <v>mon</v>
      </c>
      <c r="CS6" s="13" t="str">
        <f t="shared" si="137"/>
        <v>tue</v>
      </c>
      <c r="CT6" s="13" t="str">
        <f t="shared" si="137"/>
        <v>wed</v>
      </c>
      <c r="CU6" s="13" t="str">
        <f t="shared" si="137"/>
        <v>thu</v>
      </c>
      <c r="CV6" s="13" t="str">
        <f t="shared" si="137"/>
        <v>fri</v>
      </c>
      <c r="CW6" s="13" t="str">
        <f t="shared" si="137"/>
        <v>sat</v>
      </c>
      <c r="CX6" s="13" t="str">
        <f t="shared" si="137"/>
        <v>sun</v>
      </c>
      <c r="CY6" s="13" t="str">
        <f t="shared" si="137"/>
        <v>mon</v>
      </c>
      <c r="CZ6" s="13" t="str">
        <f t="shared" si="137"/>
        <v>tue</v>
      </c>
      <c r="DA6" s="13" t="str">
        <f t="shared" si="137"/>
        <v>wed</v>
      </c>
      <c r="DB6" s="13" t="str">
        <f t="shared" ref="DB6:FM6" si="138">LOWER(TEXT(DB7,"ddd"))</f>
        <v>thu</v>
      </c>
      <c r="DC6" s="13" t="str">
        <f t="shared" si="138"/>
        <v>fri</v>
      </c>
      <c r="DD6" s="13" t="str">
        <f t="shared" si="138"/>
        <v>sat</v>
      </c>
      <c r="DE6" s="13" t="str">
        <f t="shared" si="138"/>
        <v>sun</v>
      </c>
      <c r="DF6" s="13" t="str">
        <f t="shared" si="138"/>
        <v>mon</v>
      </c>
      <c r="DG6" s="13" t="str">
        <f t="shared" si="138"/>
        <v>tue</v>
      </c>
      <c r="DH6" s="13" t="str">
        <f t="shared" si="138"/>
        <v>wed</v>
      </c>
      <c r="DI6" s="13" t="str">
        <f t="shared" si="138"/>
        <v>thu</v>
      </c>
      <c r="DJ6" s="13" t="str">
        <f t="shared" si="138"/>
        <v>fri</v>
      </c>
      <c r="DK6" s="13" t="str">
        <f t="shared" si="138"/>
        <v>sat</v>
      </c>
      <c r="DL6" s="13" t="str">
        <f t="shared" si="138"/>
        <v>sun</v>
      </c>
      <c r="DM6" s="13" t="str">
        <f t="shared" si="138"/>
        <v>mon</v>
      </c>
      <c r="DN6" s="13" t="str">
        <f t="shared" si="138"/>
        <v>tue</v>
      </c>
      <c r="DO6" s="13" t="str">
        <f t="shared" si="138"/>
        <v>wed</v>
      </c>
      <c r="DP6" s="13" t="str">
        <f t="shared" si="138"/>
        <v>thu</v>
      </c>
      <c r="DQ6" s="13" t="str">
        <f t="shared" si="138"/>
        <v>fri</v>
      </c>
      <c r="DR6" s="13" t="str">
        <f t="shared" si="138"/>
        <v>sat</v>
      </c>
      <c r="DS6" s="13" t="str">
        <f t="shared" si="138"/>
        <v>sun</v>
      </c>
      <c r="DT6" s="13" t="str">
        <f t="shared" si="138"/>
        <v>mon</v>
      </c>
      <c r="DU6" s="13" t="str">
        <f t="shared" si="138"/>
        <v>tue</v>
      </c>
      <c r="DV6" s="13" t="str">
        <f t="shared" si="138"/>
        <v>wed</v>
      </c>
      <c r="DW6" s="13" t="str">
        <f t="shared" si="138"/>
        <v>thu</v>
      </c>
      <c r="DX6" s="13" t="str">
        <f t="shared" si="138"/>
        <v>fri</v>
      </c>
      <c r="DY6" s="13" t="str">
        <f t="shared" si="138"/>
        <v>sat</v>
      </c>
      <c r="DZ6" s="13" t="str">
        <f t="shared" si="138"/>
        <v>sun</v>
      </c>
      <c r="EA6" s="13" t="str">
        <f t="shared" si="138"/>
        <v>mon</v>
      </c>
      <c r="EB6" s="13" t="str">
        <f t="shared" si="138"/>
        <v>tue</v>
      </c>
      <c r="EC6" s="13" t="str">
        <f t="shared" si="138"/>
        <v>wed</v>
      </c>
      <c r="ED6" s="13" t="str">
        <f t="shared" si="138"/>
        <v>thu</v>
      </c>
      <c r="EE6" s="13" t="str">
        <f t="shared" si="138"/>
        <v>fri</v>
      </c>
      <c r="EF6" s="13" t="str">
        <f t="shared" si="138"/>
        <v>sat</v>
      </c>
      <c r="EG6" s="13" t="str">
        <f t="shared" si="138"/>
        <v>sun</v>
      </c>
      <c r="EH6" s="13" t="str">
        <f t="shared" si="138"/>
        <v>mon</v>
      </c>
      <c r="EI6" s="13" t="str">
        <f t="shared" si="138"/>
        <v>tue</v>
      </c>
      <c r="EJ6" s="13" t="str">
        <f t="shared" si="138"/>
        <v>wed</v>
      </c>
      <c r="EK6" s="13" t="str">
        <f t="shared" si="138"/>
        <v>thu</v>
      </c>
      <c r="EL6" s="13" t="str">
        <f t="shared" si="138"/>
        <v>fri</v>
      </c>
      <c r="EM6" s="13" t="str">
        <f t="shared" si="138"/>
        <v>sat</v>
      </c>
      <c r="EN6" s="13" t="str">
        <f t="shared" si="138"/>
        <v>sun</v>
      </c>
      <c r="EO6" s="13" t="str">
        <f t="shared" si="138"/>
        <v>mon</v>
      </c>
      <c r="EP6" s="13" t="str">
        <f t="shared" si="138"/>
        <v>tue</v>
      </c>
      <c r="EQ6" s="13" t="str">
        <f t="shared" si="138"/>
        <v>wed</v>
      </c>
      <c r="ER6" s="13" t="str">
        <f t="shared" si="138"/>
        <v>thu</v>
      </c>
      <c r="ES6" s="13" t="str">
        <f t="shared" si="138"/>
        <v>fri</v>
      </c>
      <c r="ET6" s="13" t="str">
        <f t="shared" si="138"/>
        <v>sat</v>
      </c>
      <c r="EU6" s="13" t="str">
        <f t="shared" si="138"/>
        <v>sun</v>
      </c>
      <c r="EV6" s="13" t="str">
        <f t="shared" si="138"/>
        <v>mon</v>
      </c>
      <c r="EW6" s="13" t="str">
        <f t="shared" si="138"/>
        <v>tue</v>
      </c>
      <c r="EX6" s="13" t="str">
        <f t="shared" si="138"/>
        <v>wed</v>
      </c>
      <c r="EY6" s="13" t="str">
        <f t="shared" si="138"/>
        <v>thu</v>
      </c>
      <c r="EZ6" s="13" t="str">
        <f t="shared" si="138"/>
        <v>fri</v>
      </c>
      <c r="FA6" s="13" t="str">
        <f t="shared" si="138"/>
        <v>sat</v>
      </c>
      <c r="FB6" s="13" t="str">
        <f t="shared" si="138"/>
        <v>sun</v>
      </c>
      <c r="FC6" s="13" t="str">
        <f t="shared" si="138"/>
        <v>mon</v>
      </c>
      <c r="FD6" s="13" t="str">
        <f t="shared" si="138"/>
        <v>tue</v>
      </c>
      <c r="FE6" s="13" t="str">
        <f t="shared" si="138"/>
        <v>wed</v>
      </c>
      <c r="FF6" s="13" t="str">
        <f t="shared" si="138"/>
        <v>thu</v>
      </c>
      <c r="FG6" s="13" t="str">
        <f t="shared" si="138"/>
        <v>fri</v>
      </c>
      <c r="FH6" s="13" t="str">
        <f t="shared" si="138"/>
        <v>sat</v>
      </c>
      <c r="FI6" s="13" t="str">
        <f t="shared" si="138"/>
        <v>sun</v>
      </c>
      <c r="FJ6" s="13" t="str">
        <f t="shared" si="138"/>
        <v>mon</v>
      </c>
      <c r="FK6" s="13" t="str">
        <f t="shared" si="138"/>
        <v>tue</v>
      </c>
      <c r="FL6" s="13" t="str">
        <f t="shared" si="138"/>
        <v>wed</v>
      </c>
      <c r="FM6" s="13" t="str">
        <f t="shared" si="138"/>
        <v>thu</v>
      </c>
      <c r="FN6" s="13" t="str">
        <f t="shared" ref="FN6:FV6" si="139">LOWER(TEXT(FN7,"ddd"))</f>
        <v>fri</v>
      </c>
      <c r="FO6" s="13" t="str">
        <f t="shared" si="139"/>
        <v>sat</v>
      </c>
      <c r="FP6" s="13" t="str">
        <f t="shared" si="139"/>
        <v>sun</v>
      </c>
      <c r="FQ6" s="13" t="str">
        <f t="shared" si="139"/>
        <v>mon</v>
      </c>
      <c r="FR6" s="13" t="str">
        <f t="shared" si="139"/>
        <v>tue</v>
      </c>
      <c r="FS6" s="13" t="str">
        <f t="shared" si="139"/>
        <v>wed</v>
      </c>
      <c r="FT6" s="13" t="str">
        <f t="shared" si="139"/>
        <v>thu</v>
      </c>
      <c r="FU6" s="13" t="str">
        <f t="shared" si="139"/>
        <v>fri</v>
      </c>
      <c r="FV6" s="13" t="str">
        <f t="shared" si="139"/>
        <v>sat</v>
      </c>
      <c r="FW6" s="115"/>
      <c r="FX6" s="115"/>
      <c r="FY6" s="115"/>
      <c r="FZ6" s="115"/>
      <c r="GA6" s="115"/>
      <c r="GB6" s="115"/>
      <c r="GC6" s="115"/>
      <c r="GD6" s="115"/>
      <c r="GE6" s="115"/>
      <c r="GF6" s="115"/>
      <c r="GG6" s="115"/>
      <c r="GH6" s="115"/>
      <c r="GI6" s="115"/>
      <c r="GJ6" s="115"/>
      <c r="GK6" s="115"/>
      <c r="GL6" s="115"/>
      <c r="GM6" s="115"/>
      <c r="GN6" s="115"/>
      <c r="GO6" s="115"/>
      <c r="GP6" s="115"/>
      <c r="GQ6" s="115"/>
      <c r="GR6" s="119"/>
    </row>
    <row r="7" spans="1:200" ht="11.25" customHeight="1" x14ac:dyDescent="0.15">
      <c r="A7" s="6"/>
      <c r="B7" s="181"/>
      <c r="C7" s="176"/>
      <c r="D7" s="176"/>
      <c r="E7" s="174"/>
      <c r="F7" s="171" t="s">
        <v>37</v>
      </c>
      <c r="G7" s="172"/>
      <c r="H7" s="14" t="s">
        <v>38</v>
      </c>
      <c r="I7" s="15">
        <v>43966</v>
      </c>
      <c r="J7" s="15">
        <f t="shared" ref="J7:AO7" si="140">I7+1</f>
        <v>43967</v>
      </c>
      <c r="K7" s="15">
        <f t="shared" si="140"/>
        <v>43968</v>
      </c>
      <c r="L7" s="15">
        <f t="shared" si="140"/>
        <v>43969</v>
      </c>
      <c r="M7" s="15">
        <f t="shared" si="140"/>
        <v>43970</v>
      </c>
      <c r="N7" s="15">
        <f t="shared" si="140"/>
        <v>43971</v>
      </c>
      <c r="O7" s="15">
        <f t="shared" si="140"/>
        <v>43972</v>
      </c>
      <c r="P7" s="15">
        <f t="shared" si="140"/>
        <v>43973</v>
      </c>
      <c r="Q7" s="15">
        <f t="shared" si="140"/>
        <v>43974</v>
      </c>
      <c r="R7" s="15">
        <f t="shared" si="140"/>
        <v>43975</v>
      </c>
      <c r="S7" s="15">
        <f t="shared" si="140"/>
        <v>43976</v>
      </c>
      <c r="T7" s="15">
        <f t="shared" si="140"/>
        <v>43977</v>
      </c>
      <c r="U7" s="15">
        <f t="shared" si="140"/>
        <v>43978</v>
      </c>
      <c r="V7" s="15">
        <f t="shared" si="140"/>
        <v>43979</v>
      </c>
      <c r="W7" s="15">
        <f t="shared" si="140"/>
        <v>43980</v>
      </c>
      <c r="X7" s="15">
        <f t="shared" si="140"/>
        <v>43981</v>
      </c>
      <c r="Y7" s="15">
        <f t="shared" si="140"/>
        <v>43982</v>
      </c>
      <c r="Z7" s="15">
        <f t="shared" si="140"/>
        <v>43983</v>
      </c>
      <c r="AA7" s="15">
        <f t="shared" si="140"/>
        <v>43984</v>
      </c>
      <c r="AB7" s="15">
        <f t="shared" si="140"/>
        <v>43985</v>
      </c>
      <c r="AC7" s="138">
        <f t="shared" si="140"/>
        <v>43986</v>
      </c>
      <c r="AD7" s="15">
        <f t="shared" si="140"/>
        <v>43987</v>
      </c>
      <c r="AE7" s="15">
        <f t="shared" si="140"/>
        <v>43988</v>
      </c>
      <c r="AF7" s="15">
        <f t="shared" si="140"/>
        <v>43989</v>
      </c>
      <c r="AG7" s="15">
        <f t="shared" si="140"/>
        <v>43990</v>
      </c>
      <c r="AH7" s="15">
        <f t="shared" si="140"/>
        <v>43991</v>
      </c>
      <c r="AI7" s="15">
        <f t="shared" si="140"/>
        <v>43992</v>
      </c>
      <c r="AJ7" s="15">
        <f t="shared" si="140"/>
        <v>43993</v>
      </c>
      <c r="AK7" s="15">
        <f t="shared" si="140"/>
        <v>43994</v>
      </c>
      <c r="AL7" s="15">
        <f t="shared" si="140"/>
        <v>43995</v>
      </c>
      <c r="AM7" s="15">
        <f t="shared" si="140"/>
        <v>43996</v>
      </c>
      <c r="AN7" s="15">
        <f t="shared" si="140"/>
        <v>43997</v>
      </c>
      <c r="AO7" s="15">
        <f t="shared" si="140"/>
        <v>43998</v>
      </c>
      <c r="AP7" s="16">
        <f t="shared" ref="AP7:BJ7" si="141">AO7+1</f>
        <v>43999</v>
      </c>
      <c r="AQ7" s="93">
        <f t="shared" si="141"/>
        <v>44000</v>
      </c>
      <c r="AR7" s="83">
        <f t="shared" si="141"/>
        <v>44001</v>
      </c>
      <c r="AS7" s="15">
        <f t="shared" si="141"/>
        <v>44002</v>
      </c>
      <c r="AT7" s="15">
        <f t="shared" si="141"/>
        <v>44003</v>
      </c>
      <c r="AU7" s="15">
        <f t="shared" si="141"/>
        <v>44004</v>
      </c>
      <c r="AV7" s="15">
        <f t="shared" si="141"/>
        <v>44005</v>
      </c>
      <c r="AW7" s="15">
        <f t="shared" si="141"/>
        <v>44006</v>
      </c>
      <c r="AX7" s="16">
        <f t="shared" si="141"/>
        <v>44007</v>
      </c>
      <c r="AY7" s="15">
        <f t="shared" si="141"/>
        <v>44008</v>
      </c>
      <c r="AZ7" s="15">
        <f t="shared" si="141"/>
        <v>44009</v>
      </c>
      <c r="BA7" s="15">
        <f t="shared" si="141"/>
        <v>44010</v>
      </c>
      <c r="BB7" s="15">
        <f t="shared" si="141"/>
        <v>44011</v>
      </c>
      <c r="BC7" s="15">
        <f t="shared" si="141"/>
        <v>44012</v>
      </c>
      <c r="BD7" s="15">
        <f t="shared" si="141"/>
        <v>44013</v>
      </c>
      <c r="BE7" s="16">
        <f t="shared" si="141"/>
        <v>44014</v>
      </c>
      <c r="BF7" s="15">
        <f t="shared" si="141"/>
        <v>44015</v>
      </c>
      <c r="BG7" s="15">
        <f t="shared" si="141"/>
        <v>44016</v>
      </c>
      <c r="BH7" s="15">
        <f t="shared" si="141"/>
        <v>44017</v>
      </c>
      <c r="BI7" s="15">
        <f t="shared" si="141"/>
        <v>44018</v>
      </c>
      <c r="BJ7" s="15">
        <f t="shared" si="141"/>
        <v>44019</v>
      </c>
      <c r="BK7" s="15">
        <f t="shared" ref="BK7" si="142">BJ7+1</f>
        <v>44020</v>
      </c>
      <c r="BL7" s="15">
        <f t="shared" ref="BL7" si="143">BK7+1</f>
        <v>44021</v>
      </c>
      <c r="BM7" s="15">
        <f t="shared" ref="BM7" si="144">BL7+1</f>
        <v>44022</v>
      </c>
      <c r="BN7" s="15">
        <f t="shared" ref="BN7" si="145">BM7+1</f>
        <v>44023</v>
      </c>
      <c r="BO7" s="15">
        <f t="shared" ref="BO7" si="146">BN7+1</f>
        <v>44024</v>
      </c>
      <c r="BP7" s="15">
        <f t="shared" ref="BP7" si="147">BO7+1</f>
        <v>44025</v>
      </c>
      <c r="BQ7" s="15">
        <f t="shared" ref="BQ7" si="148">BP7+1</f>
        <v>44026</v>
      </c>
      <c r="BR7" s="15">
        <f t="shared" ref="BR7" si="149">BQ7+1</f>
        <v>44027</v>
      </c>
      <c r="BS7" s="15">
        <f t="shared" ref="BS7" si="150">BR7+1</f>
        <v>44028</v>
      </c>
      <c r="BT7" s="15">
        <f t="shared" ref="BT7" si="151">BS7+1</f>
        <v>44029</v>
      </c>
      <c r="BU7" s="15">
        <f t="shared" ref="BU7" si="152">BT7+1</f>
        <v>44030</v>
      </c>
      <c r="BV7" s="15">
        <f t="shared" ref="BV7" si="153">BU7+1</f>
        <v>44031</v>
      </c>
      <c r="BW7" s="15">
        <f t="shared" ref="BW7" si="154">BV7+1</f>
        <v>44032</v>
      </c>
      <c r="BX7" s="15">
        <f t="shared" ref="BX7" si="155">BW7+1</f>
        <v>44033</v>
      </c>
      <c r="BY7" s="15">
        <f t="shared" ref="BY7" si="156">BX7+1</f>
        <v>44034</v>
      </c>
      <c r="BZ7" s="15">
        <f t="shared" ref="BZ7" si="157">BY7+1</f>
        <v>44035</v>
      </c>
      <c r="CA7" s="15">
        <f t="shared" ref="CA7" si="158">BZ7+1</f>
        <v>44036</v>
      </c>
      <c r="CB7" s="15">
        <f t="shared" ref="CB7" si="159">CA7+1</f>
        <v>44037</v>
      </c>
      <c r="CC7" s="15">
        <f t="shared" ref="CC7" si="160">CB7+1</f>
        <v>44038</v>
      </c>
      <c r="CD7" s="15">
        <f t="shared" ref="CD7" si="161">CC7+1</f>
        <v>44039</v>
      </c>
      <c r="CE7" s="15">
        <f t="shared" ref="CE7" si="162">CD7+1</f>
        <v>44040</v>
      </c>
      <c r="CF7" s="15">
        <f t="shared" ref="CF7" si="163">CE7+1</f>
        <v>44041</v>
      </c>
      <c r="CG7" s="15">
        <f t="shared" ref="CG7" si="164">CF7+1</f>
        <v>44042</v>
      </c>
      <c r="CH7" s="15">
        <f t="shared" ref="CH7" si="165">CG7+1</f>
        <v>44043</v>
      </c>
      <c r="CI7" s="15">
        <f t="shared" ref="CI7" si="166">CH7+1</f>
        <v>44044</v>
      </c>
      <c r="CJ7" s="15">
        <f t="shared" ref="CJ7" si="167">CI7+1</f>
        <v>44045</v>
      </c>
      <c r="CK7" s="15">
        <f t="shared" ref="CK7" si="168">CJ7+1</f>
        <v>44046</v>
      </c>
      <c r="CL7" s="15">
        <f t="shared" ref="CL7" si="169">CK7+1</f>
        <v>44047</v>
      </c>
      <c r="CM7" s="15">
        <f t="shared" ref="CM7" si="170">CL7+1</f>
        <v>44048</v>
      </c>
      <c r="CN7" s="15">
        <f t="shared" ref="CN7" si="171">CM7+1</f>
        <v>44049</v>
      </c>
      <c r="CO7" s="15">
        <f t="shared" ref="CO7" si="172">CN7+1</f>
        <v>44050</v>
      </c>
      <c r="CP7" s="15">
        <f t="shared" ref="CP7" si="173">CO7+1</f>
        <v>44051</v>
      </c>
      <c r="CQ7" s="15">
        <f t="shared" ref="CQ7" si="174">CP7+1</f>
        <v>44052</v>
      </c>
      <c r="CR7" s="15">
        <f t="shared" ref="CR7" si="175">CQ7+1</f>
        <v>44053</v>
      </c>
      <c r="CS7" s="15">
        <f t="shared" ref="CS7" si="176">CR7+1</f>
        <v>44054</v>
      </c>
      <c r="CT7" s="15">
        <f t="shared" ref="CT7" si="177">CS7+1</f>
        <v>44055</v>
      </c>
      <c r="CU7" s="15">
        <f t="shared" ref="CU7" si="178">CT7+1</f>
        <v>44056</v>
      </c>
      <c r="CV7" s="15">
        <f t="shared" ref="CV7" si="179">CU7+1</f>
        <v>44057</v>
      </c>
      <c r="CW7" s="15">
        <f t="shared" ref="CW7" si="180">CV7+1</f>
        <v>44058</v>
      </c>
      <c r="CX7" s="15">
        <f t="shared" ref="CX7" si="181">CW7+1</f>
        <v>44059</v>
      </c>
      <c r="CY7" s="15">
        <f t="shared" ref="CY7" si="182">CX7+1</f>
        <v>44060</v>
      </c>
      <c r="CZ7" s="15">
        <f t="shared" ref="CZ7" si="183">CY7+1</f>
        <v>44061</v>
      </c>
      <c r="DA7" s="15">
        <f t="shared" ref="DA7" si="184">CZ7+1</f>
        <v>44062</v>
      </c>
      <c r="DB7" s="15">
        <f t="shared" ref="DB7" si="185">DA7+1</f>
        <v>44063</v>
      </c>
      <c r="DC7" s="15">
        <f t="shared" ref="DC7" si="186">DB7+1</f>
        <v>44064</v>
      </c>
      <c r="DD7" s="15">
        <f t="shared" ref="DD7" si="187">DC7+1</f>
        <v>44065</v>
      </c>
      <c r="DE7" s="15">
        <f t="shared" ref="DE7" si="188">DD7+1</f>
        <v>44066</v>
      </c>
      <c r="DF7" s="15">
        <f t="shared" ref="DF7" si="189">DE7+1</f>
        <v>44067</v>
      </c>
      <c r="DG7" s="15">
        <f t="shared" ref="DG7" si="190">DF7+1</f>
        <v>44068</v>
      </c>
      <c r="DH7" s="15">
        <f t="shared" ref="DH7" si="191">DG7+1</f>
        <v>44069</v>
      </c>
      <c r="DI7" s="15">
        <f t="shared" ref="DI7" si="192">DH7+1</f>
        <v>44070</v>
      </c>
      <c r="DJ7" s="15">
        <f t="shared" ref="DJ7" si="193">DI7+1</f>
        <v>44071</v>
      </c>
      <c r="DK7" s="15">
        <f t="shared" ref="DK7" si="194">DJ7+1</f>
        <v>44072</v>
      </c>
      <c r="DL7" s="15">
        <f t="shared" ref="DL7" si="195">DK7+1</f>
        <v>44073</v>
      </c>
      <c r="DM7" s="15">
        <f t="shared" ref="DM7" si="196">DL7+1</f>
        <v>44074</v>
      </c>
      <c r="DN7" s="15">
        <f t="shared" ref="DN7" si="197">DM7+1</f>
        <v>44075</v>
      </c>
      <c r="DO7" s="15">
        <f t="shared" ref="DO7" si="198">DN7+1</f>
        <v>44076</v>
      </c>
      <c r="DP7" s="15">
        <f t="shared" ref="DP7" si="199">DO7+1</f>
        <v>44077</v>
      </c>
      <c r="DQ7" s="15">
        <f t="shared" ref="DQ7" si="200">DP7+1</f>
        <v>44078</v>
      </c>
      <c r="DR7" s="15">
        <f t="shared" ref="DR7" si="201">DQ7+1</f>
        <v>44079</v>
      </c>
      <c r="DS7" s="15">
        <f t="shared" ref="DS7" si="202">DR7+1</f>
        <v>44080</v>
      </c>
      <c r="DT7" s="15">
        <f t="shared" ref="DT7" si="203">DS7+1</f>
        <v>44081</v>
      </c>
      <c r="DU7" s="15">
        <f t="shared" ref="DU7" si="204">DT7+1</f>
        <v>44082</v>
      </c>
      <c r="DV7" s="15">
        <f t="shared" ref="DV7" si="205">DU7+1</f>
        <v>44083</v>
      </c>
      <c r="DW7" s="15">
        <f t="shared" ref="DW7" si="206">DV7+1</f>
        <v>44084</v>
      </c>
      <c r="DX7" s="15">
        <f t="shared" ref="DX7" si="207">DW7+1</f>
        <v>44085</v>
      </c>
      <c r="DY7" s="15">
        <f t="shared" ref="DY7" si="208">DX7+1</f>
        <v>44086</v>
      </c>
      <c r="DZ7" s="15">
        <f t="shared" ref="DZ7" si="209">DY7+1</f>
        <v>44087</v>
      </c>
      <c r="EA7" s="15">
        <f t="shared" ref="EA7" si="210">DZ7+1</f>
        <v>44088</v>
      </c>
      <c r="EB7" s="15">
        <f t="shared" ref="EB7" si="211">EA7+1</f>
        <v>44089</v>
      </c>
      <c r="EC7" s="15">
        <f t="shared" ref="EC7" si="212">EB7+1</f>
        <v>44090</v>
      </c>
      <c r="ED7" s="15">
        <f t="shared" ref="ED7" si="213">EC7+1</f>
        <v>44091</v>
      </c>
      <c r="EE7" s="15">
        <f t="shared" ref="EE7" si="214">ED7+1</f>
        <v>44092</v>
      </c>
      <c r="EF7" s="15">
        <f t="shared" ref="EF7" si="215">EE7+1</f>
        <v>44093</v>
      </c>
      <c r="EG7" s="15">
        <f t="shared" ref="EG7" si="216">EF7+1</f>
        <v>44094</v>
      </c>
      <c r="EH7" s="15">
        <f t="shared" ref="EH7" si="217">EG7+1</f>
        <v>44095</v>
      </c>
      <c r="EI7" s="15">
        <f t="shared" ref="EI7" si="218">EH7+1</f>
        <v>44096</v>
      </c>
      <c r="EJ7" s="15">
        <f t="shared" ref="EJ7" si="219">EI7+1</f>
        <v>44097</v>
      </c>
      <c r="EK7" s="15">
        <f t="shared" ref="EK7" si="220">EJ7+1</f>
        <v>44098</v>
      </c>
      <c r="EL7" s="15">
        <f t="shared" ref="EL7" si="221">EK7+1</f>
        <v>44099</v>
      </c>
      <c r="EM7" s="15">
        <f t="shared" ref="EM7" si="222">EL7+1</f>
        <v>44100</v>
      </c>
      <c r="EN7" s="15">
        <f t="shared" ref="EN7" si="223">EM7+1</f>
        <v>44101</v>
      </c>
      <c r="EO7" s="15">
        <f t="shared" ref="EO7" si="224">EN7+1</f>
        <v>44102</v>
      </c>
      <c r="EP7" s="15">
        <f t="shared" ref="EP7" si="225">EO7+1</f>
        <v>44103</v>
      </c>
      <c r="EQ7" s="15">
        <f t="shared" ref="EQ7" si="226">EP7+1</f>
        <v>44104</v>
      </c>
      <c r="ER7" s="15">
        <f t="shared" ref="ER7" si="227">EQ7+1</f>
        <v>44105</v>
      </c>
      <c r="ES7" s="15">
        <f t="shared" ref="ES7" si="228">ER7+1</f>
        <v>44106</v>
      </c>
      <c r="ET7" s="15">
        <f t="shared" ref="ET7" si="229">ES7+1</f>
        <v>44107</v>
      </c>
      <c r="EU7" s="15">
        <f t="shared" ref="EU7" si="230">ET7+1</f>
        <v>44108</v>
      </c>
      <c r="EV7" s="15">
        <f t="shared" ref="EV7" si="231">EU7+1</f>
        <v>44109</v>
      </c>
      <c r="EW7" s="15">
        <f t="shared" ref="EW7" si="232">EV7+1</f>
        <v>44110</v>
      </c>
      <c r="EX7" s="15">
        <f t="shared" ref="EX7" si="233">EW7+1</f>
        <v>44111</v>
      </c>
      <c r="EY7" s="15">
        <f t="shared" ref="EY7" si="234">EX7+1</f>
        <v>44112</v>
      </c>
      <c r="EZ7" s="15">
        <f t="shared" ref="EZ7" si="235">EY7+1</f>
        <v>44113</v>
      </c>
      <c r="FA7" s="15">
        <f t="shared" ref="FA7" si="236">EZ7+1</f>
        <v>44114</v>
      </c>
      <c r="FB7" s="15">
        <f t="shared" ref="FB7" si="237">FA7+1</f>
        <v>44115</v>
      </c>
      <c r="FC7" s="15">
        <f t="shared" ref="FC7" si="238">FB7+1</f>
        <v>44116</v>
      </c>
      <c r="FD7" s="15">
        <f t="shared" ref="FD7" si="239">FC7+1</f>
        <v>44117</v>
      </c>
      <c r="FE7" s="15">
        <f t="shared" ref="FE7" si="240">FD7+1</f>
        <v>44118</v>
      </c>
      <c r="FF7" s="15">
        <f t="shared" ref="FF7" si="241">FE7+1</f>
        <v>44119</v>
      </c>
      <c r="FG7" s="15">
        <f t="shared" ref="FG7" si="242">FF7+1</f>
        <v>44120</v>
      </c>
      <c r="FH7" s="15">
        <f t="shared" ref="FH7" si="243">FG7+1</f>
        <v>44121</v>
      </c>
      <c r="FI7" s="15">
        <f t="shared" ref="FI7" si="244">FH7+1</f>
        <v>44122</v>
      </c>
      <c r="FJ7" s="15">
        <f t="shared" ref="FJ7" si="245">FI7+1</f>
        <v>44123</v>
      </c>
      <c r="FK7" s="15">
        <f t="shared" ref="FK7" si="246">FJ7+1</f>
        <v>44124</v>
      </c>
      <c r="FL7" s="15">
        <f t="shared" ref="FL7" si="247">FK7+1</f>
        <v>44125</v>
      </c>
      <c r="FM7" s="15">
        <f t="shared" ref="FM7" si="248">FL7+1</f>
        <v>44126</v>
      </c>
      <c r="FN7" s="15">
        <f t="shared" ref="FN7" si="249">FM7+1</f>
        <v>44127</v>
      </c>
      <c r="FO7" s="15">
        <f t="shared" ref="FO7" si="250">FN7+1</f>
        <v>44128</v>
      </c>
      <c r="FP7" s="15">
        <f t="shared" ref="FP7" si="251">FO7+1</f>
        <v>44129</v>
      </c>
      <c r="FQ7" s="15">
        <f t="shared" ref="FQ7" si="252">FP7+1</f>
        <v>44130</v>
      </c>
      <c r="FR7" s="15">
        <f t="shared" ref="FR7" si="253">FQ7+1</f>
        <v>44131</v>
      </c>
      <c r="FS7" s="15">
        <f t="shared" ref="FS7" si="254">FR7+1</f>
        <v>44132</v>
      </c>
      <c r="FT7" s="15">
        <f t="shared" ref="FT7" si="255">FS7+1</f>
        <v>44133</v>
      </c>
      <c r="FU7" s="15">
        <f t="shared" ref="FU7" si="256">FT7+1</f>
        <v>44134</v>
      </c>
      <c r="FV7" s="15">
        <f t="shared" ref="FV7" si="257">FU7+1</f>
        <v>44135</v>
      </c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6"/>
      <c r="GL7" s="116"/>
      <c r="GM7" s="116"/>
      <c r="GN7" s="116"/>
      <c r="GO7" s="116"/>
      <c r="GP7" s="116"/>
      <c r="GQ7" s="116"/>
      <c r="GR7" s="119"/>
    </row>
    <row r="8" spans="1:200" ht="11.25" customHeight="1" x14ac:dyDescent="0.15">
      <c r="A8" s="6"/>
      <c r="B8" s="17" t="s">
        <v>39</v>
      </c>
      <c r="C8" s="17" t="s">
        <v>40</v>
      </c>
      <c r="D8" s="18" t="s">
        <v>41</v>
      </c>
      <c r="E8" s="18" t="s">
        <v>42</v>
      </c>
      <c r="F8" s="18" t="s">
        <v>43</v>
      </c>
      <c r="G8" s="19" t="s">
        <v>44</v>
      </c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139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94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120"/>
      <c r="FX8" s="120"/>
      <c r="FY8" s="120"/>
      <c r="FZ8" s="120"/>
      <c r="GA8" s="120"/>
      <c r="GB8" s="120"/>
      <c r="GC8" s="120"/>
      <c r="GD8" s="120"/>
      <c r="GE8" s="120"/>
      <c r="GF8" s="120"/>
      <c r="GG8" s="120"/>
      <c r="GH8" s="120"/>
      <c r="GI8" s="120"/>
      <c r="GJ8" s="120"/>
      <c r="GK8" s="120"/>
      <c r="GL8" s="120"/>
      <c r="GM8" s="120"/>
      <c r="GN8" s="120"/>
      <c r="GO8" s="120"/>
      <c r="GP8" s="120"/>
      <c r="GQ8" s="120"/>
      <c r="GR8" s="119"/>
    </row>
    <row r="9" spans="1:200" ht="20.25" customHeight="1" x14ac:dyDescent="0.15">
      <c r="A9" s="23"/>
      <c r="B9" s="24"/>
      <c r="C9" s="25">
        <v>1</v>
      </c>
      <c r="D9" s="26" t="s">
        <v>45</v>
      </c>
      <c r="E9" s="27"/>
      <c r="F9" s="28" t="str">
        <f>IF(AND(G9&gt;0%,G9&lt;100%),"진행 중",IF(G9=0%,"작업 대기","작업 완료"))</f>
        <v>작업 대기</v>
      </c>
      <c r="G9" s="29">
        <f>AVERAGE(G10, G14)</f>
        <v>0</v>
      </c>
      <c r="H9" s="28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14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24"/>
      <c r="AO9" s="24"/>
      <c r="AP9" s="73"/>
      <c r="AQ9" s="73"/>
      <c r="AR9" s="73"/>
      <c r="AS9" s="73"/>
      <c r="AT9" s="73"/>
      <c r="AU9" s="73"/>
      <c r="AV9" s="73"/>
      <c r="AW9" s="73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121"/>
      <c r="FX9" s="121"/>
      <c r="FY9" s="121"/>
      <c r="FZ9" s="121"/>
      <c r="GA9" s="121"/>
      <c r="GB9" s="121"/>
      <c r="GC9" s="121"/>
      <c r="GD9" s="121"/>
      <c r="GE9" s="121"/>
      <c r="GF9" s="121"/>
      <c r="GG9" s="121"/>
      <c r="GH9" s="121"/>
      <c r="GI9" s="121"/>
      <c r="GJ9" s="121"/>
      <c r="GK9" s="121"/>
      <c r="GL9" s="121"/>
      <c r="GM9" s="121"/>
      <c r="GN9" s="121"/>
      <c r="GO9" s="121"/>
      <c r="GP9" s="121"/>
      <c r="GQ9" s="121"/>
      <c r="GR9" s="119"/>
    </row>
    <row r="10" spans="1:200" ht="11.25" customHeight="1" x14ac:dyDescent="0.15">
      <c r="A10" s="23"/>
      <c r="B10" s="32"/>
      <c r="C10" s="33">
        <v>1.1000000000000001</v>
      </c>
      <c r="D10" s="34" t="s">
        <v>46</v>
      </c>
      <c r="E10" s="35"/>
      <c r="F10" s="36" t="str">
        <f t="shared" ref="F10:F76" si="258">IF(AND(G10&gt;0%,G10&lt;100%),"진행 중",IF(G10=0%,"작업 대기","작업 완료"))</f>
        <v>작업 대기</v>
      </c>
      <c r="G10" s="37">
        <f>AVERAGE(G11:G13)</f>
        <v>0</v>
      </c>
      <c r="H10" s="36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141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2"/>
      <c r="AO10" s="32"/>
      <c r="AP10" s="74"/>
      <c r="AQ10" s="95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121"/>
      <c r="FX10" s="121"/>
      <c r="FY10" s="121"/>
      <c r="FZ10" s="121"/>
      <c r="GA10" s="121"/>
      <c r="GB10" s="121"/>
      <c r="GC10" s="121"/>
      <c r="GD10" s="121"/>
      <c r="GE10" s="121"/>
      <c r="GF10" s="121"/>
      <c r="GG10" s="121"/>
      <c r="GH10" s="121"/>
      <c r="GI10" s="121"/>
      <c r="GJ10" s="121"/>
      <c r="GK10" s="121"/>
      <c r="GL10" s="121"/>
      <c r="GM10" s="121"/>
      <c r="GN10" s="121"/>
      <c r="GO10" s="121"/>
      <c r="GP10" s="121"/>
      <c r="GQ10" s="121"/>
      <c r="GR10" s="119"/>
    </row>
    <row r="11" spans="1:200" ht="11.25" customHeight="1" x14ac:dyDescent="0.15">
      <c r="A11" s="23"/>
      <c r="B11" s="40"/>
      <c r="C11" s="41"/>
      <c r="D11" s="41" t="s">
        <v>47</v>
      </c>
      <c r="E11" s="126" t="s">
        <v>48</v>
      </c>
      <c r="F11" s="42" t="str">
        <f t="shared" si="258"/>
        <v>작업 대기</v>
      </c>
      <c r="G11" s="43">
        <v>0</v>
      </c>
      <c r="H11" s="157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42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0"/>
      <c r="AO11" s="40"/>
      <c r="AP11" s="75"/>
      <c r="AQ11" s="88"/>
      <c r="AR11" s="84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122"/>
      <c r="FX11" s="122"/>
      <c r="FY11" s="122"/>
      <c r="FZ11" s="122"/>
      <c r="GA11" s="122"/>
      <c r="GB11" s="122"/>
      <c r="GC11" s="122"/>
      <c r="GD11" s="122"/>
      <c r="GE11" s="122"/>
      <c r="GF11" s="122"/>
      <c r="GG11" s="122"/>
      <c r="GH11" s="122"/>
      <c r="GI11" s="122"/>
      <c r="GJ11" s="122"/>
      <c r="GK11" s="122"/>
      <c r="GL11" s="122"/>
      <c r="GM11" s="122"/>
      <c r="GN11" s="122"/>
      <c r="GO11" s="122"/>
      <c r="GP11" s="122"/>
      <c r="GQ11" s="122"/>
      <c r="GR11" s="119"/>
    </row>
    <row r="12" spans="1:200" ht="11.25" customHeight="1" x14ac:dyDescent="0.15">
      <c r="A12" s="23"/>
      <c r="B12" s="40"/>
      <c r="C12" s="41"/>
      <c r="D12" s="41" t="s">
        <v>49</v>
      </c>
      <c r="E12" s="126" t="s">
        <v>50</v>
      </c>
      <c r="F12" s="42" t="str">
        <f t="shared" si="258"/>
        <v>작업 대기</v>
      </c>
      <c r="G12" s="43">
        <v>0</v>
      </c>
      <c r="H12" s="157"/>
      <c r="I12" s="13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42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0"/>
      <c r="AO12" s="40"/>
      <c r="AP12" s="75"/>
      <c r="AQ12" s="88"/>
      <c r="AR12" s="84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122"/>
      <c r="FX12" s="122"/>
      <c r="FY12" s="122"/>
      <c r="FZ12" s="122"/>
      <c r="GA12" s="122"/>
      <c r="GB12" s="122"/>
      <c r="GC12" s="122"/>
      <c r="GD12" s="122"/>
      <c r="GE12" s="122"/>
      <c r="GF12" s="122"/>
      <c r="GG12" s="122"/>
      <c r="GH12" s="122"/>
      <c r="GI12" s="122"/>
      <c r="GJ12" s="122"/>
      <c r="GK12" s="122"/>
      <c r="GL12" s="122"/>
      <c r="GM12" s="122"/>
      <c r="GN12" s="122"/>
      <c r="GO12" s="122"/>
      <c r="GP12" s="122"/>
      <c r="GQ12" s="122"/>
      <c r="GR12" s="119"/>
    </row>
    <row r="13" spans="1:200" s="102" customFormat="1" ht="11.25" customHeight="1" x14ac:dyDescent="0.15">
      <c r="A13" s="23"/>
      <c r="B13" s="40"/>
      <c r="C13" s="41"/>
      <c r="D13" s="126" t="s">
        <v>51</v>
      </c>
      <c r="E13" s="126" t="s">
        <v>52</v>
      </c>
      <c r="F13" s="42" t="str">
        <f t="shared" si="258"/>
        <v>작업 대기</v>
      </c>
      <c r="G13" s="43">
        <v>0</v>
      </c>
      <c r="H13" s="104"/>
      <c r="I13" s="133"/>
      <c r="J13" s="133"/>
      <c r="K13" s="133"/>
      <c r="L13" s="133"/>
      <c r="M13" s="103"/>
      <c r="N13" s="103"/>
      <c r="O13" s="103"/>
      <c r="P13" s="103"/>
      <c r="Q13" s="103"/>
      <c r="R13" s="103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42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0"/>
      <c r="AO13" s="40"/>
      <c r="AP13" s="75"/>
      <c r="AQ13" s="88"/>
      <c r="AR13" s="84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122"/>
      <c r="FX13" s="122"/>
      <c r="FY13" s="122"/>
      <c r="FZ13" s="122"/>
      <c r="GA13" s="122"/>
      <c r="GB13" s="122"/>
      <c r="GC13" s="122"/>
      <c r="GD13" s="122"/>
      <c r="GE13" s="122"/>
      <c r="GF13" s="122"/>
      <c r="GG13" s="122"/>
      <c r="GH13" s="122"/>
      <c r="GI13" s="122"/>
      <c r="GJ13" s="122"/>
      <c r="GK13" s="122"/>
      <c r="GL13" s="122"/>
      <c r="GM13" s="122"/>
      <c r="GN13" s="122"/>
      <c r="GO13" s="122"/>
      <c r="GP13" s="122"/>
      <c r="GQ13" s="122"/>
      <c r="GR13" s="119"/>
    </row>
    <row r="14" spans="1:200" s="102" customFormat="1" ht="11.25" customHeight="1" x14ac:dyDescent="0.15">
      <c r="A14" s="23"/>
      <c r="B14" s="32"/>
      <c r="C14" s="33">
        <v>1.2</v>
      </c>
      <c r="D14" s="130" t="s">
        <v>53</v>
      </c>
      <c r="E14" s="35"/>
      <c r="F14" s="36" t="str">
        <f t="shared" ref="F14" si="259">IF(AND(G14&gt;0%,G14&lt;100%),"진행 중",IF(G14=0%,"작업 대기","작업 완료"))</f>
        <v>작업 대기</v>
      </c>
      <c r="G14" s="37">
        <f>AVERAGE(G15:G18)</f>
        <v>0</v>
      </c>
      <c r="H14" s="36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141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2"/>
      <c r="AO14" s="32"/>
      <c r="AP14" s="74"/>
      <c r="AQ14" s="95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121"/>
      <c r="FX14" s="121"/>
      <c r="FY14" s="121"/>
      <c r="FZ14" s="121"/>
      <c r="GA14" s="121"/>
      <c r="GB14" s="121"/>
      <c r="GC14" s="121"/>
      <c r="GD14" s="121"/>
      <c r="GE14" s="121"/>
      <c r="GF14" s="121"/>
      <c r="GG14" s="121"/>
      <c r="GH14" s="121"/>
      <c r="GI14" s="121"/>
      <c r="GJ14" s="121"/>
      <c r="GK14" s="121"/>
      <c r="GL14" s="121"/>
      <c r="GM14" s="121"/>
      <c r="GN14" s="121"/>
      <c r="GO14" s="121"/>
      <c r="GP14" s="121"/>
      <c r="GQ14" s="121"/>
      <c r="GR14" s="119"/>
    </row>
    <row r="15" spans="1:200" s="102" customFormat="1" ht="11.25" customHeight="1" x14ac:dyDescent="0.15">
      <c r="A15" s="23"/>
      <c r="B15" s="40" t="s">
        <v>54</v>
      </c>
      <c r="C15" s="41"/>
      <c r="D15" s="126" t="s">
        <v>55</v>
      </c>
      <c r="E15" s="126" t="s">
        <v>56</v>
      </c>
      <c r="F15" s="42" t="str">
        <f t="shared" si="258"/>
        <v>작업 대기</v>
      </c>
      <c r="G15" s="43">
        <v>0</v>
      </c>
      <c r="H15" s="104"/>
      <c r="I15" s="133"/>
      <c r="J15" s="133"/>
      <c r="K15" s="103"/>
      <c r="L15" s="103"/>
      <c r="M15" s="103"/>
      <c r="N15" s="103"/>
      <c r="O15" s="103"/>
      <c r="P15" s="103"/>
      <c r="Q15" s="103"/>
      <c r="R15" s="103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42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0"/>
      <c r="AO15" s="40"/>
      <c r="AP15" s="75"/>
      <c r="AQ15" s="88"/>
      <c r="AR15" s="84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122"/>
      <c r="FX15" s="122"/>
      <c r="FY15" s="122"/>
      <c r="FZ15" s="122"/>
      <c r="GA15" s="122"/>
      <c r="GB15" s="122"/>
      <c r="GC15" s="122"/>
      <c r="GD15" s="122"/>
      <c r="GE15" s="122"/>
      <c r="GF15" s="122"/>
      <c r="GG15" s="122"/>
      <c r="GH15" s="122"/>
      <c r="GI15" s="122"/>
      <c r="GJ15" s="122"/>
      <c r="GK15" s="122"/>
      <c r="GL15" s="122"/>
      <c r="GM15" s="122"/>
      <c r="GN15" s="122"/>
      <c r="GO15" s="122"/>
      <c r="GP15" s="122"/>
      <c r="GQ15" s="122"/>
      <c r="GR15" s="119"/>
    </row>
    <row r="16" spans="1:200" s="102" customFormat="1" ht="11.25" customHeight="1" x14ac:dyDescent="0.15">
      <c r="A16" s="23"/>
      <c r="B16" s="40" t="s">
        <v>57</v>
      </c>
      <c r="C16" s="41"/>
      <c r="D16" s="126" t="s">
        <v>58</v>
      </c>
      <c r="E16" s="126" t="s">
        <v>59</v>
      </c>
      <c r="F16" s="42" t="str">
        <f t="shared" si="258"/>
        <v>작업 대기</v>
      </c>
      <c r="G16" s="43">
        <v>0</v>
      </c>
      <c r="H16" s="104"/>
      <c r="I16" s="133"/>
      <c r="J16" s="133"/>
      <c r="K16" s="103"/>
      <c r="L16" s="103"/>
      <c r="M16" s="103"/>
      <c r="N16" s="103"/>
      <c r="O16" s="103"/>
      <c r="P16" s="103"/>
      <c r="Q16" s="103"/>
      <c r="R16" s="103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42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0"/>
      <c r="AO16" s="40"/>
      <c r="AP16" s="75"/>
      <c r="AQ16" s="88"/>
      <c r="AR16" s="84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122"/>
      <c r="FX16" s="122"/>
      <c r="FY16" s="122"/>
      <c r="FZ16" s="122"/>
      <c r="GA16" s="122"/>
      <c r="GB16" s="122"/>
      <c r="GC16" s="122"/>
      <c r="GD16" s="122"/>
      <c r="GE16" s="122"/>
      <c r="GF16" s="122"/>
      <c r="GG16" s="122"/>
      <c r="GH16" s="122"/>
      <c r="GI16" s="122"/>
      <c r="GJ16" s="122"/>
      <c r="GK16" s="122"/>
      <c r="GL16" s="122"/>
      <c r="GM16" s="122"/>
      <c r="GN16" s="122"/>
      <c r="GO16" s="122"/>
      <c r="GP16" s="122"/>
      <c r="GQ16" s="122"/>
      <c r="GR16" s="119"/>
    </row>
    <row r="17" spans="1:200" s="102" customFormat="1" ht="11.25" customHeight="1" x14ac:dyDescent="0.15">
      <c r="A17" s="23"/>
      <c r="B17" s="40" t="s">
        <v>57</v>
      </c>
      <c r="C17" s="41"/>
      <c r="D17" s="126" t="s">
        <v>60</v>
      </c>
      <c r="E17" s="126" t="s">
        <v>61</v>
      </c>
      <c r="F17" s="42" t="str">
        <f t="shared" si="258"/>
        <v>작업 대기</v>
      </c>
      <c r="G17" s="43">
        <v>0</v>
      </c>
      <c r="H17" s="104"/>
      <c r="I17" s="103"/>
      <c r="J17" s="103"/>
      <c r="K17" s="133"/>
      <c r="L17" s="103"/>
      <c r="M17" s="103"/>
      <c r="N17" s="103"/>
      <c r="O17" s="103"/>
      <c r="P17" s="103"/>
      <c r="Q17" s="103"/>
      <c r="R17" s="103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42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0"/>
      <c r="AO17" s="40"/>
      <c r="AP17" s="75"/>
      <c r="AQ17" s="88"/>
      <c r="AR17" s="84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122"/>
      <c r="FX17" s="122"/>
      <c r="FY17" s="122"/>
      <c r="FZ17" s="122"/>
      <c r="GA17" s="122"/>
      <c r="GB17" s="122"/>
      <c r="GC17" s="122"/>
      <c r="GD17" s="122"/>
      <c r="GE17" s="122"/>
      <c r="GF17" s="122"/>
      <c r="GG17" s="122"/>
      <c r="GH17" s="122"/>
      <c r="GI17" s="122"/>
      <c r="GJ17" s="122"/>
      <c r="GK17" s="122"/>
      <c r="GL17" s="122"/>
      <c r="GM17" s="122"/>
      <c r="GN17" s="122"/>
      <c r="GO17" s="122"/>
      <c r="GP17" s="122"/>
      <c r="GQ17" s="122"/>
      <c r="GR17" s="119"/>
    </row>
    <row r="18" spans="1:200" s="102" customFormat="1" ht="11.25" customHeight="1" x14ac:dyDescent="0.15">
      <c r="A18" s="23"/>
      <c r="B18" s="40" t="s">
        <v>62</v>
      </c>
      <c r="C18" s="41"/>
      <c r="D18" s="126" t="s">
        <v>63</v>
      </c>
      <c r="E18" s="126" t="s">
        <v>64</v>
      </c>
      <c r="F18" s="42" t="str">
        <f t="shared" si="258"/>
        <v>작업 대기</v>
      </c>
      <c r="G18" s="43">
        <v>0</v>
      </c>
      <c r="H18" s="104"/>
      <c r="I18" s="133"/>
      <c r="J18" s="133"/>
      <c r="K18" s="133"/>
      <c r="L18" s="103"/>
      <c r="M18" s="103"/>
      <c r="N18" s="103"/>
      <c r="O18" s="103"/>
      <c r="P18" s="103"/>
      <c r="Q18" s="103"/>
      <c r="R18" s="103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42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0"/>
      <c r="AO18" s="40"/>
      <c r="AP18" s="75"/>
      <c r="AQ18" s="88"/>
      <c r="AR18" s="84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122"/>
      <c r="FX18" s="122"/>
      <c r="FY18" s="122"/>
      <c r="FZ18" s="122"/>
      <c r="GA18" s="122"/>
      <c r="GB18" s="122"/>
      <c r="GC18" s="122"/>
      <c r="GD18" s="122"/>
      <c r="GE18" s="122"/>
      <c r="GF18" s="122"/>
      <c r="GG18" s="122"/>
      <c r="GH18" s="122"/>
      <c r="GI18" s="122"/>
      <c r="GJ18" s="122"/>
      <c r="GK18" s="122"/>
      <c r="GL18" s="122"/>
      <c r="GM18" s="122"/>
      <c r="GN18" s="122"/>
      <c r="GO18" s="122"/>
      <c r="GP18" s="122"/>
      <c r="GQ18" s="122"/>
      <c r="GR18" s="119"/>
    </row>
    <row r="19" spans="1:200" ht="20.25" customHeight="1" x14ac:dyDescent="0.15">
      <c r="A19" s="23"/>
      <c r="B19" s="24"/>
      <c r="C19" s="25">
        <v>2</v>
      </c>
      <c r="D19" s="26" t="s">
        <v>65</v>
      </c>
      <c r="E19" s="27"/>
      <c r="F19" s="28" t="str">
        <f t="shared" si="258"/>
        <v>작업 대기</v>
      </c>
      <c r="G19" s="29">
        <f>AVERAGE(G20,G23)</f>
        <v>0</v>
      </c>
      <c r="H19" s="28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14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24"/>
      <c r="AO19" s="24"/>
      <c r="AP19" s="73"/>
      <c r="AQ19" s="96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121"/>
      <c r="FX19" s="121"/>
      <c r="FY19" s="121"/>
      <c r="FZ19" s="121"/>
      <c r="GA19" s="121"/>
      <c r="GB19" s="121"/>
      <c r="GC19" s="121"/>
      <c r="GD19" s="121"/>
      <c r="GE19" s="121"/>
      <c r="GF19" s="121"/>
      <c r="GG19" s="121"/>
      <c r="GH19" s="121"/>
      <c r="GI19" s="121"/>
      <c r="GJ19" s="121"/>
      <c r="GK19" s="121"/>
      <c r="GL19" s="121"/>
      <c r="GM19" s="121"/>
      <c r="GN19" s="121"/>
      <c r="GO19" s="121"/>
      <c r="GP19" s="121"/>
      <c r="GQ19" s="121"/>
      <c r="GR19" s="119"/>
    </row>
    <row r="20" spans="1:200" ht="11.25" customHeight="1" x14ac:dyDescent="0.15">
      <c r="A20" s="158"/>
      <c r="B20" s="32"/>
      <c r="C20" s="33">
        <v>2.1</v>
      </c>
      <c r="D20" s="33" t="s">
        <v>65</v>
      </c>
      <c r="E20" s="33"/>
      <c r="F20" s="36" t="str">
        <f t="shared" si="258"/>
        <v>작업 대기</v>
      </c>
      <c r="G20" s="37">
        <f>AVERAGE(G21:G22)</f>
        <v>0</v>
      </c>
      <c r="H20" s="33"/>
      <c r="I20" s="49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143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1"/>
      <c r="AO20" s="51"/>
      <c r="AP20" s="76"/>
      <c r="AQ20" s="97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123"/>
      <c r="FX20" s="123"/>
      <c r="FY20" s="123"/>
      <c r="FZ20" s="123"/>
      <c r="GA20" s="123"/>
      <c r="GB20" s="123"/>
      <c r="GC20" s="123"/>
      <c r="GD20" s="123"/>
      <c r="GE20" s="123"/>
      <c r="GF20" s="123"/>
      <c r="GG20" s="123"/>
      <c r="GH20" s="123"/>
      <c r="GI20" s="123"/>
      <c r="GJ20" s="123"/>
      <c r="GK20" s="123"/>
      <c r="GL20" s="123"/>
      <c r="GM20" s="123"/>
      <c r="GN20" s="123"/>
      <c r="GO20" s="123"/>
      <c r="GP20" s="123"/>
      <c r="GQ20" s="123"/>
      <c r="GR20" s="119"/>
    </row>
    <row r="21" spans="1:200" ht="11.25" customHeight="1" x14ac:dyDescent="0.15">
      <c r="A21" s="158"/>
      <c r="B21" s="40" t="s">
        <v>54</v>
      </c>
      <c r="C21" s="45"/>
      <c r="D21" s="45" t="s">
        <v>66</v>
      </c>
      <c r="E21" s="45" t="s">
        <v>67</v>
      </c>
      <c r="F21" s="42" t="str">
        <f t="shared" si="258"/>
        <v>작업 대기</v>
      </c>
      <c r="G21" s="43">
        <v>0</v>
      </c>
      <c r="H21" s="105"/>
      <c r="I21" s="156"/>
      <c r="J21" s="134"/>
      <c r="K21" s="134"/>
      <c r="L21" s="134"/>
      <c r="M21" s="109"/>
      <c r="N21" s="103"/>
      <c r="O21" s="103"/>
      <c r="P21" s="103"/>
      <c r="Q21" s="103"/>
      <c r="R21" s="103"/>
      <c r="S21" s="103"/>
      <c r="T21" s="103"/>
      <c r="U21" s="110"/>
      <c r="V21" s="110"/>
      <c r="W21" s="109"/>
      <c r="X21" s="134"/>
      <c r="Y21" s="109"/>
      <c r="Z21" s="109"/>
      <c r="AA21" s="109"/>
      <c r="AB21" s="109"/>
      <c r="AC21" s="144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4"/>
      <c r="AO21" s="54"/>
      <c r="AP21" s="77"/>
      <c r="AQ21" s="89"/>
      <c r="AR21" s="80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158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8"/>
      <c r="CM21" s="158"/>
      <c r="CN21" s="158"/>
      <c r="CO21" s="158"/>
      <c r="CP21" s="158"/>
      <c r="CQ21" s="158"/>
      <c r="CR21" s="158"/>
      <c r="CS21" s="158"/>
      <c r="CT21" s="158"/>
      <c r="CU21" s="158"/>
      <c r="CV21" s="158"/>
      <c r="CW21" s="158"/>
      <c r="CX21" s="158"/>
      <c r="CY21" s="158"/>
      <c r="CZ21" s="158"/>
      <c r="DA21" s="158"/>
      <c r="DB21" s="158"/>
      <c r="DC21" s="158"/>
      <c r="DD21" s="158"/>
      <c r="DE21" s="158"/>
      <c r="DF21" s="158"/>
      <c r="DG21" s="158"/>
      <c r="DH21" s="158"/>
      <c r="DI21" s="158"/>
      <c r="DJ21" s="158"/>
      <c r="DK21" s="158"/>
      <c r="DL21" s="158"/>
      <c r="DM21" s="158"/>
      <c r="DN21" s="158"/>
      <c r="DO21" s="158"/>
      <c r="DP21" s="158"/>
      <c r="DQ21" s="158"/>
      <c r="DR21" s="158"/>
      <c r="DS21" s="158"/>
      <c r="DT21" s="158"/>
      <c r="DU21" s="158"/>
      <c r="DV21" s="158"/>
      <c r="DW21" s="158"/>
      <c r="DX21" s="158"/>
      <c r="DY21" s="158"/>
      <c r="DZ21" s="158"/>
      <c r="EA21" s="158"/>
      <c r="EB21" s="158"/>
      <c r="EC21" s="158"/>
      <c r="ED21" s="158"/>
      <c r="EE21" s="158"/>
      <c r="EF21" s="158"/>
      <c r="EG21" s="158"/>
      <c r="EH21" s="158"/>
      <c r="EI21" s="158"/>
      <c r="EJ21" s="158"/>
      <c r="EK21" s="158"/>
      <c r="EL21" s="158"/>
      <c r="EM21" s="158"/>
      <c r="EN21" s="158"/>
      <c r="EO21" s="158"/>
      <c r="EP21" s="158"/>
      <c r="EQ21" s="158"/>
      <c r="ER21" s="158"/>
      <c r="ES21" s="158"/>
      <c r="ET21" s="158"/>
      <c r="EU21" s="158"/>
      <c r="EV21" s="158"/>
      <c r="EW21" s="158"/>
      <c r="EX21" s="158"/>
      <c r="EY21" s="158"/>
      <c r="EZ21" s="158"/>
      <c r="FA21" s="158"/>
      <c r="FB21" s="158"/>
      <c r="FC21" s="158"/>
      <c r="FD21" s="158"/>
      <c r="FE21" s="158"/>
      <c r="FF21" s="158"/>
      <c r="FG21" s="158"/>
      <c r="FH21" s="158"/>
      <c r="FI21" s="158"/>
      <c r="FJ21" s="158"/>
      <c r="FK21" s="158"/>
      <c r="FL21" s="158"/>
      <c r="FM21" s="158"/>
      <c r="FN21" s="158"/>
      <c r="FO21" s="158"/>
      <c r="FP21" s="158"/>
      <c r="FQ21" s="158"/>
      <c r="FR21" s="158"/>
      <c r="FS21" s="158"/>
      <c r="FT21" s="158"/>
      <c r="FU21" s="158"/>
      <c r="FV21" s="158"/>
      <c r="FW21" s="110"/>
      <c r="FX21" s="110"/>
      <c r="FY21" s="110"/>
      <c r="FZ21" s="110"/>
      <c r="GA21" s="110"/>
      <c r="GB21" s="110"/>
      <c r="GC21" s="110"/>
      <c r="GD21" s="110"/>
      <c r="GE21" s="110"/>
      <c r="GF21" s="110"/>
      <c r="GG21" s="110"/>
      <c r="GH21" s="110"/>
      <c r="GI21" s="110"/>
      <c r="GJ21" s="110"/>
      <c r="GK21" s="110"/>
      <c r="GL21" s="110"/>
      <c r="GM21" s="110"/>
      <c r="GN21" s="110"/>
      <c r="GO21" s="110"/>
      <c r="GP21" s="110"/>
      <c r="GQ21" s="110"/>
      <c r="GR21" s="119"/>
    </row>
    <row r="22" spans="1:200" ht="11.25" customHeight="1" x14ac:dyDescent="0.15">
      <c r="A22" s="158"/>
      <c r="B22" s="40" t="s">
        <v>54</v>
      </c>
      <c r="C22" s="45"/>
      <c r="D22" s="45" t="s">
        <v>68</v>
      </c>
      <c r="E22" s="45" t="s">
        <v>69</v>
      </c>
      <c r="F22" s="42" t="str">
        <f t="shared" si="258"/>
        <v>작업 대기</v>
      </c>
      <c r="G22" s="43">
        <v>0</v>
      </c>
      <c r="H22" s="105"/>
      <c r="I22" s="108"/>
      <c r="J22" s="109"/>
      <c r="K22" s="109"/>
      <c r="L22" s="109"/>
      <c r="M22" s="109"/>
      <c r="N22" s="109"/>
      <c r="O22" s="109"/>
      <c r="P22" s="109"/>
      <c r="Q22" s="109"/>
      <c r="R22" s="109"/>
      <c r="S22" s="103"/>
      <c r="T22" s="103"/>
      <c r="U22" s="103"/>
      <c r="V22" s="103"/>
      <c r="W22" s="109"/>
      <c r="X22" s="109"/>
      <c r="Y22" s="134"/>
      <c r="Z22" s="134"/>
      <c r="AA22" s="103"/>
      <c r="AB22" s="103"/>
      <c r="AC22" s="144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4"/>
      <c r="AO22" s="54"/>
      <c r="AP22" s="77"/>
      <c r="AQ22" s="89"/>
      <c r="AR22" s="85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107"/>
      <c r="FX22" s="107"/>
      <c r="FY22" s="107"/>
      <c r="FZ22" s="107"/>
      <c r="GA22" s="107"/>
      <c r="GB22" s="107"/>
      <c r="GC22" s="107"/>
      <c r="GD22" s="107"/>
      <c r="GE22" s="107"/>
      <c r="GF22" s="107"/>
      <c r="GG22" s="107"/>
      <c r="GH22" s="107"/>
      <c r="GI22" s="107"/>
      <c r="GJ22" s="107"/>
      <c r="GK22" s="107"/>
      <c r="GL22" s="107"/>
      <c r="GM22" s="107"/>
      <c r="GN22" s="107"/>
      <c r="GO22" s="107"/>
      <c r="GP22" s="107"/>
      <c r="GQ22" s="107"/>
      <c r="GR22" s="119"/>
    </row>
    <row r="23" spans="1:200" ht="11.25" customHeight="1" x14ac:dyDescent="0.15">
      <c r="A23" s="158"/>
      <c r="B23" s="32"/>
      <c r="C23" s="33">
        <v>2.2000000000000002</v>
      </c>
      <c r="D23" s="33" t="s">
        <v>70</v>
      </c>
      <c r="E23" s="48"/>
      <c r="F23" s="36" t="str">
        <f t="shared" si="258"/>
        <v>작업 대기</v>
      </c>
      <c r="G23" s="37">
        <f>AVERAGE(G24)</f>
        <v>0</v>
      </c>
      <c r="H23" s="33"/>
      <c r="I23" s="49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143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1"/>
      <c r="AO23" s="51"/>
      <c r="AP23" s="76"/>
      <c r="AQ23" s="97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106"/>
      <c r="FX23" s="106"/>
      <c r="FY23" s="106"/>
      <c r="FZ23" s="106"/>
      <c r="GA23" s="106"/>
      <c r="GB23" s="106"/>
      <c r="GC23" s="106"/>
      <c r="GD23" s="106"/>
      <c r="GE23" s="106"/>
      <c r="GF23" s="106"/>
      <c r="GG23" s="106"/>
      <c r="GH23" s="106"/>
      <c r="GI23" s="106"/>
      <c r="GJ23" s="106"/>
      <c r="GK23" s="106"/>
      <c r="GL23" s="106"/>
      <c r="GM23" s="106"/>
      <c r="GN23" s="106"/>
      <c r="GO23" s="106"/>
      <c r="GP23" s="106"/>
      <c r="GQ23" s="106"/>
      <c r="GR23" s="119"/>
    </row>
    <row r="24" spans="1:200" ht="11.25" customHeight="1" x14ac:dyDescent="0.15">
      <c r="A24" s="158"/>
      <c r="B24" s="40" t="s">
        <v>54</v>
      </c>
      <c r="C24" s="45"/>
      <c r="D24" s="45" t="s">
        <v>71</v>
      </c>
      <c r="E24" s="45" t="s">
        <v>72</v>
      </c>
      <c r="F24" s="42" t="str">
        <f t="shared" si="258"/>
        <v>작업 대기</v>
      </c>
      <c r="G24" s="43">
        <v>0</v>
      </c>
      <c r="H24" s="45"/>
      <c r="I24" s="108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56"/>
      <c r="X24" s="109"/>
      <c r="Y24" s="109"/>
      <c r="Z24" s="109"/>
      <c r="AA24" s="155"/>
      <c r="AB24" s="155"/>
      <c r="AC24" s="146"/>
      <c r="AD24" s="46"/>
      <c r="AE24" s="53"/>
      <c r="AF24" s="53"/>
      <c r="AG24" s="53"/>
      <c r="AH24" s="53"/>
      <c r="AI24" s="53"/>
      <c r="AJ24" s="53"/>
      <c r="AK24" s="53"/>
      <c r="AL24" s="53"/>
      <c r="AM24" s="53"/>
      <c r="AN24" s="54"/>
      <c r="AO24" s="54"/>
      <c r="AP24" s="77"/>
      <c r="AQ24" s="89"/>
      <c r="AR24" s="85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107"/>
      <c r="FX24" s="107"/>
      <c r="FY24" s="107"/>
      <c r="FZ24" s="107"/>
      <c r="GA24" s="107"/>
      <c r="GB24" s="107"/>
      <c r="GC24" s="107"/>
      <c r="GD24" s="107"/>
      <c r="GE24" s="107"/>
      <c r="GF24" s="107"/>
      <c r="GG24" s="107"/>
      <c r="GH24" s="107"/>
      <c r="GI24" s="107"/>
      <c r="GJ24" s="107"/>
      <c r="GK24" s="107"/>
      <c r="GL24" s="107"/>
      <c r="GM24" s="107"/>
      <c r="GN24" s="107"/>
      <c r="GO24" s="107"/>
      <c r="GP24" s="107"/>
      <c r="GQ24" s="107"/>
      <c r="GR24" s="119"/>
    </row>
    <row r="25" spans="1:200" ht="20.25" customHeight="1" x14ac:dyDescent="0.15">
      <c r="A25" s="23"/>
      <c r="B25" s="24"/>
      <c r="C25" s="25">
        <v>3</v>
      </c>
      <c r="D25" s="26" t="s">
        <v>73</v>
      </c>
      <c r="E25" s="27"/>
      <c r="F25" s="28" t="str">
        <f t="shared" si="258"/>
        <v>작업 대기</v>
      </c>
      <c r="G25" s="29">
        <f>AVERAGE(G26,G48,G69)</f>
        <v>0</v>
      </c>
      <c r="H25" s="28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14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24"/>
      <c r="AO25" s="24"/>
      <c r="AP25" s="73"/>
      <c r="AQ25" s="96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121"/>
      <c r="FX25" s="121"/>
      <c r="FY25" s="121"/>
      <c r="FZ25" s="121"/>
      <c r="GA25" s="121"/>
      <c r="GB25" s="121"/>
      <c r="GC25" s="121"/>
      <c r="GD25" s="121"/>
      <c r="GE25" s="121"/>
      <c r="GF25" s="121"/>
      <c r="GG25" s="121"/>
      <c r="GH25" s="121"/>
      <c r="GI25" s="121"/>
      <c r="GJ25" s="121"/>
      <c r="GK25" s="121"/>
      <c r="GL25" s="121"/>
      <c r="GM25" s="121"/>
      <c r="GN25" s="121"/>
      <c r="GO25" s="121"/>
      <c r="GP25" s="121"/>
      <c r="GQ25" s="121"/>
      <c r="GR25" s="119"/>
    </row>
    <row r="26" spans="1:200" ht="11.25" customHeight="1" x14ac:dyDescent="0.15">
      <c r="A26" s="158"/>
      <c r="B26" s="32" t="s">
        <v>74</v>
      </c>
      <c r="C26" s="33">
        <v>3.1</v>
      </c>
      <c r="D26" s="128" t="s">
        <v>75</v>
      </c>
      <c r="E26" s="33"/>
      <c r="F26" s="36" t="str">
        <f t="shared" si="258"/>
        <v>작업 대기</v>
      </c>
      <c r="G26" s="37">
        <f>AVERAGE(G27:G47)</f>
        <v>0</v>
      </c>
      <c r="H26" s="33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143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1"/>
      <c r="AO26" s="51"/>
      <c r="AP26" s="76"/>
      <c r="AQ26" s="97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106"/>
      <c r="FX26" s="106"/>
      <c r="FY26" s="106"/>
      <c r="FZ26" s="106"/>
      <c r="GA26" s="106"/>
      <c r="GB26" s="106"/>
      <c r="GC26" s="106"/>
      <c r="GD26" s="106"/>
      <c r="GE26" s="106"/>
      <c r="GF26" s="106"/>
      <c r="GG26" s="106"/>
      <c r="GH26" s="106"/>
      <c r="GI26" s="106"/>
      <c r="GJ26" s="106"/>
      <c r="GK26" s="106"/>
      <c r="GL26" s="106"/>
      <c r="GM26" s="106"/>
      <c r="GN26" s="106"/>
      <c r="GO26" s="106"/>
      <c r="GP26" s="106"/>
      <c r="GQ26" s="106"/>
      <c r="GR26" s="119"/>
    </row>
    <row r="27" spans="1:200" ht="11.25" customHeight="1" x14ac:dyDescent="0.15">
      <c r="A27" s="158"/>
      <c r="B27" s="151" t="s">
        <v>76</v>
      </c>
      <c r="C27" s="45"/>
      <c r="D27" s="45" t="s">
        <v>77</v>
      </c>
      <c r="E27" s="127" t="s">
        <v>78</v>
      </c>
      <c r="F27" s="42" t="str">
        <f t="shared" si="258"/>
        <v>작업 대기</v>
      </c>
      <c r="G27" s="43">
        <v>0</v>
      </c>
      <c r="H27" s="105"/>
      <c r="I27" s="108"/>
      <c r="J27" s="109"/>
      <c r="K27" s="109"/>
      <c r="L27" s="134" t="s">
        <v>177</v>
      </c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11"/>
      <c r="X27" s="111"/>
      <c r="Y27" s="111"/>
      <c r="Z27" s="109"/>
      <c r="AA27" s="109"/>
      <c r="AB27" s="109"/>
      <c r="AC27" s="146"/>
      <c r="AD27" s="44"/>
      <c r="AE27" s="53"/>
      <c r="AF27" s="53"/>
      <c r="AG27" s="53"/>
      <c r="AH27" s="53"/>
      <c r="AI27" s="53"/>
      <c r="AJ27" s="53"/>
      <c r="AK27" s="53"/>
      <c r="AL27" s="53"/>
      <c r="AM27" s="53"/>
      <c r="AN27" s="54"/>
      <c r="AO27" s="54"/>
      <c r="AP27" s="77"/>
      <c r="AQ27" s="89"/>
      <c r="AR27" s="85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107"/>
      <c r="FX27" s="107"/>
      <c r="FY27" s="107"/>
      <c r="FZ27" s="107"/>
      <c r="GA27" s="107"/>
      <c r="GB27" s="107"/>
      <c r="GC27" s="107"/>
      <c r="GD27" s="107"/>
      <c r="GE27" s="107"/>
      <c r="GF27" s="107"/>
      <c r="GG27" s="107"/>
      <c r="GH27" s="107"/>
      <c r="GI27" s="107"/>
      <c r="GJ27" s="107"/>
      <c r="GK27" s="107"/>
      <c r="GL27" s="107"/>
      <c r="GM27" s="107"/>
      <c r="GN27" s="107"/>
      <c r="GO27" s="107"/>
      <c r="GP27" s="107"/>
      <c r="GQ27" s="107"/>
      <c r="GR27" s="119"/>
    </row>
    <row r="28" spans="1:200" ht="11.25" customHeight="1" x14ac:dyDescent="0.15">
      <c r="A28" s="158"/>
      <c r="B28" s="151" t="s">
        <v>76</v>
      </c>
      <c r="C28" s="45"/>
      <c r="D28" s="45" t="s">
        <v>79</v>
      </c>
      <c r="E28" s="127" t="s">
        <v>80</v>
      </c>
      <c r="F28" s="42" t="str">
        <f t="shared" si="258"/>
        <v>작업 대기</v>
      </c>
      <c r="G28" s="43">
        <v>0</v>
      </c>
      <c r="H28" s="105"/>
      <c r="I28" s="108"/>
      <c r="J28" s="109"/>
      <c r="K28" s="109"/>
      <c r="L28" s="109"/>
      <c r="M28" s="134" t="s">
        <v>177</v>
      </c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11"/>
      <c r="AA28" s="111"/>
      <c r="AB28" s="111"/>
      <c r="AC28" s="144"/>
      <c r="AD28" s="46"/>
      <c r="AE28" s="46"/>
      <c r="AF28" s="46"/>
      <c r="AG28" s="46"/>
      <c r="AH28" s="99"/>
      <c r="AI28" s="99"/>
      <c r="AJ28" s="53"/>
      <c r="AK28" s="53"/>
      <c r="AL28" s="53"/>
      <c r="AM28" s="53"/>
      <c r="AN28" s="54"/>
      <c r="AO28" s="54"/>
      <c r="AP28" s="77"/>
      <c r="AQ28" s="89"/>
      <c r="AR28" s="85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107"/>
      <c r="FX28" s="107"/>
      <c r="FY28" s="107"/>
      <c r="FZ28" s="107"/>
      <c r="GA28" s="107"/>
      <c r="GB28" s="107"/>
      <c r="GC28" s="107"/>
      <c r="GD28" s="107"/>
      <c r="GE28" s="107"/>
      <c r="GF28" s="107"/>
      <c r="GG28" s="107"/>
      <c r="GH28" s="107"/>
      <c r="GI28" s="107"/>
      <c r="GJ28" s="107"/>
      <c r="GK28" s="107"/>
      <c r="GL28" s="107"/>
      <c r="GM28" s="107"/>
      <c r="GN28" s="107"/>
      <c r="GO28" s="107"/>
      <c r="GP28" s="107"/>
      <c r="GQ28" s="107"/>
      <c r="GR28" s="119"/>
    </row>
    <row r="29" spans="1:200" ht="11.25" customHeight="1" x14ac:dyDescent="0.15">
      <c r="A29" s="158"/>
      <c r="B29" s="151" t="s">
        <v>76</v>
      </c>
      <c r="C29" s="45"/>
      <c r="D29" s="45" t="s">
        <v>81</v>
      </c>
      <c r="E29" s="127" t="s">
        <v>82</v>
      </c>
      <c r="F29" s="42" t="str">
        <f t="shared" si="258"/>
        <v>작업 대기</v>
      </c>
      <c r="G29" s="43">
        <v>0</v>
      </c>
      <c r="H29" s="105"/>
      <c r="I29" s="108"/>
      <c r="J29" s="109"/>
      <c r="K29" s="109"/>
      <c r="L29" s="109"/>
      <c r="M29" s="109"/>
      <c r="N29" s="134"/>
      <c r="O29" s="134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47"/>
      <c r="AD29" s="99"/>
      <c r="AE29" s="99"/>
      <c r="AF29" s="99"/>
      <c r="AG29" s="99"/>
      <c r="AH29" s="46"/>
      <c r="AI29" s="46"/>
      <c r="AJ29" s="46"/>
      <c r="AK29" s="53"/>
      <c r="AL29" s="53"/>
      <c r="AM29" s="53"/>
      <c r="AN29" s="54"/>
      <c r="AO29" s="54"/>
      <c r="AP29" s="77"/>
      <c r="AQ29" s="89"/>
      <c r="AR29" s="85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107"/>
      <c r="FX29" s="107"/>
      <c r="FY29" s="107"/>
      <c r="FZ29" s="107"/>
      <c r="GA29" s="107"/>
      <c r="GB29" s="107"/>
      <c r="GC29" s="107"/>
      <c r="GD29" s="107"/>
      <c r="GE29" s="107"/>
      <c r="GF29" s="107"/>
      <c r="GG29" s="107"/>
      <c r="GH29" s="107"/>
      <c r="GI29" s="107"/>
      <c r="GJ29" s="107"/>
      <c r="GK29" s="107"/>
      <c r="GL29" s="107"/>
      <c r="GM29" s="107"/>
      <c r="GN29" s="107"/>
      <c r="GO29" s="107"/>
      <c r="GP29" s="107"/>
      <c r="GQ29" s="107"/>
      <c r="GR29" s="119"/>
    </row>
    <row r="30" spans="1:200" ht="11.25" customHeight="1" x14ac:dyDescent="0.15">
      <c r="A30" s="158"/>
      <c r="B30" s="151" t="s">
        <v>76</v>
      </c>
      <c r="C30" s="45"/>
      <c r="D30" s="45" t="s">
        <v>83</v>
      </c>
      <c r="E30" s="127" t="s">
        <v>84</v>
      </c>
      <c r="F30" s="42" t="str">
        <f t="shared" si="258"/>
        <v>작업 대기</v>
      </c>
      <c r="G30" s="43">
        <v>0</v>
      </c>
      <c r="H30" s="105"/>
      <c r="I30" s="108"/>
      <c r="J30" s="109"/>
      <c r="K30" s="109"/>
      <c r="L30" s="109"/>
      <c r="M30" s="109"/>
      <c r="N30" s="109"/>
      <c r="O30" s="134"/>
      <c r="P30" s="134"/>
      <c r="Q30" s="134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47"/>
      <c r="AD30" s="98"/>
      <c r="AE30" s="98"/>
      <c r="AF30" s="99"/>
      <c r="AG30" s="99"/>
      <c r="AH30" s="99"/>
      <c r="AI30" s="99"/>
      <c r="AJ30" s="53"/>
      <c r="AK30" s="46"/>
      <c r="AL30" s="46"/>
      <c r="AM30" s="53"/>
      <c r="AN30" s="54"/>
      <c r="AO30" s="54"/>
      <c r="AP30" s="77"/>
      <c r="AQ30" s="89"/>
      <c r="AR30" s="85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107"/>
      <c r="FX30" s="107"/>
      <c r="FY30" s="107"/>
      <c r="FZ30" s="107"/>
      <c r="GA30" s="107"/>
      <c r="GB30" s="107"/>
      <c r="GC30" s="107"/>
      <c r="GD30" s="107"/>
      <c r="GE30" s="107"/>
      <c r="GF30" s="107"/>
      <c r="GG30" s="107"/>
      <c r="GH30" s="107"/>
      <c r="GI30" s="107"/>
      <c r="GJ30" s="107"/>
      <c r="GK30" s="107"/>
      <c r="GL30" s="107"/>
      <c r="GM30" s="107"/>
      <c r="GN30" s="107"/>
      <c r="GO30" s="107"/>
      <c r="GP30" s="107"/>
      <c r="GQ30" s="107"/>
      <c r="GR30" s="119"/>
    </row>
    <row r="31" spans="1:200" ht="11.25" customHeight="1" x14ac:dyDescent="0.15">
      <c r="A31" s="158"/>
      <c r="B31" s="151" t="s">
        <v>76</v>
      </c>
      <c r="C31" s="45"/>
      <c r="D31" s="45" t="s">
        <v>85</v>
      </c>
      <c r="E31" s="127" t="s">
        <v>86</v>
      </c>
      <c r="F31" s="42" t="str">
        <f t="shared" si="258"/>
        <v>작업 대기</v>
      </c>
      <c r="G31" s="43">
        <v>0</v>
      </c>
      <c r="H31" s="105"/>
      <c r="I31" s="108"/>
      <c r="J31" s="109"/>
      <c r="K31" s="109"/>
      <c r="L31" s="109"/>
      <c r="M31" s="109"/>
      <c r="N31" s="109"/>
      <c r="O31" s="109"/>
      <c r="P31" s="109"/>
      <c r="Q31" s="109"/>
      <c r="R31" s="134"/>
      <c r="S31" s="134"/>
      <c r="T31" s="109"/>
      <c r="U31" s="109"/>
      <c r="V31" s="109"/>
      <c r="W31" s="109"/>
      <c r="X31" s="109"/>
      <c r="Y31" s="109"/>
      <c r="Z31" s="109"/>
      <c r="AA31" s="109"/>
      <c r="AB31" s="109"/>
      <c r="AC31" s="144"/>
      <c r="AD31" s="98"/>
      <c r="AE31" s="98"/>
      <c r="AF31" s="98"/>
      <c r="AG31" s="99"/>
      <c r="AH31" s="99"/>
      <c r="AI31" s="99"/>
      <c r="AJ31" s="53"/>
      <c r="AK31" s="56"/>
      <c r="AL31" s="56"/>
      <c r="AM31" s="46"/>
      <c r="AN31" s="46"/>
      <c r="AO31" s="54"/>
      <c r="AP31" s="77"/>
      <c r="AQ31" s="89"/>
      <c r="AR31" s="85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107"/>
      <c r="FX31" s="107"/>
      <c r="FY31" s="107"/>
      <c r="FZ31" s="107"/>
      <c r="GA31" s="107"/>
      <c r="GB31" s="107"/>
      <c r="GC31" s="107"/>
      <c r="GD31" s="107"/>
      <c r="GE31" s="107"/>
      <c r="GF31" s="107"/>
      <c r="GG31" s="107"/>
      <c r="GH31" s="107"/>
      <c r="GI31" s="107"/>
      <c r="GJ31" s="107"/>
      <c r="GK31" s="107"/>
      <c r="GL31" s="107"/>
      <c r="GM31" s="107"/>
      <c r="GN31" s="107"/>
      <c r="GO31" s="107"/>
      <c r="GP31" s="107"/>
      <c r="GQ31" s="107"/>
      <c r="GR31" s="119"/>
    </row>
    <row r="32" spans="1:200" ht="11.25" customHeight="1" x14ac:dyDescent="0.15">
      <c r="A32" s="158"/>
      <c r="B32" s="151" t="s">
        <v>76</v>
      </c>
      <c r="C32" s="45"/>
      <c r="D32" s="45" t="s">
        <v>87</v>
      </c>
      <c r="E32" s="127" t="s">
        <v>88</v>
      </c>
      <c r="F32" s="42" t="str">
        <f t="shared" si="258"/>
        <v>작업 대기</v>
      </c>
      <c r="G32" s="43">
        <v>0</v>
      </c>
      <c r="H32" s="105"/>
      <c r="I32" s="108"/>
      <c r="J32" s="109"/>
      <c r="K32" s="109"/>
      <c r="L32" s="109"/>
      <c r="M32" s="109"/>
      <c r="N32" s="109"/>
      <c r="O32" s="109"/>
      <c r="P32" s="109"/>
      <c r="Q32" s="109"/>
      <c r="R32" s="109"/>
      <c r="S32" s="160"/>
      <c r="T32" s="134"/>
      <c r="U32" s="134"/>
      <c r="V32" s="109"/>
      <c r="W32" s="109"/>
      <c r="X32" s="109"/>
      <c r="Y32" s="109"/>
      <c r="Z32" s="109"/>
      <c r="AA32" s="109"/>
      <c r="AB32" s="109"/>
      <c r="AC32" s="144"/>
      <c r="AD32" s="98"/>
      <c r="AE32" s="98"/>
      <c r="AF32" s="98"/>
      <c r="AG32" s="99"/>
      <c r="AH32" s="99"/>
      <c r="AI32" s="99"/>
      <c r="AJ32" s="53"/>
      <c r="AK32" s="56"/>
      <c r="AL32" s="56"/>
      <c r="AM32" s="46"/>
      <c r="AN32" s="46"/>
      <c r="AO32" s="54"/>
      <c r="AP32" s="77"/>
      <c r="AQ32" s="89"/>
      <c r="AR32" s="85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19"/>
    </row>
    <row r="33" spans="1:200" s="102" customFormat="1" ht="11.25" customHeight="1" x14ac:dyDescent="0.15">
      <c r="A33" s="158"/>
      <c r="B33" s="151" t="s">
        <v>76</v>
      </c>
      <c r="C33" s="45"/>
      <c r="D33" s="45" t="s">
        <v>89</v>
      </c>
      <c r="E33" s="127" t="s">
        <v>90</v>
      </c>
      <c r="F33" s="42" t="str">
        <f t="shared" si="258"/>
        <v>작업 대기</v>
      </c>
      <c r="G33" s="43">
        <v>0</v>
      </c>
      <c r="H33" s="105"/>
      <c r="I33" s="108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34"/>
      <c r="W33" s="109"/>
      <c r="X33" s="109"/>
      <c r="Y33" s="109"/>
      <c r="Z33" s="109"/>
      <c r="AA33" s="109"/>
      <c r="AB33" s="109"/>
      <c r="AC33" s="144"/>
      <c r="AD33" s="98"/>
      <c r="AE33" s="98"/>
      <c r="AF33" s="98"/>
      <c r="AG33" s="99"/>
      <c r="AH33" s="99"/>
      <c r="AI33" s="99"/>
      <c r="AJ33" s="53"/>
      <c r="AK33" s="56"/>
      <c r="AL33" s="56"/>
      <c r="AM33" s="46"/>
      <c r="AN33" s="46"/>
      <c r="AO33" s="54"/>
      <c r="AP33" s="77"/>
      <c r="AQ33" s="89"/>
      <c r="AR33" s="85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107"/>
      <c r="FX33" s="107"/>
      <c r="FY33" s="107"/>
      <c r="FZ33" s="107"/>
      <c r="GA33" s="107"/>
      <c r="GB33" s="107"/>
      <c r="GC33" s="107"/>
      <c r="GD33" s="107"/>
      <c r="GE33" s="107"/>
      <c r="GF33" s="107"/>
      <c r="GG33" s="107"/>
      <c r="GH33" s="107"/>
      <c r="GI33" s="107"/>
      <c r="GJ33" s="107"/>
      <c r="GK33" s="107"/>
      <c r="GL33" s="107"/>
      <c r="GM33" s="107"/>
      <c r="GN33" s="107"/>
      <c r="GO33" s="107"/>
      <c r="GP33" s="107"/>
      <c r="GQ33" s="107"/>
      <c r="GR33" s="119"/>
    </row>
    <row r="34" spans="1:200" s="102" customFormat="1" ht="11.25" customHeight="1" x14ac:dyDescent="0.15">
      <c r="A34" s="158"/>
      <c r="B34" s="151" t="s">
        <v>76</v>
      </c>
      <c r="C34" s="45"/>
      <c r="D34" s="45" t="s">
        <v>91</v>
      </c>
      <c r="E34" s="127" t="s">
        <v>92</v>
      </c>
      <c r="F34" s="42" t="str">
        <f t="shared" si="258"/>
        <v>작업 대기</v>
      </c>
      <c r="G34" s="43">
        <v>0</v>
      </c>
      <c r="H34" s="105"/>
      <c r="I34" s="108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34"/>
      <c r="X34" s="109"/>
      <c r="Y34" s="109"/>
      <c r="Z34" s="109"/>
      <c r="AA34" s="109"/>
      <c r="AB34" s="109"/>
      <c r="AC34" s="144"/>
      <c r="AD34" s="98"/>
      <c r="AE34" s="98"/>
      <c r="AF34" s="98"/>
      <c r="AG34" s="99"/>
      <c r="AH34" s="99"/>
      <c r="AI34" s="99"/>
      <c r="AJ34" s="53"/>
      <c r="AK34" s="56"/>
      <c r="AL34" s="56"/>
      <c r="AM34" s="46"/>
      <c r="AN34" s="46"/>
      <c r="AO34" s="54"/>
      <c r="AP34" s="77"/>
      <c r="AQ34" s="89"/>
      <c r="AR34" s="85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07"/>
      <c r="GJ34" s="107"/>
      <c r="GK34" s="107"/>
      <c r="GL34" s="107"/>
      <c r="GM34" s="107"/>
      <c r="GN34" s="107"/>
      <c r="GO34" s="107"/>
      <c r="GP34" s="107"/>
      <c r="GQ34" s="107"/>
      <c r="GR34" s="119"/>
    </row>
    <row r="35" spans="1:200" s="102" customFormat="1" ht="11.25" customHeight="1" x14ac:dyDescent="0.15">
      <c r="A35" s="158"/>
      <c r="B35" s="151" t="s">
        <v>76</v>
      </c>
      <c r="C35" s="45"/>
      <c r="D35" s="45" t="s">
        <v>93</v>
      </c>
      <c r="E35" s="127" t="s">
        <v>94</v>
      </c>
      <c r="F35" s="42" t="str">
        <f t="shared" si="258"/>
        <v>작업 대기</v>
      </c>
      <c r="G35" s="43">
        <v>0</v>
      </c>
      <c r="H35" s="105"/>
      <c r="I35" s="108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34"/>
      <c r="Y35" s="134"/>
      <c r="Z35" s="109"/>
      <c r="AA35" s="109"/>
      <c r="AB35" s="109"/>
      <c r="AC35" s="144"/>
      <c r="AD35" s="98"/>
      <c r="AE35" s="98"/>
      <c r="AF35" s="98"/>
      <c r="AG35" s="99"/>
      <c r="AH35" s="99"/>
      <c r="AI35" s="99"/>
      <c r="AJ35" s="53"/>
      <c r="AK35" s="56"/>
      <c r="AL35" s="56"/>
      <c r="AM35" s="46"/>
      <c r="AN35" s="46"/>
      <c r="AO35" s="54"/>
      <c r="AP35" s="77"/>
      <c r="AQ35" s="89"/>
      <c r="AR35" s="85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19"/>
    </row>
    <row r="36" spans="1:200" s="102" customFormat="1" ht="11.25" customHeight="1" x14ac:dyDescent="0.15">
      <c r="A36" s="158"/>
      <c r="B36" s="151" t="s">
        <v>76</v>
      </c>
      <c r="C36" s="45"/>
      <c r="D36" s="45" t="s">
        <v>95</v>
      </c>
      <c r="E36" s="127" t="s">
        <v>96</v>
      </c>
      <c r="F36" s="42" t="str">
        <f t="shared" si="258"/>
        <v>작업 대기</v>
      </c>
      <c r="G36" s="43">
        <v>0</v>
      </c>
      <c r="H36" s="45"/>
      <c r="I36" s="108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34"/>
      <c r="Z36" s="134"/>
      <c r="AA36" s="109"/>
      <c r="AB36" s="109"/>
      <c r="AC36" s="144"/>
      <c r="AD36" s="98"/>
      <c r="AE36" s="98"/>
      <c r="AF36" s="98"/>
      <c r="AG36" s="99"/>
      <c r="AH36" s="99"/>
      <c r="AI36" s="99"/>
      <c r="AJ36" s="53"/>
      <c r="AK36" s="56"/>
      <c r="AL36" s="56"/>
      <c r="AM36" s="46"/>
      <c r="AN36" s="46"/>
      <c r="AO36" s="54"/>
      <c r="AP36" s="77"/>
      <c r="AQ36" s="89"/>
      <c r="AR36" s="85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/>
      <c r="GG36" s="107"/>
      <c r="GH36" s="107"/>
      <c r="GI36" s="107"/>
      <c r="GJ36" s="107"/>
      <c r="GK36" s="107"/>
      <c r="GL36" s="107"/>
      <c r="GM36" s="107"/>
      <c r="GN36" s="107"/>
      <c r="GO36" s="107"/>
      <c r="GP36" s="107"/>
      <c r="GQ36" s="107"/>
      <c r="GR36" s="119"/>
    </row>
    <row r="37" spans="1:200" s="102" customFormat="1" ht="11.25" customHeight="1" x14ac:dyDescent="0.15">
      <c r="A37" s="158"/>
      <c r="B37" s="150" t="s">
        <v>97</v>
      </c>
      <c r="C37" s="45"/>
      <c r="D37" s="45" t="s">
        <v>98</v>
      </c>
      <c r="E37" s="127" t="s">
        <v>99</v>
      </c>
      <c r="F37" s="42" t="str">
        <f t="shared" si="258"/>
        <v>작업 대기</v>
      </c>
      <c r="G37" s="43">
        <v>0</v>
      </c>
      <c r="H37" s="45"/>
      <c r="I37" s="108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34"/>
      <c r="Z37" s="134"/>
      <c r="AA37" s="109"/>
      <c r="AB37" s="109"/>
      <c r="AC37" s="144"/>
      <c r="AD37" s="98"/>
      <c r="AE37" s="98"/>
      <c r="AF37" s="98"/>
      <c r="AG37" s="99"/>
      <c r="AH37" s="99"/>
      <c r="AI37" s="99"/>
      <c r="AJ37" s="53"/>
      <c r="AK37" s="56"/>
      <c r="AL37" s="56"/>
      <c r="AM37" s="46"/>
      <c r="AN37" s="46"/>
      <c r="AO37" s="54"/>
      <c r="AP37" s="77"/>
      <c r="AQ37" s="89"/>
      <c r="AR37" s="85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107"/>
      <c r="FX37" s="107"/>
      <c r="FY37" s="107"/>
      <c r="FZ37" s="107"/>
      <c r="GA37" s="107"/>
      <c r="GB37" s="107"/>
      <c r="GC37" s="107"/>
      <c r="GD37" s="107"/>
      <c r="GE37" s="107"/>
      <c r="GF37" s="107"/>
      <c r="GG37" s="107"/>
      <c r="GH37" s="107"/>
      <c r="GI37" s="107"/>
      <c r="GJ37" s="107"/>
      <c r="GK37" s="107"/>
      <c r="GL37" s="107"/>
      <c r="GM37" s="107"/>
      <c r="GN37" s="107"/>
      <c r="GO37" s="107"/>
      <c r="GP37" s="107"/>
      <c r="GQ37" s="107"/>
      <c r="GR37" s="119"/>
    </row>
    <row r="38" spans="1:200" s="102" customFormat="1" ht="11.25" customHeight="1" x14ac:dyDescent="0.15">
      <c r="A38" s="158"/>
      <c r="B38" s="150" t="s">
        <v>97</v>
      </c>
      <c r="C38" s="45"/>
      <c r="D38" s="45" t="s">
        <v>100</v>
      </c>
      <c r="E38" s="127" t="s">
        <v>101</v>
      </c>
      <c r="F38" s="42" t="str">
        <f t="shared" si="258"/>
        <v>작업 대기</v>
      </c>
      <c r="G38" s="43">
        <v>0</v>
      </c>
      <c r="H38" s="45"/>
      <c r="I38" s="108"/>
      <c r="J38" s="109"/>
      <c r="K38" s="109"/>
      <c r="L38" s="134"/>
      <c r="M38" s="134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44"/>
      <c r="AD38" s="98"/>
      <c r="AE38" s="98"/>
      <c r="AF38" s="98"/>
      <c r="AG38" s="99"/>
      <c r="AH38" s="99"/>
      <c r="AI38" s="99"/>
      <c r="AJ38" s="53"/>
      <c r="AK38" s="56"/>
      <c r="AL38" s="56"/>
      <c r="AM38" s="46"/>
      <c r="AN38" s="46"/>
      <c r="AO38" s="54"/>
      <c r="AP38" s="77"/>
      <c r="AQ38" s="89"/>
      <c r="AR38" s="85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107"/>
      <c r="FX38" s="107"/>
      <c r="FY38" s="107"/>
      <c r="FZ38" s="107"/>
      <c r="GA38" s="107"/>
      <c r="GB38" s="107"/>
      <c r="GC38" s="107"/>
      <c r="GD38" s="107"/>
      <c r="GE38" s="107"/>
      <c r="GF38" s="107"/>
      <c r="GG38" s="107"/>
      <c r="GH38" s="107"/>
      <c r="GI38" s="107"/>
      <c r="GJ38" s="107"/>
      <c r="GK38" s="107"/>
      <c r="GL38" s="107"/>
      <c r="GM38" s="107"/>
      <c r="GN38" s="107"/>
      <c r="GO38" s="107"/>
      <c r="GP38" s="107"/>
      <c r="GQ38" s="107"/>
      <c r="GR38" s="119"/>
    </row>
    <row r="39" spans="1:200" s="102" customFormat="1" ht="11.25" customHeight="1" x14ac:dyDescent="0.15">
      <c r="A39" s="158"/>
      <c r="B39" s="150" t="s">
        <v>97</v>
      </c>
      <c r="C39" s="45"/>
      <c r="D39" s="45" t="s">
        <v>102</v>
      </c>
      <c r="E39" s="127" t="s">
        <v>103</v>
      </c>
      <c r="F39" s="42" t="str">
        <f t="shared" si="258"/>
        <v>작업 대기</v>
      </c>
      <c r="G39" s="43">
        <v>0</v>
      </c>
      <c r="H39" s="45"/>
      <c r="I39" s="108"/>
      <c r="J39" s="109"/>
      <c r="K39" s="109"/>
      <c r="L39" s="159"/>
      <c r="M39" s="159"/>
      <c r="N39" s="134"/>
      <c r="O39" s="134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44"/>
      <c r="AD39" s="98"/>
      <c r="AE39" s="98"/>
      <c r="AF39" s="98"/>
      <c r="AG39" s="99"/>
      <c r="AH39" s="99"/>
      <c r="AI39" s="99"/>
      <c r="AJ39" s="53"/>
      <c r="AK39" s="56"/>
      <c r="AL39" s="56"/>
      <c r="AM39" s="46"/>
      <c r="AN39" s="46"/>
      <c r="AO39" s="54"/>
      <c r="AP39" s="77"/>
      <c r="AQ39" s="89"/>
      <c r="AR39" s="85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19"/>
    </row>
    <row r="40" spans="1:200" s="102" customFormat="1" ht="11.25" customHeight="1" x14ac:dyDescent="0.15">
      <c r="A40" s="158"/>
      <c r="B40" s="150" t="s">
        <v>97</v>
      </c>
      <c r="C40" s="45"/>
      <c r="D40" s="45" t="s">
        <v>104</v>
      </c>
      <c r="E40" s="127" t="s">
        <v>105</v>
      </c>
      <c r="F40" s="42" t="str">
        <f t="shared" si="258"/>
        <v>작업 대기</v>
      </c>
      <c r="G40" s="43">
        <v>0</v>
      </c>
      <c r="H40" s="45"/>
      <c r="I40" s="108"/>
      <c r="J40" s="109"/>
      <c r="K40" s="109"/>
      <c r="L40" s="109"/>
      <c r="M40" s="159"/>
      <c r="N40" s="159"/>
      <c r="O40" s="134"/>
      <c r="P40" s="15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44"/>
      <c r="AD40" s="98"/>
      <c r="AE40" s="98"/>
      <c r="AF40" s="98"/>
      <c r="AG40" s="99"/>
      <c r="AH40" s="99"/>
      <c r="AI40" s="99"/>
      <c r="AJ40" s="53"/>
      <c r="AK40" s="56"/>
      <c r="AL40" s="56"/>
      <c r="AM40" s="46"/>
      <c r="AN40" s="46"/>
      <c r="AO40" s="54"/>
      <c r="AP40" s="77"/>
      <c r="AQ40" s="89"/>
      <c r="AR40" s="85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107"/>
      <c r="FX40" s="107"/>
      <c r="FY40" s="107"/>
      <c r="FZ40" s="107"/>
      <c r="GA40" s="107"/>
      <c r="GB40" s="107"/>
      <c r="GC40" s="107"/>
      <c r="GD40" s="107"/>
      <c r="GE40" s="107"/>
      <c r="GF40" s="107"/>
      <c r="GG40" s="107"/>
      <c r="GH40" s="107"/>
      <c r="GI40" s="107"/>
      <c r="GJ40" s="107"/>
      <c r="GK40" s="107"/>
      <c r="GL40" s="107"/>
      <c r="GM40" s="107"/>
      <c r="GN40" s="107"/>
      <c r="GO40" s="107"/>
      <c r="GP40" s="107"/>
      <c r="GQ40" s="107"/>
      <c r="GR40" s="119"/>
    </row>
    <row r="41" spans="1:200" s="102" customFormat="1" ht="11.25" customHeight="1" x14ac:dyDescent="0.15">
      <c r="A41" s="158"/>
      <c r="B41" s="150" t="s">
        <v>97</v>
      </c>
      <c r="C41" s="45"/>
      <c r="D41" s="45" t="s">
        <v>106</v>
      </c>
      <c r="E41" s="127" t="s">
        <v>107</v>
      </c>
      <c r="F41" s="42" t="str">
        <f t="shared" si="258"/>
        <v>작업 대기</v>
      </c>
      <c r="G41" s="43">
        <v>0</v>
      </c>
      <c r="H41" s="45"/>
      <c r="I41" s="108"/>
      <c r="J41" s="109"/>
      <c r="K41" s="109"/>
      <c r="L41" s="109"/>
      <c r="M41" s="159"/>
      <c r="N41" s="159"/>
      <c r="O41" s="159"/>
      <c r="P41" s="134"/>
      <c r="Q41" s="134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44"/>
      <c r="AD41" s="98"/>
      <c r="AE41" s="98"/>
      <c r="AF41" s="98"/>
      <c r="AG41" s="99"/>
      <c r="AH41" s="99"/>
      <c r="AI41" s="99"/>
      <c r="AJ41" s="53"/>
      <c r="AK41" s="56"/>
      <c r="AL41" s="56"/>
      <c r="AM41" s="46"/>
      <c r="AN41" s="46"/>
      <c r="AO41" s="54"/>
      <c r="AP41" s="77"/>
      <c r="AQ41" s="89"/>
      <c r="AR41" s="85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107"/>
      <c r="FX41" s="107"/>
      <c r="FY41" s="107"/>
      <c r="FZ41" s="107"/>
      <c r="GA41" s="107"/>
      <c r="GB41" s="107"/>
      <c r="GC41" s="107"/>
      <c r="GD41" s="107"/>
      <c r="GE41" s="107"/>
      <c r="GF41" s="107"/>
      <c r="GG41" s="107"/>
      <c r="GH41" s="107"/>
      <c r="GI41" s="107"/>
      <c r="GJ41" s="107"/>
      <c r="GK41" s="107"/>
      <c r="GL41" s="107"/>
      <c r="GM41" s="107"/>
      <c r="GN41" s="107"/>
      <c r="GO41" s="107"/>
      <c r="GP41" s="107"/>
      <c r="GQ41" s="107"/>
      <c r="GR41" s="119"/>
    </row>
    <row r="42" spans="1:200" s="102" customFormat="1" ht="11.25" customHeight="1" x14ac:dyDescent="0.15">
      <c r="A42" s="158"/>
      <c r="B42" s="150" t="s">
        <v>97</v>
      </c>
      <c r="C42" s="45"/>
      <c r="D42" s="45" t="s">
        <v>108</v>
      </c>
      <c r="E42" s="127" t="s">
        <v>109</v>
      </c>
      <c r="F42" s="42" t="str">
        <f t="shared" si="258"/>
        <v>작업 대기</v>
      </c>
      <c r="G42" s="43">
        <v>0</v>
      </c>
      <c r="H42" s="45"/>
      <c r="I42" s="108"/>
      <c r="J42" s="109"/>
      <c r="K42" s="109"/>
      <c r="L42" s="109"/>
      <c r="M42" s="109"/>
      <c r="N42" s="159"/>
      <c r="O42" s="159"/>
      <c r="P42" s="159"/>
      <c r="Q42" s="159"/>
      <c r="R42" s="134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44"/>
      <c r="AD42" s="98"/>
      <c r="AE42" s="98"/>
      <c r="AF42" s="98"/>
      <c r="AG42" s="99"/>
      <c r="AH42" s="99"/>
      <c r="AI42" s="99"/>
      <c r="AJ42" s="53"/>
      <c r="AK42" s="56"/>
      <c r="AL42" s="56"/>
      <c r="AM42" s="46"/>
      <c r="AN42" s="46"/>
      <c r="AO42" s="54"/>
      <c r="AP42" s="77"/>
      <c r="AQ42" s="89"/>
      <c r="AR42" s="85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107"/>
      <c r="FX42" s="107"/>
      <c r="FY42" s="107"/>
      <c r="FZ42" s="107"/>
      <c r="GA42" s="107"/>
      <c r="GB42" s="107"/>
      <c r="GC42" s="107"/>
      <c r="GD42" s="107"/>
      <c r="GE42" s="107"/>
      <c r="GF42" s="107"/>
      <c r="GG42" s="107"/>
      <c r="GH42" s="107"/>
      <c r="GI42" s="107"/>
      <c r="GJ42" s="107"/>
      <c r="GK42" s="107"/>
      <c r="GL42" s="107"/>
      <c r="GM42" s="107"/>
      <c r="GN42" s="107"/>
      <c r="GO42" s="107"/>
      <c r="GP42" s="107"/>
      <c r="GQ42" s="107"/>
      <c r="GR42" s="119"/>
    </row>
    <row r="43" spans="1:200" s="102" customFormat="1" ht="11.25" customHeight="1" x14ac:dyDescent="0.15">
      <c r="A43" s="158"/>
      <c r="B43" s="150" t="s">
        <v>97</v>
      </c>
      <c r="C43" s="45"/>
      <c r="D43" s="45" t="s">
        <v>110</v>
      </c>
      <c r="E43" s="127" t="s">
        <v>111</v>
      </c>
      <c r="F43" s="42" t="str">
        <f t="shared" si="258"/>
        <v>작업 대기</v>
      </c>
      <c r="G43" s="43">
        <v>0</v>
      </c>
      <c r="H43" s="45"/>
      <c r="I43" s="108"/>
      <c r="J43" s="109"/>
      <c r="K43" s="109"/>
      <c r="L43" s="109"/>
      <c r="M43" s="109"/>
      <c r="N43" s="109"/>
      <c r="O43" s="159"/>
      <c r="P43" s="159"/>
      <c r="Q43" s="159"/>
      <c r="R43" s="109"/>
      <c r="S43" s="134"/>
      <c r="T43" s="134"/>
      <c r="U43" s="109"/>
      <c r="V43" s="109"/>
      <c r="W43" s="109"/>
      <c r="X43" s="109"/>
      <c r="Y43" s="109"/>
      <c r="Z43" s="109"/>
      <c r="AA43" s="109"/>
      <c r="AB43" s="109"/>
      <c r="AC43" s="144"/>
      <c r="AD43" s="98"/>
      <c r="AE43" s="98"/>
      <c r="AF43" s="98"/>
      <c r="AG43" s="99"/>
      <c r="AH43" s="99"/>
      <c r="AI43" s="99"/>
      <c r="AJ43" s="53"/>
      <c r="AK43" s="56"/>
      <c r="AL43" s="56"/>
      <c r="AM43" s="46"/>
      <c r="AN43" s="46"/>
      <c r="AO43" s="54"/>
      <c r="AP43" s="77"/>
      <c r="AQ43" s="89"/>
      <c r="AR43" s="85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07"/>
      <c r="GJ43" s="107"/>
      <c r="GK43" s="107"/>
      <c r="GL43" s="107"/>
      <c r="GM43" s="107"/>
      <c r="GN43" s="107"/>
      <c r="GO43" s="107"/>
      <c r="GP43" s="107"/>
      <c r="GQ43" s="107"/>
      <c r="GR43" s="119"/>
    </row>
    <row r="44" spans="1:200" s="102" customFormat="1" ht="11.25" customHeight="1" x14ac:dyDescent="0.15">
      <c r="A44" s="158"/>
      <c r="B44" s="150" t="s">
        <v>97</v>
      </c>
      <c r="C44" s="45"/>
      <c r="D44" s="45" t="s">
        <v>112</v>
      </c>
      <c r="E44" s="127" t="s">
        <v>113</v>
      </c>
      <c r="F44" s="42" t="str">
        <f t="shared" si="258"/>
        <v>작업 대기</v>
      </c>
      <c r="G44" s="43">
        <v>0</v>
      </c>
      <c r="H44" s="45"/>
      <c r="I44" s="108"/>
      <c r="J44" s="109"/>
      <c r="K44" s="109"/>
      <c r="L44" s="109"/>
      <c r="M44" s="109"/>
      <c r="N44" s="109"/>
      <c r="O44" s="159"/>
      <c r="P44" s="159"/>
      <c r="Q44" s="159"/>
      <c r="R44" s="109"/>
      <c r="S44" s="109"/>
      <c r="T44" s="134"/>
      <c r="U44" s="134"/>
      <c r="V44" s="109"/>
      <c r="W44" s="109"/>
      <c r="X44" s="109"/>
      <c r="Y44" s="109"/>
      <c r="Z44" s="109"/>
      <c r="AA44" s="109"/>
      <c r="AB44" s="109"/>
      <c r="AC44" s="144"/>
      <c r="AD44" s="98"/>
      <c r="AE44" s="98"/>
      <c r="AF44" s="98"/>
      <c r="AG44" s="99"/>
      <c r="AH44" s="99"/>
      <c r="AI44" s="99"/>
      <c r="AJ44" s="53"/>
      <c r="AK44" s="56"/>
      <c r="AL44" s="56"/>
      <c r="AM44" s="46"/>
      <c r="AN44" s="46"/>
      <c r="AO44" s="54"/>
      <c r="AP44" s="77"/>
      <c r="AQ44" s="89"/>
      <c r="AR44" s="85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107"/>
      <c r="FX44" s="107"/>
      <c r="FY44" s="107"/>
      <c r="FZ44" s="107"/>
      <c r="GA44" s="107"/>
      <c r="GB44" s="107"/>
      <c r="GC44" s="107"/>
      <c r="GD44" s="107"/>
      <c r="GE44" s="107"/>
      <c r="GF44" s="107"/>
      <c r="GG44" s="107"/>
      <c r="GH44" s="107"/>
      <c r="GI44" s="107"/>
      <c r="GJ44" s="107"/>
      <c r="GK44" s="107"/>
      <c r="GL44" s="107"/>
      <c r="GM44" s="107"/>
      <c r="GN44" s="107"/>
      <c r="GO44" s="107"/>
      <c r="GP44" s="107"/>
      <c r="GQ44" s="107"/>
      <c r="GR44" s="119"/>
    </row>
    <row r="45" spans="1:200" s="102" customFormat="1" ht="11.25" customHeight="1" x14ac:dyDescent="0.15">
      <c r="A45" s="158"/>
      <c r="B45" s="150" t="s">
        <v>97</v>
      </c>
      <c r="C45" s="45"/>
      <c r="D45" s="45" t="s">
        <v>114</v>
      </c>
      <c r="E45" s="127" t="s">
        <v>115</v>
      </c>
      <c r="F45" s="42" t="str">
        <f t="shared" si="258"/>
        <v>작업 대기</v>
      </c>
      <c r="G45" s="43">
        <v>0</v>
      </c>
      <c r="H45" s="45"/>
      <c r="I45" s="108"/>
      <c r="J45" s="109"/>
      <c r="K45" s="109"/>
      <c r="L45" s="109"/>
      <c r="M45" s="109"/>
      <c r="N45" s="109"/>
      <c r="O45" s="159"/>
      <c r="P45" s="109"/>
      <c r="Q45" s="109"/>
      <c r="R45" s="109"/>
      <c r="S45" s="159"/>
      <c r="T45" s="159"/>
      <c r="U45" s="134"/>
      <c r="V45" s="134"/>
      <c r="W45" s="109"/>
      <c r="X45" s="109"/>
      <c r="Y45" s="109"/>
      <c r="Z45" s="109"/>
      <c r="AA45" s="109"/>
      <c r="AB45" s="109"/>
      <c r="AC45" s="144"/>
      <c r="AD45" s="98"/>
      <c r="AE45" s="98"/>
      <c r="AF45" s="98"/>
      <c r="AG45" s="99"/>
      <c r="AH45" s="99"/>
      <c r="AI45" s="99"/>
      <c r="AJ45" s="53"/>
      <c r="AK45" s="56"/>
      <c r="AL45" s="56"/>
      <c r="AM45" s="46"/>
      <c r="AN45" s="46"/>
      <c r="AO45" s="54"/>
      <c r="AP45" s="77"/>
      <c r="AQ45" s="89"/>
      <c r="AR45" s="85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107"/>
      <c r="FX45" s="107"/>
      <c r="FY45" s="107"/>
      <c r="FZ45" s="107"/>
      <c r="GA45" s="107"/>
      <c r="GB45" s="107"/>
      <c r="GC45" s="107"/>
      <c r="GD45" s="107"/>
      <c r="GE45" s="107"/>
      <c r="GF45" s="107"/>
      <c r="GG45" s="107"/>
      <c r="GH45" s="107"/>
      <c r="GI45" s="107"/>
      <c r="GJ45" s="107"/>
      <c r="GK45" s="107"/>
      <c r="GL45" s="107"/>
      <c r="GM45" s="107"/>
      <c r="GN45" s="107"/>
      <c r="GO45" s="107"/>
      <c r="GP45" s="107"/>
      <c r="GQ45" s="107"/>
      <c r="GR45" s="119"/>
    </row>
    <row r="46" spans="1:200" s="102" customFormat="1" ht="11.25" customHeight="1" x14ac:dyDescent="0.15">
      <c r="A46" s="158"/>
      <c r="B46" s="150" t="s">
        <v>97</v>
      </c>
      <c r="C46" s="45"/>
      <c r="D46" s="45" t="s">
        <v>116</v>
      </c>
      <c r="E46" s="127" t="s">
        <v>117</v>
      </c>
      <c r="F46" s="42" t="str">
        <f t="shared" si="258"/>
        <v>작업 대기</v>
      </c>
      <c r="G46" s="43">
        <v>0</v>
      </c>
      <c r="H46" s="45"/>
      <c r="I46" s="108"/>
      <c r="J46" s="109"/>
      <c r="K46" s="109"/>
      <c r="L46" s="109"/>
      <c r="M46" s="109"/>
      <c r="N46" s="109"/>
      <c r="O46" s="109"/>
      <c r="P46" s="109"/>
      <c r="Q46" s="109"/>
      <c r="R46" s="109"/>
      <c r="S46" s="159"/>
      <c r="T46" s="159"/>
      <c r="U46" s="109"/>
      <c r="V46" s="134"/>
      <c r="W46" s="134"/>
      <c r="X46" s="109"/>
      <c r="Y46" s="109"/>
      <c r="Z46" s="109"/>
      <c r="AA46" s="109"/>
      <c r="AB46" s="109"/>
      <c r="AC46" s="144"/>
      <c r="AD46" s="98"/>
      <c r="AE46" s="98"/>
      <c r="AF46" s="98"/>
      <c r="AG46" s="99"/>
      <c r="AH46" s="99"/>
      <c r="AI46" s="99"/>
      <c r="AJ46" s="53"/>
      <c r="AK46" s="56"/>
      <c r="AL46" s="56"/>
      <c r="AM46" s="46"/>
      <c r="AN46" s="46"/>
      <c r="AO46" s="54"/>
      <c r="AP46" s="77"/>
      <c r="AQ46" s="89"/>
      <c r="AR46" s="85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107"/>
      <c r="FX46" s="107"/>
      <c r="FY46" s="107"/>
      <c r="FZ46" s="107"/>
      <c r="GA46" s="107"/>
      <c r="GB46" s="107"/>
      <c r="GC46" s="107"/>
      <c r="GD46" s="107"/>
      <c r="GE46" s="107"/>
      <c r="GF46" s="107"/>
      <c r="GG46" s="107"/>
      <c r="GH46" s="107"/>
      <c r="GI46" s="107"/>
      <c r="GJ46" s="107"/>
      <c r="GK46" s="107"/>
      <c r="GL46" s="107"/>
      <c r="GM46" s="107"/>
      <c r="GN46" s="107"/>
      <c r="GO46" s="107"/>
      <c r="GP46" s="107"/>
      <c r="GQ46" s="107"/>
      <c r="GR46" s="119"/>
    </row>
    <row r="47" spans="1:200" s="102" customFormat="1" ht="11.25" customHeight="1" x14ac:dyDescent="0.15">
      <c r="A47" s="158"/>
      <c r="B47" s="150" t="s">
        <v>97</v>
      </c>
      <c r="C47" s="45"/>
      <c r="D47" s="45" t="s">
        <v>118</v>
      </c>
      <c r="E47" s="127" t="s">
        <v>119</v>
      </c>
      <c r="F47" s="42" t="str">
        <f t="shared" si="258"/>
        <v>작업 대기</v>
      </c>
      <c r="G47" s="43">
        <v>0</v>
      </c>
      <c r="H47" s="45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59"/>
      <c r="T47" s="159"/>
      <c r="U47" s="109"/>
      <c r="V47" s="109"/>
      <c r="W47" s="134"/>
      <c r="X47" s="134"/>
      <c r="Y47" s="109"/>
      <c r="Z47" s="109"/>
      <c r="AA47" s="109"/>
      <c r="AB47" s="109"/>
      <c r="AC47" s="144"/>
      <c r="AD47" s="98"/>
      <c r="AE47" s="98"/>
      <c r="AF47" s="98"/>
      <c r="AG47" s="99"/>
      <c r="AH47" s="99"/>
      <c r="AI47" s="99"/>
      <c r="AJ47" s="53"/>
      <c r="AK47" s="56"/>
      <c r="AL47" s="56"/>
      <c r="AM47" s="46"/>
      <c r="AN47" s="46"/>
      <c r="AO47" s="54"/>
      <c r="AP47" s="77"/>
      <c r="AQ47" s="89"/>
      <c r="AR47" s="85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107"/>
      <c r="FX47" s="107"/>
      <c r="FY47" s="107"/>
      <c r="FZ47" s="107"/>
      <c r="GA47" s="107"/>
      <c r="GB47" s="107"/>
      <c r="GC47" s="107"/>
      <c r="GD47" s="107"/>
      <c r="GE47" s="107"/>
      <c r="GF47" s="107"/>
      <c r="GG47" s="107"/>
      <c r="GH47" s="107"/>
      <c r="GI47" s="107"/>
      <c r="GJ47" s="107"/>
      <c r="GK47" s="107"/>
      <c r="GL47" s="107"/>
      <c r="GM47" s="107"/>
      <c r="GN47" s="107"/>
      <c r="GO47" s="107"/>
      <c r="GP47" s="107"/>
      <c r="GQ47" s="107"/>
      <c r="GR47" s="119"/>
    </row>
    <row r="48" spans="1:200" ht="11.25" customHeight="1" x14ac:dyDescent="0.15">
      <c r="A48" s="158"/>
      <c r="B48" s="32" t="s">
        <v>62</v>
      </c>
      <c r="C48" s="33">
        <v>3.2</v>
      </c>
      <c r="D48" s="128" t="s">
        <v>120</v>
      </c>
      <c r="E48" s="33"/>
      <c r="F48" s="36" t="str">
        <f t="shared" si="258"/>
        <v>작업 대기</v>
      </c>
      <c r="G48" s="37">
        <f>AVERAGE(G49:G68)</f>
        <v>0</v>
      </c>
      <c r="H48" s="33"/>
      <c r="I48" s="49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143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1"/>
      <c r="AO48" s="51"/>
      <c r="AP48" s="76"/>
      <c r="AQ48" s="97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106"/>
      <c r="FX48" s="106"/>
      <c r="FY48" s="106"/>
      <c r="FZ48" s="106"/>
      <c r="GA48" s="106"/>
      <c r="GB48" s="106"/>
      <c r="GC48" s="106"/>
      <c r="GD48" s="106"/>
      <c r="GE48" s="106"/>
      <c r="GF48" s="106"/>
      <c r="GG48" s="106"/>
      <c r="GH48" s="106"/>
      <c r="GI48" s="106"/>
      <c r="GJ48" s="106"/>
      <c r="GK48" s="106"/>
      <c r="GL48" s="106"/>
      <c r="GM48" s="106"/>
      <c r="GN48" s="106"/>
      <c r="GO48" s="106"/>
      <c r="GP48" s="106"/>
      <c r="GQ48" s="106"/>
      <c r="GR48" s="119"/>
    </row>
    <row r="49" spans="1:200" ht="11.25" customHeight="1" x14ac:dyDescent="0.15">
      <c r="A49" s="158"/>
      <c r="B49" s="149"/>
      <c r="C49" s="45"/>
      <c r="D49" s="127" t="s">
        <v>121</v>
      </c>
      <c r="E49" s="45" t="s">
        <v>122</v>
      </c>
      <c r="F49" s="42" t="str">
        <f t="shared" si="258"/>
        <v>작업 대기</v>
      </c>
      <c r="G49" s="43">
        <v>0</v>
      </c>
      <c r="H49" s="45"/>
      <c r="I49" s="55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98"/>
      <c r="X49" s="98"/>
      <c r="Y49" s="98"/>
      <c r="Z49" s="99"/>
      <c r="AA49" s="99"/>
      <c r="AB49" s="99"/>
      <c r="AC49" s="144"/>
      <c r="AD49" s="46"/>
      <c r="AE49" s="46"/>
      <c r="AF49" s="46"/>
      <c r="AG49" s="46"/>
      <c r="AH49" s="53"/>
      <c r="AI49" s="53"/>
      <c r="AJ49" s="53"/>
      <c r="AK49" s="53"/>
      <c r="AL49" s="53"/>
      <c r="AM49" s="53"/>
      <c r="AN49" s="54"/>
      <c r="AO49" s="54"/>
      <c r="AP49" s="77"/>
      <c r="AQ49" s="89"/>
      <c r="AR49" s="85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107"/>
      <c r="FX49" s="107"/>
      <c r="FY49" s="107"/>
      <c r="FZ49" s="107"/>
      <c r="GA49" s="107"/>
      <c r="GB49" s="107"/>
      <c r="GC49" s="107"/>
      <c r="GD49" s="107"/>
      <c r="GE49" s="107"/>
      <c r="GF49" s="107"/>
      <c r="GG49" s="107"/>
      <c r="GH49" s="107"/>
      <c r="GI49" s="107"/>
      <c r="GJ49" s="107"/>
      <c r="GK49" s="107"/>
      <c r="GL49" s="107"/>
      <c r="GM49" s="107"/>
      <c r="GN49" s="107"/>
      <c r="GO49" s="107"/>
      <c r="GP49" s="107"/>
      <c r="GQ49" s="107"/>
      <c r="GR49" s="119"/>
    </row>
    <row r="50" spans="1:200" ht="11.25" customHeight="1" x14ac:dyDescent="0.15">
      <c r="A50" s="158"/>
      <c r="B50" s="149"/>
      <c r="C50" s="45"/>
      <c r="D50" s="127" t="s">
        <v>123</v>
      </c>
      <c r="E50" s="45" t="s">
        <v>124</v>
      </c>
      <c r="F50" s="42" t="str">
        <f t="shared" si="258"/>
        <v>작업 대기</v>
      </c>
      <c r="G50" s="43">
        <v>0</v>
      </c>
      <c r="H50" s="45"/>
      <c r="I50" s="55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99"/>
      <c r="X50" s="98"/>
      <c r="Y50" s="98"/>
      <c r="Z50" s="99"/>
      <c r="AA50" s="99"/>
      <c r="AB50" s="99"/>
      <c r="AC50" s="144"/>
      <c r="AD50" s="53"/>
      <c r="AE50" s="53"/>
      <c r="AF50" s="46"/>
      <c r="AG50" s="46"/>
      <c r="AH50" s="53"/>
      <c r="AI50" s="53"/>
      <c r="AJ50" s="53"/>
      <c r="AK50" s="53"/>
      <c r="AL50" s="53"/>
      <c r="AM50" s="53"/>
      <c r="AN50" s="54"/>
      <c r="AO50" s="54"/>
      <c r="AP50" s="77"/>
      <c r="AQ50" s="89"/>
      <c r="AR50" s="85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107"/>
      <c r="FX50" s="107"/>
      <c r="FY50" s="107"/>
      <c r="FZ50" s="107"/>
      <c r="GA50" s="107"/>
      <c r="GB50" s="107"/>
      <c r="GC50" s="107"/>
      <c r="GD50" s="107"/>
      <c r="GE50" s="107"/>
      <c r="GF50" s="107"/>
      <c r="GG50" s="107"/>
      <c r="GH50" s="107"/>
      <c r="GI50" s="107"/>
      <c r="GJ50" s="107"/>
      <c r="GK50" s="107"/>
      <c r="GL50" s="107"/>
      <c r="GM50" s="107"/>
      <c r="GN50" s="107"/>
      <c r="GO50" s="107"/>
      <c r="GP50" s="107"/>
      <c r="GQ50" s="107"/>
      <c r="GR50" s="119"/>
    </row>
    <row r="51" spans="1:200" s="102" customFormat="1" ht="11.25" customHeight="1" x14ac:dyDescent="0.15">
      <c r="A51" s="158"/>
      <c r="B51" s="149"/>
      <c r="C51" s="45"/>
      <c r="D51" s="127" t="s">
        <v>125</v>
      </c>
      <c r="E51" s="127" t="s">
        <v>126</v>
      </c>
      <c r="F51" s="42" t="str">
        <f t="shared" ref="F51:F68" si="260">IF(AND(G51&gt;0%,G51&lt;100%),"진행 중",IF(G51=0%,"작업 대기","작업 완료"))</f>
        <v>작업 대기</v>
      </c>
      <c r="G51" s="43">
        <v>0</v>
      </c>
      <c r="H51" s="45"/>
      <c r="I51" s="55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99"/>
      <c r="X51" s="98"/>
      <c r="Y51" s="98"/>
      <c r="Z51" s="99"/>
      <c r="AA51" s="99"/>
      <c r="AB51" s="99"/>
      <c r="AC51" s="144"/>
      <c r="AD51" s="53"/>
      <c r="AE51" s="53"/>
      <c r="AF51" s="46"/>
      <c r="AG51" s="46"/>
      <c r="AH51" s="53"/>
      <c r="AI51" s="53"/>
      <c r="AJ51" s="53"/>
      <c r="AK51" s="53"/>
      <c r="AL51" s="53"/>
      <c r="AM51" s="53"/>
      <c r="AN51" s="54"/>
      <c r="AO51" s="54"/>
      <c r="AP51" s="77"/>
      <c r="AQ51" s="89"/>
      <c r="AR51" s="85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107"/>
      <c r="FX51" s="107"/>
      <c r="FY51" s="107"/>
      <c r="FZ51" s="107"/>
      <c r="GA51" s="107"/>
      <c r="GB51" s="107"/>
      <c r="GC51" s="107"/>
      <c r="GD51" s="107"/>
      <c r="GE51" s="107"/>
      <c r="GF51" s="107"/>
      <c r="GG51" s="107"/>
      <c r="GH51" s="107"/>
      <c r="GI51" s="107"/>
      <c r="GJ51" s="107"/>
      <c r="GK51" s="107"/>
      <c r="GL51" s="107"/>
      <c r="GM51" s="107"/>
      <c r="GN51" s="107"/>
      <c r="GO51" s="107"/>
      <c r="GP51" s="107"/>
      <c r="GQ51" s="107"/>
      <c r="GR51" s="119"/>
    </row>
    <row r="52" spans="1:200" s="102" customFormat="1" ht="11.25" customHeight="1" x14ac:dyDescent="0.15">
      <c r="A52" s="158"/>
      <c r="B52" s="151" t="s">
        <v>127</v>
      </c>
      <c r="C52" s="45"/>
      <c r="D52" s="127" t="s">
        <v>128</v>
      </c>
      <c r="E52" s="127" t="s">
        <v>129</v>
      </c>
      <c r="F52" s="42" t="str">
        <f t="shared" si="260"/>
        <v>작업 대기</v>
      </c>
      <c r="G52" s="43">
        <v>0</v>
      </c>
      <c r="H52" s="45"/>
      <c r="I52" s="55"/>
      <c r="J52" s="53"/>
      <c r="K52" s="53"/>
      <c r="L52" s="134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99"/>
      <c r="X52" s="98"/>
      <c r="Y52" s="98"/>
      <c r="Z52" s="99"/>
      <c r="AA52" s="99"/>
      <c r="AB52" s="99"/>
      <c r="AC52" s="144"/>
      <c r="AD52" s="53"/>
      <c r="AE52" s="53"/>
      <c r="AF52" s="46"/>
      <c r="AG52" s="46"/>
      <c r="AH52" s="53"/>
      <c r="AI52" s="53"/>
      <c r="AJ52" s="53"/>
      <c r="AK52" s="53"/>
      <c r="AL52" s="53"/>
      <c r="AM52" s="53"/>
      <c r="AN52" s="54"/>
      <c r="AO52" s="54"/>
      <c r="AP52" s="77"/>
      <c r="AQ52" s="89"/>
      <c r="AR52" s="85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107"/>
      <c r="FX52" s="107"/>
      <c r="FY52" s="107"/>
      <c r="FZ52" s="107"/>
      <c r="GA52" s="107"/>
      <c r="GB52" s="107"/>
      <c r="GC52" s="107"/>
      <c r="GD52" s="107"/>
      <c r="GE52" s="107"/>
      <c r="GF52" s="107"/>
      <c r="GG52" s="107"/>
      <c r="GH52" s="107"/>
      <c r="GI52" s="107"/>
      <c r="GJ52" s="107"/>
      <c r="GK52" s="107"/>
      <c r="GL52" s="107"/>
      <c r="GM52" s="107"/>
      <c r="GN52" s="107"/>
      <c r="GO52" s="107"/>
      <c r="GP52" s="107"/>
      <c r="GQ52" s="107"/>
      <c r="GR52" s="119"/>
    </row>
    <row r="53" spans="1:200" s="102" customFormat="1" ht="11.25" customHeight="1" x14ac:dyDescent="0.15">
      <c r="A53" s="158"/>
      <c r="B53" s="151" t="s">
        <v>127</v>
      </c>
      <c r="C53" s="45"/>
      <c r="D53" s="127" t="s">
        <v>130</v>
      </c>
      <c r="E53" s="127" t="s">
        <v>131</v>
      </c>
      <c r="F53" s="42" t="str">
        <f t="shared" si="260"/>
        <v>작업 대기</v>
      </c>
      <c r="G53" s="43">
        <v>0</v>
      </c>
      <c r="H53" s="45"/>
      <c r="I53" s="55"/>
      <c r="J53" s="53"/>
      <c r="K53" s="53"/>
      <c r="L53" s="134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99"/>
      <c r="X53" s="98"/>
      <c r="Y53" s="98"/>
      <c r="Z53" s="99"/>
      <c r="AA53" s="99"/>
      <c r="AB53" s="99"/>
      <c r="AC53" s="144"/>
      <c r="AD53" s="53"/>
      <c r="AE53" s="53"/>
      <c r="AF53" s="46"/>
      <c r="AG53" s="46"/>
      <c r="AH53" s="53"/>
      <c r="AI53" s="53"/>
      <c r="AJ53" s="53"/>
      <c r="AK53" s="53"/>
      <c r="AL53" s="53"/>
      <c r="AM53" s="53"/>
      <c r="AN53" s="54"/>
      <c r="AO53" s="54"/>
      <c r="AP53" s="77"/>
      <c r="AQ53" s="89"/>
      <c r="AR53" s="85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107"/>
      <c r="FX53" s="107"/>
      <c r="FY53" s="107"/>
      <c r="FZ53" s="107"/>
      <c r="GA53" s="107"/>
      <c r="GB53" s="107"/>
      <c r="GC53" s="107"/>
      <c r="GD53" s="107"/>
      <c r="GE53" s="107"/>
      <c r="GF53" s="107"/>
      <c r="GG53" s="107"/>
      <c r="GH53" s="107"/>
      <c r="GI53" s="107"/>
      <c r="GJ53" s="107"/>
      <c r="GK53" s="107"/>
      <c r="GL53" s="107"/>
      <c r="GM53" s="107"/>
      <c r="GN53" s="107"/>
      <c r="GO53" s="107"/>
      <c r="GP53" s="107"/>
      <c r="GQ53" s="107"/>
      <c r="GR53" s="119"/>
    </row>
    <row r="54" spans="1:200" s="102" customFormat="1" ht="11.25" customHeight="1" x14ac:dyDescent="0.15">
      <c r="A54" s="158"/>
      <c r="B54" s="151" t="s">
        <v>127</v>
      </c>
      <c r="C54" s="45"/>
      <c r="D54" s="127" t="s">
        <v>132</v>
      </c>
      <c r="E54" s="127" t="s">
        <v>133</v>
      </c>
      <c r="F54" s="42" t="str">
        <f t="shared" si="260"/>
        <v>작업 대기</v>
      </c>
      <c r="G54" s="43">
        <v>0</v>
      </c>
      <c r="H54" s="45"/>
      <c r="I54" s="55"/>
      <c r="J54" s="53"/>
      <c r="K54" s="53"/>
      <c r="L54" s="53"/>
      <c r="M54" s="134"/>
      <c r="N54" s="53"/>
      <c r="O54" s="53"/>
      <c r="P54" s="53"/>
      <c r="Q54" s="53"/>
      <c r="R54" s="53"/>
      <c r="S54" s="53"/>
      <c r="T54" s="53"/>
      <c r="U54" s="53"/>
      <c r="V54" s="53"/>
      <c r="W54" s="99"/>
      <c r="X54" s="98"/>
      <c r="Y54" s="98"/>
      <c r="Z54" s="99"/>
      <c r="AA54" s="99"/>
      <c r="AB54" s="99"/>
      <c r="AC54" s="144"/>
      <c r="AD54" s="53"/>
      <c r="AE54" s="53"/>
      <c r="AF54" s="46"/>
      <c r="AG54" s="46"/>
      <c r="AH54" s="53"/>
      <c r="AI54" s="53"/>
      <c r="AJ54" s="53"/>
      <c r="AK54" s="53"/>
      <c r="AL54" s="53"/>
      <c r="AM54" s="53"/>
      <c r="AN54" s="54"/>
      <c r="AO54" s="54"/>
      <c r="AP54" s="77"/>
      <c r="AQ54" s="89"/>
      <c r="AR54" s="85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107"/>
      <c r="FX54" s="107"/>
      <c r="FY54" s="107"/>
      <c r="FZ54" s="107"/>
      <c r="GA54" s="107"/>
      <c r="GB54" s="107"/>
      <c r="GC54" s="107"/>
      <c r="GD54" s="107"/>
      <c r="GE54" s="107"/>
      <c r="GF54" s="107"/>
      <c r="GG54" s="107"/>
      <c r="GH54" s="107"/>
      <c r="GI54" s="107"/>
      <c r="GJ54" s="107"/>
      <c r="GK54" s="107"/>
      <c r="GL54" s="107"/>
      <c r="GM54" s="107"/>
      <c r="GN54" s="107"/>
      <c r="GO54" s="107"/>
      <c r="GP54" s="107"/>
      <c r="GQ54" s="107"/>
      <c r="GR54" s="119"/>
    </row>
    <row r="55" spans="1:200" s="102" customFormat="1" ht="11.25" customHeight="1" x14ac:dyDescent="0.15">
      <c r="A55" s="158"/>
      <c r="B55" s="151" t="s">
        <v>127</v>
      </c>
      <c r="C55" s="45"/>
      <c r="D55" s="127" t="s">
        <v>134</v>
      </c>
      <c r="E55" s="127" t="s">
        <v>135</v>
      </c>
      <c r="F55" s="42" t="str">
        <f t="shared" si="260"/>
        <v>작업 대기</v>
      </c>
      <c r="G55" s="43">
        <v>0</v>
      </c>
      <c r="H55" s="45"/>
      <c r="I55" s="55"/>
      <c r="J55" s="53"/>
      <c r="K55" s="53"/>
      <c r="L55" s="53"/>
      <c r="M55" s="134"/>
      <c r="N55" s="53"/>
      <c r="O55" s="53"/>
      <c r="P55" s="53"/>
      <c r="Q55" s="53"/>
      <c r="R55" s="53"/>
      <c r="S55" s="53"/>
      <c r="T55" s="53"/>
      <c r="U55" s="53"/>
      <c r="V55" s="53"/>
      <c r="W55" s="99"/>
      <c r="X55" s="98"/>
      <c r="Y55" s="98"/>
      <c r="Z55" s="99"/>
      <c r="AA55" s="99"/>
      <c r="AB55" s="99"/>
      <c r="AC55" s="144"/>
      <c r="AD55" s="53"/>
      <c r="AE55" s="53"/>
      <c r="AF55" s="46"/>
      <c r="AG55" s="46"/>
      <c r="AH55" s="53"/>
      <c r="AI55" s="53"/>
      <c r="AJ55" s="53"/>
      <c r="AK55" s="53"/>
      <c r="AL55" s="53"/>
      <c r="AM55" s="53"/>
      <c r="AN55" s="54"/>
      <c r="AO55" s="54"/>
      <c r="AP55" s="77"/>
      <c r="AQ55" s="89"/>
      <c r="AR55" s="85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107"/>
      <c r="FX55" s="107"/>
      <c r="FY55" s="107"/>
      <c r="FZ55" s="107"/>
      <c r="GA55" s="107"/>
      <c r="GB55" s="107"/>
      <c r="GC55" s="107"/>
      <c r="GD55" s="107"/>
      <c r="GE55" s="107"/>
      <c r="GF55" s="107"/>
      <c r="GG55" s="107"/>
      <c r="GH55" s="107"/>
      <c r="GI55" s="107"/>
      <c r="GJ55" s="107"/>
      <c r="GK55" s="107"/>
      <c r="GL55" s="107"/>
      <c r="GM55" s="107"/>
      <c r="GN55" s="107"/>
      <c r="GO55" s="107"/>
      <c r="GP55" s="107"/>
      <c r="GQ55" s="107"/>
      <c r="GR55" s="119"/>
    </row>
    <row r="56" spans="1:200" s="102" customFormat="1" ht="11.25" customHeight="1" x14ac:dyDescent="0.15">
      <c r="A56" s="158"/>
      <c r="B56" s="151" t="s">
        <v>127</v>
      </c>
      <c r="C56" s="45"/>
      <c r="D56" s="127" t="s">
        <v>136</v>
      </c>
      <c r="E56" s="127" t="s">
        <v>137</v>
      </c>
      <c r="F56" s="42" t="str">
        <f t="shared" si="260"/>
        <v>작업 대기</v>
      </c>
      <c r="G56" s="43">
        <v>0</v>
      </c>
      <c r="H56" s="45"/>
      <c r="I56" s="55"/>
      <c r="J56" s="53"/>
      <c r="K56" s="53"/>
      <c r="L56" s="53"/>
      <c r="M56" s="53"/>
      <c r="N56" s="134"/>
      <c r="O56" s="134"/>
      <c r="P56" s="134"/>
      <c r="Q56" s="53"/>
      <c r="R56" s="53"/>
      <c r="S56" s="53"/>
      <c r="T56" s="53"/>
      <c r="U56" s="53"/>
      <c r="V56" s="53"/>
      <c r="W56" s="99"/>
      <c r="X56" s="98"/>
      <c r="Y56" s="98"/>
      <c r="Z56" s="99"/>
      <c r="AA56" s="99"/>
      <c r="AB56" s="99"/>
      <c r="AC56" s="144"/>
      <c r="AD56" s="53"/>
      <c r="AE56" s="53"/>
      <c r="AF56" s="46"/>
      <c r="AG56" s="46"/>
      <c r="AH56" s="53"/>
      <c r="AI56" s="53"/>
      <c r="AJ56" s="53"/>
      <c r="AK56" s="53"/>
      <c r="AL56" s="53"/>
      <c r="AM56" s="53"/>
      <c r="AN56" s="54"/>
      <c r="AO56" s="54"/>
      <c r="AP56" s="77"/>
      <c r="AQ56" s="89"/>
      <c r="AR56" s="85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107"/>
      <c r="FX56" s="107"/>
      <c r="FY56" s="107"/>
      <c r="FZ56" s="107"/>
      <c r="GA56" s="107"/>
      <c r="GB56" s="107"/>
      <c r="GC56" s="107"/>
      <c r="GD56" s="107"/>
      <c r="GE56" s="107"/>
      <c r="GF56" s="107"/>
      <c r="GG56" s="107"/>
      <c r="GH56" s="107"/>
      <c r="GI56" s="107"/>
      <c r="GJ56" s="107"/>
      <c r="GK56" s="107"/>
      <c r="GL56" s="107"/>
      <c r="GM56" s="107"/>
      <c r="GN56" s="107"/>
      <c r="GO56" s="107"/>
      <c r="GP56" s="107"/>
      <c r="GQ56" s="107"/>
      <c r="GR56" s="119"/>
    </row>
    <row r="57" spans="1:200" s="148" customFormat="1" ht="11.25" customHeight="1" x14ac:dyDescent="0.15">
      <c r="A57" s="158"/>
      <c r="B57" s="151" t="s">
        <v>127</v>
      </c>
      <c r="C57" s="45"/>
      <c r="D57" s="127" t="s">
        <v>138</v>
      </c>
      <c r="E57" s="127" t="s">
        <v>139</v>
      </c>
      <c r="F57" s="42" t="str">
        <f t="shared" si="260"/>
        <v>작업 대기</v>
      </c>
      <c r="G57" s="43">
        <v>0</v>
      </c>
      <c r="H57" s="45"/>
      <c r="I57" s="55"/>
      <c r="J57" s="53"/>
      <c r="K57" s="53"/>
      <c r="L57" s="109"/>
      <c r="M57" s="109"/>
      <c r="N57" s="53"/>
      <c r="O57" s="53"/>
      <c r="P57" s="134"/>
      <c r="Q57" s="134"/>
      <c r="R57" s="134"/>
      <c r="S57" s="134"/>
      <c r="T57" s="53"/>
      <c r="U57" s="53"/>
      <c r="V57" s="53"/>
      <c r="W57" s="99"/>
      <c r="X57" s="98"/>
      <c r="Y57" s="98"/>
      <c r="Z57" s="99"/>
      <c r="AA57" s="99"/>
      <c r="AB57" s="99"/>
      <c r="AC57" s="144"/>
      <c r="AD57" s="53"/>
      <c r="AE57" s="53"/>
      <c r="AF57" s="46"/>
      <c r="AG57" s="46"/>
      <c r="AH57" s="53"/>
      <c r="AI57" s="53"/>
      <c r="AJ57" s="53"/>
      <c r="AK57" s="53"/>
      <c r="AL57" s="53"/>
      <c r="AM57" s="53"/>
      <c r="AN57" s="54"/>
      <c r="AO57" s="54"/>
      <c r="AP57" s="77"/>
      <c r="AQ57" s="89"/>
      <c r="AR57" s="85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7"/>
      <c r="FA57" s="47"/>
      <c r="FB57" s="47"/>
      <c r="FC57" s="47"/>
      <c r="FD57" s="47"/>
      <c r="FE57" s="47"/>
      <c r="FF57" s="47"/>
      <c r="FG57" s="47"/>
      <c r="FH57" s="47"/>
      <c r="FI57" s="47"/>
      <c r="FJ57" s="47"/>
      <c r="FK57" s="47"/>
      <c r="FL57" s="47"/>
      <c r="FM57" s="47"/>
      <c r="FN57" s="47"/>
      <c r="FO57" s="47"/>
      <c r="FP57" s="47"/>
      <c r="FQ57" s="47"/>
      <c r="FR57" s="47"/>
      <c r="FS57" s="47"/>
      <c r="FT57" s="47"/>
      <c r="FU57" s="47"/>
      <c r="FV57" s="47"/>
      <c r="FW57" s="107"/>
      <c r="FX57" s="107"/>
      <c r="FY57" s="107"/>
      <c r="FZ57" s="107"/>
      <c r="GA57" s="107"/>
      <c r="GB57" s="107"/>
      <c r="GC57" s="107"/>
      <c r="GD57" s="107"/>
      <c r="GE57" s="107"/>
      <c r="GF57" s="107"/>
      <c r="GG57" s="107"/>
      <c r="GH57" s="107"/>
      <c r="GI57" s="107"/>
      <c r="GJ57" s="107"/>
      <c r="GK57" s="107"/>
      <c r="GL57" s="107"/>
      <c r="GM57" s="107"/>
      <c r="GN57" s="107"/>
      <c r="GO57" s="107"/>
      <c r="GP57" s="107"/>
      <c r="GQ57" s="107"/>
      <c r="GR57" s="119"/>
    </row>
    <row r="58" spans="1:200" s="102" customFormat="1" ht="11.25" customHeight="1" x14ac:dyDescent="0.15">
      <c r="A58" s="158"/>
      <c r="B58" s="151" t="s">
        <v>127</v>
      </c>
      <c r="C58" s="45"/>
      <c r="D58" s="127" t="s">
        <v>140</v>
      </c>
      <c r="E58" s="127" t="s">
        <v>141</v>
      </c>
      <c r="F58" s="42" t="str">
        <f t="shared" si="260"/>
        <v>작업 대기</v>
      </c>
      <c r="G58" s="43">
        <v>0</v>
      </c>
      <c r="H58" s="45"/>
      <c r="I58" s="55"/>
      <c r="J58" s="53"/>
      <c r="K58" s="53"/>
      <c r="L58" s="53"/>
      <c r="M58" s="53"/>
      <c r="N58" s="109"/>
      <c r="O58" s="53"/>
      <c r="P58" s="109"/>
      <c r="Q58" s="109"/>
      <c r="R58" s="109"/>
      <c r="S58" s="109"/>
      <c r="T58" s="134"/>
      <c r="U58" s="134"/>
      <c r="V58" s="134"/>
      <c r="W58" s="134"/>
      <c r="X58" s="98"/>
      <c r="Y58" s="98"/>
      <c r="Z58" s="99"/>
      <c r="AA58" s="99"/>
      <c r="AB58" s="99"/>
      <c r="AC58" s="144"/>
      <c r="AD58" s="53"/>
      <c r="AE58" s="53"/>
      <c r="AF58" s="46"/>
      <c r="AG58" s="46"/>
      <c r="AH58" s="53"/>
      <c r="AI58" s="53"/>
      <c r="AJ58" s="53"/>
      <c r="AK58" s="53"/>
      <c r="AL58" s="53"/>
      <c r="AM58" s="53"/>
      <c r="AN58" s="54"/>
      <c r="AO58" s="54"/>
      <c r="AP58" s="77"/>
      <c r="AQ58" s="89"/>
      <c r="AR58" s="85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107"/>
      <c r="FX58" s="107"/>
      <c r="FY58" s="107"/>
      <c r="FZ58" s="107"/>
      <c r="GA58" s="107"/>
      <c r="GB58" s="107"/>
      <c r="GC58" s="107"/>
      <c r="GD58" s="107"/>
      <c r="GE58" s="107"/>
      <c r="GF58" s="107"/>
      <c r="GG58" s="107"/>
      <c r="GH58" s="107"/>
      <c r="GI58" s="107"/>
      <c r="GJ58" s="107"/>
      <c r="GK58" s="107"/>
      <c r="GL58" s="107"/>
      <c r="GM58" s="107"/>
      <c r="GN58" s="107"/>
      <c r="GO58" s="107"/>
      <c r="GP58" s="107"/>
      <c r="GQ58" s="107"/>
      <c r="GR58" s="119"/>
    </row>
    <row r="59" spans="1:200" s="125" customFormat="1" ht="11.25" customHeight="1" x14ac:dyDescent="0.15">
      <c r="A59" s="158"/>
      <c r="B59" s="151" t="s">
        <v>127</v>
      </c>
      <c r="C59" s="45"/>
      <c r="D59" s="127" t="s">
        <v>142</v>
      </c>
      <c r="E59" s="127" t="s">
        <v>143</v>
      </c>
      <c r="F59" s="42" t="str">
        <f t="shared" si="260"/>
        <v>작업 대기</v>
      </c>
      <c r="G59" s="43">
        <v>0</v>
      </c>
      <c r="H59" s="45"/>
      <c r="I59" s="55"/>
      <c r="J59" s="53"/>
      <c r="K59" s="53"/>
      <c r="L59" s="53"/>
      <c r="M59" s="53"/>
      <c r="N59" s="53"/>
      <c r="O59" s="53"/>
      <c r="P59" s="109"/>
      <c r="Q59" s="109"/>
      <c r="R59" s="109"/>
      <c r="S59" s="109"/>
      <c r="T59" s="109"/>
      <c r="U59" s="109"/>
      <c r="V59" s="109"/>
      <c r="W59" s="109"/>
      <c r="X59" s="153"/>
      <c r="Y59" s="98"/>
      <c r="Z59" s="99"/>
      <c r="AA59" s="99"/>
      <c r="AB59" s="99"/>
      <c r="AC59" s="144"/>
      <c r="AD59" s="53"/>
      <c r="AE59" s="53"/>
      <c r="AF59" s="46"/>
      <c r="AG59" s="46"/>
      <c r="AH59" s="53"/>
      <c r="AI59" s="53"/>
      <c r="AJ59" s="53"/>
      <c r="AK59" s="53"/>
      <c r="AL59" s="53"/>
      <c r="AM59" s="53"/>
      <c r="AN59" s="54"/>
      <c r="AO59" s="54"/>
      <c r="AP59" s="77"/>
      <c r="AQ59" s="89"/>
      <c r="AR59" s="85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107"/>
      <c r="FX59" s="107"/>
      <c r="FY59" s="107"/>
      <c r="FZ59" s="107"/>
      <c r="GA59" s="107"/>
      <c r="GB59" s="107"/>
      <c r="GC59" s="107"/>
      <c r="GD59" s="107"/>
      <c r="GE59" s="107"/>
      <c r="GF59" s="107"/>
      <c r="GG59" s="107"/>
      <c r="GH59" s="107"/>
      <c r="GI59" s="107"/>
      <c r="GJ59" s="107"/>
      <c r="GK59" s="107"/>
      <c r="GL59" s="107"/>
      <c r="GM59" s="107"/>
      <c r="GN59" s="107"/>
      <c r="GO59" s="107"/>
      <c r="GP59" s="107"/>
      <c r="GQ59" s="107"/>
      <c r="GR59" s="119"/>
    </row>
    <row r="60" spans="1:200" s="102" customFormat="1" ht="11.25" customHeight="1" x14ac:dyDescent="0.15">
      <c r="A60" s="158"/>
      <c r="B60" s="151" t="s">
        <v>127</v>
      </c>
      <c r="C60" s="45"/>
      <c r="D60" s="127" t="s">
        <v>144</v>
      </c>
      <c r="E60" s="127" t="s">
        <v>145</v>
      </c>
      <c r="F60" s="42" t="str">
        <f t="shared" si="260"/>
        <v>작업 대기</v>
      </c>
      <c r="G60" s="43">
        <v>0</v>
      </c>
      <c r="H60" s="45"/>
      <c r="I60" s="55"/>
      <c r="J60" s="53"/>
      <c r="K60" s="53"/>
      <c r="L60" s="53"/>
      <c r="M60" s="53"/>
      <c r="N60" s="53"/>
      <c r="O60" s="53"/>
      <c r="P60" s="109"/>
      <c r="Q60" s="109"/>
      <c r="R60" s="109"/>
      <c r="S60" s="109"/>
      <c r="T60" s="109"/>
      <c r="U60" s="109"/>
      <c r="V60" s="53"/>
      <c r="W60" s="109"/>
      <c r="X60" s="109"/>
      <c r="Y60" s="153"/>
      <c r="Z60" s="99"/>
      <c r="AA60" s="99"/>
      <c r="AB60" s="99"/>
      <c r="AC60" s="144"/>
      <c r="AD60" s="53"/>
      <c r="AE60" s="53"/>
      <c r="AF60" s="46"/>
      <c r="AG60" s="46"/>
      <c r="AH60" s="53"/>
      <c r="AI60" s="53"/>
      <c r="AJ60" s="53"/>
      <c r="AK60" s="53"/>
      <c r="AL60" s="53"/>
      <c r="AM60" s="53"/>
      <c r="AN60" s="54"/>
      <c r="AO60" s="54"/>
      <c r="AP60" s="77"/>
      <c r="AQ60" s="89"/>
      <c r="AR60" s="85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107"/>
      <c r="FX60" s="107"/>
      <c r="FY60" s="107"/>
      <c r="FZ60" s="107"/>
      <c r="GA60" s="107"/>
      <c r="GB60" s="107"/>
      <c r="GC60" s="107"/>
      <c r="GD60" s="107"/>
      <c r="GE60" s="107"/>
      <c r="GF60" s="107"/>
      <c r="GG60" s="107"/>
      <c r="GH60" s="107"/>
      <c r="GI60" s="107"/>
      <c r="GJ60" s="107"/>
      <c r="GK60" s="107"/>
      <c r="GL60" s="107"/>
      <c r="GM60" s="107"/>
      <c r="GN60" s="107"/>
      <c r="GO60" s="107"/>
      <c r="GP60" s="107"/>
      <c r="GQ60" s="107"/>
      <c r="GR60" s="119"/>
    </row>
    <row r="61" spans="1:200" s="102" customFormat="1" ht="11.25" customHeight="1" x14ac:dyDescent="0.15">
      <c r="A61" s="158"/>
      <c r="B61" s="151" t="s">
        <v>127</v>
      </c>
      <c r="C61" s="45"/>
      <c r="D61" s="127" t="s">
        <v>146</v>
      </c>
      <c r="E61" s="127" t="s">
        <v>147</v>
      </c>
      <c r="F61" s="42" t="str">
        <f t="shared" si="260"/>
        <v>작업 대기</v>
      </c>
      <c r="G61" s="43">
        <v>0</v>
      </c>
      <c r="H61" s="45"/>
      <c r="I61" s="55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99"/>
      <c r="X61" s="109"/>
      <c r="Y61" s="109"/>
      <c r="Z61" s="134"/>
      <c r="AA61" s="99"/>
      <c r="AB61" s="99"/>
      <c r="AC61" s="144"/>
      <c r="AD61" s="53"/>
      <c r="AE61" s="53"/>
      <c r="AF61" s="46"/>
      <c r="AG61" s="46"/>
      <c r="AH61" s="53"/>
      <c r="AI61" s="53"/>
      <c r="AJ61" s="53"/>
      <c r="AK61" s="53"/>
      <c r="AL61" s="53"/>
      <c r="AM61" s="53"/>
      <c r="AN61" s="54"/>
      <c r="AO61" s="54"/>
      <c r="AP61" s="77"/>
      <c r="AQ61" s="89"/>
      <c r="AR61" s="85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107"/>
      <c r="FX61" s="107"/>
      <c r="FY61" s="107"/>
      <c r="FZ61" s="107"/>
      <c r="GA61" s="107"/>
      <c r="GB61" s="107"/>
      <c r="GC61" s="107"/>
      <c r="GD61" s="107"/>
      <c r="GE61" s="107"/>
      <c r="GF61" s="107"/>
      <c r="GG61" s="107"/>
      <c r="GH61" s="107"/>
      <c r="GI61" s="107"/>
      <c r="GJ61" s="107"/>
      <c r="GK61" s="107"/>
      <c r="GL61" s="107"/>
      <c r="GM61" s="107"/>
      <c r="GN61" s="107"/>
      <c r="GO61" s="107"/>
      <c r="GP61" s="107"/>
      <c r="GQ61" s="107"/>
      <c r="GR61" s="119"/>
    </row>
    <row r="62" spans="1:200" s="102" customFormat="1" ht="11.25" customHeight="1" x14ac:dyDescent="0.15">
      <c r="A62" s="158"/>
      <c r="B62" s="152" t="s">
        <v>54</v>
      </c>
      <c r="C62" s="45"/>
      <c r="D62" s="127" t="s">
        <v>148</v>
      </c>
      <c r="E62" s="127" t="s">
        <v>149</v>
      </c>
      <c r="F62" s="42" t="str">
        <f t="shared" si="260"/>
        <v>작업 대기</v>
      </c>
      <c r="G62" s="43">
        <v>0</v>
      </c>
      <c r="H62" s="45"/>
      <c r="I62" s="55"/>
      <c r="J62" s="53"/>
      <c r="K62" s="53"/>
      <c r="L62" s="134"/>
      <c r="M62" s="134"/>
      <c r="N62" s="53"/>
      <c r="O62" s="53"/>
      <c r="P62" s="53"/>
      <c r="Q62" s="53"/>
      <c r="R62" s="53"/>
      <c r="S62" s="53"/>
      <c r="T62" s="53"/>
      <c r="U62" s="53"/>
      <c r="V62" s="53"/>
      <c r="W62" s="99"/>
      <c r="X62" s="98"/>
      <c r="Y62" s="98"/>
      <c r="Z62" s="99"/>
      <c r="AA62" s="99"/>
      <c r="AB62" s="99"/>
      <c r="AC62" s="144"/>
      <c r="AD62" s="53"/>
      <c r="AE62" s="53"/>
      <c r="AF62" s="46"/>
      <c r="AG62" s="46"/>
      <c r="AH62" s="53"/>
      <c r="AI62" s="53"/>
      <c r="AJ62" s="53"/>
      <c r="AK62" s="53"/>
      <c r="AL62" s="53"/>
      <c r="AM62" s="53"/>
      <c r="AN62" s="54"/>
      <c r="AO62" s="54"/>
      <c r="AP62" s="77"/>
      <c r="AQ62" s="89"/>
      <c r="AR62" s="85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107"/>
      <c r="FX62" s="107"/>
      <c r="FY62" s="107"/>
      <c r="FZ62" s="107"/>
      <c r="GA62" s="107"/>
      <c r="GB62" s="107"/>
      <c r="GC62" s="107"/>
      <c r="GD62" s="107"/>
      <c r="GE62" s="107"/>
      <c r="GF62" s="107"/>
      <c r="GG62" s="107"/>
      <c r="GH62" s="107"/>
      <c r="GI62" s="107"/>
      <c r="GJ62" s="107"/>
      <c r="GK62" s="107"/>
      <c r="GL62" s="107"/>
      <c r="GM62" s="107"/>
      <c r="GN62" s="107"/>
      <c r="GO62" s="107"/>
      <c r="GP62" s="107"/>
      <c r="GQ62" s="107"/>
      <c r="GR62" s="119"/>
    </row>
    <row r="63" spans="1:200" s="102" customFormat="1" ht="11.25" customHeight="1" x14ac:dyDescent="0.15">
      <c r="A63" s="158"/>
      <c r="B63" s="152" t="s">
        <v>54</v>
      </c>
      <c r="C63" s="45"/>
      <c r="D63" s="127" t="s">
        <v>150</v>
      </c>
      <c r="E63" s="131" t="s">
        <v>151</v>
      </c>
      <c r="F63" s="42" t="str">
        <f t="shared" si="260"/>
        <v>작업 대기</v>
      </c>
      <c r="G63" s="43">
        <v>0</v>
      </c>
      <c r="H63" s="45"/>
      <c r="I63" s="55"/>
      <c r="J63" s="53"/>
      <c r="K63" s="53"/>
      <c r="L63" s="53"/>
      <c r="M63" s="53"/>
      <c r="N63" s="134"/>
      <c r="O63" s="134"/>
      <c r="P63" s="53"/>
      <c r="Q63" s="53"/>
      <c r="R63" s="53"/>
      <c r="S63" s="53"/>
      <c r="T63" s="53"/>
      <c r="U63" s="53"/>
      <c r="V63" s="53"/>
      <c r="W63" s="99"/>
      <c r="X63" s="98"/>
      <c r="Y63" s="98"/>
      <c r="Z63" s="99"/>
      <c r="AA63" s="99"/>
      <c r="AB63" s="99"/>
      <c r="AC63" s="144"/>
      <c r="AD63" s="53"/>
      <c r="AE63" s="53"/>
      <c r="AF63" s="46"/>
      <c r="AG63" s="46"/>
      <c r="AH63" s="53"/>
      <c r="AI63" s="53"/>
      <c r="AJ63" s="53"/>
      <c r="AK63" s="53"/>
      <c r="AL63" s="53"/>
      <c r="AM63" s="53"/>
      <c r="AN63" s="54"/>
      <c r="AO63" s="54"/>
      <c r="AP63" s="77"/>
      <c r="AQ63" s="89"/>
      <c r="AR63" s="85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107"/>
      <c r="FX63" s="107"/>
      <c r="FY63" s="107"/>
      <c r="FZ63" s="107"/>
      <c r="GA63" s="107"/>
      <c r="GB63" s="107"/>
      <c r="GC63" s="107"/>
      <c r="GD63" s="107"/>
      <c r="GE63" s="107"/>
      <c r="GF63" s="107"/>
      <c r="GG63" s="107"/>
      <c r="GH63" s="107"/>
      <c r="GI63" s="107"/>
      <c r="GJ63" s="107"/>
      <c r="GK63" s="107"/>
      <c r="GL63" s="107"/>
      <c r="GM63" s="107"/>
      <c r="GN63" s="107"/>
      <c r="GO63" s="107"/>
      <c r="GP63" s="107"/>
      <c r="GQ63" s="107"/>
      <c r="GR63" s="119"/>
    </row>
    <row r="64" spans="1:200" s="102" customFormat="1" ht="11.25" customHeight="1" x14ac:dyDescent="0.15">
      <c r="A64" s="158"/>
      <c r="B64" s="152" t="s">
        <v>54</v>
      </c>
      <c r="C64" s="45"/>
      <c r="D64" s="127" t="s">
        <v>152</v>
      </c>
      <c r="E64" s="131" t="s">
        <v>153</v>
      </c>
      <c r="F64" s="42" t="str">
        <f t="shared" si="260"/>
        <v>작업 대기</v>
      </c>
      <c r="G64" s="43">
        <v>0</v>
      </c>
      <c r="H64" s="45"/>
      <c r="I64" s="55"/>
      <c r="J64" s="53"/>
      <c r="K64" s="53"/>
      <c r="L64" s="53"/>
      <c r="M64" s="53"/>
      <c r="N64" s="53"/>
      <c r="O64" s="154"/>
      <c r="P64" s="134"/>
      <c r="Q64" s="53"/>
      <c r="R64" s="53"/>
      <c r="S64" s="53"/>
      <c r="T64" s="53"/>
      <c r="U64" s="53"/>
      <c r="V64" s="53"/>
      <c r="W64" s="99"/>
      <c r="X64" s="98"/>
      <c r="Y64" s="98"/>
      <c r="Z64" s="99"/>
      <c r="AA64" s="99"/>
      <c r="AB64" s="99"/>
      <c r="AC64" s="144"/>
      <c r="AD64" s="53"/>
      <c r="AE64" s="53"/>
      <c r="AF64" s="46"/>
      <c r="AG64" s="46"/>
      <c r="AH64" s="53"/>
      <c r="AI64" s="53"/>
      <c r="AJ64" s="53"/>
      <c r="AK64" s="53"/>
      <c r="AL64" s="53"/>
      <c r="AM64" s="53"/>
      <c r="AN64" s="54"/>
      <c r="AO64" s="54"/>
      <c r="AP64" s="77"/>
      <c r="AQ64" s="89"/>
      <c r="AR64" s="85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107"/>
      <c r="FX64" s="107"/>
      <c r="FY64" s="107"/>
      <c r="FZ64" s="107"/>
      <c r="GA64" s="107"/>
      <c r="GB64" s="107"/>
      <c r="GC64" s="107"/>
      <c r="GD64" s="107"/>
      <c r="GE64" s="107"/>
      <c r="GF64" s="107"/>
      <c r="GG64" s="107"/>
      <c r="GH64" s="107"/>
      <c r="GI64" s="107"/>
      <c r="GJ64" s="107"/>
      <c r="GK64" s="107"/>
      <c r="GL64" s="107"/>
      <c r="GM64" s="107"/>
      <c r="GN64" s="107"/>
      <c r="GO64" s="107"/>
      <c r="GP64" s="107"/>
      <c r="GQ64" s="107"/>
      <c r="GR64" s="119"/>
    </row>
    <row r="65" spans="1:200" s="102" customFormat="1" ht="11.25" customHeight="1" x14ac:dyDescent="0.15">
      <c r="A65" s="158"/>
      <c r="B65" s="152" t="s">
        <v>54</v>
      </c>
      <c r="C65" s="45"/>
      <c r="D65" s="127" t="s">
        <v>154</v>
      </c>
      <c r="E65" s="127" t="s">
        <v>155</v>
      </c>
      <c r="F65" s="42" t="str">
        <f t="shared" si="260"/>
        <v>작업 대기</v>
      </c>
      <c r="G65" s="43">
        <v>0</v>
      </c>
      <c r="H65" s="45"/>
      <c r="I65" s="55"/>
      <c r="J65" s="53"/>
      <c r="K65" s="53"/>
      <c r="L65" s="53"/>
      <c r="M65" s="53"/>
      <c r="N65" s="53"/>
      <c r="O65" s="53"/>
      <c r="P65" s="154"/>
      <c r="Q65" s="134"/>
      <c r="R65" s="134"/>
      <c r="S65" s="53"/>
      <c r="T65" s="53"/>
      <c r="U65" s="53"/>
      <c r="V65" s="53"/>
      <c r="W65" s="99"/>
      <c r="X65" s="98"/>
      <c r="Y65" s="98"/>
      <c r="Z65" s="99"/>
      <c r="AA65" s="99"/>
      <c r="AB65" s="99"/>
      <c r="AC65" s="144"/>
      <c r="AD65" s="53"/>
      <c r="AE65" s="53"/>
      <c r="AF65" s="46"/>
      <c r="AG65" s="46"/>
      <c r="AH65" s="53"/>
      <c r="AI65" s="53"/>
      <c r="AJ65" s="53"/>
      <c r="AK65" s="53"/>
      <c r="AL65" s="53"/>
      <c r="AM65" s="53"/>
      <c r="AN65" s="54"/>
      <c r="AO65" s="54"/>
      <c r="AP65" s="77"/>
      <c r="AQ65" s="89"/>
      <c r="AR65" s="85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107"/>
      <c r="FX65" s="107"/>
      <c r="FY65" s="107"/>
      <c r="FZ65" s="107"/>
      <c r="GA65" s="107"/>
      <c r="GB65" s="107"/>
      <c r="GC65" s="107"/>
      <c r="GD65" s="107"/>
      <c r="GE65" s="107"/>
      <c r="GF65" s="107"/>
      <c r="GG65" s="107"/>
      <c r="GH65" s="107"/>
      <c r="GI65" s="107"/>
      <c r="GJ65" s="107"/>
      <c r="GK65" s="107"/>
      <c r="GL65" s="107"/>
      <c r="GM65" s="107"/>
      <c r="GN65" s="107"/>
      <c r="GO65" s="107"/>
      <c r="GP65" s="107"/>
      <c r="GQ65" s="107"/>
      <c r="GR65" s="119"/>
    </row>
    <row r="66" spans="1:200" s="102" customFormat="1" ht="11.25" customHeight="1" x14ac:dyDescent="0.15">
      <c r="A66" s="158"/>
      <c r="B66" s="152" t="s">
        <v>54</v>
      </c>
      <c r="C66" s="45"/>
      <c r="D66" s="127" t="s">
        <v>156</v>
      </c>
      <c r="E66" s="127" t="s">
        <v>157</v>
      </c>
      <c r="F66" s="42" t="str">
        <f t="shared" si="260"/>
        <v>작업 대기</v>
      </c>
      <c r="G66" s="43">
        <v>0</v>
      </c>
      <c r="H66" s="45"/>
      <c r="I66" s="55"/>
      <c r="J66" s="53"/>
      <c r="K66" s="53"/>
      <c r="L66" s="53"/>
      <c r="M66" s="53"/>
      <c r="N66" s="53"/>
      <c r="O66" s="53"/>
      <c r="P66" s="53"/>
      <c r="Q66" s="109"/>
      <c r="R66" s="154"/>
      <c r="S66" s="134"/>
      <c r="T66" s="134"/>
      <c r="U66" s="53"/>
      <c r="V66" s="53"/>
      <c r="W66" s="99"/>
      <c r="X66" s="98"/>
      <c r="Y66" s="98"/>
      <c r="Z66" s="99"/>
      <c r="AA66" s="99"/>
      <c r="AB66" s="99"/>
      <c r="AC66" s="144"/>
      <c r="AD66" s="53"/>
      <c r="AE66" s="53"/>
      <c r="AF66" s="46"/>
      <c r="AG66" s="46"/>
      <c r="AH66" s="53"/>
      <c r="AI66" s="53"/>
      <c r="AJ66" s="53"/>
      <c r="AK66" s="53"/>
      <c r="AL66" s="53"/>
      <c r="AM66" s="53"/>
      <c r="AN66" s="54"/>
      <c r="AO66" s="54"/>
      <c r="AP66" s="77"/>
      <c r="AQ66" s="89"/>
      <c r="AR66" s="85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107"/>
      <c r="FX66" s="107"/>
      <c r="FY66" s="107"/>
      <c r="FZ66" s="107"/>
      <c r="GA66" s="107"/>
      <c r="GB66" s="107"/>
      <c r="GC66" s="107"/>
      <c r="GD66" s="107"/>
      <c r="GE66" s="107"/>
      <c r="GF66" s="107"/>
      <c r="GG66" s="107"/>
      <c r="GH66" s="107"/>
      <c r="GI66" s="107"/>
      <c r="GJ66" s="107"/>
      <c r="GK66" s="107"/>
      <c r="GL66" s="107"/>
      <c r="GM66" s="107"/>
      <c r="GN66" s="107"/>
      <c r="GO66" s="107"/>
      <c r="GP66" s="107"/>
      <c r="GQ66" s="107"/>
      <c r="GR66" s="119"/>
    </row>
    <row r="67" spans="1:200" s="102" customFormat="1" ht="11.25" customHeight="1" x14ac:dyDescent="0.15">
      <c r="A67" s="158"/>
      <c r="B67" s="152" t="s">
        <v>54</v>
      </c>
      <c r="C67" s="45"/>
      <c r="D67" s="127" t="s">
        <v>158</v>
      </c>
      <c r="E67" s="127" t="s">
        <v>159</v>
      </c>
      <c r="F67" s="42" t="str">
        <f t="shared" si="260"/>
        <v>작업 대기</v>
      </c>
      <c r="G67" s="43">
        <v>0</v>
      </c>
      <c r="H67" s="45"/>
      <c r="I67" s="55"/>
      <c r="J67" s="53"/>
      <c r="K67" s="53"/>
      <c r="L67" s="53"/>
      <c r="M67" s="53"/>
      <c r="N67" s="53"/>
      <c r="O67" s="53"/>
      <c r="P67" s="53"/>
      <c r="Q67" s="53"/>
      <c r="R67" s="53"/>
      <c r="S67" s="109"/>
      <c r="T67" s="154"/>
      <c r="U67" s="134"/>
      <c r="V67" s="53"/>
      <c r="W67" s="99"/>
      <c r="X67" s="98"/>
      <c r="Y67" s="98"/>
      <c r="Z67" s="99"/>
      <c r="AA67" s="99"/>
      <c r="AB67" s="99"/>
      <c r="AC67" s="144"/>
      <c r="AD67" s="53"/>
      <c r="AE67" s="53"/>
      <c r="AF67" s="46"/>
      <c r="AG67" s="46"/>
      <c r="AH67" s="53"/>
      <c r="AI67" s="53"/>
      <c r="AJ67" s="53"/>
      <c r="AK67" s="53"/>
      <c r="AL67" s="53"/>
      <c r="AM67" s="53"/>
      <c r="AN67" s="54"/>
      <c r="AO67" s="54"/>
      <c r="AP67" s="77"/>
      <c r="AQ67" s="89"/>
      <c r="AR67" s="85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107"/>
      <c r="FX67" s="107"/>
      <c r="FY67" s="107"/>
      <c r="FZ67" s="107"/>
      <c r="GA67" s="107"/>
      <c r="GB67" s="107"/>
      <c r="GC67" s="107"/>
      <c r="GD67" s="107"/>
      <c r="GE67" s="107"/>
      <c r="GF67" s="107"/>
      <c r="GG67" s="107"/>
      <c r="GH67" s="107"/>
      <c r="GI67" s="107"/>
      <c r="GJ67" s="107"/>
      <c r="GK67" s="107"/>
      <c r="GL67" s="107"/>
      <c r="GM67" s="107"/>
      <c r="GN67" s="107"/>
      <c r="GO67" s="107"/>
      <c r="GP67" s="107"/>
      <c r="GQ67" s="107"/>
      <c r="GR67" s="119"/>
    </row>
    <row r="68" spans="1:200" s="102" customFormat="1" ht="11.25" customHeight="1" x14ac:dyDescent="0.15">
      <c r="A68" s="158"/>
      <c r="B68" s="152" t="s">
        <v>54</v>
      </c>
      <c r="C68" s="45"/>
      <c r="D68" s="127" t="s">
        <v>160</v>
      </c>
      <c r="E68" s="127" t="s">
        <v>161</v>
      </c>
      <c r="F68" s="42" t="str">
        <f t="shared" si="260"/>
        <v>작업 대기</v>
      </c>
      <c r="G68" s="43">
        <v>0</v>
      </c>
      <c r="H68" s="45"/>
      <c r="I68" s="55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109"/>
      <c r="U68" s="154"/>
      <c r="V68" s="134"/>
      <c r="W68" s="134"/>
      <c r="X68" s="98"/>
      <c r="Y68" s="98"/>
      <c r="Z68" s="99"/>
      <c r="AA68" s="99"/>
      <c r="AB68" s="99"/>
      <c r="AC68" s="144"/>
      <c r="AD68" s="53"/>
      <c r="AE68" s="53"/>
      <c r="AF68" s="46"/>
      <c r="AG68" s="46"/>
      <c r="AH68" s="53"/>
      <c r="AI68" s="53"/>
      <c r="AJ68" s="53"/>
      <c r="AK68" s="53"/>
      <c r="AL68" s="53"/>
      <c r="AM68" s="53"/>
      <c r="AN68" s="54"/>
      <c r="AO68" s="54"/>
      <c r="AP68" s="77"/>
      <c r="AQ68" s="89"/>
      <c r="AR68" s="85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107"/>
      <c r="FX68" s="107"/>
      <c r="FY68" s="107"/>
      <c r="FZ68" s="107"/>
      <c r="GA68" s="107"/>
      <c r="GB68" s="107"/>
      <c r="GC68" s="107"/>
      <c r="GD68" s="107"/>
      <c r="GE68" s="107"/>
      <c r="GF68" s="107"/>
      <c r="GG68" s="107"/>
      <c r="GH68" s="107"/>
      <c r="GI68" s="107"/>
      <c r="GJ68" s="107"/>
      <c r="GK68" s="107"/>
      <c r="GL68" s="107"/>
      <c r="GM68" s="107"/>
      <c r="GN68" s="107"/>
      <c r="GO68" s="107"/>
      <c r="GP68" s="107"/>
      <c r="GQ68" s="107"/>
      <c r="GR68" s="119"/>
    </row>
    <row r="69" spans="1:200" ht="11.25" customHeight="1" x14ac:dyDescent="0.15">
      <c r="A69" s="158"/>
      <c r="B69" s="32"/>
      <c r="C69" s="33">
        <v>3.3</v>
      </c>
      <c r="D69" s="128" t="s">
        <v>162</v>
      </c>
      <c r="E69" s="33"/>
      <c r="F69" s="36" t="str">
        <f t="shared" si="258"/>
        <v>작업 대기</v>
      </c>
      <c r="G69" s="37">
        <f>AVERAGE(G70:G76)</f>
        <v>0</v>
      </c>
      <c r="H69" s="33"/>
      <c r="I69" s="49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1"/>
      <c r="AO69" s="51"/>
      <c r="AP69" s="76"/>
      <c r="AQ69" s="97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106"/>
      <c r="FX69" s="106"/>
      <c r="FY69" s="106"/>
      <c r="FZ69" s="106"/>
      <c r="GA69" s="106"/>
      <c r="GB69" s="106"/>
      <c r="GC69" s="106"/>
      <c r="GD69" s="106"/>
      <c r="GE69" s="106"/>
      <c r="GF69" s="106"/>
      <c r="GG69" s="106"/>
      <c r="GH69" s="106"/>
      <c r="GI69" s="106"/>
      <c r="GJ69" s="106"/>
      <c r="GK69" s="106"/>
      <c r="GL69" s="106"/>
      <c r="GM69" s="106"/>
      <c r="GN69" s="106"/>
      <c r="GO69" s="106"/>
      <c r="GP69" s="106"/>
      <c r="GQ69" s="106"/>
      <c r="GR69" s="119"/>
    </row>
    <row r="70" spans="1:200" ht="11.25" customHeight="1" x14ac:dyDescent="0.15">
      <c r="A70" s="158"/>
      <c r="B70" s="40"/>
      <c r="C70" s="45"/>
      <c r="D70" s="127" t="s">
        <v>163</v>
      </c>
      <c r="E70" s="127" t="s">
        <v>164</v>
      </c>
      <c r="F70" s="42" t="str">
        <f t="shared" si="258"/>
        <v>작업 대기</v>
      </c>
      <c r="G70" s="43">
        <v>0</v>
      </c>
      <c r="H70" s="45"/>
      <c r="I70" s="55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6"/>
      <c r="AI70" s="56"/>
      <c r="AJ70" s="98"/>
      <c r="AK70" s="98"/>
      <c r="AL70" s="99"/>
      <c r="AM70" s="99"/>
      <c r="AN70" s="100"/>
      <c r="AO70" s="54"/>
      <c r="AP70" s="77"/>
      <c r="AQ70" s="89"/>
      <c r="AR70" s="86"/>
      <c r="AS70" s="46"/>
      <c r="AT70" s="46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107"/>
      <c r="FX70" s="107"/>
      <c r="FY70" s="107"/>
      <c r="FZ70" s="107"/>
      <c r="GA70" s="107"/>
      <c r="GB70" s="107"/>
      <c r="GC70" s="107"/>
      <c r="GD70" s="107"/>
      <c r="GE70" s="107"/>
      <c r="GF70" s="107"/>
      <c r="GG70" s="107"/>
      <c r="GH70" s="107"/>
      <c r="GI70" s="107"/>
      <c r="GJ70" s="107"/>
      <c r="GK70" s="107"/>
      <c r="GL70" s="107"/>
      <c r="GM70" s="107"/>
      <c r="GN70" s="107"/>
      <c r="GO70" s="107"/>
      <c r="GP70" s="107"/>
      <c r="GQ70" s="107"/>
      <c r="GR70" s="119"/>
    </row>
    <row r="71" spans="1:200" ht="11.25" customHeight="1" x14ac:dyDescent="0.15">
      <c r="A71" s="158"/>
      <c r="B71" s="40"/>
      <c r="C71" s="45"/>
      <c r="D71" s="127" t="s">
        <v>165</v>
      </c>
      <c r="E71" s="127" t="s">
        <v>166</v>
      </c>
      <c r="F71" s="42" t="str">
        <f t="shared" si="258"/>
        <v>작업 대기</v>
      </c>
      <c r="G71" s="43">
        <v>0</v>
      </c>
      <c r="H71" s="45"/>
      <c r="I71" s="55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6"/>
      <c r="AI71" s="56"/>
      <c r="AJ71" s="56"/>
      <c r="AK71" s="98"/>
      <c r="AL71" s="98"/>
      <c r="AM71" s="99"/>
      <c r="AN71" s="100"/>
      <c r="AO71" s="54"/>
      <c r="AP71" s="77"/>
      <c r="AQ71" s="89"/>
      <c r="AR71" s="85"/>
      <c r="AS71" s="47"/>
      <c r="AT71" s="47"/>
      <c r="AU71" s="46"/>
      <c r="AV71" s="46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107"/>
      <c r="FX71" s="107"/>
      <c r="FY71" s="107"/>
      <c r="FZ71" s="107"/>
      <c r="GA71" s="107"/>
      <c r="GB71" s="107"/>
      <c r="GC71" s="107"/>
      <c r="GD71" s="107"/>
      <c r="GE71" s="107"/>
      <c r="GF71" s="107"/>
      <c r="GG71" s="107"/>
      <c r="GH71" s="107"/>
      <c r="GI71" s="107"/>
      <c r="GJ71" s="107"/>
      <c r="GK71" s="107"/>
      <c r="GL71" s="107"/>
      <c r="GM71" s="107"/>
      <c r="GN71" s="107"/>
      <c r="GO71" s="107"/>
      <c r="GP71" s="107"/>
      <c r="GQ71" s="107"/>
      <c r="GR71" s="119"/>
    </row>
    <row r="72" spans="1:200" ht="11.25" customHeight="1" x14ac:dyDescent="0.15">
      <c r="A72" s="158"/>
      <c r="B72" s="40"/>
      <c r="C72" s="45"/>
      <c r="D72" s="127" t="s">
        <v>167</v>
      </c>
      <c r="E72" s="127" t="s">
        <v>168</v>
      </c>
      <c r="F72" s="42" t="str">
        <f t="shared" si="258"/>
        <v>작업 대기</v>
      </c>
      <c r="G72" s="43">
        <v>0</v>
      </c>
      <c r="H72" s="45"/>
      <c r="I72" s="55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99"/>
      <c r="AK72" s="99"/>
      <c r="AL72" s="99"/>
      <c r="AM72" s="98"/>
      <c r="AN72" s="57"/>
      <c r="AO72" s="57"/>
      <c r="AP72" s="78"/>
      <c r="AQ72" s="89"/>
      <c r="AR72" s="85"/>
      <c r="AS72" s="47"/>
      <c r="AT72" s="47"/>
      <c r="AU72" s="47"/>
      <c r="AV72" s="47"/>
      <c r="AW72" s="46"/>
      <c r="AX72" s="46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107"/>
      <c r="FX72" s="107"/>
      <c r="FY72" s="107"/>
      <c r="FZ72" s="107"/>
      <c r="GA72" s="107"/>
      <c r="GB72" s="107"/>
      <c r="GC72" s="107"/>
      <c r="GD72" s="107"/>
      <c r="GE72" s="107"/>
      <c r="GF72" s="107"/>
      <c r="GG72" s="107"/>
      <c r="GH72" s="107"/>
      <c r="GI72" s="107"/>
      <c r="GJ72" s="107"/>
      <c r="GK72" s="107"/>
      <c r="GL72" s="107"/>
      <c r="GM72" s="107"/>
      <c r="GN72" s="107"/>
      <c r="GO72" s="107"/>
      <c r="GP72" s="107"/>
      <c r="GQ72" s="107"/>
      <c r="GR72" s="119"/>
    </row>
    <row r="73" spans="1:200" ht="11.25" customHeight="1" x14ac:dyDescent="0.15">
      <c r="A73" s="158"/>
      <c r="B73" s="58"/>
      <c r="C73" s="59"/>
      <c r="D73" s="127" t="s">
        <v>169</v>
      </c>
      <c r="E73" s="132" t="s">
        <v>170</v>
      </c>
      <c r="F73" s="42" t="str">
        <f t="shared" si="258"/>
        <v>작업 대기</v>
      </c>
      <c r="G73" s="43">
        <v>0</v>
      </c>
      <c r="H73" s="59"/>
      <c r="I73" s="60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117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2"/>
      <c r="AO73" s="62"/>
      <c r="AP73" s="79"/>
      <c r="AQ73" s="67"/>
      <c r="AR73" s="87"/>
      <c r="AS73" s="6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159"/>
      <c r="BL73" s="159"/>
      <c r="BM73" s="159"/>
      <c r="BN73" s="159"/>
      <c r="BO73" s="159"/>
      <c r="BP73" s="159"/>
      <c r="BQ73" s="159"/>
      <c r="BR73" s="159"/>
      <c r="BS73" s="159"/>
      <c r="BT73" s="159"/>
      <c r="BU73" s="159"/>
      <c r="BV73" s="159"/>
      <c r="BW73" s="159"/>
      <c r="BX73" s="159"/>
      <c r="BY73" s="159"/>
      <c r="BZ73" s="159"/>
      <c r="CA73" s="159"/>
      <c r="CB73" s="159"/>
      <c r="CC73" s="159"/>
      <c r="CD73" s="159"/>
      <c r="CE73" s="159"/>
      <c r="CF73" s="159"/>
      <c r="CG73" s="159"/>
      <c r="CH73" s="159"/>
      <c r="CI73" s="159"/>
      <c r="CJ73" s="159"/>
      <c r="CK73" s="159"/>
      <c r="CL73" s="159"/>
      <c r="CM73" s="159"/>
      <c r="CN73" s="159"/>
      <c r="CO73" s="159"/>
      <c r="CP73" s="159"/>
      <c r="CQ73" s="159"/>
      <c r="CR73" s="159"/>
      <c r="CS73" s="159"/>
      <c r="CT73" s="159"/>
      <c r="CU73" s="159"/>
      <c r="CV73" s="159"/>
      <c r="CW73" s="159"/>
      <c r="CX73" s="159"/>
      <c r="CY73" s="159"/>
      <c r="CZ73" s="159"/>
      <c r="DA73" s="159"/>
      <c r="DB73" s="159"/>
      <c r="DC73" s="159"/>
      <c r="DD73" s="159"/>
      <c r="DE73" s="159"/>
      <c r="DF73" s="159"/>
      <c r="DG73" s="159"/>
      <c r="DH73" s="159"/>
      <c r="DI73" s="159"/>
      <c r="DJ73" s="159"/>
      <c r="DK73" s="159"/>
      <c r="DL73" s="159"/>
      <c r="DM73" s="159"/>
      <c r="DN73" s="159"/>
      <c r="DO73" s="159"/>
      <c r="DP73" s="159"/>
      <c r="DQ73" s="159"/>
      <c r="DR73" s="159"/>
      <c r="DS73" s="159"/>
      <c r="DT73" s="159"/>
      <c r="DU73" s="159"/>
      <c r="DV73" s="159"/>
      <c r="DW73" s="159"/>
      <c r="DX73" s="159"/>
      <c r="DY73" s="159"/>
      <c r="DZ73" s="159"/>
      <c r="EA73" s="159"/>
      <c r="EB73" s="159"/>
      <c r="EC73" s="159"/>
      <c r="ED73" s="159"/>
      <c r="EE73" s="159"/>
      <c r="EF73" s="159"/>
      <c r="EG73" s="159"/>
      <c r="EH73" s="159"/>
      <c r="EI73" s="159"/>
      <c r="EJ73" s="159"/>
      <c r="EK73" s="159"/>
      <c r="EL73" s="159"/>
      <c r="EM73" s="159"/>
      <c r="EN73" s="159"/>
      <c r="EO73" s="159"/>
      <c r="EP73" s="159"/>
      <c r="EQ73" s="159"/>
      <c r="ER73" s="159"/>
      <c r="ES73" s="159"/>
      <c r="ET73" s="159"/>
      <c r="EU73" s="159"/>
      <c r="EV73" s="159"/>
      <c r="EW73" s="159"/>
      <c r="EX73" s="159"/>
      <c r="EY73" s="159"/>
      <c r="EZ73" s="159"/>
      <c r="FA73" s="159"/>
      <c r="FB73" s="159"/>
      <c r="FC73" s="159"/>
      <c r="FD73" s="159"/>
      <c r="FE73" s="159"/>
      <c r="FF73" s="159"/>
      <c r="FG73" s="159"/>
      <c r="FH73" s="159"/>
      <c r="FI73" s="159"/>
      <c r="FJ73" s="159"/>
      <c r="FK73" s="159"/>
      <c r="FL73" s="159"/>
      <c r="FM73" s="159"/>
      <c r="FN73" s="159"/>
      <c r="FO73" s="159"/>
      <c r="FP73" s="159"/>
      <c r="FQ73" s="159"/>
      <c r="FR73" s="159"/>
      <c r="FS73" s="159"/>
      <c r="FT73" s="159"/>
      <c r="FU73" s="159"/>
      <c r="FV73" s="159"/>
      <c r="FW73" s="119"/>
      <c r="FX73" s="119"/>
      <c r="FY73" s="119"/>
      <c r="FZ73" s="119"/>
      <c r="GA73" s="119"/>
      <c r="GB73" s="119"/>
      <c r="GC73" s="119"/>
      <c r="GD73" s="119"/>
      <c r="GE73" s="119"/>
      <c r="GF73" s="119"/>
      <c r="GG73" s="119"/>
      <c r="GH73" s="119"/>
      <c r="GI73" s="119"/>
      <c r="GJ73" s="119"/>
      <c r="GK73" s="119"/>
      <c r="GL73" s="119"/>
      <c r="GM73" s="119"/>
      <c r="GN73" s="119"/>
      <c r="GO73" s="119"/>
      <c r="GP73" s="119"/>
      <c r="GQ73" s="119"/>
      <c r="GR73" s="119"/>
    </row>
    <row r="74" spans="1:200" ht="11.25" customHeight="1" x14ac:dyDescent="0.15">
      <c r="A74" s="158"/>
      <c r="B74" s="58"/>
      <c r="C74" s="59"/>
      <c r="D74" s="127" t="s">
        <v>171</v>
      </c>
      <c r="E74" s="132" t="s">
        <v>172</v>
      </c>
      <c r="F74" s="42" t="str">
        <f t="shared" si="258"/>
        <v>작업 대기</v>
      </c>
      <c r="G74" s="43">
        <v>0</v>
      </c>
      <c r="H74" s="59"/>
      <c r="I74" s="60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117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2"/>
      <c r="AO74" s="62"/>
      <c r="AP74" s="79"/>
      <c r="AQ74" s="89"/>
      <c r="AR74" s="84"/>
      <c r="AS74" s="23"/>
      <c r="AT74" s="46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59"/>
      <c r="BW74" s="159"/>
      <c r="BX74" s="159"/>
      <c r="BY74" s="159"/>
      <c r="BZ74" s="159"/>
      <c r="CA74" s="159"/>
      <c r="CB74" s="159"/>
      <c r="CC74" s="159"/>
      <c r="CD74" s="159"/>
      <c r="CE74" s="159"/>
      <c r="CF74" s="159"/>
      <c r="CG74" s="159"/>
      <c r="CH74" s="159"/>
      <c r="CI74" s="159"/>
      <c r="CJ74" s="159"/>
      <c r="CK74" s="159"/>
      <c r="CL74" s="159"/>
      <c r="CM74" s="159"/>
      <c r="CN74" s="159"/>
      <c r="CO74" s="159"/>
      <c r="CP74" s="159"/>
      <c r="CQ74" s="159"/>
      <c r="CR74" s="159"/>
      <c r="CS74" s="159"/>
      <c r="CT74" s="159"/>
      <c r="CU74" s="159"/>
      <c r="CV74" s="159"/>
      <c r="CW74" s="159"/>
      <c r="CX74" s="159"/>
      <c r="CY74" s="159"/>
      <c r="CZ74" s="159"/>
      <c r="DA74" s="159"/>
      <c r="DB74" s="159"/>
      <c r="DC74" s="159"/>
      <c r="DD74" s="159"/>
      <c r="DE74" s="159"/>
      <c r="DF74" s="159"/>
      <c r="DG74" s="159"/>
      <c r="DH74" s="159"/>
      <c r="DI74" s="159"/>
      <c r="DJ74" s="159"/>
      <c r="DK74" s="159"/>
      <c r="DL74" s="159"/>
      <c r="DM74" s="159"/>
      <c r="DN74" s="159"/>
      <c r="DO74" s="159"/>
      <c r="DP74" s="159"/>
      <c r="DQ74" s="159"/>
      <c r="DR74" s="159"/>
      <c r="DS74" s="159"/>
      <c r="DT74" s="159"/>
      <c r="DU74" s="159"/>
      <c r="DV74" s="159"/>
      <c r="DW74" s="159"/>
      <c r="DX74" s="159"/>
      <c r="DY74" s="159"/>
      <c r="DZ74" s="159"/>
      <c r="EA74" s="159"/>
      <c r="EB74" s="159"/>
      <c r="EC74" s="159"/>
      <c r="ED74" s="159"/>
      <c r="EE74" s="159"/>
      <c r="EF74" s="159"/>
      <c r="EG74" s="159"/>
      <c r="EH74" s="159"/>
      <c r="EI74" s="159"/>
      <c r="EJ74" s="159"/>
      <c r="EK74" s="159"/>
      <c r="EL74" s="159"/>
      <c r="EM74" s="159"/>
      <c r="EN74" s="159"/>
      <c r="EO74" s="159"/>
      <c r="EP74" s="159"/>
      <c r="EQ74" s="159"/>
      <c r="ER74" s="159"/>
      <c r="ES74" s="159"/>
      <c r="ET74" s="159"/>
      <c r="EU74" s="159"/>
      <c r="EV74" s="159"/>
      <c r="EW74" s="159"/>
      <c r="EX74" s="159"/>
      <c r="EY74" s="159"/>
      <c r="EZ74" s="159"/>
      <c r="FA74" s="159"/>
      <c r="FB74" s="159"/>
      <c r="FC74" s="159"/>
      <c r="FD74" s="159"/>
      <c r="FE74" s="159"/>
      <c r="FF74" s="159"/>
      <c r="FG74" s="159"/>
      <c r="FH74" s="159"/>
      <c r="FI74" s="159"/>
      <c r="FJ74" s="159"/>
      <c r="FK74" s="159"/>
      <c r="FL74" s="159"/>
      <c r="FM74" s="159"/>
      <c r="FN74" s="159"/>
      <c r="FO74" s="159"/>
      <c r="FP74" s="159"/>
      <c r="FQ74" s="159"/>
      <c r="FR74" s="159"/>
      <c r="FS74" s="159"/>
      <c r="FT74" s="159"/>
      <c r="FU74" s="159"/>
      <c r="FV74" s="159"/>
      <c r="FW74" s="159"/>
      <c r="FX74" s="159"/>
      <c r="FY74" s="159"/>
      <c r="FZ74" s="159"/>
      <c r="GA74" s="159"/>
      <c r="GB74" s="159"/>
      <c r="GC74" s="159"/>
      <c r="GD74" s="159"/>
      <c r="GE74" s="159"/>
      <c r="GF74" s="159"/>
      <c r="GG74" s="159"/>
      <c r="GH74" s="159"/>
      <c r="GI74" s="159"/>
      <c r="GJ74" s="159"/>
      <c r="GK74" s="159"/>
      <c r="GL74" s="159"/>
      <c r="GM74" s="159"/>
      <c r="GN74" s="159"/>
      <c r="GO74" s="159"/>
      <c r="GP74" s="159"/>
      <c r="GQ74" s="159"/>
      <c r="GR74" s="159"/>
    </row>
    <row r="75" spans="1:200" ht="11.25" customHeight="1" x14ac:dyDescent="0.15">
      <c r="A75" s="158"/>
      <c r="B75" s="58"/>
      <c r="C75" s="59"/>
      <c r="D75" s="127" t="s">
        <v>173</v>
      </c>
      <c r="E75" s="132" t="s">
        <v>174</v>
      </c>
      <c r="F75" s="42" t="str">
        <f t="shared" si="258"/>
        <v>작업 대기</v>
      </c>
      <c r="G75" s="43">
        <v>0</v>
      </c>
      <c r="H75" s="59"/>
      <c r="I75" s="60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117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2"/>
      <c r="AO75" s="62"/>
      <c r="AP75" s="79"/>
      <c r="AQ75" s="89"/>
      <c r="AR75" s="84"/>
      <c r="AS75" s="23"/>
      <c r="AT75" s="23"/>
      <c r="AU75" s="46"/>
      <c r="AV75" s="46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59"/>
      <c r="BW75" s="159"/>
      <c r="BX75" s="159"/>
      <c r="BY75" s="159"/>
      <c r="BZ75" s="159"/>
      <c r="CA75" s="159"/>
      <c r="CB75" s="159"/>
      <c r="CC75" s="159"/>
      <c r="CD75" s="159"/>
      <c r="CE75" s="159"/>
      <c r="CF75" s="159"/>
      <c r="CG75" s="159"/>
      <c r="CH75" s="159"/>
      <c r="CI75" s="159"/>
      <c r="CJ75" s="159"/>
      <c r="CK75" s="159"/>
      <c r="CL75" s="159"/>
      <c r="CM75" s="159"/>
      <c r="CN75" s="159"/>
      <c r="CO75" s="159"/>
      <c r="CP75" s="159"/>
      <c r="CQ75" s="159"/>
      <c r="CR75" s="159"/>
      <c r="CS75" s="159"/>
      <c r="CT75" s="159"/>
      <c r="CU75" s="159"/>
      <c r="CV75" s="159"/>
      <c r="CW75" s="159"/>
      <c r="CX75" s="159"/>
      <c r="CY75" s="159"/>
      <c r="CZ75" s="159"/>
      <c r="DA75" s="159"/>
      <c r="DB75" s="159"/>
      <c r="DC75" s="159"/>
      <c r="DD75" s="159"/>
      <c r="DE75" s="159"/>
      <c r="DF75" s="159"/>
      <c r="DG75" s="159"/>
      <c r="DH75" s="159"/>
      <c r="DI75" s="159"/>
      <c r="DJ75" s="159"/>
      <c r="DK75" s="159"/>
      <c r="DL75" s="159"/>
      <c r="DM75" s="159"/>
      <c r="DN75" s="159"/>
      <c r="DO75" s="159"/>
      <c r="DP75" s="159"/>
      <c r="DQ75" s="159"/>
      <c r="DR75" s="159"/>
      <c r="DS75" s="159"/>
      <c r="DT75" s="159"/>
      <c r="DU75" s="159"/>
      <c r="DV75" s="159"/>
      <c r="DW75" s="159"/>
      <c r="DX75" s="159"/>
      <c r="DY75" s="159"/>
      <c r="DZ75" s="159"/>
      <c r="EA75" s="159"/>
      <c r="EB75" s="159"/>
      <c r="EC75" s="159"/>
      <c r="ED75" s="159"/>
      <c r="EE75" s="159"/>
      <c r="EF75" s="159"/>
      <c r="EG75" s="159"/>
      <c r="EH75" s="159"/>
      <c r="EI75" s="159"/>
      <c r="EJ75" s="159"/>
      <c r="EK75" s="159"/>
      <c r="EL75" s="159"/>
      <c r="EM75" s="159"/>
      <c r="EN75" s="159"/>
      <c r="EO75" s="159"/>
      <c r="EP75" s="159"/>
      <c r="EQ75" s="159"/>
      <c r="ER75" s="159"/>
      <c r="ES75" s="159"/>
      <c r="ET75" s="159"/>
      <c r="EU75" s="159"/>
      <c r="EV75" s="159"/>
      <c r="EW75" s="159"/>
      <c r="EX75" s="159"/>
      <c r="EY75" s="159"/>
      <c r="EZ75" s="159"/>
      <c r="FA75" s="159"/>
      <c r="FB75" s="159"/>
      <c r="FC75" s="159"/>
      <c r="FD75" s="159"/>
      <c r="FE75" s="159"/>
      <c r="FF75" s="159"/>
      <c r="FG75" s="159"/>
      <c r="FH75" s="159"/>
      <c r="FI75" s="159"/>
      <c r="FJ75" s="159"/>
      <c r="FK75" s="159"/>
      <c r="FL75" s="159"/>
      <c r="FM75" s="159"/>
      <c r="FN75" s="159"/>
      <c r="FO75" s="159"/>
      <c r="FP75" s="159"/>
      <c r="FQ75" s="159"/>
      <c r="FR75" s="159"/>
      <c r="FS75" s="159"/>
      <c r="FT75" s="159"/>
      <c r="FU75" s="159"/>
      <c r="FV75" s="159"/>
      <c r="FW75" s="159"/>
      <c r="FX75" s="159"/>
      <c r="FY75" s="159"/>
      <c r="FZ75" s="159"/>
      <c r="GA75" s="159"/>
      <c r="GB75" s="159"/>
      <c r="GC75" s="159"/>
      <c r="GD75" s="159"/>
      <c r="GE75" s="159"/>
      <c r="GF75" s="159"/>
      <c r="GG75" s="159"/>
      <c r="GH75" s="159"/>
      <c r="GI75" s="159"/>
      <c r="GJ75" s="159"/>
      <c r="GK75" s="159"/>
      <c r="GL75" s="159"/>
      <c r="GM75" s="159"/>
      <c r="GN75" s="159"/>
      <c r="GO75" s="159"/>
      <c r="GP75" s="159"/>
      <c r="GQ75" s="159"/>
      <c r="GR75" s="159"/>
    </row>
    <row r="76" spans="1:200" ht="11.25" customHeight="1" x14ac:dyDescent="0.15">
      <c r="A76" s="158"/>
      <c r="B76" s="58"/>
      <c r="C76" s="59"/>
      <c r="D76" s="127" t="s">
        <v>175</v>
      </c>
      <c r="E76" s="132" t="s">
        <v>176</v>
      </c>
      <c r="F76" s="42" t="str">
        <f t="shared" si="258"/>
        <v>작업 대기</v>
      </c>
      <c r="G76" s="43">
        <v>0</v>
      </c>
      <c r="H76" s="59"/>
      <c r="I76" s="60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117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2"/>
      <c r="AO76" s="62"/>
      <c r="AP76" s="79"/>
      <c r="AQ76" s="89"/>
      <c r="AR76" s="84"/>
      <c r="AS76" s="23"/>
      <c r="AT76" s="23"/>
      <c r="AU76" s="23"/>
      <c r="AV76" s="23"/>
      <c r="AW76" s="46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59"/>
      <c r="BW76" s="159"/>
      <c r="BX76" s="159"/>
      <c r="BY76" s="159"/>
      <c r="BZ76" s="159"/>
      <c r="CA76" s="159"/>
      <c r="CB76" s="159"/>
      <c r="CC76" s="159"/>
      <c r="CD76" s="159"/>
      <c r="CE76" s="159"/>
      <c r="CF76" s="159"/>
      <c r="CG76" s="159"/>
      <c r="CH76" s="159"/>
      <c r="CI76" s="159"/>
      <c r="CJ76" s="159"/>
      <c r="CK76" s="159"/>
      <c r="CL76" s="159"/>
      <c r="CM76" s="159"/>
      <c r="CN76" s="159"/>
      <c r="CO76" s="159"/>
      <c r="CP76" s="159"/>
      <c r="CQ76" s="159"/>
      <c r="CR76" s="159"/>
      <c r="CS76" s="159"/>
      <c r="CT76" s="159"/>
      <c r="CU76" s="159"/>
      <c r="CV76" s="159"/>
      <c r="CW76" s="159"/>
      <c r="CX76" s="159"/>
      <c r="CY76" s="159"/>
      <c r="CZ76" s="159"/>
      <c r="DA76" s="159"/>
      <c r="DB76" s="159"/>
      <c r="DC76" s="159"/>
      <c r="DD76" s="159"/>
      <c r="DE76" s="159"/>
      <c r="DF76" s="159"/>
      <c r="DG76" s="159"/>
      <c r="DH76" s="159"/>
      <c r="DI76" s="159"/>
      <c r="DJ76" s="159"/>
      <c r="DK76" s="159"/>
      <c r="DL76" s="159"/>
      <c r="DM76" s="159"/>
      <c r="DN76" s="159"/>
      <c r="DO76" s="159"/>
      <c r="DP76" s="159"/>
      <c r="DQ76" s="159"/>
      <c r="DR76" s="159"/>
      <c r="DS76" s="159"/>
      <c r="DT76" s="159"/>
      <c r="DU76" s="159"/>
      <c r="DV76" s="159"/>
      <c r="DW76" s="159"/>
      <c r="DX76" s="159"/>
      <c r="DY76" s="159"/>
      <c r="DZ76" s="159"/>
      <c r="EA76" s="159"/>
      <c r="EB76" s="159"/>
      <c r="EC76" s="159"/>
      <c r="ED76" s="159"/>
      <c r="EE76" s="159"/>
      <c r="EF76" s="159"/>
      <c r="EG76" s="159"/>
      <c r="EH76" s="159"/>
      <c r="EI76" s="159"/>
      <c r="EJ76" s="159"/>
      <c r="EK76" s="159"/>
      <c r="EL76" s="159"/>
      <c r="EM76" s="159"/>
      <c r="EN76" s="159"/>
      <c r="EO76" s="159"/>
      <c r="EP76" s="159"/>
      <c r="EQ76" s="159"/>
      <c r="ER76" s="159"/>
      <c r="ES76" s="159"/>
      <c r="ET76" s="159"/>
      <c r="EU76" s="159"/>
      <c r="EV76" s="159"/>
      <c r="EW76" s="159"/>
      <c r="EX76" s="159"/>
      <c r="EY76" s="159"/>
      <c r="EZ76" s="159"/>
      <c r="FA76" s="159"/>
      <c r="FB76" s="159"/>
      <c r="FC76" s="159"/>
      <c r="FD76" s="159"/>
      <c r="FE76" s="159"/>
      <c r="FF76" s="159"/>
      <c r="FG76" s="159"/>
      <c r="FH76" s="159"/>
      <c r="FI76" s="159"/>
      <c r="FJ76" s="159"/>
      <c r="FK76" s="159"/>
      <c r="FL76" s="159"/>
      <c r="FM76" s="159"/>
      <c r="FN76" s="159"/>
      <c r="FO76" s="159"/>
      <c r="FP76" s="159"/>
      <c r="FQ76" s="159"/>
      <c r="FR76" s="159"/>
      <c r="FS76" s="159"/>
      <c r="FT76" s="159"/>
      <c r="FU76" s="159"/>
      <c r="FV76" s="159"/>
      <c r="FW76" s="159"/>
      <c r="FX76" s="159"/>
      <c r="FY76" s="159"/>
      <c r="FZ76" s="159"/>
      <c r="GA76" s="159"/>
      <c r="GB76" s="159"/>
      <c r="GC76" s="159"/>
      <c r="GD76" s="159"/>
      <c r="GE76" s="159"/>
      <c r="GF76" s="159"/>
      <c r="GG76" s="159"/>
      <c r="GH76" s="159"/>
      <c r="GI76" s="159"/>
      <c r="GJ76" s="159"/>
      <c r="GK76" s="159"/>
      <c r="GL76" s="159"/>
      <c r="GM76" s="159"/>
      <c r="GN76" s="159"/>
      <c r="GO76" s="159"/>
      <c r="GP76" s="159"/>
      <c r="GQ76" s="159"/>
      <c r="GR76" s="159"/>
    </row>
    <row r="77" spans="1:200" ht="11.25" customHeight="1" x14ac:dyDescent="0.15">
      <c r="A77" s="158"/>
      <c r="B77" s="58"/>
      <c r="C77" s="59"/>
      <c r="D77" s="59"/>
      <c r="E77" s="59"/>
      <c r="F77" s="42"/>
      <c r="G77" s="43"/>
      <c r="H77" s="59"/>
      <c r="I77" s="60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117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2"/>
      <c r="AO77" s="62"/>
      <c r="AP77" s="79"/>
      <c r="AQ77" s="89"/>
      <c r="AR77" s="84"/>
      <c r="AS77" s="23"/>
      <c r="AT77" s="23"/>
      <c r="AU77" s="23"/>
      <c r="AV77" s="23"/>
      <c r="AW77" s="23"/>
      <c r="AX77" s="46"/>
      <c r="AY77" s="46"/>
      <c r="AZ77" s="46"/>
      <c r="BA77" s="46"/>
      <c r="BB77" s="46"/>
      <c r="BC77" s="23"/>
      <c r="BD77" s="23"/>
      <c r="BE77" s="23"/>
      <c r="BF77" s="23"/>
      <c r="BG77" s="23"/>
      <c r="BH77" s="23"/>
      <c r="BI77" s="23"/>
      <c r="BJ77" s="23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59"/>
      <c r="BW77" s="159"/>
      <c r="BX77" s="159"/>
      <c r="BY77" s="159"/>
      <c r="BZ77" s="159"/>
      <c r="CA77" s="159"/>
      <c r="CB77" s="159"/>
      <c r="CC77" s="159"/>
      <c r="CD77" s="159"/>
      <c r="CE77" s="159"/>
      <c r="CF77" s="159"/>
      <c r="CG77" s="159"/>
      <c r="CH77" s="159"/>
      <c r="CI77" s="159"/>
      <c r="CJ77" s="159"/>
      <c r="CK77" s="159"/>
      <c r="CL77" s="159"/>
      <c r="CM77" s="159"/>
      <c r="CN77" s="159"/>
      <c r="CO77" s="159"/>
      <c r="CP77" s="159"/>
      <c r="CQ77" s="159"/>
      <c r="CR77" s="159"/>
      <c r="CS77" s="159"/>
      <c r="CT77" s="159"/>
      <c r="CU77" s="159"/>
      <c r="CV77" s="159"/>
      <c r="CW77" s="159"/>
      <c r="CX77" s="159"/>
      <c r="CY77" s="159"/>
      <c r="CZ77" s="159"/>
      <c r="DA77" s="159"/>
      <c r="DB77" s="159"/>
      <c r="DC77" s="159"/>
      <c r="DD77" s="159"/>
      <c r="DE77" s="159"/>
      <c r="DF77" s="159"/>
      <c r="DG77" s="159"/>
      <c r="DH77" s="159"/>
      <c r="DI77" s="159"/>
      <c r="DJ77" s="159"/>
      <c r="DK77" s="159"/>
      <c r="DL77" s="159"/>
      <c r="DM77" s="159"/>
      <c r="DN77" s="159"/>
      <c r="DO77" s="159"/>
      <c r="DP77" s="159"/>
      <c r="DQ77" s="159"/>
      <c r="DR77" s="159"/>
      <c r="DS77" s="159"/>
      <c r="DT77" s="159"/>
      <c r="DU77" s="159"/>
      <c r="DV77" s="159"/>
      <c r="DW77" s="159"/>
      <c r="DX77" s="159"/>
      <c r="DY77" s="159"/>
      <c r="DZ77" s="159"/>
      <c r="EA77" s="159"/>
      <c r="EB77" s="159"/>
      <c r="EC77" s="159"/>
      <c r="ED77" s="159"/>
      <c r="EE77" s="159"/>
      <c r="EF77" s="159"/>
      <c r="EG77" s="159"/>
      <c r="EH77" s="159"/>
      <c r="EI77" s="159"/>
      <c r="EJ77" s="159"/>
      <c r="EK77" s="159"/>
      <c r="EL77" s="159"/>
      <c r="EM77" s="159"/>
      <c r="EN77" s="159"/>
      <c r="EO77" s="159"/>
      <c r="EP77" s="159"/>
      <c r="EQ77" s="159"/>
      <c r="ER77" s="159"/>
      <c r="ES77" s="159"/>
      <c r="ET77" s="159"/>
      <c r="EU77" s="159"/>
      <c r="EV77" s="159"/>
      <c r="EW77" s="159"/>
      <c r="EX77" s="159"/>
      <c r="EY77" s="159"/>
      <c r="EZ77" s="159"/>
      <c r="FA77" s="159"/>
      <c r="FB77" s="159"/>
      <c r="FC77" s="159"/>
      <c r="FD77" s="159"/>
      <c r="FE77" s="159"/>
      <c r="FF77" s="159"/>
      <c r="FG77" s="159"/>
      <c r="FH77" s="159"/>
      <c r="FI77" s="159"/>
      <c r="FJ77" s="159"/>
      <c r="FK77" s="159"/>
      <c r="FL77" s="159"/>
      <c r="FM77" s="159"/>
      <c r="FN77" s="159"/>
      <c r="FO77" s="159"/>
      <c r="FP77" s="159"/>
      <c r="FQ77" s="159"/>
      <c r="FR77" s="159"/>
      <c r="FS77" s="159"/>
      <c r="FT77" s="159"/>
      <c r="FU77" s="159"/>
      <c r="FV77" s="159"/>
      <c r="FW77" s="159"/>
      <c r="FX77" s="159"/>
      <c r="FY77" s="159"/>
      <c r="FZ77" s="159"/>
      <c r="GA77" s="159"/>
      <c r="GB77" s="159"/>
      <c r="GC77" s="159"/>
      <c r="GD77" s="159"/>
      <c r="GE77" s="159"/>
      <c r="GF77" s="159"/>
      <c r="GG77" s="159"/>
      <c r="GH77" s="159"/>
      <c r="GI77" s="159"/>
      <c r="GJ77" s="159"/>
      <c r="GK77" s="159"/>
      <c r="GL77" s="159"/>
      <c r="GM77" s="159"/>
      <c r="GN77" s="159"/>
      <c r="GO77" s="159"/>
      <c r="GP77" s="159"/>
      <c r="GQ77" s="159"/>
      <c r="GR77" s="159"/>
    </row>
    <row r="78" spans="1:200" ht="11.25" customHeight="1" x14ac:dyDescent="0.15">
      <c r="A78" s="158"/>
      <c r="B78" s="23"/>
      <c r="C78" s="47"/>
      <c r="D78" s="47"/>
      <c r="E78" s="47"/>
      <c r="F78" s="42"/>
      <c r="G78" s="43"/>
      <c r="H78" s="47"/>
      <c r="I78" s="64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118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158"/>
      <c r="AO78" s="158"/>
      <c r="AP78" s="80"/>
      <c r="AQ78" s="89"/>
      <c r="AR78" s="80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59"/>
      <c r="BW78" s="159"/>
      <c r="BX78" s="159"/>
      <c r="BY78" s="159"/>
      <c r="BZ78" s="159"/>
      <c r="CA78" s="159"/>
      <c r="CB78" s="159"/>
      <c r="CC78" s="159"/>
      <c r="CD78" s="159"/>
      <c r="CE78" s="159"/>
      <c r="CF78" s="159"/>
      <c r="CG78" s="159"/>
      <c r="CH78" s="159"/>
      <c r="CI78" s="159"/>
      <c r="CJ78" s="159"/>
      <c r="CK78" s="159"/>
      <c r="CL78" s="159"/>
      <c r="CM78" s="159"/>
      <c r="CN78" s="159"/>
      <c r="CO78" s="159"/>
      <c r="CP78" s="159"/>
      <c r="CQ78" s="159"/>
      <c r="CR78" s="159"/>
      <c r="CS78" s="159"/>
      <c r="CT78" s="159"/>
      <c r="CU78" s="159"/>
      <c r="CV78" s="159"/>
      <c r="CW78" s="159"/>
      <c r="CX78" s="159"/>
      <c r="CY78" s="159"/>
      <c r="CZ78" s="159"/>
      <c r="DA78" s="159"/>
      <c r="DB78" s="159"/>
      <c r="DC78" s="159"/>
      <c r="DD78" s="159"/>
      <c r="DE78" s="159"/>
      <c r="DF78" s="159"/>
      <c r="DG78" s="159"/>
      <c r="DH78" s="159"/>
      <c r="DI78" s="159"/>
      <c r="DJ78" s="159"/>
      <c r="DK78" s="159"/>
      <c r="DL78" s="159"/>
      <c r="DM78" s="159"/>
      <c r="DN78" s="159"/>
      <c r="DO78" s="159"/>
      <c r="DP78" s="159"/>
      <c r="DQ78" s="159"/>
      <c r="DR78" s="159"/>
      <c r="DS78" s="159"/>
      <c r="DT78" s="159"/>
      <c r="DU78" s="159"/>
      <c r="DV78" s="159"/>
      <c r="DW78" s="159"/>
      <c r="DX78" s="159"/>
      <c r="DY78" s="159"/>
      <c r="DZ78" s="159"/>
      <c r="EA78" s="159"/>
      <c r="EB78" s="159"/>
      <c r="EC78" s="159"/>
      <c r="ED78" s="159"/>
      <c r="EE78" s="159"/>
      <c r="EF78" s="159"/>
      <c r="EG78" s="159"/>
      <c r="EH78" s="159"/>
      <c r="EI78" s="159"/>
      <c r="EJ78" s="159"/>
      <c r="EK78" s="159"/>
      <c r="EL78" s="159"/>
      <c r="EM78" s="159"/>
      <c r="EN78" s="159"/>
      <c r="EO78" s="159"/>
      <c r="EP78" s="159"/>
      <c r="EQ78" s="159"/>
      <c r="ER78" s="159"/>
      <c r="ES78" s="159"/>
      <c r="ET78" s="159"/>
      <c r="EU78" s="159"/>
      <c r="EV78" s="159"/>
      <c r="EW78" s="159"/>
      <c r="EX78" s="159"/>
      <c r="EY78" s="159"/>
      <c r="EZ78" s="159"/>
      <c r="FA78" s="159"/>
      <c r="FB78" s="159"/>
      <c r="FC78" s="159"/>
      <c r="FD78" s="159"/>
      <c r="FE78" s="159"/>
      <c r="FF78" s="159"/>
      <c r="FG78" s="159"/>
      <c r="FH78" s="159"/>
      <c r="FI78" s="159"/>
      <c r="FJ78" s="159"/>
      <c r="FK78" s="159"/>
      <c r="FL78" s="159"/>
      <c r="FM78" s="159"/>
      <c r="FN78" s="159"/>
      <c r="FO78" s="159"/>
      <c r="FP78" s="159"/>
      <c r="FQ78" s="159"/>
      <c r="FR78" s="159"/>
      <c r="FS78" s="159"/>
      <c r="FT78" s="159"/>
      <c r="FU78" s="159"/>
      <c r="FV78" s="159"/>
      <c r="FW78" s="159"/>
      <c r="FX78" s="159"/>
      <c r="FY78" s="159"/>
      <c r="FZ78" s="159"/>
      <c r="GA78" s="159"/>
      <c r="GB78" s="159"/>
      <c r="GC78" s="159"/>
      <c r="GD78" s="159"/>
      <c r="GE78" s="159"/>
      <c r="GF78" s="159"/>
      <c r="GG78" s="159"/>
      <c r="GH78" s="159"/>
      <c r="GI78" s="159"/>
      <c r="GJ78" s="159"/>
      <c r="GK78" s="159"/>
      <c r="GL78" s="159"/>
      <c r="GM78" s="159"/>
      <c r="GN78" s="159"/>
      <c r="GO78" s="159"/>
      <c r="GP78" s="159"/>
      <c r="GQ78" s="159"/>
      <c r="GR78" s="159"/>
    </row>
    <row r="79" spans="1:200" ht="11.25" customHeight="1" x14ac:dyDescent="0.15">
      <c r="A79" s="158"/>
      <c r="B79" s="23"/>
      <c r="C79" s="47"/>
      <c r="D79" s="47"/>
      <c r="E79" s="47"/>
      <c r="F79" s="23"/>
      <c r="G79" s="66"/>
      <c r="H79" s="47"/>
      <c r="I79" s="64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118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158"/>
      <c r="AO79" s="158"/>
      <c r="AP79" s="80"/>
      <c r="AQ79" s="89"/>
      <c r="AR79" s="80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  <c r="BJ79" s="158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59"/>
      <c r="BW79" s="159"/>
      <c r="BX79" s="159"/>
      <c r="BY79" s="159"/>
      <c r="BZ79" s="159"/>
      <c r="CA79" s="159"/>
      <c r="CB79" s="159"/>
      <c r="CC79" s="159"/>
      <c r="CD79" s="159"/>
      <c r="CE79" s="159"/>
      <c r="CF79" s="159"/>
      <c r="CG79" s="159"/>
      <c r="CH79" s="159"/>
      <c r="CI79" s="159"/>
      <c r="CJ79" s="159"/>
      <c r="CK79" s="159"/>
      <c r="CL79" s="159"/>
      <c r="CM79" s="159"/>
      <c r="CN79" s="159"/>
      <c r="CO79" s="159"/>
      <c r="CP79" s="159"/>
      <c r="CQ79" s="159"/>
      <c r="CR79" s="159"/>
      <c r="CS79" s="159"/>
      <c r="CT79" s="159"/>
      <c r="CU79" s="159"/>
      <c r="CV79" s="159"/>
      <c r="CW79" s="159"/>
      <c r="CX79" s="159"/>
      <c r="CY79" s="159"/>
      <c r="CZ79" s="159"/>
      <c r="DA79" s="159"/>
      <c r="DB79" s="159"/>
      <c r="DC79" s="159"/>
      <c r="DD79" s="159"/>
      <c r="DE79" s="159"/>
      <c r="DF79" s="159"/>
      <c r="DG79" s="159"/>
      <c r="DH79" s="159"/>
      <c r="DI79" s="159"/>
      <c r="DJ79" s="159"/>
      <c r="DK79" s="159"/>
      <c r="DL79" s="159"/>
      <c r="DM79" s="159"/>
      <c r="DN79" s="159"/>
      <c r="DO79" s="159"/>
      <c r="DP79" s="159"/>
      <c r="DQ79" s="159"/>
      <c r="DR79" s="159"/>
      <c r="DS79" s="159"/>
      <c r="DT79" s="159"/>
      <c r="DU79" s="159"/>
      <c r="DV79" s="159"/>
      <c r="DW79" s="159"/>
      <c r="DX79" s="159"/>
      <c r="DY79" s="159"/>
      <c r="DZ79" s="159"/>
      <c r="EA79" s="159"/>
      <c r="EB79" s="159"/>
      <c r="EC79" s="159"/>
      <c r="ED79" s="159"/>
      <c r="EE79" s="159"/>
      <c r="EF79" s="159"/>
      <c r="EG79" s="159"/>
      <c r="EH79" s="159"/>
      <c r="EI79" s="159"/>
      <c r="EJ79" s="159"/>
      <c r="EK79" s="159"/>
      <c r="EL79" s="159"/>
      <c r="EM79" s="159"/>
      <c r="EN79" s="159"/>
      <c r="EO79" s="159"/>
      <c r="EP79" s="159"/>
      <c r="EQ79" s="159"/>
      <c r="ER79" s="159"/>
      <c r="ES79" s="159"/>
      <c r="ET79" s="159"/>
      <c r="EU79" s="159"/>
      <c r="EV79" s="159"/>
      <c r="EW79" s="159"/>
      <c r="EX79" s="159"/>
      <c r="EY79" s="159"/>
      <c r="EZ79" s="159"/>
      <c r="FA79" s="159"/>
      <c r="FB79" s="159"/>
      <c r="FC79" s="159"/>
      <c r="FD79" s="159"/>
      <c r="FE79" s="159"/>
      <c r="FF79" s="159"/>
      <c r="FG79" s="159"/>
      <c r="FH79" s="159"/>
      <c r="FI79" s="159"/>
      <c r="FJ79" s="159"/>
      <c r="FK79" s="159"/>
      <c r="FL79" s="159"/>
      <c r="FM79" s="159"/>
      <c r="FN79" s="159"/>
      <c r="FO79" s="159"/>
      <c r="FP79" s="159"/>
      <c r="FQ79" s="159"/>
      <c r="FR79" s="159"/>
      <c r="FS79" s="159"/>
      <c r="FT79" s="159"/>
      <c r="FU79" s="159"/>
      <c r="FV79" s="159"/>
      <c r="FW79" s="159"/>
      <c r="FX79" s="159"/>
      <c r="FY79" s="159"/>
      <c r="FZ79" s="159"/>
      <c r="GA79" s="159"/>
      <c r="GB79" s="159"/>
      <c r="GC79" s="159"/>
      <c r="GD79" s="159"/>
      <c r="GE79" s="159"/>
      <c r="GF79" s="159"/>
      <c r="GG79" s="159"/>
      <c r="GH79" s="159"/>
      <c r="GI79" s="159"/>
      <c r="GJ79" s="159"/>
      <c r="GK79" s="159"/>
      <c r="GL79" s="159"/>
      <c r="GM79" s="159"/>
      <c r="GN79" s="159"/>
      <c r="GO79" s="159"/>
      <c r="GP79" s="159"/>
      <c r="GQ79" s="159"/>
      <c r="GR79" s="159"/>
    </row>
    <row r="80" spans="1:200" ht="11.25" customHeight="1" x14ac:dyDescent="0.15">
      <c r="A80" s="158"/>
      <c r="B80" s="23"/>
      <c r="C80" s="47"/>
      <c r="D80" s="47"/>
      <c r="E80" s="47"/>
      <c r="F80" s="23"/>
      <c r="G80" s="66"/>
      <c r="H80" s="47"/>
      <c r="I80" s="64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118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158"/>
      <c r="AO80" s="158"/>
      <c r="AP80" s="80"/>
      <c r="AQ80" s="89"/>
      <c r="AR80" s="80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  <c r="BJ80" s="158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59"/>
      <c r="BW80" s="159"/>
      <c r="BX80" s="159"/>
      <c r="BY80" s="159"/>
      <c r="BZ80" s="159"/>
      <c r="CA80" s="159"/>
      <c r="CB80" s="159"/>
      <c r="CC80" s="159"/>
      <c r="CD80" s="159"/>
      <c r="CE80" s="159"/>
      <c r="CF80" s="159"/>
      <c r="CG80" s="159"/>
      <c r="CH80" s="159"/>
      <c r="CI80" s="159"/>
      <c r="CJ80" s="159"/>
      <c r="CK80" s="159"/>
      <c r="CL80" s="159"/>
      <c r="CM80" s="159"/>
      <c r="CN80" s="159"/>
      <c r="CO80" s="159"/>
      <c r="CP80" s="159"/>
      <c r="CQ80" s="159"/>
      <c r="CR80" s="159"/>
      <c r="CS80" s="159"/>
      <c r="CT80" s="159"/>
      <c r="CU80" s="159"/>
      <c r="CV80" s="159"/>
      <c r="CW80" s="159"/>
      <c r="CX80" s="159"/>
      <c r="CY80" s="159"/>
      <c r="CZ80" s="159"/>
      <c r="DA80" s="159"/>
      <c r="DB80" s="159"/>
      <c r="DC80" s="159"/>
      <c r="DD80" s="159"/>
      <c r="DE80" s="159"/>
      <c r="DF80" s="159"/>
      <c r="DG80" s="159"/>
      <c r="DH80" s="159"/>
      <c r="DI80" s="159"/>
      <c r="DJ80" s="159"/>
      <c r="DK80" s="159"/>
      <c r="DL80" s="159"/>
      <c r="DM80" s="159"/>
      <c r="DN80" s="159"/>
      <c r="DO80" s="159"/>
      <c r="DP80" s="159"/>
      <c r="DQ80" s="159"/>
      <c r="DR80" s="159"/>
      <c r="DS80" s="159"/>
      <c r="DT80" s="159"/>
      <c r="DU80" s="159"/>
      <c r="DV80" s="159"/>
      <c r="DW80" s="159"/>
      <c r="DX80" s="159"/>
      <c r="DY80" s="159"/>
      <c r="DZ80" s="159"/>
      <c r="EA80" s="159"/>
      <c r="EB80" s="159"/>
      <c r="EC80" s="159"/>
      <c r="ED80" s="159"/>
      <c r="EE80" s="159"/>
      <c r="EF80" s="159"/>
      <c r="EG80" s="159"/>
      <c r="EH80" s="159"/>
      <c r="EI80" s="159"/>
      <c r="EJ80" s="159"/>
      <c r="EK80" s="159"/>
      <c r="EL80" s="159"/>
      <c r="EM80" s="159"/>
      <c r="EN80" s="159"/>
      <c r="EO80" s="159"/>
      <c r="EP80" s="159"/>
      <c r="EQ80" s="159"/>
      <c r="ER80" s="159"/>
      <c r="ES80" s="159"/>
      <c r="ET80" s="159"/>
      <c r="EU80" s="159"/>
      <c r="EV80" s="159"/>
      <c r="EW80" s="159"/>
      <c r="EX80" s="159"/>
      <c r="EY80" s="159"/>
      <c r="EZ80" s="159"/>
      <c r="FA80" s="159"/>
      <c r="FB80" s="159"/>
      <c r="FC80" s="159"/>
      <c r="FD80" s="159"/>
      <c r="FE80" s="159"/>
      <c r="FF80" s="159"/>
      <c r="FG80" s="159"/>
      <c r="FH80" s="159"/>
      <c r="FI80" s="159"/>
      <c r="FJ80" s="159"/>
      <c r="FK80" s="159"/>
      <c r="FL80" s="159"/>
      <c r="FM80" s="159"/>
      <c r="FN80" s="159"/>
      <c r="FO80" s="159"/>
      <c r="FP80" s="159"/>
      <c r="FQ80" s="159"/>
      <c r="FR80" s="159"/>
      <c r="FS80" s="159"/>
      <c r="FT80" s="159"/>
      <c r="FU80" s="159"/>
      <c r="FV80" s="159"/>
      <c r="FW80" s="159"/>
      <c r="FX80" s="159"/>
      <c r="FY80" s="159"/>
      <c r="FZ80" s="159"/>
      <c r="GA80" s="159"/>
      <c r="GB80" s="159"/>
      <c r="GC80" s="159"/>
      <c r="GD80" s="159"/>
      <c r="GE80" s="159"/>
      <c r="GF80" s="159"/>
      <c r="GG80" s="159"/>
      <c r="GH80" s="159"/>
      <c r="GI80" s="159"/>
      <c r="GJ80" s="159"/>
      <c r="GK80" s="159"/>
      <c r="GL80" s="159"/>
      <c r="GM80" s="159"/>
      <c r="GN80" s="159"/>
      <c r="GO80" s="159"/>
      <c r="GP80" s="159"/>
      <c r="GQ80" s="159"/>
      <c r="GR80" s="159"/>
    </row>
    <row r="81" spans="1:62" ht="11.25" customHeight="1" x14ac:dyDescent="0.15">
      <c r="A81" s="158"/>
      <c r="B81" s="23"/>
      <c r="C81" s="47"/>
      <c r="D81" s="47"/>
      <c r="E81" s="47"/>
      <c r="F81" s="23"/>
      <c r="G81" s="66"/>
      <c r="H81" s="47"/>
      <c r="I81" s="64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118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158"/>
      <c r="AO81" s="158"/>
      <c r="AP81" s="80"/>
      <c r="AQ81" s="89"/>
      <c r="AR81" s="80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  <c r="BJ81" s="158"/>
    </row>
    <row r="82" spans="1:62" ht="11.25" customHeight="1" x14ac:dyDescent="0.15">
      <c r="A82" s="158"/>
      <c r="B82" s="23"/>
      <c r="C82" s="47"/>
      <c r="D82" s="47"/>
      <c r="E82" s="47"/>
      <c r="F82" s="23"/>
      <c r="G82" s="66"/>
      <c r="H82" s="47"/>
      <c r="I82" s="64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118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158"/>
      <c r="AO82" s="158"/>
      <c r="AP82" s="80"/>
      <c r="AQ82" s="89"/>
      <c r="AR82" s="80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  <c r="BJ82" s="158"/>
    </row>
    <row r="83" spans="1:62" ht="11.25" customHeight="1" x14ac:dyDescent="0.15">
      <c r="A83" s="158"/>
      <c r="B83" s="23"/>
      <c r="C83" s="47"/>
      <c r="D83" s="47"/>
      <c r="E83" s="47"/>
      <c r="F83" s="23"/>
      <c r="G83" s="66"/>
      <c r="H83" s="47"/>
      <c r="I83" s="64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118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158"/>
      <c r="AO83" s="158"/>
      <c r="AP83" s="80"/>
      <c r="AQ83" s="89"/>
      <c r="AR83" s="80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  <c r="BJ83" s="158"/>
    </row>
    <row r="84" spans="1:62" ht="11.25" customHeight="1" x14ac:dyDescent="0.15">
      <c r="A84" s="158"/>
      <c r="B84" s="23"/>
      <c r="C84" s="47"/>
      <c r="D84" s="47"/>
      <c r="E84" s="47"/>
      <c r="F84" s="23"/>
      <c r="G84" s="66"/>
      <c r="H84" s="47"/>
      <c r="I84" s="64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118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158"/>
      <c r="AO84" s="158"/>
      <c r="AP84" s="80"/>
      <c r="AQ84" s="89"/>
      <c r="AR84" s="80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  <c r="BJ84" s="158"/>
    </row>
    <row r="85" spans="1:62" ht="11.25" customHeight="1" x14ac:dyDescent="0.15">
      <c r="A85" s="158"/>
      <c r="B85" s="23"/>
      <c r="C85" s="47"/>
      <c r="D85" s="47"/>
      <c r="E85" s="47"/>
      <c r="F85" s="23"/>
      <c r="G85" s="66"/>
      <c r="H85" s="47"/>
      <c r="I85" s="64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118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158"/>
      <c r="AO85" s="158"/>
      <c r="AP85" s="80"/>
      <c r="AQ85" s="89"/>
      <c r="AR85" s="80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  <c r="BJ85" s="158"/>
    </row>
    <row r="86" spans="1:62" ht="11.25" customHeight="1" x14ac:dyDescent="0.15">
      <c r="A86" s="158"/>
      <c r="B86" s="23"/>
      <c r="C86" s="47"/>
      <c r="D86" s="47"/>
      <c r="E86" s="47"/>
      <c r="F86" s="23"/>
      <c r="G86" s="66"/>
      <c r="H86" s="47"/>
      <c r="I86" s="64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118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158"/>
      <c r="AO86" s="158"/>
      <c r="AP86" s="80"/>
      <c r="AQ86" s="89"/>
      <c r="AR86" s="80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  <c r="BJ86" s="158"/>
    </row>
    <row r="87" spans="1:62" ht="11.25" customHeight="1" x14ac:dyDescent="0.15">
      <c r="A87" s="158"/>
      <c r="B87" s="23"/>
      <c r="C87" s="47"/>
      <c r="D87" s="47"/>
      <c r="E87" s="47"/>
      <c r="F87" s="23"/>
      <c r="G87" s="66"/>
      <c r="H87" s="47"/>
      <c r="I87" s="64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118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158"/>
      <c r="AO87" s="158"/>
      <c r="AP87" s="80"/>
      <c r="AQ87" s="89"/>
      <c r="AR87" s="80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  <c r="BJ87" s="158"/>
    </row>
    <row r="88" spans="1:62" ht="11.25" customHeight="1" x14ac:dyDescent="0.15">
      <c r="A88" s="158"/>
      <c r="B88" s="23"/>
      <c r="C88" s="47"/>
      <c r="D88" s="47"/>
      <c r="E88" s="47"/>
      <c r="F88" s="23"/>
      <c r="G88" s="66"/>
      <c r="H88" s="47"/>
      <c r="I88" s="64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118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158"/>
      <c r="AO88" s="158"/>
      <c r="AP88" s="80"/>
      <c r="AQ88" s="89"/>
      <c r="AR88" s="80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  <c r="BJ88" s="158"/>
    </row>
    <row r="89" spans="1:62" ht="11.25" customHeight="1" x14ac:dyDescent="0.15">
      <c r="A89" s="158"/>
      <c r="B89" s="23"/>
      <c r="C89" s="47"/>
      <c r="D89" s="47"/>
      <c r="E89" s="47"/>
      <c r="F89" s="23"/>
      <c r="G89" s="66"/>
      <c r="H89" s="47"/>
      <c r="I89" s="64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118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158"/>
      <c r="AO89" s="158"/>
      <c r="AP89" s="80"/>
      <c r="AQ89" s="89"/>
      <c r="AR89" s="80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  <c r="BJ89" s="158"/>
    </row>
    <row r="90" spans="1:62" ht="11.25" customHeight="1" x14ac:dyDescent="0.15">
      <c r="A90" s="158"/>
      <c r="B90" s="23"/>
      <c r="C90" s="47"/>
      <c r="D90" s="47"/>
      <c r="E90" s="47"/>
      <c r="F90" s="23"/>
      <c r="G90" s="66"/>
      <c r="H90" s="47"/>
      <c r="I90" s="64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118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158"/>
      <c r="AO90" s="158"/>
      <c r="AP90" s="80"/>
      <c r="AQ90" s="89"/>
      <c r="AR90" s="80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  <c r="BJ90" s="158"/>
    </row>
    <row r="91" spans="1:62" ht="11.25" customHeight="1" x14ac:dyDescent="0.15">
      <c r="A91" s="158"/>
      <c r="B91" s="23"/>
      <c r="C91" s="47"/>
      <c r="D91" s="47"/>
      <c r="E91" s="47"/>
      <c r="F91" s="23"/>
      <c r="G91" s="66"/>
      <c r="H91" s="47"/>
      <c r="I91" s="64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118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158"/>
      <c r="AO91" s="158"/>
      <c r="AP91" s="80"/>
      <c r="AQ91" s="89"/>
      <c r="AR91" s="80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  <c r="BJ91" s="158"/>
    </row>
    <row r="92" spans="1:62" ht="11.25" customHeight="1" x14ac:dyDescent="0.15">
      <c r="A92" s="158"/>
      <c r="B92" s="23"/>
      <c r="C92" s="47"/>
      <c r="D92" s="47"/>
      <c r="E92" s="47"/>
      <c r="F92" s="23"/>
      <c r="G92" s="66"/>
      <c r="H92" s="47"/>
      <c r="I92" s="64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118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158"/>
      <c r="AO92" s="158"/>
      <c r="AP92" s="80"/>
      <c r="AQ92" s="89"/>
      <c r="AR92" s="80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  <c r="BJ92" s="158"/>
    </row>
    <row r="93" spans="1:62" ht="11.25" customHeight="1" x14ac:dyDescent="0.15">
      <c r="A93" s="158"/>
      <c r="B93" s="23"/>
      <c r="C93" s="47"/>
      <c r="D93" s="47"/>
      <c r="E93" s="47"/>
      <c r="F93" s="23"/>
      <c r="G93" s="66"/>
      <c r="H93" s="47"/>
      <c r="I93" s="64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118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158"/>
      <c r="AO93" s="158"/>
      <c r="AP93" s="80"/>
      <c r="AQ93" s="89"/>
      <c r="AR93" s="80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  <c r="BJ93" s="158"/>
    </row>
    <row r="94" spans="1:62" ht="11.25" customHeight="1" x14ac:dyDescent="0.15">
      <c r="A94" s="158"/>
      <c r="B94" s="23"/>
      <c r="C94" s="47"/>
      <c r="D94" s="47"/>
      <c r="E94" s="47"/>
      <c r="F94" s="23"/>
      <c r="G94" s="66"/>
      <c r="H94" s="47"/>
      <c r="I94" s="64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118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158"/>
      <c r="AO94" s="158"/>
      <c r="AP94" s="80"/>
      <c r="AQ94" s="89"/>
      <c r="AR94" s="80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  <c r="BJ94" s="158"/>
    </row>
    <row r="95" spans="1:62" ht="11.25" customHeight="1" x14ac:dyDescent="0.15">
      <c r="A95" s="158"/>
      <c r="B95" s="23"/>
      <c r="C95" s="47"/>
      <c r="D95" s="47"/>
      <c r="E95" s="47"/>
      <c r="F95" s="23"/>
      <c r="G95" s="66"/>
      <c r="H95" s="47"/>
      <c r="I95" s="64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118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158"/>
      <c r="AO95" s="158"/>
      <c r="AP95" s="80"/>
      <c r="AQ95" s="89"/>
      <c r="AR95" s="80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  <c r="BJ95" s="158"/>
    </row>
    <row r="96" spans="1:62" ht="11.25" customHeight="1" x14ac:dyDescent="0.15">
      <c r="A96" s="158"/>
      <c r="B96" s="23"/>
      <c r="C96" s="47"/>
      <c r="D96" s="47"/>
      <c r="E96" s="47"/>
      <c r="F96" s="23"/>
      <c r="G96" s="66"/>
      <c r="H96" s="47"/>
      <c r="I96" s="64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118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158"/>
      <c r="AO96" s="158"/>
      <c r="AP96" s="80"/>
      <c r="AQ96" s="89"/>
      <c r="AR96" s="80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  <c r="BJ96" s="158"/>
    </row>
    <row r="97" spans="1:62" ht="11.25" customHeight="1" x14ac:dyDescent="0.15">
      <c r="A97" s="158"/>
      <c r="B97" s="23"/>
      <c r="C97" s="47"/>
      <c r="D97" s="47"/>
      <c r="E97" s="47"/>
      <c r="F97" s="23"/>
      <c r="G97" s="66"/>
      <c r="H97" s="47"/>
      <c r="I97" s="64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118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158"/>
      <c r="AO97" s="158"/>
      <c r="AP97" s="80"/>
      <c r="AQ97" s="89"/>
      <c r="AR97" s="80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  <c r="BJ97" s="158"/>
    </row>
    <row r="98" spans="1:62" ht="11.25" customHeight="1" x14ac:dyDescent="0.15">
      <c r="A98" s="158"/>
      <c r="B98" s="23"/>
      <c r="C98" s="47"/>
      <c r="D98" s="47"/>
      <c r="E98" s="47"/>
      <c r="F98" s="23"/>
      <c r="G98" s="66"/>
      <c r="H98" s="47"/>
      <c r="I98" s="64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118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158"/>
      <c r="AO98" s="158"/>
      <c r="AP98" s="80"/>
      <c r="AQ98" s="89"/>
      <c r="AR98" s="80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  <c r="BJ98" s="158"/>
    </row>
    <row r="99" spans="1:62" ht="11.25" customHeight="1" x14ac:dyDescent="0.15">
      <c r="A99" s="158"/>
      <c r="B99" s="23"/>
      <c r="C99" s="47"/>
      <c r="D99" s="47"/>
      <c r="E99" s="47"/>
      <c r="F99" s="23"/>
      <c r="G99" s="66"/>
      <c r="H99" s="47"/>
      <c r="I99" s="64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118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158"/>
      <c r="AO99" s="158"/>
      <c r="AP99" s="80"/>
      <c r="AQ99" s="89"/>
      <c r="AR99" s="80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  <c r="BJ99" s="158"/>
    </row>
    <row r="100" spans="1:62" ht="11.25" customHeight="1" x14ac:dyDescent="0.15">
      <c r="A100" s="158"/>
      <c r="B100" s="23"/>
      <c r="C100" s="47"/>
      <c r="D100" s="47"/>
      <c r="E100" s="47"/>
      <c r="F100" s="23"/>
      <c r="G100" s="66"/>
      <c r="H100" s="47"/>
      <c r="I100" s="64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118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158"/>
      <c r="AO100" s="158"/>
      <c r="AP100" s="80"/>
      <c r="AQ100" s="89"/>
      <c r="AR100" s="80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  <c r="BJ100" s="158"/>
    </row>
    <row r="101" spans="1:62" ht="11.25" customHeight="1" x14ac:dyDescent="0.15">
      <c r="A101" s="158"/>
      <c r="B101" s="23"/>
      <c r="C101" s="47"/>
      <c r="D101" s="47"/>
      <c r="E101" s="47"/>
      <c r="F101" s="23"/>
      <c r="G101" s="66"/>
      <c r="H101" s="47"/>
      <c r="I101" s="64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118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158"/>
      <c r="AO101" s="158"/>
      <c r="AP101" s="80"/>
      <c r="AQ101" s="89"/>
      <c r="AR101" s="80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  <c r="BJ101" s="158"/>
    </row>
    <row r="102" spans="1:62" ht="11.25" customHeight="1" x14ac:dyDescent="0.15">
      <c r="A102" s="158"/>
      <c r="B102" s="23"/>
      <c r="C102" s="47"/>
      <c r="D102" s="47"/>
      <c r="E102" s="47"/>
      <c r="F102" s="23"/>
      <c r="G102" s="66"/>
      <c r="H102" s="47"/>
      <c r="I102" s="64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118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158"/>
      <c r="AO102" s="158"/>
      <c r="AP102" s="80"/>
      <c r="AQ102" s="89"/>
      <c r="AR102" s="80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  <c r="BJ102" s="158"/>
    </row>
    <row r="103" spans="1:62" ht="11.25" customHeight="1" x14ac:dyDescent="0.15">
      <c r="A103" s="158"/>
      <c r="B103" s="23"/>
      <c r="C103" s="47"/>
      <c r="D103" s="47"/>
      <c r="E103" s="47"/>
      <c r="F103" s="23"/>
      <c r="G103" s="66"/>
      <c r="H103" s="47"/>
      <c r="I103" s="64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118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158"/>
      <c r="AO103" s="158"/>
      <c r="AP103" s="80"/>
      <c r="AQ103" s="89"/>
      <c r="AR103" s="80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  <c r="BJ103" s="158"/>
    </row>
    <row r="104" spans="1:62" ht="11.25" customHeight="1" x14ac:dyDescent="0.15">
      <c r="A104" s="158"/>
      <c r="B104" s="23"/>
      <c r="C104" s="47"/>
      <c r="D104" s="47"/>
      <c r="E104" s="47"/>
      <c r="F104" s="23"/>
      <c r="G104" s="66"/>
      <c r="H104" s="47"/>
      <c r="I104" s="64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118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158"/>
      <c r="AO104" s="158"/>
      <c r="AP104" s="80"/>
      <c r="AQ104" s="89"/>
      <c r="AR104" s="80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  <c r="BJ104" s="158"/>
    </row>
    <row r="105" spans="1:62" ht="11.25" customHeight="1" x14ac:dyDescent="0.15">
      <c r="A105" s="158"/>
      <c r="B105" s="23"/>
      <c r="C105" s="47"/>
      <c r="D105" s="47"/>
      <c r="E105" s="47"/>
      <c r="F105" s="23"/>
      <c r="G105" s="66"/>
      <c r="H105" s="47"/>
      <c r="I105" s="64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118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158"/>
      <c r="AO105" s="158"/>
      <c r="AP105" s="80"/>
      <c r="AQ105" s="89"/>
      <c r="AR105" s="80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  <c r="BJ105" s="158"/>
    </row>
    <row r="106" spans="1:62" ht="11.25" customHeight="1" x14ac:dyDescent="0.15">
      <c r="A106" s="158"/>
      <c r="B106" s="23"/>
      <c r="C106" s="47"/>
      <c r="D106" s="47"/>
      <c r="E106" s="47"/>
      <c r="F106" s="23"/>
      <c r="G106" s="66"/>
      <c r="H106" s="47"/>
      <c r="I106" s="64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118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158"/>
      <c r="AO106" s="158"/>
      <c r="AP106" s="80"/>
      <c r="AQ106" s="89"/>
      <c r="AR106" s="80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  <c r="BJ106" s="158"/>
    </row>
    <row r="107" spans="1:62" ht="11.25" customHeight="1" x14ac:dyDescent="0.15">
      <c r="A107" s="158"/>
      <c r="B107" s="23"/>
      <c r="C107" s="47"/>
      <c r="D107" s="47"/>
      <c r="E107" s="47"/>
      <c r="F107" s="23"/>
      <c r="G107" s="66"/>
      <c r="H107" s="47"/>
      <c r="I107" s="64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118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158"/>
      <c r="AO107" s="158"/>
      <c r="AP107" s="80"/>
      <c r="AQ107" s="89"/>
      <c r="AR107" s="80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  <c r="BJ107" s="158"/>
    </row>
    <row r="108" spans="1:62" ht="11.25" customHeight="1" x14ac:dyDescent="0.15">
      <c r="A108" s="158"/>
      <c r="B108" s="23"/>
      <c r="C108" s="47"/>
      <c r="D108" s="47"/>
      <c r="E108" s="47"/>
      <c r="F108" s="23"/>
      <c r="G108" s="66"/>
      <c r="H108" s="47"/>
      <c r="I108" s="64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118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158"/>
      <c r="AO108" s="158"/>
      <c r="AP108" s="80"/>
      <c r="AQ108" s="89"/>
      <c r="AR108" s="80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  <c r="BJ108" s="158"/>
    </row>
    <row r="109" spans="1:62" ht="11.25" customHeight="1" x14ac:dyDescent="0.15">
      <c r="A109" s="158"/>
      <c r="B109" s="23"/>
      <c r="C109" s="47"/>
      <c r="D109" s="47"/>
      <c r="E109" s="47"/>
      <c r="F109" s="23"/>
      <c r="G109" s="66"/>
      <c r="H109" s="47"/>
      <c r="I109" s="64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118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158"/>
      <c r="AO109" s="158"/>
      <c r="AP109" s="80"/>
      <c r="AQ109" s="89"/>
      <c r="AR109" s="80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  <c r="BJ109" s="158"/>
    </row>
    <row r="110" spans="1:62" ht="11.25" customHeight="1" x14ac:dyDescent="0.15">
      <c r="A110" s="158"/>
      <c r="B110" s="23"/>
      <c r="C110" s="47"/>
      <c r="D110" s="47"/>
      <c r="E110" s="47"/>
      <c r="F110" s="23"/>
      <c r="G110" s="66"/>
      <c r="H110" s="47"/>
      <c r="I110" s="64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118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158"/>
      <c r="AO110" s="158"/>
      <c r="AP110" s="80"/>
      <c r="AQ110" s="89"/>
      <c r="AR110" s="80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  <c r="BJ110" s="158"/>
    </row>
    <row r="111" spans="1:62" ht="11.25" customHeight="1" x14ac:dyDescent="0.15">
      <c r="A111" s="158"/>
      <c r="B111" s="23"/>
      <c r="C111" s="47"/>
      <c r="D111" s="47"/>
      <c r="E111" s="47"/>
      <c r="F111" s="23"/>
      <c r="G111" s="66"/>
      <c r="H111" s="47"/>
      <c r="I111" s="64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118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158"/>
      <c r="AO111" s="158"/>
      <c r="AP111" s="80"/>
      <c r="AQ111" s="89"/>
      <c r="AR111" s="80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  <c r="BJ111" s="158"/>
    </row>
    <row r="112" spans="1:62" ht="11.25" customHeight="1" x14ac:dyDescent="0.15">
      <c r="A112" s="158"/>
      <c r="B112" s="23"/>
      <c r="C112" s="47"/>
      <c r="D112" s="47"/>
      <c r="E112" s="47"/>
      <c r="F112" s="23"/>
      <c r="G112" s="66"/>
      <c r="H112" s="47"/>
      <c r="I112" s="64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118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158"/>
      <c r="AO112" s="158"/>
      <c r="AP112" s="80"/>
      <c r="AQ112" s="89"/>
      <c r="AR112" s="80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  <c r="BJ112" s="158"/>
    </row>
    <row r="113" spans="1:62" ht="11.25" customHeight="1" x14ac:dyDescent="0.15">
      <c r="A113" s="158"/>
      <c r="B113" s="23"/>
      <c r="C113" s="47"/>
      <c r="D113" s="47"/>
      <c r="E113" s="47"/>
      <c r="F113" s="23"/>
      <c r="G113" s="66"/>
      <c r="H113" s="47"/>
      <c r="I113" s="64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118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158"/>
      <c r="AO113" s="158"/>
      <c r="AP113" s="80"/>
      <c r="AQ113" s="89"/>
      <c r="AR113" s="80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  <c r="BJ113" s="158"/>
    </row>
    <row r="114" spans="1:62" ht="11.25" customHeight="1" x14ac:dyDescent="0.15">
      <c r="A114" s="158"/>
      <c r="B114" s="23"/>
      <c r="C114" s="47"/>
      <c r="D114" s="47"/>
      <c r="E114" s="47"/>
      <c r="F114" s="23"/>
      <c r="G114" s="66"/>
      <c r="H114" s="47"/>
      <c r="I114" s="64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118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158"/>
      <c r="AO114" s="158"/>
      <c r="AP114" s="80"/>
      <c r="AQ114" s="89"/>
      <c r="AR114" s="80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  <c r="BJ114" s="158"/>
    </row>
    <row r="115" spans="1:62" ht="11.25" customHeight="1" x14ac:dyDescent="0.15">
      <c r="A115" s="158"/>
      <c r="B115" s="23"/>
      <c r="C115" s="47"/>
      <c r="D115" s="47"/>
      <c r="E115" s="47"/>
      <c r="F115" s="23"/>
      <c r="G115" s="66"/>
      <c r="H115" s="47"/>
      <c r="I115" s="64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118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158"/>
      <c r="AO115" s="158"/>
      <c r="AP115" s="80"/>
      <c r="AQ115" s="89"/>
      <c r="AR115" s="80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  <c r="BJ115" s="158"/>
    </row>
    <row r="116" spans="1:62" ht="11.25" customHeight="1" x14ac:dyDescent="0.15">
      <c r="A116" s="158"/>
      <c r="B116" s="23"/>
      <c r="C116" s="47"/>
      <c r="D116" s="47"/>
      <c r="E116" s="47"/>
      <c r="F116" s="23"/>
      <c r="G116" s="66"/>
      <c r="H116" s="47"/>
      <c r="I116" s="64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118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158"/>
      <c r="AO116" s="158"/>
      <c r="AP116" s="80"/>
      <c r="AQ116" s="89"/>
      <c r="AR116" s="80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  <c r="BJ116" s="158"/>
    </row>
    <row r="117" spans="1:62" ht="11.25" customHeight="1" x14ac:dyDescent="0.15">
      <c r="A117" s="158"/>
      <c r="B117" s="23"/>
      <c r="C117" s="47"/>
      <c r="D117" s="47"/>
      <c r="E117" s="47"/>
      <c r="F117" s="23"/>
      <c r="G117" s="66"/>
      <c r="H117" s="47"/>
      <c r="I117" s="64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118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158"/>
      <c r="AO117" s="158"/>
      <c r="AP117" s="80"/>
      <c r="AQ117" s="89"/>
      <c r="AR117" s="80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  <c r="BJ117" s="158"/>
    </row>
    <row r="118" spans="1:62" ht="11.25" customHeight="1" x14ac:dyDescent="0.15">
      <c r="A118" s="158"/>
      <c r="B118" s="23"/>
      <c r="C118" s="47"/>
      <c r="D118" s="47"/>
      <c r="E118" s="47"/>
      <c r="F118" s="23"/>
      <c r="G118" s="66"/>
      <c r="H118" s="47"/>
      <c r="I118" s="64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118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158"/>
      <c r="AO118" s="158"/>
      <c r="AP118" s="80"/>
      <c r="AQ118" s="89"/>
      <c r="AR118" s="80"/>
      <c r="AS118" s="158"/>
      <c r="AT118" s="158"/>
      <c r="AU118" s="158"/>
      <c r="AV118" s="158"/>
      <c r="AW118" s="158"/>
      <c r="AX118" s="158"/>
      <c r="AY118" s="158"/>
      <c r="AZ118" s="158"/>
      <c r="BA118" s="158"/>
      <c r="BB118" s="158"/>
      <c r="BC118" s="158"/>
      <c r="BD118" s="158"/>
      <c r="BE118" s="158"/>
      <c r="BF118" s="158"/>
      <c r="BG118" s="158"/>
      <c r="BH118" s="158"/>
      <c r="BI118" s="158"/>
      <c r="BJ118" s="158"/>
    </row>
    <row r="119" spans="1:62" ht="11.25" customHeight="1" x14ac:dyDescent="0.15">
      <c r="A119" s="158"/>
      <c r="B119" s="23"/>
      <c r="C119" s="47"/>
      <c r="D119" s="47"/>
      <c r="E119" s="47"/>
      <c r="F119" s="23"/>
      <c r="G119" s="66"/>
      <c r="H119" s="47"/>
      <c r="I119" s="64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118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158"/>
      <c r="AO119" s="158"/>
      <c r="AP119" s="80"/>
      <c r="AQ119" s="89"/>
      <c r="AR119" s="80"/>
      <c r="AS119" s="158"/>
      <c r="AT119" s="158"/>
      <c r="AU119" s="158"/>
      <c r="AV119" s="158"/>
      <c r="AW119" s="158"/>
      <c r="AX119" s="158"/>
      <c r="AY119" s="158"/>
      <c r="AZ119" s="158"/>
      <c r="BA119" s="158"/>
      <c r="BB119" s="158"/>
      <c r="BC119" s="158"/>
      <c r="BD119" s="158"/>
      <c r="BE119" s="158"/>
      <c r="BF119" s="158"/>
      <c r="BG119" s="158"/>
      <c r="BH119" s="158"/>
      <c r="BI119" s="158"/>
      <c r="BJ119" s="158"/>
    </row>
    <row r="120" spans="1:62" ht="11.25" customHeight="1" x14ac:dyDescent="0.15">
      <c r="A120" s="158"/>
      <c r="B120" s="23"/>
      <c r="C120" s="47"/>
      <c r="D120" s="47"/>
      <c r="E120" s="47"/>
      <c r="F120" s="23"/>
      <c r="G120" s="66"/>
      <c r="H120" s="47"/>
      <c r="I120" s="64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118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158"/>
      <c r="AO120" s="158"/>
      <c r="AP120" s="80"/>
      <c r="AQ120" s="89"/>
      <c r="AR120" s="80"/>
      <c r="AS120" s="158"/>
      <c r="AT120" s="158"/>
      <c r="AU120" s="158"/>
      <c r="AV120" s="158"/>
      <c r="AW120" s="158"/>
      <c r="AX120" s="158"/>
      <c r="AY120" s="158"/>
      <c r="AZ120" s="158"/>
      <c r="BA120" s="158"/>
      <c r="BB120" s="158"/>
      <c r="BC120" s="158"/>
      <c r="BD120" s="158"/>
      <c r="BE120" s="158"/>
      <c r="BF120" s="158"/>
      <c r="BG120" s="158"/>
      <c r="BH120" s="158"/>
      <c r="BI120" s="158"/>
      <c r="BJ120" s="158"/>
    </row>
    <row r="121" spans="1:62" ht="11.25" customHeight="1" x14ac:dyDescent="0.15">
      <c r="A121" s="158"/>
      <c r="B121" s="23"/>
      <c r="C121" s="47"/>
      <c r="D121" s="47"/>
      <c r="E121" s="47"/>
      <c r="F121" s="23"/>
      <c r="G121" s="66"/>
      <c r="H121" s="47"/>
      <c r="I121" s="64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118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158"/>
      <c r="AO121" s="158"/>
      <c r="AP121" s="80"/>
      <c r="AQ121" s="89"/>
      <c r="AR121" s="80"/>
      <c r="AS121" s="158"/>
      <c r="AT121" s="158"/>
      <c r="AU121" s="158"/>
      <c r="AV121" s="158"/>
      <c r="AW121" s="158"/>
      <c r="AX121" s="158"/>
      <c r="AY121" s="158"/>
      <c r="AZ121" s="158"/>
      <c r="BA121" s="158"/>
      <c r="BB121" s="158"/>
      <c r="BC121" s="158"/>
      <c r="BD121" s="158"/>
      <c r="BE121" s="158"/>
      <c r="BF121" s="158"/>
      <c r="BG121" s="158"/>
      <c r="BH121" s="158"/>
      <c r="BI121" s="158"/>
      <c r="BJ121" s="158"/>
    </row>
    <row r="122" spans="1:62" ht="11.25" customHeight="1" x14ac:dyDescent="0.15">
      <c r="A122" s="158"/>
      <c r="B122" s="23"/>
      <c r="C122" s="47"/>
      <c r="D122" s="47"/>
      <c r="E122" s="47"/>
      <c r="F122" s="23"/>
      <c r="G122" s="66"/>
      <c r="H122" s="47"/>
      <c r="I122" s="64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118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158"/>
      <c r="AO122" s="158"/>
      <c r="AP122" s="80"/>
      <c r="AQ122" s="89"/>
      <c r="AR122" s="80"/>
      <c r="AS122" s="158"/>
      <c r="AT122" s="158"/>
      <c r="AU122" s="158"/>
      <c r="AV122" s="158"/>
      <c r="AW122" s="158"/>
      <c r="AX122" s="158"/>
      <c r="AY122" s="158"/>
      <c r="AZ122" s="158"/>
      <c r="BA122" s="158"/>
      <c r="BB122" s="158"/>
      <c r="BC122" s="158"/>
      <c r="BD122" s="158"/>
      <c r="BE122" s="158"/>
      <c r="BF122" s="158"/>
      <c r="BG122" s="158"/>
      <c r="BH122" s="158"/>
      <c r="BI122" s="158"/>
      <c r="BJ122" s="158"/>
    </row>
    <row r="123" spans="1:62" ht="11.25" customHeight="1" x14ac:dyDescent="0.15">
      <c r="A123" s="158"/>
      <c r="B123" s="23"/>
      <c r="C123" s="47"/>
      <c r="D123" s="47"/>
      <c r="E123" s="47"/>
      <c r="F123" s="23"/>
      <c r="G123" s="66"/>
      <c r="H123" s="47"/>
      <c r="I123" s="64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118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158"/>
      <c r="AO123" s="158"/>
      <c r="AP123" s="80"/>
      <c r="AQ123" s="89"/>
      <c r="AR123" s="80"/>
      <c r="AS123" s="158"/>
      <c r="AT123" s="158"/>
      <c r="AU123" s="158"/>
      <c r="AV123" s="158"/>
      <c r="AW123" s="158"/>
      <c r="AX123" s="158"/>
      <c r="AY123" s="158"/>
      <c r="AZ123" s="158"/>
      <c r="BA123" s="158"/>
      <c r="BB123" s="158"/>
      <c r="BC123" s="158"/>
      <c r="BD123" s="158"/>
      <c r="BE123" s="158"/>
      <c r="BF123" s="158"/>
      <c r="BG123" s="158"/>
      <c r="BH123" s="158"/>
      <c r="BI123" s="158"/>
      <c r="BJ123" s="158"/>
    </row>
    <row r="124" spans="1:62" ht="11.25" customHeight="1" x14ac:dyDescent="0.15">
      <c r="A124" s="158"/>
      <c r="B124" s="23"/>
      <c r="C124" s="47"/>
      <c r="D124" s="47"/>
      <c r="E124" s="47"/>
      <c r="F124" s="23"/>
      <c r="G124" s="66"/>
      <c r="H124" s="47"/>
      <c r="I124" s="64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118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158"/>
      <c r="AO124" s="158"/>
      <c r="AP124" s="80"/>
      <c r="AQ124" s="89"/>
      <c r="AR124" s="80"/>
      <c r="AS124" s="158"/>
      <c r="AT124" s="158"/>
      <c r="AU124" s="158"/>
      <c r="AV124" s="158"/>
      <c r="AW124" s="158"/>
      <c r="AX124" s="158"/>
      <c r="AY124" s="158"/>
      <c r="AZ124" s="158"/>
      <c r="BA124" s="158"/>
      <c r="BB124" s="158"/>
      <c r="BC124" s="158"/>
      <c r="BD124" s="158"/>
      <c r="BE124" s="158"/>
      <c r="BF124" s="158"/>
      <c r="BG124" s="158"/>
      <c r="BH124" s="158"/>
      <c r="BI124" s="158"/>
      <c r="BJ124" s="158"/>
    </row>
    <row r="125" spans="1:62" ht="11.25" customHeight="1" x14ac:dyDescent="0.15">
      <c r="A125" s="158"/>
      <c r="B125" s="23"/>
      <c r="C125" s="47"/>
      <c r="D125" s="47"/>
      <c r="E125" s="47"/>
      <c r="F125" s="23"/>
      <c r="G125" s="66"/>
      <c r="H125" s="47"/>
      <c r="I125" s="64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118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158"/>
      <c r="AO125" s="158"/>
      <c r="AP125" s="80"/>
      <c r="AQ125" s="89"/>
      <c r="AR125" s="80"/>
      <c r="AS125" s="158"/>
      <c r="AT125" s="158"/>
      <c r="AU125" s="158"/>
      <c r="AV125" s="158"/>
      <c r="AW125" s="158"/>
      <c r="AX125" s="158"/>
      <c r="AY125" s="158"/>
      <c r="AZ125" s="158"/>
      <c r="BA125" s="158"/>
      <c r="BB125" s="158"/>
      <c r="BC125" s="158"/>
      <c r="BD125" s="158"/>
      <c r="BE125" s="158"/>
      <c r="BF125" s="158"/>
      <c r="BG125" s="158"/>
      <c r="BH125" s="158"/>
      <c r="BI125" s="158"/>
      <c r="BJ125" s="158"/>
    </row>
    <row r="126" spans="1:62" ht="11.25" customHeight="1" x14ac:dyDescent="0.15">
      <c r="A126" s="158"/>
      <c r="B126" s="23"/>
      <c r="C126" s="47"/>
      <c r="D126" s="47"/>
      <c r="E126" s="47"/>
      <c r="F126" s="23"/>
      <c r="G126" s="66"/>
      <c r="H126" s="47"/>
      <c r="I126" s="64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118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158"/>
      <c r="AO126" s="158"/>
      <c r="AP126" s="80"/>
      <c r="AQ126" s="89"/>
      <c r="AR126" s="80"/>
      <c r="AS126" s="158"/>
      <c r="AT126" s="158"/>
      <c r="AU126" s="158"/>
      <c r="AV126" s="158"/>
      <c r="AW126" s="158"/>
      <c r="AX126" s="158"/>
      <c r="AY126" s="158"/>
      <c r="AZ126" s="158"/>
      <c r="BA126" s="158"/>
      <c r="BB126" s="158"/>
      <c r="BC126" s="158"/>
      <c r="BD126" s="158"/>
      <c r="BE126" s="158"/>
      <c r="BF126" s="158"/>
      <c r="BG126" s="158"/>
      <c r="BH126" s="158"/>
      <c r="BI126" s="158"/>
      <c r="BJ126" s="158"/>
    </row>
    <row r="127" spans="1:62" ht="11.25" customHeight="1" x14ac:dyDescent="0.15">
      <c r="A127" s="158"/>
      <c r="B127" s="23"/>
      <c r="C127" s="47"/>
      <c r="D127" s="47"/>
      <c r="E127" s="47"/>
      <c r="F127" s="23"/>
      <c r="G127" s="66"/>
      <c r="H127" s="47"/>
      <c r="I127" s="64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118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158"/>
      <c r="AO127" s="158"/>
      <c r="AP127" s="80"/>
      <c r="AQ127" s="89"/>
      <c r="AR127" s="80"/>
      <c r="AS127" s="158"/>
      <c r="AT127" s="158"/>
      <c r="AU127" s="158"/>
      <c r="AV127" s="158"/>
      <c r="AW127" s="158"/>
      <c r="AX127" s="158"/>
      <c r="AY127" s="158"/>
      <c r="AZ127" s="158"/>
      <c r="BA127" s="158"/>
      <c r="BB127" s="158"/>
      <c r="BC127" s="158"/>
      <c r="BD127" s="158"/>
      <c r="BE127" s="158"/>
      <c r="BF127" s="158"/>
      <c r="BG127" s="158"/>
      <c r="BH127" s="158"/>
      <c r="BI127" s="158"/>
      <c r="BJ127" s="158"/>
    </row>
    <row r="128" spans="1:62" ht="11.25" customHeight="1" x14ac:dyDescent="0.15">
      <c r="A128" s="158"/>
      <c r="B128" s="23"/>
      <c r="C128" s="47"/>
      <c r="D128" s="47"/>
      <c r="E128" s="47"/>
      <c r="F128" s="23"/>
      <c r="G128" s="66"/>
      <c r="H128" s="47"/>
      <c r="I128" s="64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118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158"/>
      <c r="AO128" s="158"/>
      <c r="AP128" s="80"/>
      <c r="AQ128" s="89"/>
      <c r="AR128" s="80"/>
      <c r="AS128" s="158"/>
      <c r="AT128" s="158"/>
      <c r="AU128" s="158"/>
      <c r="AV128" s="158"/>
      <c r="AW128" s="158"/>
      <c r="AX128" s="158"/>
      <c r="AY128" s="158"/>
      <c r="AZ128" s="158"/>
      <c r="BA128" s="158"/>
      <c r="BB128" s="158"/>
      <c r="BC128" s="158"/>
      <c r="BD128" s="158"/>
      <c r="BE128" s="158"/>
      <c r="BF128" s="158"/>
      <c r="BG128" s="158"/>
      <c r="BH128" s="158"/>
      <c r="BI128" s="158"/>
      <c r="BJ128" s="158"/>
    </row>
    <row r="129" spans="1:62" ht="11.25" customHeight="1" x14ac:dyDescent="0.15">
      <c r="A129" s="158"/>
      <c r="B129" s="23"/>
      <c r="C129" s="47"/>
      <c r="D129" s="47"/>
      <c r="E129" s="47"/>
      <c r="F129" s="23"/>
      <c r="G129" s="66"/>
      <c r="H129" s="47"/>
      <c r="I129" s="64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118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158"/>
      <c r="AO129" s="158"/>
      <c r="AP129" s="80"/>
      <c r="AQ129" s="89"/>
      <c r="AR129" s="80"/>
      <c r="AS129" s="158"/>
      <c r="AT129" s="158"/>
      <c r="AU129" s="158"/>
      <c r="AV129" s="158"/>
      <c r="AW129" s="158"/>
      <c r="AX129" s="158"/>
      <c r="AY129" s="158"/>
      <c r="AZ129" s="158"/>
      <c r="BA129" s="158"/>
      <c r="BB129" s="158"/>
      <c r="BC129" s="158"/>
      <c r="BD129" s="158"/>
      <c r="BE129" s="158"/>
      <c r="BF129" s="158"/>
      <c r="BG129" s="158"/>
      <c r="BH129" s="158"/>
      <c r="BI129" s="158"/>
      <c r="BJ129" s="158"/>
    </row>
    <row r="130" spans="1:62" ht="11.25" customHeight="1" x14ac:dyDescent="0.15">
      <c r="A130" s="158"/>
      <c r="B130" s="23"/>
      <c r="C130" s="47"/>
      <c r="D130" s="47"/>
      <c r="E130" s="47"/>
      <c r="F130" s="23"/>
      <c r="G130" s="66"/>
      <c r="H130" s="47"/>
      <c r="I130" s="64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118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158"/>
      <c r="AO130" s="158"/>
      <c r="AP130" s="80"/>
      <c r="AQ130" s="89"/>
      <c r="AR130" s="80"/>
      <c r="AS130" s="158"/>
      <c r="AT130" s="158"/>
      <c r="AU130" s="158"/>
      <c r="AV130" s="158"/>
      <c r="AW130" s="158"/>
      <c r="AX130" s="158"/>
      <c r="AY130" s="158"/>
      <c r="AZ130" s="158"/>
      <c r="BA130" s="158"/>
      <c r="BB130" s="158"/>
      <c r="BC130" s="158"/>
      <c r="BD130" s="158"/>
      <c r="BE130" s="158"/>
      <c r="BF130" s="158"/>
      <c r="BG130" s="158"/>
      <c r="BH130" s="158"/>
      <c r="BI130" s="158"/>
      <c r="BJ130" s="158"/>
    </row>
    <row r="131" spans="1:62" ht="11.25" customHeight="1" x14ac:dyDescent="0.15">
      <c r="A131" s="158"/>
      <c r="B131" s="23"/>
      <c r="C131" s="47"/>
      <c r="D131" s="47"/>
      <c r="E131" s="47"/>
      <c r="F131" s="23"/>
      <c r="G131" s="66"/>
      <c r="H131" s="47"/>
      <c r="I131" s="64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118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158"/>
      <c r="AO131" s="158"/>
      <c r="AP131" s="80"/>
      <c r="AQ131" s="89"/>
      <c r="AR131" s="80"/>
      <c r="AS131" s="158"/>
      <c r="AT131" s="158"/>
      <c r="AU131" s="158"/>
      <c r="AV131" s="158"/>
      <c r="AW131" s="158"/>
      <c r="AX131" s="158"/>
      <c r="AY131" s="158"/>
      <c r="AZ131" s="158"/>
      <c r="BA131" s="158"/>
      <c r="BB131" s="158"/>
      <c r="BC131" s="158"/>
      <c r="BD131" s="158"/>
      <c r="BE131" s="158"/>
      <c r="BF131" s="158"/>
      <c r="BG131" s="158"/>
      <c r="BH131" s="158"/>
      <c r="BI131" s="158"/>
      <c r="BJ131" s="158"/>
    </row>
    <row r="132" spans="1:62" ht="11.25" customHeight="1" x14ac:dyDescent="0.15">
      <c r="A132" s="158"/>
      <c r="B132" s="23"/>
      <c r="C132" s="47"/>
      <c r="D132" s="47"/>
      <c r="E132" s="47"/>
      <c r="F132" s="23"/>
      <c r="G132" s="66"/>
      <c r="H132" s="47"/>
      <c r="I132" s="64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118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158"/>
      <c r="AO132" s="158"/>
      <c r="AP132" s="80"/>
      <c r="AQ132" s="89"/>
      <c r="AR132" s="80"/>
      <c r="AS132" s="158"/>
      <c r="AT132" s="158"/>
      <c r="AU132" s="158"/>
      <c r="AV132" s="158"/>
      <c r="AW132" s="158"/>
      <c r="AX132" s="158"/>
      <c r="AY132" s="158"/>
      <c r="AZ132" s="158"/>
      <c r="BA132" s="158"/>
      <c r="BB132" s="158"/>
      <c r="BC132" s="158"/>
      <c r="BD132" s="158"/>
      <c r="BE132" s="158"/>
      <c r="BF132" s="158"/>
      <c r="BG132" s="158"/>
      <c r="BH132" s="158"/>
      <c r="BI132" s="158"/>
      <c r="BJ132" s="158"/>
    </row>
    <row r="133" spans="1:62" ht="11.25" customHeight="1" x14ac:dyDescent="0.15">
      <c r="A133" s="158"/>
      <c r="B133" s="23"/>
      <c r="C133" s="47"/>
      <c r="D133" s="47"/>
      <c r="E133" s="47"/>
      <c r="F133" s="23"/>
      <c r="G133" s="66"/>
      <c r="H133" s="47"/>
      <c r="I133" s="64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118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158"/>
      <c r="AO133" s="158"/>
      <c r="AP133" s="80"/>
      <c r="AQ133" s="89"/>
      <c r="AR133" s="80"/>
      <c r="AS133" s="158"/>
      <c r="AT133" s="158"/>
      <c r="AU133" s="158"/>
      <c r="AV133" s="158"/>
      <c r="AW133" s="158"/>
      <c r="AX133" s="158"/>
      <c r="AY133" s="158"/>
      <c r="AZ133" s="158"/>
      <c r="BA133" s="158"/>
      <c r="BB133" s="158"/>
      <c r="BC133" s="158"/>
      <c r="BD133" s="158"/>
      <c r="BE133" s="158"/>
      <c r="BF133" s="158"/>
      <c r="BG133" s="158"/>
      <c r="BH133" s="158"/>
      <c r="BI133" s="158"/>
      <c r="BJ133" s="158"/>
    </row>
    <row r="134" spans="1:62" ht="11.25" customHeight="1" x14ac:dyDescent="0.15">
      <c r="A134" s="158"/>
      <c r="B134" s="23"/>
      <c r="C134" s="47"/>
      <c r="D134" s="47"/>
      <c r="E134" s="47"/>
      <c r="F134" s="23"/>
      <c r="G134" s="66"/>
      <c r="H134" s="47"/>
      <c r="I134" s="64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118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158"/>
      <c r="AO134" s="158"/>
      <c r="AP134" s="80"/>
      <c r="AQ134" s="89"/>
      <c r="AR134" s="80"/>
      <c r="AS134" s="158"/>
      <c r="AT134" s="158"/>
      <c r="AU134" s="158"/>
      <c r="AV134" s="158"/>
      <c r="AW134" s="158"/>
      <c r="AX134" s="158"/>
      <c r="AY134" s="158"/>
      <c r="AZ134" s="158"/>
      <c r="BA134" s="158"/>
      <c r="BB134" s="158"/>
      <c r="BC134" s="158"/>
      <c r="BD134" s="158"/>
      <c r="BE134" s="158"/>
      <c r="BF134" s="158"/>
      <c r="BG134" s="158"/>
      <c r="BH134" s="158"/>
      <c r="BI134" s="158"/>
      <c r="BJ134" s="158"/>
    </row>
    <row r="135" spans="1:62" ht="11.25" customHeight="1" x14ac:dyDescent="0.15">
      <c r="A135" s="158"/>
      <c r="B135" s="23"/>
      <c r="C135" s="47"/>
      <c r="D135" s="47"/>
      <c r="E135" s="47"/>
      <c r="F135" s="23"/>
      <c r="G135" s="66"/>
      <c r="H135" s="47"/>
      <c r="I135" s="64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118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158"/>
      <c r="AO135" s="158"/>
      <c r="AP135" s="80"/>
      <c r="AQ135" s="89"/>
      <c r="AR135" s="80"/>
      <c r="AS135" s="158"/>
      <c r="AT135" s="158"/>
      <c r="AU135" s="158"/>
      <c r="AV135" s="158"/>
      <c r="AW135" s="158"/>
      <c r="AX135" s="158"/>
      <c r="AY135" s="158"/>
      <c r="AZ135" s="158"/>
      <c r="BA135" s="158"/>
      <c r="BB135" s="158"/>
      <c r="BC135" s="158"/>
      <c r="BD135" s="158"/>
      <c r="BE135" s="158"/>
      <c r="BF135" s="158"/>
      <c r="BG135" s="158"/>
      <c r="BH135" s="158"/>
      <c r="BI135" s="158"/>
      <c r="BJ135" s="158"/>
    </row>
    <row r="136" spans="1:62" ht="11.25" customHeight="1" x14ac:dyDescent="0.15">
      <c r="A136" s="158"/>
      <c r="B136" s="23"/>
      <c r="C136" s="47"/>
      <c r="D136" s="47"/>
      <c r="E136" s="47"/>
      <c r="F136" s="23"/>
      <c r="G136" s="66"/>
      <c r="H136" s="47"/>
      <c r="I136" s="64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118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158"/>
      <c r="AO136" s="158"/>
      <c r="AP136" s="80"/>
      <c r="AQ136" s="89"/>
      <c r="AR136" s="80"/>
      <c r="AS136" s="158"/>
      <c r="AT136" s="158"/>
      <c r="AU136" s="158"/>
      <c r="AV136" s="158"/>
      <c r="AW136" s="158"/>
      <c r="AX136" s="158"/>
      <c r="AY136" s="158"/>
      <c r="AZ136" s="158"/>
      <c r="BA136" s="158"/>
      <c r="BB136" s="158"/>
      <c r="BC136" s="158"/>
      <c r="BD136" s="158"/>
      <c r="BE136" s="158"/>
      <c r="BF136" s="158"/>
      <c r="BG136" s="158"/>
      <c r="BH136" s="158"/>
      <c r="BI136" s="158"/>
      <c r="BJ136" s="158"/>
    </row>
    <row r="137" spans="1:62" ht="11.25" customHeight="1" x14ac:dyDescent="0.15">
      <c r="A137" s="158"/>
      <c r="B137" s="23"/>
      <c r="C137" s="47"/>
      <c r="D137" s="47"/>
      <c r="E137" s="47"/>
      <c r="F137" s="23"/>
      <c r="G137" s="66"/>
      <c r="H137" s="47"/>
      <c r="I137" s="64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118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158"/>
      <c r="AO137" s="158"/>
      <c r="AP137" s="80"/>
      <c r="AQ137" s="89"/>
      <c r="AR137" s="80"/>
      <c r="AS137" s="158"/>
      <c r="AT137" s="158"/>
      <c r="AU137" s="158"/>
      <c r="AV137" s="158"/>
      <c r="AW137" s="158"/>
      <c r="AX137" s="158"/>
      <c r="AY137" s="158"/>
      <c r="AZ137" s="158"/>
      <c r="BA137" s="158"/>
      <c r="BB137" s="158"/>
      <c r="BC137" s="158"/>
      <c r="BD137" s="158"/>
      <c r="BE137" s="158"/>
      <c r="BF137" s="158"/>
      <c r="BG137" s="158"/>
      <c r="BH137" s="158"/>
      <c r="BI137" s="158"/>
      <c r="BJ137" s="158"/>
    </row>
    <row r="138" spans="1:62" ht="11.25" customHeight="1" x14ac:dyDescent="0.15">
      <c r="A138" s="158"/>
      <c r="B138" s="23"/>
      <c r="C138" s="47"/>
      <c r="D138" s="47"/>
      <c r="E138" s="47"/>
      <c r="F138" s="23"/>
      <c r="G138" s="66"/>
      <c r="H138" s="47"/>
      <c r="I138" s="64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118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158"/>
      <c r="AO138" s="158"/>
      <c r="AP138" s="80"/>
      <c r="AQ138" s="89"/>
      <c r="AR138" s="80"/>
      <c r="AS138" s="158"/>
      <c r="AT138" s="158"/>
      <c r="AU138" s="158"/>
      <c r="AV138" s="158"/>
      <c r="AW138" s="158"/>
      <c r="AX138" s="158"/>
      <c r="AY138" s="158"/>
      <c r="AZ138" s="158"/>
      <c r="BA138" s="158"/>
      <c r="BB138" s="158"/>
      <c r="BC138" s="158"/>
      <c r="BD138" s="158"/>
      <c r="BE138" s="158"/>
      <c r="BF138" s="158"/>
      <c r="BG138" s="158"/>
      <c r="BH138" s="158"/>
      <c r="BI138" s="158"/>
      <c r="BJ138" s="158"/>
    </row>
    <row r="139" spans="1:62" ht="11.25" customHeight="1" x14ac:dyDescent="0.15">
      <c r="A139" s="158"/>
      <c r="B139" s="23"/>
      <c r="C139" s="47"/>
      <c r="D139" s="47"/>
      <c r="E139" s="47"/>
      <c r="F139" s="23"/>
      <c r="G139" s="66"/>
      <c r="H139" s="47"/>
      <c r="I139" s="64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118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158"/>
      <c r="AO139" s="158"/>
      <c r="AP139" s="80"/>
      <c r="AQ139" s="89"/>
      <c r="AR139" s="80"/>
      <c r="AS139" s="158"/>
      <c r="AT139" s="158"/>
      <c r="AU139" s="158"/>
      <c r="AV139" s="158"/>
      <c r="AW139" s="158"/>
      <c r="AX139" s="158"/>
      <c r="AY139" s="158"/>
      <c r="AZ139" s="158"/>
      <c r="BA139" s="158"/>
      <c r="BB139" s="158"/>
      <c r="BC139" s="158"/>
      <c r="BD139" s="158"/>
      <c r="BE139" s="158"/>
      <c r="BF139" s="158"/>
      <c r="BG139" s="158"/>
      <c r="BH139" s="158"/>
      <c r="BI139" s="158"/>
      <c r="BJ139" s="158"/>
    </row>
    <row r="140" spans="1:62" ht="11.25" customHeight="1" x14ac:dyDescent="0.15">
      <c r="A140" s="158"/>
      <c r="B140" s="23"/>
      <c r="C140" s="47"/>
      <c r="D140" s="47"/>
      <c r="E140" s="47"/>
      <c r="F140" s="23"/>
      <c r="G140" s="66"/>
      <c r="H140" s="47"/>
      <c r="I140" s="64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118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158"/>
      <c r="AO140" s="158"/>
      <c r="AP140" s="80"/>
      <c r="AQ140" s="89"/>
      <c r="AR140" s="80"/>
      <c r="AS140" s="158"/>
      <c r="AT140" s="158"/>
      <c r="AU140" s="158"/>
      <c r="AV140" s="158"/>
      <c r="AW140" s="158"/>
      <c r="AX140" s="158"/>
      <c r="AY140" s="158"/>
      <c r="AZ140" s="158"/>
      <c r="BA140" s="158"/>
      <c r="BB140" s="158"/>
      <c r="BC140" s="158"/>
      <c r="BD140" s="158"/>
      <c r="BE140" s="158"/>
      <c r="BF140" s="158"/>
      <c r="BG140" s="158"/>
      <c r="BH140" s="158"/>
      <c r="BI140" s="158"/>
      <c r="BJ140" s="158"/>
    </row>
    <row r="141" spans="1:62" ht="11.25" customHeight="1" x14ac:dyDescent="0.15">
      <c r="A141" s="158"/>
      <c r="B141" s="23"/>
      <c r="C141" s="47"/>
      <c r="D141" s="47"/>
      <c r="E141" s="47"/>
      <c r="F141" s="23"/>
      <c r="G141" s="66"/>
      <c r="H141" s="47"/>
      <c r="I141" s="64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118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158"/>
      <c r="AO141" s="158"/>
      <c r="AP141" s="80"/>
      <c r="AQ141" s="89"/>
      <c r="AR141" s="80"/>
      <c r="AS141" s="158"/>
      <c r="AT141" s="158"/>
      <c r="AU141" s="158"/>
      <c r="AV141" s="158"/>
      <c r="AW141" s="158"/>
      <c r="AX141" s="158"/>
      <c r="AY141" s="158"/>
      <c r="AZ141" s="158"/>
      <c r="BA141" s="158"/>
      <c r="BB141" s="158"/>
      <c r="BC141" s="158"/>
      <c r="BD141" s="158"/>
      <c r="BE141" s="158"/>
      <c r="BF141" s="158"/>
      <c r="BG141" s="158"/>
      <c r="BH141" s="158"/>
      <c r="BI141" s="158"/>
      <c r="BJ141" s="158"/>
    </row>
    <row r="142" spans="1:62" ht="11.25" customHeight="1" x14ac:dyDescent="0.15">
      <c r="A142" s="158"/>
      <c r="B142" s="23"/>
      <c r="C142" s="47"/>
      <c r="D142" s="47"/>
      <c r="E142" s="47"/>
      <c r="F142" s="23"/>
      <c r="G142" s="66"/>
      <c r="H142" s="47"/>
      <c r="I142" s="64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118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158"/>
      <c r="AO142" s="158"/>
      <c r="AP142" s="80"/>
      <c r="AQ142" s="89"/>
      <c r="AR142" s="80"/>
      <c r="AS142" s="158"/>
      <c r="AT142" s="158"/>
      <c r="AU142" s="158"/>
      <c r="AV142" s="158"/>
      <c r="AW142" s="158"/>
      <c r="AX142" s="158"/>
      <c r="AY142" s="158"/>
      <c r="AZ142" s="158"/>
      <c r="BA142" s="158"/>
      <c r="BB142" s="158"/>
      <c r="BC142" s="158"/>
      <c r="BD142" s="158"/>
      <c r="BE142" s="158"/>
      <c r="BF142" s="158"/>
      <c r="BG142" s="158"/>
      <c r="BH142" s="158"/>
      <c r="BI142" s="158"/>
      <c r="BJ142" s="158"/>
    </row>
    <row r="143" spans="1:62" ht="11.25" customHeight="1" x14ac:dyDescent="0.15">
      <c r="A143" s="158"/>
      <c r="B143" s="23"/>
      <c r="C143" s="47"/>
      <c r="D143" s="47"/>
      <c r="E143" s="47"/>
      <c r="F143" s="23"/>
      <c r="G143" s="66"/>
      <c r="H143" s="47"/>
      <c r="I143" s="64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118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158"/>
      <c r="AO143" s="158"/>
      <c r="AP143" s="80"/>
      <c r="AQ143" s="89"/>
      <c r="AR143" s="80"/>
      <c r="AS143" s="158"/>
      <c r="AT143" s="158"/>
      <c r="AU143" s="158"/>
      <c r="AV143" s="158"/>
      <c r="AW143" s="158"/>
      <c r="AX143" s="158"/>
      <c r="AY143" s="158"/>
      <c r="AZ143" s="158"/>
      <c r="BA143" s="158"/>
      <c r="BB143" s="158"/>
      <c r="BC143" s="158"/>
      <c r="BD143" s="158"/>
      <c r="BE143" s="158"/>
      <c r="BF143" s="158"/>
      <c r="BG143" s="158"/>
      <c r="BH143" s="158"/>
      <c r="BI143" s="158"/>
      <c r="BJ143" s="158"/>
    </row>
    <row r="144" spans="1:62" ht="11.25" customHeight="1" x14ac:dyDescent="0.15">
      <c r="A144" s="158"/>
      <c r="B144" s="23"/>
      <c r="C144" s="47"/>
      <c r="D144" s="47"/>
      <c r="E144" s="47"/>
      <c r="F144" s="23"/>
      <c r="G144" s="66"/>
      <c r="H144" s="47"/>
      <c r="I144" s="64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118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158"/>
      <c r="AO144" s="158"/>
      <c r="AP144" s="80"/>
      <c r="AQ144" s="89"/>
      <c r="AR144" s="80"/>
      <c r="AS144" s="158"/>
      <c r="AT144" s="158"/>
      <c r="AU144" s="158"/>
      <c r="AV144" s="158"/>
      <c r="AW144" s="158"/>
      <c r="AX144" s="158"/>
      <c r="AY144" s="158"/>
      <c r="AZ144" s="158"/>
      <c r="BA144" s="158"/>
      <c r="BB144" s="158"/>
      <c r="BC144" s="158"/>
      <c r="BD144" s="158"/>
      <c r="BE144" s="158"/>
      <c r="BF144" s="158"/>
      <c r="BG144" s="158"/>
      <c r="BH144" s="158"/>
      <c r="BI144" s="158"/>
      <c r="BJ144" s="158"/>
    </row>
    <row r="145" spans="1:62" ht="11.25" customHeight="1" x14ac:dyDescent="0.15">
      <c r="A145" s="158"/>
      <c r="B145" s="23"/>
      <c r="C145" s="47"/>
      <c r="D145" s="47"/>
      <c r="E145" s="47"/>
      <c r="F145" s="23"/>
      <c r="G145" s="66"/>
      <c r="H145" s="47"/>
      <c r="I145" s="64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118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158"/>
      <c r="AO145" s="158"/>
      <c r="AP145" s="80"/>
      <c r="AQ145" s="89"/>
      <c r="AR145" s="80"/>
      <c r="AS145" s="158"/>
      <c r="AT145" s="158"/>
      <c r="AU145" s="158"/>
      <c r="AV145" s="158"/>
      <c r="AW145" s="158"/>
      <c r="AX145" s="158"/>
      <c r="AY145" s="158"/>
      <c r="AZ145" s="158"/>
      <c r="BA145" s="158"/>
      <c r="BB145" s="158"/>
      <c r="BC145" s="158"/>
      <c r="BD145" s="158"/>
      <c r="BE145" s="158"/>
      <c r="BF145" s="158"/>
      <c r="BG145" s="158"/>
      <c r="BH145" s="158"/>
      <c r="BI145" s="158"/>
      <c r="BJ145" s="158"/>
    </row>
    <row r="146" spans="1:62" ht="11.25" customHeight="1" x14ac:dyDescent="0.15">
      <c r="A146" s="158"/>
      <c r="B146" s="23"/>
      <c r="C146" s="47"/>
      <c r="D146" s="47"/>
      <c r="E146" s="47"/>
      <c r="F146" s="23"/>
      <c r="G146" s="66"/>
      <c r="H146" s="47"/>
      <c r="I146" s="64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118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158"/>
      <c r="AO146" s="158"/>
      <c r="AP146" s="80"/>
      <c r="AQ146" s="89"/>
      <c r="AR146" s="80"/>
      <c r="AS146" s="158"/>
      <c r="AT146" s="158"/>
      <c r="AU146" s="158"/>
      <c r="AV146" s="158"/>
      <c r="AW146" s="158"/>
      <c r="AX146" s="158"/>
      <c r="AY146" s="158"/>
      <c r="AZ146" s="158"/>
      <c r="BA146" s="158"/>
      <c r="BB146" s="158"/>
      <c r="BC146" s="158"/>
      <c r="BD146" s="158"/>
      <c r="BE146" s="158"/>
      <c r="BF146" s="158"/>
      <c r="BG146" s="158"/>
      <c r="BH146" s="158"/>
      <c r="BI146" s="158"/>
      <c r="BJ146" s="158"/>
    </row>
    <row r="147" spans="1:62" ht="11.25" customHeight="1" x14ac:dyDescent="0.15">
      <c r="A147" s="158"/>
      <c r="B147" s="23"/>
      <c r="C147" s="47"/>
      <c r="D147" s="47"/>
      <c r="E147" s="47"/>
      <c r="F147" s="23"/>
      <c r="G147" s="66"/>
      <c r="H147" s="47"/>
      <c r="I147" s="64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118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158"/>
      <c r="AO147" s="158"/>
      <c r="AP147" s="80"/>
      <c r="AQ147" s="89"/>
      <c r="AR147" s="80"/>
      <c r="AS147" s="158"/>
      <c r="AT147" s="158"/>
      <c r="AU147" s="158"/>
      <c r="AV147" s="158"/>
      <c r="AW147" s="158"/>
      <c r="AX147" s="158"/>
      <c r="AY147" s="158"/>
      <c r="AZ147" s="158"/>
      <c r="BA147" s="158"/>
      <c r="BB147" s="158"/>
      <c r="BC147" s="158"/>
      <c r="BD147" s="158"/>
      <c r="BE147" s="158"/>
      <c r="BF147" s="158"/>
      <c r="BG147" s="158"/>
      <c r="BH147" s="158"/>
      <c r="BI147" s="158"/>
      <c r="BJ147" s="158"/>
    </row>
    <row r="148" spans="1:62" ht="11.25" customHeight="1" x14ac:dyDescent="0.15">
      <c r="A148" s="158"/>
      <c r="B148" s="23"/>
      <c r="C148" s="47"/>
      <c r="D148" s="47"/>
      <c r="E148" s="47"/>
      <c r="F148" s="23"/>
      <c r="G148" s="66"/>
      <c r="H148" s="47"/>
      <c r="I148" s="64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118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158"/>
      <c r="AO148" s="158"/>
      <c r="AP148" s="80"/>
      <c r="AQ148" s="89"/>
      <c r="AR148" s="80"/>
      <c r="AS148" s="158"/>
      <c r="AT148" s="158"/>
      <c r="AU148" s="158"/>
      <c r="AV148" s="158"/>
      <c r="AW148" s="158"/>
      <c r="AX148" s="158"/>
      <c r="AY148" s="158"/>
      <c r="AZ148" s="158"/>
      <c r="BA148" s="158"/>
      <c r="BB148" s="158"/>
      <c r="BC148" s="158"/>
      <c r="BD148" s="158"/>
      <c r="BE148" s="158"/>
      <c r="BF148" s="158"/>
      <c r="BG148" s="158"/>
      <c r="BH148" s="158"/>
      <c r="BI148" s="158"/>
      <c r="BJ148" s="158"/>
    </row>
    <row r="149" spans="1:62" ht="11.25" customHeight="1" x14ac:dyDescent="0.15">
      <c r="A149" s="158"/>
      <c r="B149" s="23"/>
      <c r="C149" s="47"/>
      <c r="D149" s="47"/>
      <c r="E149" s="47"/>
      <c r="F149" s="23"/>
      <c r="G149" s="66"/>
      <c r="H149" s="47"/>
      <c r="I149" s="64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118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158"/>
      <c r="AO149" s="158"/>
      <c r="AP149" s="80"/>
      <c r="AQ149" s="89"/>
      <c r="AR149" s="80"/>
      <c r="AS149" s="158"/>
      <c r="AT149" s="158"/>
      <c r="AU149" s="158"/>
      <c r="AV149" s="158"/>
      <c r="AW149" s="158"/>
      <c r="AX149" s="158"/>
      <c r="AY149" s="158"/>
      <c r="AZ149" s="158"/>
      <c r="BA149" s="158"/>
      <c r="BB149" s="158"/>
      <c r="BC149" s="158"/>
      <c r="BD149" s="158"/>
      <c r="BE149" s="158"/>
      <c r="BF149" s="158"/>
      <c r="BG149" s="158"/>
      <c r="BH149" s="158"/>
      <c r="BI149" s="158"/>
      <c r="BJ149" s="158"/>
    </row>
    <row r="150" spans="1:62" ht="11.25" customHeight="1" x14ac:dyDescent="0.15">
      <c r="A150" s="158"/>
      <c r="B150" s="23"/>
      <c r="C150" s="47"/>
      <c r="D150" s="47"/>
      <c r="E150" s="47"/>
      <c r="F150" s="23"/>
      <c r="G150" s="66"/>
      <c r="H150" s="47"/>
      <c r="I150" s="64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118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158"/>
      <c r="AO150" s="158"/>
      <c r="AP150" s="80"/>
      <c r="AQ150" s="89"/>
      <c r="AR150" s="80"/>
      <c r="AS150" s="158"/>
      <c r="AT150" s="158"/>
      <c r="AU150" s="158"/>
      <c r="AV150" s="158"/>
      <c r="AW150" s="158"/>
      <c r="AX150" s="158"/>
      <c r="AY150" s="158"/>
      <c r="AZ150" s="158"/>
      <c r="BA150" s="158"/>
      <c r="BB150" s="158"/>
      <c r="BC150" s="158"/>
      <c r="BD150" s="158"/>
      <c r="BE150" s="158"/>
      <c r="BF150" s="158"/>
      <c r="BG150" s="158"/>
      <c r="BH150" s="158"/>
      <c r="BI150" s="158"/>
      <c r="BJ150" s="158"/>
    </row>
    <row r="151" spans="1:62" ht="11.25" customHeight="1" x14ac:dyDescent="0.15">
      <c r="A151" s="158"/>
      <c r="B151" s="23"/>
      <c r="C151" s="47"/>
      <c r="D151" s="47"/>
      <c r="E151" s="47"/>
      <c r="F151" s="23"/>
      <c r="G151" s="66"/>
      <c r="H151" s="47"/>
      <c r="I151" s="64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118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158"/>
      <c r="AO151" s="158"/>
      <c r="AP151" s="80"/>
      <c r="AQ151" s="89"/>
      <c r="AR151" s="80"/>
      <c r="AS151" s="158"/>
      <c r="AT151" s="158"/>
      <c r="AU151" s="158"/>
      <c r="AV151" s="158"/>
      <c r="AW151" s="158"/>
      <c r="AX151" s="158"/>
      <c r="AY151" s="158"/>
      <c r="AZ151" s="158"/>
      <c r="BA151" s="158"/>
      <c r="BB151" s="158"/>
      <c r="BC151" s="158"/>
      <c r="BD151" s="158"/>
      <c r="BE151" s="158"/>
      <c r="BF151" s="158"/>
      <c r="BG151" s="158"/>
      <c r="BH151" s="158"/>
      <c r="BI151" s="158"/>
      <c r="BJ151" s="158"/>
    </row>
    <row r="152" spans="1:62" ht="11.25" customHeight="1" x14ac:dyDescent="0.15">
      <c r="A152" s="158"/>
      <c r="B152" s="23"/>
      <c r="C152" s="47"/>
      <c r="D152" s="47"/>
      <c r="E152" s="47"/>
      <c r="F152" s="23"/>
      <c r="G152" s="66"/>
      <c r="H152" s="47"/>
      <c r="I152" s="64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118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158"/>
      <c r="AO152" s="158"/>
      <c r="AP152" s="80"/>
      <c r="AQ152" s="89"/>
      <c r="AR152" s="80"/>
      <c r="AS152" s="158"/>
      <c r="AT152" s="158"/>
      <c r="AU152" s="158"/>
      <c r="AV152" s="158"/>
      <c r="AW152" s="158"/>
      <c r="AX152" s="158"/>
      <c r="AY152" s="158"/>
      <c r="AZ152" s="158"/>
      <c r="BA152" s="158"/>
      <c r="BB152" s="158"/>
      <c r="BC152" s="158"/>
      <c r="BD152" s="158"/>
      <c r="BE152" s="158"/>
      <c r="BF152" s="158"/>
      <c r="BG152" s="158"/>
      <c r="BH152" s="158"/>
      <c r="BI152" s="158"/>
      <c r="BJ152" s="158"/>
    </row>
    <row r="153" spans="1:62" ht="11.25" customHeight="1" x14ac:dyDescent="0.15">
      <c r="A153" s="158"/>
      <c r="B153" s="23"/>
      <c r="C153" s="47"/>
      <c r="D153" s="47"/>
      <c r="E153" s="47"/>
      <c r="F153" s="23"/>
      <c r="G153" s="66"/>
      <c r="H153" s="47"/>
      <c r="I153" s="64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118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158"/>
      <c r="AO153" s="158"/>
      <c r="AP153" s="80"/>
      <c r="AQ153" s="89"/>
      <c r="AR153" s="80"/>
      <c r="AS153" s="158"/>
      <c r="AT153" s="158"/>
      <c r="AU153" s="158"/>
      <c r="AV153" s="158"/>
      <c r="AW153" s="158"/>
      <c r="AX153" s="158"/>
      <c r="AY153" s="158"/>
      <c r="AZ153" s="158"/>
      <c r="BA153" s="158"/>
      <c r="BB153" s="158"/>
      <c r="BC153" s="158"/>
      <c r="BD153" s="158"/>
      <c r="BE153" s="158"/>
      <c r="BF153" s="158"/>
      <c r="BG153" s="158"/>
      <c r="BH153" s="158"/>
      <c r="BI153" s="158"/>
      <c r="BJ153" s="158"/>
    </row>
    <row r="154" spans="1:62" ht="11.25" customHeight="1" x14ac:dyDescent="0.15">
      <c r="A154" s="158"/>
      <c r="B154" s="23"/>
      <c r="C154" s="47"/>
      <c r="D154" s="47"/>
      <c r="E154" s="47"/>
      <c r="F154" s="23"/>
      <c r="G154" s="66"/>
      <c r="H154" s="47"/>
      <c r="I154" s="64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118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158"/>
      <c r="AO154" s="158"/>
      <c r="AP154" s="80"/>
      <c r="AQ154" s="89"/>
      <c r="AR154" s="80"/>
      <c r="AS154" s="158"/>
      <c r="AT154" s="158"/>
      <c r="AU154" s="158"/>
      <c r="AV154" s="158"/>
      <c r="AW154" s="158"/>
      <c r="AX154" s="158"/>
      <c r="AY154" s="158"/>
      <c r="AZ154" s="158"/>
      <c r="BA154" s="158"/>
      <c r="BB154" s="158"/>
      <c r="BC154" s="158"/>
      <c r="BD154" s="158"/>
      <c r="BE154" s="158"/>
      <c r="BF154" s="158"/>
      <c r="BG154" s="158"/>
      <c r="BH154" s="158"/>
      <c r="BI154" s="158"/>
      <c r="BJ154" s="158"/>
    </row>
    <row r="155" spans="1:62" ht="11.25" customHeight="1" x14ac:dyDescent="0.15">
      <c r="A155" s="158"/>
      <c r="B155" s="23"/>
      <c r="C155" s="47"/>
      <c r="D155" s="47"/>
      <c r="E155" s="47"/>
      <c r="F155" s="23"/>
      <c r="G155" s="66"/>
      <c r="H155" s="47"/>
      <c r="I155" s="64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118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158"/>
      <c r="AO155" s="158"/>
      <c r="AP155" s="80"/>
      <c r="AQ155" s="89"/>
      <c r="AR155" s="80"/>
      <c r="AS155" s="158"/>
      <c r="AT155" s="158"/>
      <c r="AU155" s="158"/>
      <c r="AV155" s="158"/>
      <c r="AW155" s="158"/>
      <c r="AX155" s="158"/>
      <c r="AY155" s="158"/>
      <c r="AZ155" s="158"/>
      <c r="BA155" s="158"/>
      <c r="BB155" s="158"/>
      <c r="BC155" s="158"/>
      <c r="BD155" s="158"/>
      <c r="BE155" s="158"/>
      <c r="BF155" s="158"/>
      <c r="BG155" s="158"/>
      <c r="BH155" s="158"/>
      <c r="BI155" s="158"/>
      <c r="BJ155" s="158"/>
    </row>
    <row r="156" spans="1:62" ht="11.25" customHeight="1" x14ac:dyDescent="0.15">
      <c r="A156" s="158"/>
      <c r="B156" s="23"/>
      <c r="C156" s="47"/>
      <c r="D156" s="47"/>
      <c r="E156" s="47"/>
      <c r="F156" s="23"/>
      <c r="G156" s="66"/>
      <c r="H156" s="47"/>
      <c r="I156" s="64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118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158"/>
      <c r="AO156" s="158"/>
      <c r="AP156" s="80"/>
      <c r="AQ156" s="89"/>
      <c r="AR156" s="80"/>
      <c r="AS156" s="158"/>
      <c r="AT156" s="158"/>
      <c r="AU156" s="158"/>
      <c r="AV156" s="158"/>
      <c r="AW156" s="158"/>
      <c r="AX156" s="158"/>
      <c r="AY156" s="158"/>
      <c r="AZ156" s="158"/>
      <c r="BA156" s="158"/>
      <c r="BB156" s="158"/>
      <c r="BC156" s="158"/>
      <c r="BD156" s="158"/>
      <c r="BE156" s="158"/>
      <c r="BF156" s="158"/>
      <c r="BG156" s="158"/>
      <c r="BH156" s="158"/>
      <c r="BI156" s="158"/>
      <c r="BJ156" s="158"/>
    </row>
    <row r="157" spans="1:62" ht="11.25" customHeight="1" x14ac:dyDescent="0.15">
      <c r="A157" s="158"/>
      <c r="B157" s="23"/>
      <c r="C157" s="47"/>
      <c r="D157" s="47"/>
      <c r="E157" s="47"/>
      <c r="F157" s="23"/>
      <c r="G157" s="66"/>
      <c r="H157" s="47"/>
      <c r="I157" s="64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118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158"/>
      <c r="AO157" s="158"/>
      <c r="AP157" s="80"/>
      <c r="AQ157" s="89"/>
      <c r="AR157" s="80"/>
      <c r="AS157" s="158"/>
      <c r="AT157" s="158"/>
      <c r="AU157" s="158"/>
      <c r="AV157" s="158"/>
      <c r="AW157" s="158"/>
      <c r="AX157" s="158"/>
      <c r="AY157" s="158"/>
      <c r="AZ157" s="158"/>
      <c r="BA157" s="158"/>
      <c r="BB157" s="158"/>
      <c r="BC157" s="158"/>
      <c r="BD157" s="158"/>
      <c r="BE157" s="158"/>
      <c r="BF157" s="158"/>
      <c r="BG157" s="158"/>
      <c r="BH157" s="158"/>
      <c r="BI157" s="158"/>
      <c r="BJ157" s="158"/>
    </row>
    <row r="158" spans="1:62" ht="11.25" customHeight="1" x14ac:dyDescent="0.15">
      <c r="A158" s="158"/>
      <c r="B158" s="23"/>
      <c r="C158" s="47"/>
      <c r="D158" s="47"/>
      <c r="E158" s="47"/>
      <c r="F158" s="23"/>
      <c r="G158" s="66"/>
      <c r="H158" s="47"/>
      <c r="I158" s="64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118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158"/>
      <c r="AO158" s="158"/>
      <c r="AP158" s="80"/>
      <c r="AQ158" s="89"/>
      <c r="AR158" s="80"/>
      <c r="AS158" s="158"/>
      <c r="AT158" s="158"/>
      <c r="AU158" s="158"/>
      <c r="AV158" s="158"/>
      <c r="AW158" s="158"/>
      <c r="AX158" s="158"/>
      <c r="AY158" s="158"/>
      <c r="AZ158" s="158"/>
      <c r="BA158" s="158"/>
      <c r="BB158" s="158"/>
      <c r="BC158" s="158"/>
      <c r="BD158" s="158"/>
      <c r="BE158" s="158"/>
      <c r="BF158" s="158"/>
      <c r="BG158" s="158"/>
      <c r="BH158" s="158"/>
      <c r="BI158" s="158"/>
      <c r="BJ158" s="158"/>
    </row>
    <row r="159" spans="1:62" ht="11.25" customHeight="1" x14ac:dyDescent="0.15">
      <c r="A159" s="158"/>
      <c r="B159" s="23"/>
      <c r="C159" s="47"/>
      <c r="D159" s="47"/>
      <c r="E159" s="47"/>
      <c r="F159" s="23"/>
      <c r="G159" s="66"/>
      <c r="H159" s="47"/>
      <c r="I159" s="64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118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158"/>
      <c r="AO159" s="158"/>
      <c r="AP159" s="80"/>
      <c r="AQ159" s="89"/>
      <c r="AR159" s="80"/>
      <c r="AS159" s="158"/>
      <c r="AT159" s="158"/>
      <c r="AU159" s="158"/>
      <c r="AV159" s="158"/>
      <c r="AW159" s="158"/>
      <c r="AX159" s="158"/>
      <c r="AY159" s="158"/>
      <c r="AZ159" s="158"/>
      <c r="BA159" s="158"/>
      <c r="BB159" s="158"/>
      <c r="BC159" s="158"/>
      <c r="BD159" s="158"/>
      <c r="BE159" s="158"/>
      <c r="BF159" s="158"/>
      <c r="BG159" s="158"/>
      <c r="BH159" s="158"/>
      <c r="BI159" s="158"/>
      <c r="BJ159" s="158"/>
    </row>
    <row r="160" spans="1:62" ht="11.25" customHeight="1" x14ac:dyDescent="0.15">
      <c r="A160" s="158"/>
      <c r="B160" s="23"/>
      <c r="C160" s="47"/>
      <c r="D160" s="47"/>
      <c r="E160" s="47"/>
      <c r="F160" s="23"/>
      <c r="G160" s="66"/>
      <c r="H160" s="47"/>
      <c r="I160" s="64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118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158"/>
      <c r="AO160" s="158"/>
      <c r="AP160" s="80"/>
      <c r="AQ160" s="89"/>
      <c r="AR160" s="80"/>
      <c r="AS160" s="158"/>
      <c r="AT160" s="158"/>
      <c r="AU160" s="158"/>
      <c r="AV160" s="158"/>
      <c r="AW160" s="158"/>
      <c r="AX160" s="158"/>
      <c r="AY160" s="158"/>
      <c r="AZ160" s="158"/>
      <c r="BA160" s="158"/>
      <c r="BB160" s="158"/>
      <c r="BC160" s="158"/>
      <c r="BD160" s="158"/>
      <c r="BE160" s="158"/>
      <c r="BF160" s="158"/>
      <c r="BG160" s="158"/>
      <c r="BH160" s="158"/>
      <c r="BI160" s="158"/>
      <c r="BJ160" s="158"/>
    </row>
    <row r="161" spans="1:62" ht="11.25" customHeight="1" x14ac:dyDescent="0.15">
      <c r="A161" s="158"/>
      <c r="B161" s="23"/>
      <c r="C161" s="47"/>
      <c r="D161" s="47"/>
      <c r="E161" s="47"/>
      <c r="F161" s="23"/>
      <c r="G161" s="66"/>
      <c r="H161" s="47"/>
      <c r="I161" s="64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118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158"/>
      <c r="AO161" s="158"/>
      <c r="AP161" s="80"/>
      <c r="AQ161" s="89"/>
      <c r="AR161" s="80"/>
      <c r="AS161" s="158"/>
      <c r="AT161" s="158"/>
      <c r="AU161" s="158"/>
      <c r="AV161" s="158"/>
      <c r="AW161" s="158"/>
      <c r="AX161" s="158"/>
      <c r="AY161" s="158"/>
      <c r="AZ161" s="158"/>
      <c r="BA161" s="158"/>
      <c r="BB161" s="158"/>
      <c r="BC161" s="158"/>
      <c r="BD161" s="158"/>
      <c r="BE161" s="158"/>
      <c r="BF161" s="158"/>
      <c r="BG161" s="158"/>
      <c r="BH161" s="158"/>
      <c r="BI161" s="158"/>
      <c r="BJ161" s="158"/>
    </row>
    <row r="162" spans="1:62" ht="11.25" customHeight="1" x14ac:dyDescent="0.15">
      <c r="A162" s="158"/>
      <c r="B162" s="23"/>
      <c r="C162" s="47"/>
      <c r="D162" s="47"/>
      <c r="E162" s="47"/>
      <c r="F162" s="23"/>
      <c r="G162" s="66"/>
      <c r="H162" s="47"/>
      <c r="I162" s="64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118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158"/>
      <c r="AO162" s="158"/>
      <c r="AP162" s="80"/>
      <c r="AQ162" s="89"/>
      <c r="AR162" s="80"/>
      <c r="AS162" s="158"/>
      <c r="AT162" s="158"/>
      <c r="AU162" s="158"/>
      <c r="AV162" s="158"/>
      <c r="AW162" s="158"/>
      <c r="AX162" s="158"/>
      <c r="AY162" s="158"/>
      <c r="AZ162" s="158"/>
      <c r="BA162" s="158"/>
      <c r="BB162" s="158"/>
      <c r="BC162" s="158"/>
      <c r="BD162" s="158"/>
      <c r="BE162" s="158"/>
      <c r="BF162" s="158"/>
      <c r="BG162" s="158"/>
      <c r="BH162" s="158"/>
      <c r="BI162" s="158"/>
      <c r="BJ162" s="158"/>
    </row>
    <row r="163" spans="1:62" ht="11.25" customHeight="1" x14ac:dyDescent="0.15">
      <c r="A163" s="158"/>
      <c r="B163" s="23"/>
      <c r="C163" s="47"/>
      <c r="D163" s="47"/>
      <c r="E163" s="47"/>
      <c r="F163" s="23"/>
      <c r="G163" s="66"/>
      <c r="H163" s="47"/>
      <c r="I163" s="64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118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158"/>
      <c r="AO163" s="158"/>
      <c r="AP163" s="80"/>
      <c r="AQ163" s="89"/>
      <c r="AR163" s="80"/>
      <c r="AS163" s="158"/>
      <c r="AT163" s="158"/>
      <c r="AU163" s="158"/>
      <c r="AV163" s="158"/>
      <c r="AW163" s="158"/>
      <c r="AX163" s="158"/>
      <c r="AY163" s="158"/>
      <c r="AZ163" s="158"/>
      <c r="BA163" s="158"/>
      <c r="BB163" s="158"/>
      <c r="BC163" s="158"/>
      <c r="BD163" s="158"/>
      <c r="BE163" s="158"/>
      <c r="BF163" s="158"/>
      <c r="BG163" s="158"/>
      <c r="BH163" s="158"/>
      <c r="BI163" s="158"/>
      <c r="BJ163" s="158"/>
    </row>
    <row r="164" spans="1:62" ht="11.25" customHeight="1" x14ac:dyDescent="0.15">
      <c r="A164" s="158"/>
      <c r="B164" s="23"/>
      <c r="C164" s="47"/>
      <c r="D164" s="47"/>
      <c r="E164" s="47"/>
      <c r="F164" s="23"/>
      <c r="G164" s="66"/>
      <c r="H164" s="47"/>
      <c r="I164" s="64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118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158"/>
      <c r="AO164" s="158"/>
      <c r="AP164" s="80"/>
      <c r="AQ164" s="89"/>
      <c r="AR164" s="80"/>
      <c r="AS164" s="158"/>
      <c r="AT164" s="158"/>
      <c r="AU164" s="158"/>
      <c r="AV164" s="158"/>
      <c r="AW164" s="158"/>
      <c r="AX164" s="158"/>
      <c r="AY164" s="158"/>
      <c r="AZ164" s="158"/>
      <c r="BA164" s="158"/>
      <c r="BB164" s="158"/>
      <c r="BC164" s="158"/>
      <c r="BD164" s="158"/>
      <c r="BE164" s="158"/>
      <c r="BF164" s="158"/>
      <c r="BG164" s="158"/>
      <c r="BH164" s="158"/>
      <c r="BI164" s="158"/>
      <c r="BJ164" s="158"/>
    </row>
    <row r="165" spans="1:62" ht="11.25" customHeight="1" x14ac:dyDescent="0.15">
      <c r="A165" s="158"/>
      <c r="B165" s="23"/>
      <c r="C165" s="47"/>
      <c r="D165" s="47"/>
      <c r="E165" s="47"/>
      <c r="F165" s="23"/>
      <c r="G165" s="66"/>
      <c r="H165" s="47"/>
      <c r="I165" s="64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118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158"/>
      <c r="AO165" s="158"/>
      <c r="AP165" s="80"/>
      <c r="AQ165" s="89"/>
      <c r="AR165" s="80"/>
      <c r="AS165" s="158"/>
      <c r="AT165" s="158"/>
      <c r="AU165" s="158"/>
      <c r="AV165" s="158"/>
      <c r="AW165" s="158"/>
      <c r="AX165" s="158"/>
      <c r="AY165" s="158"/>
      <c r="AZ165" s="158"/>
      <c r="BA165" s="158"/>
      <c r="BB165" s="158"/>
      <c r="BC165" s="158"/>
      <c r="BD165" s="158"/>
      <c r="BE165" s="158"/>
      <c r="BF165" s="158"/>
      <c r="BG165" s="158"/>
      <c r="BH165" s="158"/>
      <c r="BI165" s="158"/>
      <c r="BJ165" s="158"/>
    </row>
    <row r="166" spans="1:62" ht="11.25" customHeight="1" x14ac:dyDescent="0.15">
      <c r="A166" s="158"/>
      <c r="B166" s="23"/>
      <c r="C166" s="47"/>
      <c r="D166" s="47"/>
      <c r="E166" s="47"/>
      <c r="F166" s="23"/>
      <c r="G166" s="66"/>
      <c r="H166" s="47"/>
      <c r="I166" s="64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118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158"/>
      <c r="AO166" s="158"/>
      <c r="AP166" s="80"/>
      <c r="AQ166" s="89"/>
      <c r="AR166" s="80"/>
      <c r="AS166" s="158"/>
      <c r="AT166" s="158"/>
      <c r="AU166" s="158"/>
      <c r="AV166" s="158"/>
      <c r="AW166" s="158"/>
      <c r="AX166" s="158"/>
      <c r="AY166" s="158"/>
      <c r="AZ166" s="158"/>
      <c r="BA166" s="158"/>
      <c r="BB166" s="158"/>
      <c r="BC166" s="158"/>
      <c r="BD166" s="158"/>
      <c r="BE166" s="158"/>
      <c r="BF166" s="158"/>
      <c r="BG166" s="158"/>
      <c r="BH166" s="158"/>
      <c r="BI166" s="158"/>
      <c r="BJ166" s="158"/>
    </row>
    <row r="167" spans="1:62" ht="11.25" customHeight="1" x14ac:dyDescent="0.15">
      <c r="A167" s="158"/>
      <c r="B167" s="23"/>
      <c r="C167" s="47"/>
      <c r="D167" s="47"/>
      <c r="E167" s="47"/>
      <c r="F167" s="23"/>
      <c r="G167" s="66"/>
      <c r="H167" s="47"/>
      <c r="I167" s="64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118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158"/>
      <c r="AO167" s="158"/>
      <c r="AP167" s="80"/>
      <c r="AQ167" s="89"/>
      <c r="AR167" s="80"/>
      <c r="AS167" s="158"/>
      <c r="AT167" s="158"/>
      <c r="AU167" s="158"/>
      <c r="AV167" s="158"/>
      <c r="AW167" s="158"/>
      <c r="AX167" s="158"/>
      <c r="AY167" s="158"/>
      <c r="AZ167" s="158"/>
      <c r="BA167" s="158"/>
      <c r="BB167" s="158"/>
      <c r="BC167" s="158"/>
      <c r="BD167" s="158"/>
      <c r="BE167" s="158"/>
      <c r="BF167" s="158"/>
      <c r="BG167" s="158"/>
      <c r="BH167" s="158"/>
      <c r="BI167" s="158"/>
      <c r="BJ167" s="158"/>
    </row>
    <row r="168" spans="1:62" ht="11.25" customHeight="1" x14ac:dyDescent="0.15">
      <c r="A168" s="158"/>
      <c r="B168" s="23"/>
      <c r="C168" s="47"/>
      <c r="D168" s="47"/>
      <c r="E168" s="47"/>
      <c r="F168" s="23"/>
      <c r="G168" s="66"/>
      <c r="H168" s="47"/>
      <c r="I168" s="64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118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158"/>
      <c r="AO168" s="158"/>
      <c r="AP168" s="80"/>
      <c r="AQ168" s="89"/>
      <c r="AR168" s="80"/>
      <c r="AS168" s="158"/>
      <c r="AT168" s="158"/>
      <c r="AU168" s="158"/>
      <c r="AV168" s="158"/>
      <c r="AW168" s="158"/>
      <c r="AX168" s="158"/>
      <c r="AY168" s="158"/>
      <c r="AZ168" s="158"/>
      <c r="BA168" s="158"/>
      <c r="BB168" s="158"/>
      <c r="BC168" s="158"/>
      <c r="BD168" s="158"/>
      <c r="BE168" s="158"/>
      <c r="BF168" s="158"/>
      <c r="BG168" s="158"/>
      <c r="BH168" s="158"/>
      <c r="BI168" s="158"/>
      <c r="BJ168" s="158"/>
    </row>
    <row r="169" spans="1:62" ht="11.25" customHeight="1" x14ac:dyDescent="0.15">
      <c r="A169" s="158"/>
      <c r="B169" s="23"/>
      <c r="C169" s="47"/>
      <c r="D169" s="47"/>
      <c r="E169" s="47"/>
      <c r="F169" s="23"/>
      <c r="G169" s="66"/>
      <c r="H169" s="47"/>
      <c r="I169" s="64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118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158"/>
      <c r="AO169" s="158"/>
      <c r="AP169" s="80"/>
      <c r="AQ169" s="89"/>
      <c r="AR169" s="80"/>
      <c r="AS169" s="158"/>
      <c r="AT169" s="158"/>
      <c r="AU169" s="158"/>
      <c r="AV169" s="158"/>
      <c r="AW169" s="158"/>
      <c r="AX169" s="158"/>
      <c r="AY169" s="158"/>
      <c r="AZ169" s="158"/>
      <c r="BA169" s="158"/>
      <c r="BB169" s="158"/>
      <c r="BC169" s="158"/>
      <c r="BD169" s="158"/>
      <c r="BE169" s="158"/>
      <c r="BF169" s="158"/>
      <c r="BG169" s="158"/>
      <c r="BH169" s="158"/>
      <c r="BI169" s="158"/>
      <c r="BJ169" s="158"/>
    </row>
    <row r="170" spans="1:62" ht="11.25" customHeight="1" x14ac:dyDescent="0.15">
      <c r="A170" s="158"/>
      <c r="B170" s="23"/>
      <c r="C170" s="47"/>
      <c r="D170" s="47"/>
      <c r="E170" s="47"/>
      <c r="F170" s="23"/>
      <c r="G170" s="66"/>
      <c r="H170" s="47"/>
      <c r="I170" s="64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118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158"/>
      <c r="AO170" s="158"/>
      <c r="AP170" s="80"/>
      <c r="AQ170" s="89"/>
      <c r="AR170" s="80"/>
      <c r="AS170" s="158"/>
      <c r="AT170" s="158"/>
      <c r="AU170" s="158"/>
      <c r="AV170" s="158"/>
      <c r="AW170" s="158"/>
      <c r="AX170" s="158"/>
      <c r="AY170" s="158"/>
      <c r="AZ170" s="158"/>
      <c r="BA170" s="158"/>
      <c r="BB170" s="158"/>
      <c r="BC170" s="158"/>
      <c r="BD170" s="158"/>
      <c r="BE170" s="158"/>
      <c r="BF170" s="158"/>
      <c r="BG170" s="158"/>
      <c r="BH170" s="158"/>
      <c r="BI170" s="158"/>
      <c r="BJ170" s="158"/>
    </row>
    <row r="171" spans="1:62" ht="11.25" customHeight="1" x14ac:dyDescent="0.15">
      <c r="A171" s="158"/>
      <c r="B171" s="23"/>
      <c r="C171" s="47"/>
      <c r="D171" s="47"/>
      <c r="E171" s="47"/>
      <c r="F171" s="23"/>
      <c r="G171" s="66"/>
      <c r="H171" s="47"/>
      <c r="I171" s="64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118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158"/>
      <c r="AO171" s="158"/>
      <c r="AP171" s="80"/>
      <c r="AQ171" s="89"/>
      <c r="AR171" s="80"/>
      <c r="AS171" s="158"/>
      <c r="AT171" s="158"/>
      <c r="AU171" s="158"/>
      <c r="AV171" s="158"/>
      <c r="AW171" s="158"/>
      <c r="AX171" s="158"/>
      <c r="AY171" s="158"/>
      <c r="AZ171" s="158"/>
      <c r="BA171" s="158"/>
      <c r="BB171" s="158"/>
      <c r="BC171" s="158"/>
      <c r="BD171" s="158"/>
      <c r="BE171" s="158"/>
      <c r="BF171" s="158"/>
      <c r="BG171" s="158"/>
      <c r="BH171" s="158"/>
      <c r="BI171" s="158"/>
      <c r="BJ171" s="158"/>
    </row>
    <row r="172" spans="1:62" ht="11.25" customHeight="1" x14ac:dyDescent="0.15">
      <c r="A172" s="158"/>
      <c r="B172" s="23"/>
      <c r="C172" s="47"/>
      <c r="D172" s="47"/>
      <c r="E172" s="47"/>
      <c r="F172" s="23"/>
      <c r="G172" s="66"/>
      <c r="H172" s="47"/>
      <c r="I172" s="64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118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158"/>
      <c r="AO172" s="158"/>
      <c r="AP172" s="80"/>
      <c r="AQ172" s="89"/>
      <c r="AR172" s="80"/>
      <c r="AS172" s="158"/>
      <c r="AT172" s="158"/>
      <c r="AU172" s="158"/>
      <c r="AV172" s="158"/>
      <c r="AW172" s="158"/>
      <c r="AX172" s="158"/>
      <c r="AY172" s="158"/>
      <c r="AZ172" s="158"/>
      <c r="BA172" s="158"/>
      <c r="BB172" s="158"/>
      <c r="BC172" s="158"/>
      <c r="BD172" s="158"/>
      <c r="BE172" s="158"/>
      <c r="BF172" s="158"/>
      <c r="BG172" s="158"/>
      <c r="BH172" s="158"/>
      <c r="BI172" s="158"/>
      <c r="BJ172" s="158"/>
    </row>
    <row r="173" spans="1:62" ht="11.25" customHeight="1" x14ac:dyDescent="0.15">
      <c r="A173" s="158"/>
      <c r="B173" s="23"/>
      <c r="C173" s="47"/>
      <c r="D173" s="47"/>
      <c r="E173" s="47"/>
      <c r="F173" s="23"/>
      <c r="G173" s="66"/>
      <c r="H173" s="47"/>
      <c r="I173" s="64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118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158"/>
      <c r="AO173" s="158"/>
      <c r="AP173" s="80"/>
      <c r="AQ173" s="89"/>
      <c r="AR173" s="80"/>
      <c r="AS173" s="158"/>
      <c r="AT173" s="158"/>
      <c r="AU173" s="158"/>
      <c r="AV173" s="158"/>
      <c r="AW173" s="158"/>
      <c r="AX173" s="158"/>
      <c r="AY173" s="158"/>
      <c r="AZ173" s="158"/>
      <c r="BA173" s="158"/>
      <c r="BB173" s="158"/>
      <c r="BC173" s="158"/>
      <c r="BD173" s="158"/>
      <c r="BE173" s="158"/>
      <c r="BF173" s="158"/>
      <c r="BG173" s="158"/>
      <c r="BH173" s="158"/>
      <c r="BI173" s="158"/>
      <c r="BJ173" s="158"/>
    </row>
    <row r="174" spans="1:62" ht="11.25" customHeight="1" x14ac:dyDescent="0.15">
      <c r="A174" s="158"/>
      <c r="B174" s="23"/>
      <c r="C174" s="47"/>
      <c r="D174" s="47"/>
      <c r="E174" s="47"/>
      <c r="F174" s="23"/>
      <c r="G174" s="66"/>
      <c r="H174" s="47"/>
      <c r="I174" s="64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118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158"/>
      <c r="AO174" s="158"/>
      <c r="AP174" s="80"/>
      <c r="AQ174" s="89"/>
      <c r="AR174" s="80"/>
      <c r="AS174" s="158"/>
      <c r="AT174" s="158"/>
      <c r="AU174" s="158"/>
      <c r="AV174" s="158"/>
      <c r="AW174" s="158"/>
      <c r="AX174" s="158"/>
      <c r="AY174" s="158"/>
      <c r="AZ174" s="158"/>
      <c r="BA174" s="158"/>
      <c r="BB174" s="158"/>
      <c r="BC174" s="158"/>
      <c r="BD174" s="158"/>
      <c r="BE174" s="158"/>
      <c r="BF174" s="158"/>
      <c r="BG174" s="158"/>
      <c r="BH174" s="158"/>
      <c r="BI174" s="158"/>
      <c r="BJ174" s="158"/>
    </row>
    <row r="175" spans="1:62" ht="11.25" customHeight="1" x14ac:dyDescent="0.15">
      <c r="A175" s="158"/>
      <c r="B175" s="23"/>
      <c r="C175" s="47"/>
      <c r="D175" s="47"/>
      <c r="E175" s="47"/>
      <c r="F175" s="23"/>
      <c r="G175" s="66"/>
      <c r="H175" s="47"/>
      <c r="I175" s="64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118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158"/>
      <c r="AO175" s="158"/>
      <c r="AP175" s="80"/>
      <c r="AQ175" s="89"/>
      <c r="AR175" s="80"/>
      <c r="AS175" s="158"/>
      <c r="AT175" s="158"/>
      <c r="AU175" s="158"/>
      <c r="AV175" s="158"/>
      <c r="AW175" s="158"/>
      <c r="AX175" s="158"/>
      <c r="AY175" s="158"/>
      <c r="AZ175" s="158"/>
      <c r="BA175" s="158"/>
      <c r="BB175" s="158"/>
      <c r="BC175" s="158"/>
      <c r="BD175" s="158"/>
      <c r="BE175" s="158"/>
      <c r="BF175" s="158"/>
      <c r="BG175" s="158"/>
      <c r="BH175" s="158"/>
      <c r="BI175" s="158"/>
      <c r="BJ175" s="158"/>
    </row>
    <row r="176" spans="1:62" ht="11.25" customHeight="1" x14ac:dyDescent="0.15">
      <c r="A176" s="158"/>
      <c r="B176" s="23"/>
      <c r="C176" s="47"/>
      <c r="D176" s="47"/>
      <c r="E176" s="47"/>
      <c r="F176" s="23"/>
      <c r="G176" s="66"/>
      <c r="H176" s="47"/>
      <c r="I176" s="64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118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158"/>
      <c r="AO176" s="158"/>
      <c r="AP176" s="80"/>
      <c r="AQ176" s="89"/>
      <c r="AR176" s="80"/>
      <c r="AS176" s="158"/>
      <c r="AT176" s="158"/>
      <c r="AU176" s="158"/>
      <c r="AV176" s="158"/>
      <c r="AW176" s="158"/>
      <c r="AX176" s="158"/>
      <c r="AY176" s="158"/>
      <c r="AZ176" s="158"/>
      <c r="BA176" s="158"/>
      <c r="BB176" s="158"/>
      <c r="BC176" s="158"/>
      <c r="BD176" s="158"/>
      <c r="BE176" s="158"/>
      <c r="BF176" s="158"/>
      <c r="BG176" s="158"/>
      <c r="BH176" s="158"/>
      <c r="BI176" s="158"/>
      <c r="BJ176" s="158"/>
    </row>
    <row r="177" spans="1:62" ht="11.25" customHeight="1" x14ac:dyDescent="0.15">
      <c r="A177" s="158"/>
      <c r="B177" s="23"/>
      <c r="C177" s="47"/>
      <c r="D177" s="47"/>
      <c r="E177" s="47"/>
      <c r="F177" s="23"/>
      <c r="G177" s="66"/>
      <c r="H177" s="47"/>
      <c r="I177" s="64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118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158"/>
      <c r="AO177" s="158"/>
      <c r="AP177" s="80"/>
      <c r="AQ177" s="89"/>
      <c r="AR177" s="80"/>
      <c r="AS177" s="158"/>
      <c r="AT177" s="158"/>
      <c r="AU177" s="158"/>
      <c r="AV177" s="158"/>
      <c r="AW177" s="158"/>
      <c r="AX177" s="158"/>
      <c r="AY177" s="158"/>
      <c r="AZ177" s="158"/>
      <c r="BA177" s="158"/>
      <c r="BB177" s="158"/>
      <c r="BC177" s="158"/>
      <c r="BD177" s="158"/>
      <c r="BE177" s="158"/>
      <c r="BF177" s="158"/>
      <c r="BG177" s="158"/>
      <c r="BH177" s="158"/>
      <c r="BI177" s="158"/>
      <c r="BJ177" s="158"/>
    </row>
    <row r="178" spans="1:62" ht="11.25" customHeight="1" x14ac:dyDescent="0.15">
      <c r="A178" s="158"/>
      <c r="B178" s="23"/>
      <c r="C178" s="47"/>
      <c r="D178" s="47"/>
      <c r="E178" s="47"/>
      <c r="F178" s="23"/>
      <c r="G178" s="66"/>
      <c r="H178" s="47"/>
      <c r="I178" s="64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118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158"/>
      <c r="AO178" s="158"/>
      <c r="AP178" s="80"/>
      <c r="AQ178" s="89"/>
      <c r="AR178" s="80"/>
      <c r="AS178" s="158"/>
      <c r="AT178" s="158"/>
      <c r="AU178" s="158"/>
      <c r="AV178" s="158"/>
      <c r="AW178" s="158"/>
      <c r="AX178" s="158"/>
      <c r="AY178" s="158"/>
      <c r="AZ178" s="158"/>
      <c r="BA178" s="158"/>
      <c r="BB178" s="158"/>
      <c r="BC178" s="158"/>
      <c r="BD178" s="158"/>
      <c r="BE178" s="158"/>
      <c r="BF178" s="158"/>
      <c r="BG178" s="158"/>
      <c r="BH178" s="158"/>
      <c r="BI178" s="158"/>
      <c r="BJ178" s="158"/>
    </row>
    <row r="179" spans="1:62" ht="11.25" customHeight="1" x14ac:dyDescent="0.15">
      <c r="A179" s="158"/>
      <c r="B179" s="23"/>
      <c r="C179" s="47"/>
      <c r="D179" s="47"/>
      <c r="E179" s="47"/>
      <c r="F179" s="23"/>
      <c r="G179" s="66"/>
      <c r="H179" s="47"/>
      <c r="I179" s="64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118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158"/>
      <c r="AO179" s="158"/>
      <c r="AP179" s="80"/>
      <c r="AQ179" s="89"/>
      <c r="AR179" s="80"/>
      <c r="AS179" s="158"/>
      <c r="AT179" s="158"/>
      <c r="AU179" s="158"/>
      <c r="AV179" s="158"/>
      <c r="AW179" s="158"/>
      <c r="AX179" s="158"/>
      <c r="AY179" s="158"/>
      <c r="AZ179" s="158"/>
      <c r="BA179" s="158"/>
      <c r="BB179" s="158"/>
      <c r="BC179" s="158"/>
      <c r="BD179" s="158"/>
      <c r="BE179" s="158"/>
      <c r="BF179" s="158"/>
      <c r="BG179" s="158"/>
      <c r="BH179" s="158"/>
      <c r="BI179" s="158"/>
      <c r="BJ179" s="158"/>
    </row>
    <row r="180" spans="1:62" ht="11.25" customHeight="1" x14ac:dyDescent="0.15">
      <c r="A180" s="158"/>
      <c r="B180" s="23"/>
      <c r="C180" s="47"/>
      <c r="D180" s="47"/>
      <c r="E180" s="47"/>
      <c r="F180" s="23"/>
      <c r="G180" s="66"/>
      <c r="H180" s="47"/>
      <c r="I180" s="64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118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158"/>
      <c r="AO180" s="158"/>
      <c r="AP180" s="80"/>
      <c r="AQ180" s="89"/>
      <c r="AR180" s="80"/>
      <c r="AS180" s="158"/>
      <c r="AT180" s="158"/>
      <c r="AU180" s="158"/>
      <c r="AV180" s="158"/>
      <c r="AW180" s="158"/>
      <c r="AX180" s="158"/>
      <c r="AY180" s="158"/>
      <c r="AZ180" s="158"/>
      <c r="BA180" s="158"/>
      <c r="BB180" s="158"/>
      <c r="BC180" s="158"/>
      <c r="BD180" s="158"/>
      <c r="BE180" s="158"/>
      <c r="BF180" s="158"/>
      <c r="BG180" s="158"/>
      <c r="BH180" s="158"/>
      <c r="BI180" s="158"/>
      <c r="BJ180" s="158"/>
    </row>
    <row r="181" spans="1:62" ht="11.25" customHeight="1" x14ac:dyDescent="0.15">
      <c r="A181" s="158"/>
      <c r="B181" s="23"/>
      <c r="C181" s="47"/>
      <c r="D181" s="47"/>
      <c r="E181" s="47"/>
      <c r="F181" s="23"/>
      <c r="G181" s="66"/>
      <c r="H181" s="47"/>
      <c r="I181" s="64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118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158"/>
      <c r="AO181" s="158"/>
      <c r="AP181" s="80"/>
      <c r="AQ181" s="89"/>
      <c r="AR181" s="80"/>
      <c r="AS181" s="158"/>
      <c r="AT181" s="158"/>
      <c r="AU181" s="158"/>
      <c r="AV181" s="158"/>
      <c r="AW181" s="158"/>
      <c r="AX181" s="158"/>
      <c r="AY181" s="158"/>
      <c r="AZ181" s="158"/>
      <c r="BA181" s="158"/>
      <c r="BB181" s="158"/>
      <c r="BC181" s="158"/>
      <c r="BD181" s="158"/>
      <c r="BE181" s="158"/>
      <c r="BF181" s="158"/>
      <c r="BG181" s="158"/>
      <c r="BH181" s="158"/>
      <c r="BI181" s="158"/>
      <c r="BJ181" s="158"/>
    </row>
    <row r="182" spans="1:62" ht="11.25" customHeight="1" x14ac:dyDescent="0.15">
      <c r="A182" s="158"/>
      <c r="B182" s="23"/>
      <c r="C182" s="47"/>
      <c r="D182" s="47"/>
      <c r="E182" s="47"/>
      <c r="F182" s="23"/>
      <c r="G182" s="66"/>
      <c r="H182" s="47"/>
      <c r="I182" s="64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118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158"/>
      <c r="AO182" s="158"/>
      <c r="AP182" s="80"/>
      <c r="AQ182" s="89"/>
      <c r="AR182" s="80"/>
      <c r="AS182" s="158"/>
      <c r="AT182" s="158"/>
      <c r="AU182" s="158"/>
      <c r="AV182" s="158"/>
      <c r="AW182" s="158"/>
      <c r="AX182" s="158"/>
      <c r="AY182" s="158"/>
      <c r="AZ182" s="158"/>
      <c r="BA182" s="158"/>
      <c r="BB182" s="158"/>
      <c r="BC182" s="158"/>
      <c r="BD182" s="158"/>
      <c r="BE182" s="158"/>
      <c r="BF182" s="158"/>
      <c r="BG182" s="158"/>
      <c r="BH182" s="158"/>
      <c r="BI182" s="158"/>
      <c r="BJ182" s="158"/>
    </row>
    <row r="183" spans="1:62" ht="11.25" customHeight="1" x14ac:dyDescent="0.15">
      <c r="A183" s="158"/>
      <c r="B183" s="23"/>
      <c r="C183" s="47"/>
      <c r="D183" s="47"/>
      <c r="E183" s="47"/>
      <c r="F183" s="23"/>
      <c r="G183" s="66"/>
      <c r="H183" s="47"/>
      <c r="I183" s="64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118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158"/>
      <c r="AO183" s="158"/>
      <c r="AP183" s="80"/>
      <c r="AQ183" s="89"/>
      <c r="AR183" s="80"/>
      <c r="AS183" s="158"/>
      <c r="AT183" s="158"/>
      <c r="AU183" s="158"/>
      <c r="AV183" s="158"/>
      <c r="AW183" s="158"/>
      <c r="AX183" s="158"/>
      <c r="AY183" s="158"/>
      <c r="AZ183" s="158"/>
      <c r="BA183" s="158"/>
      <c r="BB183" s="158"/>
      <c r="BC183" s="158"/>
      <c r="BD183" s="158"/>
      <c r="BE183" s="158"/>
      <c r="BF183" s="158"/>
      <c r="BG183" s="158"/>
      <c r="BH183" s="158"/>
      <c r="BI183" s="158"/>
      <c r="BJ183" s="158"/>
    </row>
    <row r="184" spans="1:62" ht="11.25" customHeight="1" x14ac:dyDescent="0.15">
      <c r="A184" s="158"/>
      <c r="B184" s="23"/>
      <c r="C184" s="47"/>
      <c r="D184" s="47"/>
      <c r="E184" s="47"/>
      <c r="F184" s="23"/>
      <c r="G184" s="66"/>
      <c r="H184" s="47"/>
      <c r="I184" s="64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118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158"/>
      <c r="AO184" s="158"/>
      <c r="AP184" s="80"/>
      <c r="AQ184" s="89"/>
      <c r="AR184" s="80"/>
      <c r="AS184" s="158"/>
      <c r="AT184" s="158"/>
      <c r="AU184" s="158"/>
      <c r="AV184" s="158"/>
      <c r="AW184" s="158"/>
      <c r="AX184" s="158"/>
      <c r="AY184" s="158"/>
      <c r="AZ184" s="158"/>
      <c r="BA184" s="158"/>
      <c r="BB184" s="158"/>
      <c r="BC184" s="158"/>
      <c r="BD184" s="158"/>
      <c r="BE184" s="158"/>
      <c r="BF184" s="158"/>
      <c r="BG184" s="158"/>
      <c r="BH184" s="158"/>
      <c r="BI184" s="158"/>
      <c r="BJ184" s="158"/>
    </row>
    <row r="185" spans="1:62" ht="11.25" customHeight="1" x14ac:dyDescent="0.15">
      <c r="A185" s="158"/>
      <c r="B185" s="23"/>
      <c r="C185" s="47"/>
      <c r="D185" s="47"/>
      <c r="E185" s="47"/>
      <c r="F185" s="23"/>
      <c r="G185" s="66"/>
      <c r="H185" s="47"/>
      <c r="I185" s="64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118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158"/>
      <c r="AO185" s="158"/>
      <c r="AP185" s="80"/>
      <c r="AQ185" s="89"/>
      <c r="AR185" s="80"/>
      <c r="AS185" s="158"/>
      <c r="AT185" s="158"/>
      <c r="AU185" s="158"/>
      <c r="AV185" s="158"/>
      <c r="AW185" s="158"/>
      <c r="AX185" s="158"/>
      <c r="AY185" s="158"/>
      <c r="AZ185" s="158"/>
      <c r="BA185" s="158"/>
      <c r="BB185" s="158"/>
      <c r="BC185" s="158"/>
      <c r="BD185" s="158"/>
      <c r="BE185" s="158"/>
      <c r="BF185" s="158"/>
      <c r="BG185" s="158"/>
      <c r="BH185" s="158"/>
      <c r="BI185" s="158"/>
      <c r="BJ185" s="158"/>
    </row>
    <row r="186" spans="1:62" ht="11.25" customHeight="1" x14ac:dyDescent="0.15">
      <c r="A186" s="158"/>
      <c r="B186" s="23"/>
      <c r="C186" s="47"/>
      <c r="D186" s="47"/>
      <c r="E186" s="47"/>
      <c r="F186" s="23"/>
      <c r="G186" s="66"/>
      <c r="H186" s="47"/>
      <c r="I186" s="64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118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158"/>
      <c r="AO186" s="158"/>
      <c r="AP186" s="80"/>
      <c r="AQ186" s="89"/>
      <c r="AR186" s="80"/>
      <c r="AS186" s="158"/>
      <c r="AT186" s="158"/>
      <c r="AU186" s="158"/>
      <c r="AV186" s="158"/>
      <c r="AW186" s="158"/>
      <c r="AX186" s="158"/>
      <c r="AY186" s="158"/>
      <c r="AZ186" s="158"/>
      <c r="BA186" s="158"/>
      <c r="BB186" s="158"/>
      <c r="BC186" s="158"/>
      <c r="BD186" s="158"/>
      <c r="BE186" s="158"/>
      <c r="BF186" s="158"/>
      <c r="BG186" s="158"/>
      <c r="BH186" s="158"/>
      <c r="BI186" s="158"/>
      <c r="BJ186" s="158"/>
    </row>
    <row r="187" spans="1:62" ht="11.25" customHeight="1" x14ac:dyDescent="0.15">
      <c r="A187" s="158"/>
      <c r="B187" s="23"/>
      <c r="C187" s="47"/>
      <c r="D187" s="47"/>
      <c r="E187" s="47"/>
      <c r="F187" s="23"/>
      <c r="G187" s="66"/>
      <c r="H187" s="47"/>
      <c r="I187" s="64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118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158"/>
      <c r="AO187" s="158"/>
      <c r="AP187" s="80"/>
      <c r="AQ187" s="89"/>
      <c r="AR187" s="80"/>
      <c r="AS187" s="158"/>
      <c r="AT187" s="158"/>
      <c r="AU187" s="158"/>
      <c r="AV187" s="158"/>
      <c r="AW187" s="158"/>
      <c r="AX187" s="158"/>
      <c r="AY187" s="158"/>
      <c r="AZ187" s="158"/>
      <c r="BA187" s="158"/>
      <c r="BB187" s="158"/>
      <c r="BC187" s="158"/>
      <c r="BD187" s="158"/>
      <c r="BE187" s="158"/>
      <c r="BF187" s="158"/>
      <c r="BG187" s="158"/>
      <c r="BH187" s="158"/>
      <c r="BI187" s="158"/>
      <c r="BJ187" s="158"/>
    </row>
    <row r="188" spans="1:62" ht="11.25" customHeight="1" x14ac:dyDescent="0.15">
      <c r="A188" s="158"/>
      <c r="B188" s="23"/>
      <c r="C188" s="47"/>
      <c r="D188" s="47"/>
      <c r="E188" s="47"/>
      <c r="F188" s="23"/>
      <c r="G188" s="66"/>
      <c r="H188" s="47"/>
      <c r="I188" s="64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118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158"/>
      <c r="AO188" s="158"/>
      <c r="AP188" s="80"/>
      <c r="AQ188" s="89"/>
      <c r="AR188" s="80"/>
      <c r="AS188" s="158"/>
      <c r="AT188" s="158"/>
      <c r="AU188" s="158"/>
      <c r="AV188" s="158"/>
      <c r="AW188" s="158"/>
      <c r="AX188" s="158"/>
      <c r="AY188" s="158"/>
      <c r="AZ188" s="158"/>
      <c r="BA188" s="158"/>
      <c r="BB188" s="158"/>
      <c r="BC188" s="158"/>
      <c r="BD188" s="158"/>
      <c r="BE188" s="158"/>
      <c r="BF188" s="158"/>
      <c r="BG188" s="158"/>
      <c r="BH188" s="158"/>
      <c r="BI188" s="158"/>
      <c r="BJ188" s="158"/>
    </row>
    <row r="189" spans="1:62" ht="11.25" customHeight="1" x14ac:dyDescent="0.15">
      <c r="A189" s="158"/>
      <c r="B189" s="23"/>
      <c r="C189" s="47"/>
      <c r="D189" s="47"/>
      <c r="E189" s="47"/>
      <c r="F189" s="23"/>
      <c r="G189" s="66"/>
      <c r="H189" s="47"/>
      <c r="I189" s="64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118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158"/>
      <c r="AO189" s="158"/>
      <c r="AP189" s="80"/>
      <c r="AQ189" s="89"/>
      <c r="AR189" s="80"/>
      <c r="AS189" s="158"/>
      <c r="AT189" s="158"/>
      <c r="AU189" s="158"/>
      <c r="AV189" s="158"/>
      <c r="AW189" s="158"/>
      <c r="AX189" s="158"/>
      <c r="AY189" s="158"/>
      <c r="AZ189" s="158"/>
      <c r="BA189" s="158"/>
      <c r="BB189" s="158"/>
      <c r="BC189" s="158"/>
      <c r="BD189" s="158"/>
      <c r="BE189" s="158"/>
      <c r="BF189" s="158"/>
      <c r="BG189" s="158"/>
      <c r="BH189" s="158"/>
      <c r="BI189" s="158"/>
      <c r="BJ189" s="158"/>
    </row>
    <row r="190" spans="1:62" ht="11.25" customHeight="1" x14ac:dyDescent="0.15">
      <c r="A190" s="158"/>
      <c r="B190" s="23"/>
      <c r="C190" s="47"/>
      <c r="D190" s="47"/>
      <c r="E190" s="47"/>
      <c r="F190" s="23"/>
      <c r="G190" s="66"/>
      <c r="H190" s="47"/>
      <c r="I190" s="64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118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158"/>
      <c r="AO190" s="158"/>
      <c r="AP190" s="80"/>
      <c r="AQ190" s="89"/>
      <c r="AR190" s="80"/>
      <c r="AS190" s="158"/>
      <c r="AT190" s="158"/>
      <c r="AU190" s="158"/>
      <c r="AV190" s="158"/>
      <c r="AW190" s="158"/>
      <c r="AX190" s="158"/>
      <c r="AY190" s="158"/>
      <c r="AZ190" s="158"/>
      <c r="BA190" s="158"/>
      <c r="BB190" s="158"/>
      <c r="BC190" s="158"/>
      <c r="BD190" s="158"/>
      <c r="BE190" s="158"/>
      <c r="BF190" s="158"/>
      <c r="BG190" s="158"/>
      <c r="BH190" s="158"/>
      <c r="BI190" s="158"/>
      <c r="BJ190" s="158"/>
    </row>
    <row r="191" spans="1:62" ht="11.25" customHeight="1" x14ac:dyDescent="0.15">
      <c r="A191" s="158"/>
      <c r="B191" s="23"/>
      <c r="C191" s="47"/>
      <c r="D191" s="47"/>
      <c r="E191" s="47"/>
      <c r="F191" s="23"/>
      <c r="G191" s="66"/>
      <c r="H191" s="47"/>
      <c r="I191" s="64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118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158"/>
      <c r="AO191" s="158"/>
      <c r="AP191" s="80"/>
      <c r="AQ191" s="89"/>
      <c r="AR191" s="80"/>
      <c r="AS191" s="158"/>
      <c r="AT191" s="158"/>
      <c r="AU191" s="158"/>
      <c r="AV191" s="158"/>
      <c r="AW191" s="158"/>
      <c r="AX191" s="158"/>
      <c r="AY191" s="158"/>
      <c r="AZ191" s="158"/>
      <c r="BA191" s="158"/>
      <c r="BB191" s="158"/>
      <c r="BC191" s="158"/>
      <c r="BD191" s="158"/>
      <c r="BE191" s="158"/>
      <c r="BF191" s="158"/>
      <c r="BG191" s="158"/>
      <c r="BH191" s="158"/>
      <c r="BI191" s="158"/>
      <c r="BJ191" s="158"/>
    </row>
    <row r="192" spans="1:62" ht="11.25" customHeight="1" x14ac:dyDescent="0.15">
      <c r="A192" s="158"/>
      <c r="B192" s="23"/>
      <c r="C192" s="47"/>
      <c r="D192" s="47"/>
      <c r="E192" s="47"/>
      <c r="F192" s="23"/>
      <c r="G192" s="66"/>
      <c r="H192" s="47"/>
      <c r="I192" s="64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118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158"/>
      <c r="AO192" s="158"/>
      <c r="AP192" s="80"/>
      <c r="AQ192" s="89"/>
      <c r="AR192" s="80"/>
      <c r="AS192" s="158"/>
      <c r="AT192" s="158"/>
      <c r="AU192" s="158"/>
      <c r="AV192" s="158"/>
      <c r="AW192" s="158"/>
      <c r="AX192" s="158"/>
      <c r="AY192" s="158"/>
      <c r="AZ192" s="158"/>
      <c r="BA192" s="158"/>
      <c r="BB192" s="158"/>
      <c r="BC192" s="158"/>
      <c r="BD192" s="158"/>
      <c r="BE192" s="158"/>
      <c r="BF192" s="158"/>
      <c r="BG192" s="158"/>
      <c r="BH192" s="158"/>
      <c r="BI192" s="158"/>
      <c r="BJ192" s="158"/>
    </row>
    <row r="193" spans="1:62" ht="11.25" customHeight="1" x14ac:dyDescent="0.15">
      <c r="A193" s="158"/>
      <c r="B193" s="23"/>
      <c r="C193" s="47"/>
      <c r="D193" s="47"/>
      <c r="E193" s="47"/>
      <c r="F193" s="23"/>
      <c r="G193" s="66"/>
      <c r="H193" s="47"/>
      <c r="I193" s="64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118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158"/>
      <c r="AO193" s="158"/>
      <c r="AP193" s="80"/>
      <c r="AQ193" s="89"/>
      <c r="AR193" s="80"/>
      <c r="AS193" s="158"/>
      <c r="AT193" s="158"/>
      <c r="AU193" s="158"/>
      <c r="AV193" s="158"/>
      <c r="AW193" s="158"/>
      <c r="AX193" s="158"/>
      <c r="AY193" s="158"/>
      <c r="AZ193" s="158"/>
      <c r="BA193" s="158"/>
      <c r="BB193" s="158"/>
      <c r="BC193" s="158"/>
      <c r="BD193" s="158"/>
      <c r="BE193" s="158"/>
      <c r="BF193" s="158"/>
      <c r="BG193" s="158"/>
      <c r="BH193" s="158"/>
      <c r="BI193" s="158"/>
      <c r="BJ193" s="158"/>
    </row>
    <row r="194" spans="1:62" ht="11.25" customHeight="1" x14ac:dyDescent="0.15">
      <c r="A194" s="158"/>
      <c r="B194" s="23"/>
      <c r="C194" s="47"/>
      <c r="D194" s="47"/>
      <c r="E194" s="47"/>
      <c r="F194" s="23"/>
      <c r="G194" s="66"/>
      <c r="H194" s="47"/>
      <c r="I194" s="64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118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158"/>
      <c r="AO194" s="158"/>
      <c r="AP194" s="80"/>
      <c r="AQ194" s="89"/>
      <c r="AR194" s="80"/>
      <c r="AS194" s="158"/>
      <c r="AT194" s="158"/>
      <c r="AU194" s="158"/>
      <c r="AV194" s="158"/>
      <c r="AW194" s="158"/>
      <c r="AX194" s="158"/>
      <c r="AY194" s="158"/>
      <c r="AZ194" s="158"/>
      <c r="BA194" s="158"/>
      <c r="BB194" s="158"/>
      <c r="BC194" s="158"/>
      <c r="BD194" s="158"/>
      <c r="BE194" s="158"/>
      <c r="BF194" s="158"/>
      <c r="BG194" s="158"/>
      <c r="BH194" s="158"/>
      <c r="BI194" s="158"/>
      <c r="BJ194" s="158"/>
    </row>
    <row r="195" spans="1:62" ht="11.25" customHeight="1" x14ac:dyDescent="0.15">
      <c r="A195" s="158"/>
      <c r="B195" s="23"/>
      <c r="C195" s="47"/>
      <c r="D195" s="47"/>
      <c r="E195" s="47"/>
      <c r="F195" s="23"/>
      <c r="G195" s="66"/>
      <c r="H195" s="47"/>
      <c r="I195" s="64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118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158"/>
      <c r="AO195" s="158"/>
      <c r="AP195" s="80"/>
      <c r="AQ195" s="89"/>
      <c r="AR195" s="80"/>
      <c r="AS195" s="158"/>
      <c r="AT195" s="158"/>
      <c r="AU195" s="158"/>
      <c r="AV195" s="158"/>
      <c r="AW195" s="158"/>
      <c r="AX195" s="158"/>
      <c r="AY195" s="158"/>
      <c r="AZ195" s="158"/>
      <c r="BA195" s="158"/>
      <c r="BB195" s="158"/>
      <c r="BC195" s="158"/>
      <c r="BD195" s="158"/>
      <c r="BE195" s="158"/>
      <c r="BF195" s="158"/>
      <c r="BG195" s="158"/>
      <c r="BH195" s="158"/>
      <c r="BI195" s="158"/>
      <c r="BJ195" s="158"/>
    </row>
    <row r="196" spans="1:62" ht="11.25" customHeight="1" x14ac:dyDescent="0.15">
      <c r="A196" s="158"/>
      <c r="B196" s="23"/>
      <c r="C196" s="47"/>
      <c r="D196" s="47"/>
      <c r="E196" s="47"/>
      <c r="F196" s="23"/>
      <c r="G196" s="66"/>
      <c r="H196" s="47"/>
      <c r="I196" s="64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118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158"/>
      <c r="AO196" s="158"/>
      <c r="AP196" s="80"/>
      <c r="AQ196" s="89"/>
      <c r="AR196" s="80"/>
      <c r="AS196" s="158"/>
      <c r="AT196" s="158"/>
      <c r="AU196" s="158"/>
      <c r="AV196" s="158"/>
      <c r="AW196" s="158"/>
      <c r="AX196" s="158"/>
      <c r="AY196" s="158"/>
      <c r="AZ196" s="158"/>
      <c r="BA196" s="158"/>
      <c r="BB196" s="158"/>
      <c r="BC196" s="158"/>
      <c r="BD196" s="158"/>
      <c r="BE196" s="158"/>
      <c r="BF196" s="158"/>
      <c r="BG196" s="158"/>
      <c r="BH196" s="158"/>
      <c r="BI196" s="158"/>
      <c r="BJ196" s="158"/>
    </row>
    <row r="197" spans="1:62" ht="11.25" customHeight="1" x14ac:dyDescent="0.15">
      <c r="A197" s="158"/>
      <c r="B197" s="23"/>
      <c r="C197" s="47"/>
      <c r="D197" s="47"/>
      <c r="E197" s="47"/>
      <c r="F197" s="23"/>
      <c r="G197" s="66"/>
      <c r="H197" s="47"/>
      <c r="I197" s="64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118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158"/>
      <c r="AO197" s="158"/>
      <c r="AP197" s="80"/>
      <c r="AQ197" s="89"/>
      <c r="AR197" s="80"/>
      <c r="AS197" s="158"/>
      <c r="AT197" s="158"/>
      <c r="AU197" s="158"/>
      <c r="AV197" s="158"/>
      <c r="AW197" s="158"/>
      <c r="AX197" s="158"/>
      <c r="AY197" s="158"/>
      <c r="AZ197" s="158"/>
      <c r="BA197" s="158"/>
      <c r="BB197" s="158"/>
      <c r="BC197" s="158"/>
      <c r="BD197" s="158"/>
      <c r="BE197" s="158"/>
      <c r="BF197" s="158"/>
      <c r="BG197" s="158"/>
      <c r="BH197" s="158"/>
      <c r="BI197" s="158"/>
      <c r="BJ197" s="158"/>
    </row>
    <row r="198" spans="1:62" ht="11.25" customHeight="1" x14ac:dyDescent="0.15">
      <c r="A198" s="158"/>
      <c r="B198" s="23"/>
      <c r="C198" s="47"/>
      <c r="D198" s="47"/>
      <c r="E198" s="47"/>
      <c r="F198" s="23"/>
      <c r="G198" s="66"/>
      <c r="H198" s="47"/>
      <c r="I198" s="64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118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158"/>
      <c r="AO198" s="158"/>
      <c r="AP198" s="80"/>
      <c r="AQ198" s="89"/>
      <c r="AR198" s="80"/>
      <c r="AS198" s="158"/>
      <c r="AT198" s="158"/>
      <c r="AU198" s="158"/>
      <c r="AV198" s="158"/>
      <c r="AW198" s="158"/>
      <c r="AX198" s="158"/>
      <c r="AY198" s="158"/>
      <c r="AZ198" s="158"/>
      <c r="BA198" s="158"/>
      <c r="BB198" s="158"/>
      <c r="BC198" s="158"/>
      <c r="BD198" s="158"/>
      <c r="BE198" s="158"/>
      <c r="BF198" s="158"/>
      <c r="BG198" s="158"/>
      <c r="BH198" s="158"/>
      <c r="BI198" s="158"/>
      <c r="BJ198" s="158"/>
    </row>
    <row r="199" spans="1:62" ht="11.25" customHeight="1" x14ac:dyDescent="0.15">
      <c r="A199" s="158"/>
      <c r="B199" s="23"/>
      <c r="C199" s="47"/>
      <c r="D199" s="47"/>
      <c r="E199" s="47"/>
      <c r="F199" s="23"/>
      <c r="G199" s="66"/>
      <c r="H199" s="47"/>
      <c r="I199" s="64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118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158"/>
      <c r="AO199" s="158"/>
      <c r="AP199" s="80"/>
      <c r="AQ199" s="89"/>
      <c r="AR199" s="80"/>
      <c r="AS199" s="158"/>
      <c r="AT199" s="158"/>
      <c r="AU199" s="158"/>
      <c r="AV199" s="158"/>
      <c r="AW199" s="158"/>
      <c r="AX199" s="158"/>
      <c r="AY199" s="158"/>
      <c r="AZ199" s="158"/>
      <c r="BA199" s="158"/>
      <c r="BB199" s="158"/>
      <c r="BC199" s="158"/>
      <c r="BD199" s="158"/>
      <c r="BE199" s="158"/>
      <c r="BF199" s="158"/>
      <c r="BG199" s="158"/>
      <c r="BH199" s="158"/>
      <c r="BI199" s="158"/>
      <c r="BJ199" s="158"/>
    </row>
    <row r="200" spans="1:62" ht="11.25" customHeight="1" x14ac:dyDescent="0.15">
      <c r="A200" s="158"/>
      <c r="B200" s="23"/>
      <c r="C200" s="47"/>
      <c r="D200" s="47"/>
      <c r="E200" s="47"/>
      <c r="F200" s="23"/>
      <c r="G200" s="66"/>
      <c r="H200" s="47"/>
      <c r="I200" s="64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118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158"/>
      <c r="AO200" s="158"/>
      <c r="AP200" s="80"/>
      <c r="AQ200" s="89"/>
      <c r="AR200" s="80"/>
      <c r="AS200" s="158"/>
      <c r="AT200" s="158"/>
      <c r="AU200" s="158"/>
      <c r="AV200" s="158"/>
      <c r="AW200" s="158"/>
      <c r="AX200" s="158"/>
      <c r="AY200" s="158"/>
      <c r="AZ200" s="158"/>
      <c r="BA200" s="158"/>
      <c r="BB200" s="158"/>
      <c r="BC200" s="158"/>
      <c r="BD200" s="158"/>
      <c r="BE200" s="158"/>
      <c r="BF200" s="158"/>
      <c r="BG200" s="158"/>
      <c r="BH200" s="158"/>
      <c r="BI200" s="158"/>
      <c r="BJ200" s="158"/>
    </row>
    <row r="201" spans="1:62" ht="11.25" customHeight="1" x14ac:dyDescent="0.15">
      <c r="A201" s="158"/>
      <c r="B201" s="23"/>
      <c r="C201" s="47"/>
      <c r="D201" s="47"/>
      <c r="E201" s="47"/>
      <c r="F201" s="23"/>
      <c r="G201" s="66"/>
      <c r="H201" s="47"/>
      <c r="I201" s="64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118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158"/>
      <c r="AO201" s="158"/>
      <c r="AP201" s="80"/>
      <c r="AQ201" s="89"/>
      <c r="AR201" s="80"/>
      <c r="AS201" s="158"/>
      <c r="AT201" s="158"/>
      <c r="AU201" s="158"/>
      <c r="AV201" s="158"/>
      <c r="AW201" s="158"/>
      <c r="AX201" s="158"/>
      <c r="AY201" s="158"/>
      <c r="AZ201" s="158"/>
      <c r="BA201" s="158"/>
      <c r="BB201" s="158"/>
      <c r="BC201" s="158"/>
      <c r="BD201" s="158"/>
      <c r="BE201" s="158"/>
      <c r="BF201" s="158"/>
      <c r="BG201" s="158"/>
      <c r="BH201" s="158"/>
      <c r="BI201" s="158"/>
      <c r="BJ201" s="158"/>
    </row>
    <row r="202" spans="1:62" ht="11.25" customHeight="1" x14ac:dyDescent="0.15">
      <c r="A202" s="158"/>
      <c r="B202" s="23"/>
      <c r="C202" s="47"/>
      <c r="D202" s="47"/>
      <c r="E202" s="47"/>
      <c r="F202" s="23"/>
      <c r="G202" s="66"/>
      <c r="H202" s="47"/>
      <c r="I202" s="64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118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158"/>
      <c r="AO202" s="158"/>
      <c r="AP202" s="80"/>
      <c r="AQ202" s="89"/>
      <c r="AR202" s="80"/>
      <c r="AS202" s="158"/>
      <c r="AT202" s="158"/>
      <c r="AU202" s="158"/>
      <c r="AV202" s="158"/>
      <c r="AW202" s="158"/>
      <c r="AX202" s="158"/>
      <c r="AY202" s="158"/>
      <c r="AZ202" s="158"/>
      <c r="BA202" s="158"/>
      <c r="BB202" s="158"/>
      <c r="BC202" s="158"/>
      <c r="BD202" s="158"/>
      <c r="BE202" s="158"/>
      <c r="BF202" s="158"/>
      <c r="BG202" s="158"/>
      <c r="BH202" s="158"/>
      <c r="BI202" s="158"/>
      <c r="BJ202" s="158"/>
    </row>
    <row r="203" spans="1:62" ht="11.25" customHeight="1" x14ac:dyDescent="0.15">
      <c r="A203" s="158"/>
      <c r="B203" s="23"/>
      <c r="C203" s="47"/>
      <c r="D203" s="47"/>
      <c r="E203" s="47"/>
      <c r="F203" s="23"/>
      <c r="G203" s="66"/>
      <c r="H203" s="47"/>
      <c r="I203" s="64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118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158"/>
      <c r="AO203" s="158"/>
      <c r="AP203" s="80"/>
      <c r="AQ203" s="89"/>
      <c r="AR203" s="80"/>
      <c r="AS203" s="158"/>
      <c r="AT203" s="158"/>
      <c r="AU203" s="158"/>
      <c r="AV203" s="158"/>
      <c r="AW203" s="158"/>
      <c r="AX203" s="158"/>
      <c r="AY203" s="158"/>
      <c r="AZ203" s="158"/>
      <c r="BA203" s="158"/>
      <c r="BB203" s="158"/>
      <c r="BC203" s="158"/>
      <c r="BD203" s="158"/>
      <c r="BE203" s="158"/>
      <c r="BF203" s="158"/>
      <c r="BG203" s="158"/>
      <c r="BH203" s="158"/>
      <c r="BI203" s="158"/>
      <c r="BJ203" s="158"/>
    </row>
    <row r="204" spans="1:62" ht="11.25" customHeight="1" x14ac:dyDescent="0.15">
      <c r="A204" s="158"/>
      <c r="B204" s="23"/>
      <c r="C204" s="47"/>
      <c r="D204" s="47"/>
      <c r="E204" s="47"/>
      <c r="F204" s="23"/>
      <c r="G204" s="66"/>
      <c r="H204" s="47"/>
      <c r="I204" s="64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118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158"/>
      <c r="AO204" s="158"/>
      <c r="AP204" s="80"/>
      <c r="AQ204" s="89"/>
      <c r="AR204" s="80"/>
      <c r="AS204" s="158"/>
      <c r="AT204" s="158"/>
      <c r="AU204" s="158"/>
      <c r="AV204" s="158"/>
      <c r="AW204" s="158"/>
      <c r="AX204" s="158"/>
      <c r="AY204" s="158"/>
      <c r="AZ204" s="158"/>
      <c r="BA204" s="158"/>
      <c r="BB204" s="158"/>
      <c r="BC204" s="158"/>
      <c r="BD204" s="158"/>
      <c r="BE204" s="158"/>
      <c r="BF204" s="158"/>
      <c r="BG204" s="158"/>
      <c r="BH204" s="158"/>
      <c r="BI204" s="158"/>
      <c r="BJ204" s="158"/>
    </row>
    <row r="205" spans="1:62" ht="11.25" customHeight="1" x14ac:dyDescent="0.15">
      <c r="A205" s="158"/>
      <c r="B205" s="23"/>
      <c r="C205" s="47"/>
      <c r="D205" s="47"/>
      <c r="E205" s="47"/>
      <c r="F205" s="23"/>
      <c r="G205" s="66"/>
      <c r="H205" s="47"/>
      <c r="I205" s="64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118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158"/>
      <c r="AO205" s="158"/>
      <c r="AP205" s="80"/>
      <c r="AQ205" s="89"/>
      <c r="AR205" s="80"/>
      <c r="AS205" s="158"/>
      <c r="AT205" s="158"/>
      <c r="AU205" s="158"/>
      <c r="AV205" s="158"/>
      <c r="AW205" s="158"/>
      <c r="AX205" s="158"/>
      <c r="AY205" s="158"/>
      <c r="AZ205" s="158"/>
      <c r="BA205" s="158"/>
      <c r="BB205" s="158"/>
      <c r="BC205" s="158"/>
      <c r="BD205" s="158"/>
      <c r="BE205" s="158"/>
      <c r="BF205" s="158"/>
      <c r="BG205" s="158"/>
      <c r="BH205" s="158"/>
      <c r="BI205" s="158"/>
      <c r="BJ205" s="158"/>
    </row>
    <row r="206" spans="1:62" ht="11.25" customHeight="1" x14ac:dyDescent="0.15">
      <c r="A206" s="158"/>
      <c r="B206" s="23"/>
      <c r="C206" s="47"/>
      <c r="D206" s="47"/>
      <c r="E206" s="47"/>
      <c r="F206" s="23"/>
      <c r="G206" s="66"/>
      <c r="H206" s="47"/>
      <c r="I206" s="64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118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158"/>
      <c r="AO206" s="158"/>
      <c r="AP206" s="80"/>
      <c r="AQ206" s="89"/>
      <c r="AR206" s="80"/>
      <c r="AS206" s="158"/>
      <c r="AT206" s="158"/>
      <c r="AU206" s="158"/>
      <c r="AV206" s="158"/>
      <c r="AW206" s="158"/>
      <c r="AX206" s="158"/>
      <c r="AY206" s="158"/>
      <c r="AZ206" s="158"/>
      <c r="BA206" s="158"/>
      <c r="BB206" s="158"/>
      <c r="BC206" s="158"/>
      <c r="BD206" s="158"/>
      <c r="BE206" s="158"/>
      <c r="BF206" s="158"/>
      <c r="BG206" s="158"/>
      <c r="BH206" s="158"/>
      <c r="BI206" s="158"/>
      <c r="BJ206" s="158"/>
    </row>
    <row r="207" spans="1:62" ht="11.25" customHeight="1" x14ac:dyDescent="0.15">
      <c r="A207" s="158"/>
      <c r="B207" s="23"/>
      <c r="C207" s="47"/>
      <c r="D207" s="47"/>
      <c r="E207" s="47"/>
      <c r="F207" s="23"/>
      <c r="G207" s="66"/>
      <c r="H207" s="47"/>
      <c r="I207" s="64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118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158"/>
      <c r="AO207" s="158"/>
      <c r="AP207" s="80"/>
      <c r="AQ207" s="89"/>
      <c r="AR207" s="80"/>
      <c r="AS207" s="158"/>
      <c r="AT207" s="158"/>
      <c r="AU207" s="158"/>
      <c r="AV207" s="158"/>
      <c r="AW207" s="158"/>
      <c r="AX207" s="158"/>
      <c r="AY207" s="158"/>
      <c r="AZ207" s="158"/>
      <c r="BA207" s="158"/>
      <c r="BB207" s="158"/>
      <c r="BC207" s="158"/>
      <c r="BD207" s="158"/>
      <c r="BE207" s="158"/>
      <c r="BF207" s="158"/>
      <c r="BG207" s="158"/>
      <c r="BH207" s="158"/>
      <c r="BI207" s="158"/>
      <c r="BJ207" s="158"/>
    </row>
    <row r="208" spans="1:62" ht="11.25" customHeight="1" x14ac:dyDescent="0.15">
      <c r="A208" s="158"/>
      <c r="B208" s="23"/>
      <c r="C208" s="47"/>
      <c r="D208" s="47"/>
      <c r="E208" s="47"/>
      <c r="F208" s="23"/>
      <c r="G208" s="66"/>
      <c r="H208" s="47"/>
      <c r="I208" s="64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118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158"/>
      <c r="AO208" s="158"/>
      <c r="AP208" s="80"/>
      <c r="AQ208" s="89"/>
      <c r="AR208" s="80"/>
      <c r="AS208" s="158"/>
      <c r="AT208" s="158"/>
      <c r="AU208" s="158"/>
      <c r="AV208" s="158"/>
      <c r="AW208" s="158"/>
      <c r="AX208" s="158"/>
      <c r="AY208" s="158"/>
      <c r="AZ208" s="158"/>
      <c r="BA208" s="158"/>
      <c r="BB208" s="158"/>
      <c r="BC208" s="158"/>
      <c r="BD208" s="158"/>
      <c r="BE208" s="158"/>
      <c r="BF208" s="158"/>
      <c r="BG208" s="158"/>
      <c r="BH208" s="158"/>
      <c r="BI208" s="158"/>
      <c r="BJ208" s="158"/>
    </row>
    <row r="209" spans="1:62" ht="11.25" customHeight="1" x14ac:dyDescent="0.15">
      <c r="A209" s="158"/>
      <c r="B209" s="23"/>
      <c r="C209" s="47"/>
      <c r="D209" s="47"/>
      <c r="E209" s="47"/>
      <c r="F209" s="23"/>
      <c r="G209" s="66"/>
      <c r="H209" s="47"/>
      <c r="I209" s="64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118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158"/>
      <c r="AO209" s="158"/>
      <c r="AP209" s="80"/>
      <c r="AQ209" s="89"/>
      <c r="AR209" s="80"/>
      <c r="AS209" s="158"/>
      <c r="AT209" s="158"/>
      <c r="AU209" s="158"/>
      <c r="AV209" s="158"/>
      <c r="AW209" s="158"/>
      <c r="AX209" s="158"/>
      <c r="AY209" s="158"/>
      <c r="AZ209" s="158"/>
      <c r="BA209" s="158"/>
      <c r="BB209" s="158"/>
      <c r="BC209" s="158"/>
      <c r="BD209" s="158"/>
      <c r="BE209" s="158"/>
      <c r="BF209" s="158"/>
      <c r="BG209" s="158"/>
      <c r="BH209" s="158"/>
      <c r="BI209" s="158"/>
      <c r="BJ209" s="158"/>
    </row>
    <row r="210" spans="1:62" ht="11.25" customHeight="1" x14ac:dyDescent="0.15">
      <c r="A210" s="158"/>
      <c r="B210" s="23"/>
      <c r="C210" s="47"/>
      <c r="D210" s="47"/>
      <c r="E210" s="47"/>
      <c r="F210" s="23"/>
      <c r="G210" s="66"/>
      <c r="H210" s="47"/>
      <c r="I210" s="64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118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158"/>
      <c r="AO210" s="158"/>
      <c r="AP210" s="80"/>
      <c r="AQ210" s="89"/>
      <c r="AR210" s="80"/>
      <c r="AS210" s="158"/>
      <c r="AT210" s="158"/>
      <c r="AU210" s="158"/>
      <c r="AV210" s="158"/>
      <c r="AW210" s="158"/>
      <c r="AX210" s="158"/>
      <c r="AY210" s="158"/>
      <c r="AZ210" s="158"/>
      <c r="BA210" s="158"/>
      <c r="BB210" s="158"/>
      <c r="BC210" s="158"/>
      <c r="BD210" s="158"/>
      <c r="BE210" s="158"/>
      <c r="BF210" s="158"/>
      <c r="BG210" s="158"/>
      <c r="BH210" s="158"/>
      <c r="BI210" s="158"/>
      <c r="BJ210" s="158"/>
    </row>
    <row r="211" spans="1:62" ht="11.25" customHeight="1" x14ac:dyDescent="0.15">
      <c r="A211" s="158"/>
      <c r="B211" s="23"/>
      <c r="C211" s="47"/>
      <c r="D211" s="47"/>
      <c r="E211" s="47"/>
      <c r="F211" s="23"/>
      <c r="G211" s="66"/>
      <c r="H211" s="47"/>
      <c r="I211" s="64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118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158"/>
      <c r="AO211" s="158"/>
      <c r="AP211" s="80"/>
      <c r="AQ211" s="89"/>
      <c r="AR211" s="80"/>
      <c r="AS211" s="158"/>
      <c r="AT211" s="158"/>
      <c r="AU211" s="158"/>
      <c r="AV211" s="158"/>
      <c r="AW211" s="158"/>
      <c r="AX211" s="158"/>
      <c r="AY211" s="158"/>
      <c r="AZ211" s="158"/>
      <c r="BA211" s="158"/>
      <c r="BB211" s="158"/>
      <c r="BC211" s="158"/>
      <c r="BD211" s="158"/>
      <c r="BE211" s="158"/>
      <c r="BF211" s="158"/>
      <c r="BG211" s="158"/>
      <c r="BH211" s="158"/>
      <c r="BI211" s="158"/>
      <c r="BJ211" s="158"/>
    </row>
    <row r="212" spans="1:62" ht="11.25" customHeight="1" x14ac:dyDescent="0.15">
      <c r="A212" s="158"/>
      <c r="B212" s="23"/>
      <c r="C212" s="47"/>
      <c r="D212" s="47"/>
      <c r="E212" s="47"/>
      <c r="F212" s="23"/>
      <c r="G212" s="66"/>
      <c r="H212" s="47"/>
      <c r="I212" s="64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118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158"/>
      <c r="AO212" s="158"/>
      <c r="AP212" s="80"/>
      <c r="AQ212" s="89"/>
      <c r="AR212" s="80"/>
      <c r="AS212" s="158"/>
      <c r="AT212" s="158"/>
      <c r="AU212" s="158"/>
      <c r="AV212" s="158"/>
      <c r="AW212" s="158"/>
      <c r="AX212" s="158"/>
      <c r="AY212" s="158"/>
      <c r="AZ212" s="158"/>
      <c r="BA212" s="158"/>
      <c r="BB212" s="158"/>
      <c r="BC212" s="158"/>
      <c r="BD212" s="158"/>
      <c r="BE212" s="158"/>
      <c r="BF212" s="158"/>
      <c r="BG212" s="158"/>
      <c r="BH212" s="158"/>
      <c r="BI212" s="158"/>
      <c r="BJ212" s="158"/>
    </row>
    <row r="213" spans="1:62" ht="11.25" customHeight="1" x14ac:dyDescent="0.15">
      <c r="A213" s="158"/>
      <c r="B213" s="23"/>
      <c r="C213" s="47"/>
      <c r="D213" s="47"/>
      <c r="E213" s="47"/>
      <c r="F213" s="23"/>
      <c r="G213" s="66"/>
      <c r="H213" s="47"/>
      <c r="I213" s="64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118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158"/>
      <c r="AO213" s="158"/>
      <c r="AP213" s="80"/>
      <c r="AQ213" s="89"/>
      <c r="AR213" s="80"/>
      <c r="AS213" s="158"/>
      <c r="AT213" s="158"/>
      <c r="AU213" s="158"/>
      <c r="AV213" s="158"/>
      <c r="AW213" s="158"/>
      <c r="AX213" s="158"/>
      <c r="AY213" s="158"/>
      <c r="AZ213" s="158"/>
      <c r="BA213" s="158"/>
      <c r="BB213" s="158"/>
      <c r="BC213" s="158"/>
      <c r="BD213" s="158"/>
      <c r="BE213" s="158"/>
      <c r="BF213" s="158"/>
      <c r="BG213" s="158"/>
      <c r="BH213" s="158"/>
      <c r="BI213" s="158"/>
      <c r="BJ213" s="158"/>
    </row>
    <row r="214" spans="1:62" ht="11.25" customHeight="1" x14ac:dyDescent="0.15">
      <c r="A214" s="158"/>
      <c r="B214" s="23"/>
      <c r="C214" s="47"/>
      <c r="D214" s="47"/>
      <c r="E214" s="47"/>
      <c r="F214" s="23"/>
      <c r="G214" s="66"/>
      <c r="H214" s="47"/>
      <c r="I214" s="64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118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158"/>
      <c r="AO214" s="158"/>
      <c r="AP214" s="80"/>
      <c r="AQ214" s="89"/>
      <c r="AR214" s="80"/>
      <c r="AS214" s="158"/>
      <c r="AT214" s="158"/>
      <c r="AU214" s="158"/>
      <c r="AV214" s="158"/>
      <c r="AW214" s="158"/>
      <c r="AX214" s="158"/>
      <c r="AY214" s="158"/>
      <c r="AZ214" s="158"/>
      <c r="BA214" s="158"/>
      <c r="BB214" s="158"/>
      <c r="BC214" s="158"/>
      <c r="BD214" s="158"/>
      <c r="BE214" s="158"/>
      <c r="BF214" s="158"/>
      <c r="BG214" s="158"/>
      <c r="BH214" s="158"/>
      <c r="BI214" s="158"/>
      <c r="BJ214" s="158"/>
    </row>
    <row r="215" spans="1:62" ht="11.25" customHeight="1" x14ac:dyDescent="0.15">
      <c r="A215" s="158"/>
      <c r="B215" s="23"/>
      <c r="C215" s="47"/>
      <c r="D215" s="47"/>
      <c r="E215" s="47"/>
      <c r="F215" s="23"/>
      <c r="G215" s="66"/>
      <c r="H215" s="47"/>
      <c r="I215" s="64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118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158"/>
      <c r="AO215" s="158"/>
      <c r="AP215" s="80"/>
      <c r="AQ215" s="89"/>
      <c r="AR215" s="80"/>
      <c r="AS215" s="158"/>
      <c r="AT215" s="158"/>
      <c r="AU215" s="158"/>
      <c r="AV215" s="158"/>
      <c r="AW215" s="158"/>
      <c r="AX215" s="158"/>
      <c r="AY215" s="158"/>
      <c r="AZ215" s="158"/>
      <c r="BA215" s="158"/>
      <c r="BB215" s="158"/>
      <c r="BC215" s="158"/>
      <c r="BD215" s="158"/>
      <c r="BE215" s="158"/>
      <c r="BF215" s="158"/>
      <c r="BG215" s="158"/>
      <c r="BH215" s="158"/>
      <c r="BI215" s="158"/>
      <c r="BJ215" s="158"/>
    </row>
    <row r="216" spans="1:62" ht="11.25" customHeight="1" x14ac:dyDescent="0.15">
      <c r="A216" s="158"/>
      <c r="B216" s="23"/>
      <c r="C216" s="47"/>
      <c r="D216" s="47"/>
      <c r="E216" s="47"/>
      <c r="F216" s="23"/>
      <c r="G216" s="66"/>
      <c r="H216" s="47"/>
      <c r="I216" s="64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118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158"/>
      <c r="AO216" s="158"/>
      <c r="AP216" s="80"/>
      <c r="AQ216" s="89"/>
      <c r="AR216" s="80"/>
      <c r="AS216" s="158"/>
      <c r="AT216" s="158"/>
      <c r="AU216" s="158"/>
      <c r="AV216" s="158"/>
      <c r="AW216" s="158"/>
      <c r="AX216" s="158"/>
      <c r="AY216" s="158"/>
      <c r="AZ216" s="158"/>
      <c r="BA216" s="158"/>
      <c r="BB216" s="158"/>
      <c r="BC216" s="158"/>
      <c r="BD216" s="158"/>
      <c r="BE216" s="158"/>
      <c r="BF216" s="158"/>
      <c r="BG216" s="158"/>
      <c r="BH216" s="158"/>
      <c r="BI216" s="158"/>
      <c r="BJ216" s="158"/>
    </row>
    <row r="217" spans="1:62" ht="11.25" customHeight="1" x14ac:dyDescent="0.15">
      <c r="A217" s="158"/>
      <c r="B217" s="23"/>
      <c r="C217" s="47"/>
      <c r="D217" s="47"/>
      <c r="E217" s="47"/>
      <c r="F217" s="23"/>
      <c r="G217" s="66"/>
      <c r="H217" s="47"/>
      <c r="I217" s="64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118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158"/>
      <c r="AO217" s="158"/>
      <c r="AP217" s="80"/>
      <c r="AQ217" s="89"/>
      <c r="AR217" s="80"/>
      <c r="AS217" s="158"/>
      <c r="AT217" s="158"/>
      <c r="AU217" s="158"/>
      <c r="AV217" s="158"/>
      <c r="AW217" s="158"/>
      <c r="AX217" s="158"/>
      <c r="AY217" s="158"/>
      <c r="AZ217" s="158"/>
      <c r="BA217" s="158"/>
      <c r="BB217" s="158"/>
      <c r="BC217" s="158"/>
      <c r="BD217" s="158"/>
      <c r="BE217" s="158"/>
      <c r="BF217" s="158"/>
      <c r="BG217" s="158"/>
      <c r="BH217" s="158"/>
      <c r="BI217" s="158"/>
      <c r="BJ217" s="158"/>
    </row>
    <row r="218" spans="1:62" ht="11.25" customHeight="1" x14ac:dyDescent="0.15">
      <c r="A218" s="158"/>
      <c r="B218" s="23"/>
      <c r="C218" s="47"/>
      <c r="D218" s="47"/>
      <c r="E218" s="47"/>
      <c r="F218" s="23"/>
      <c r="G218" s="66"/>
      <c r="H218" s="47"/>
      <c r="I218" s="64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118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158"/>
      <c r="AO218" s="158"/>
      <c r="AP218" s="80"/>
      <c r="AQ218" s="89"/>
      <c r="AR218" s="80"/>
      <c r="AS218" s="158"/>
      <c r="AT218" s="158"/>
      <c r="AU218" s="158"/>
      <c r="AV218" s="158"/>
      <c r="AW218" s="158"/>
      <c r="AX218" s="158"/>
      <c r="AY218" s="158"/>
      <c r="AZ218" s="158"/>
      <c r="BA218" s="158"/>
      <c r="BB218" s="158"/>
      <c r="BC218" s="158"/>
      <c r="BD218" s="158"/>
      <c r="BE218" s="158"/>
      <c r="BF218" s="158"/>
      <c r="BG218" s="158"/>
      <c r="BH218" s="158"/>
      <c r="BI218" s="158"/>
      <c r="BJ218" s="158"/>
    </row>
    <row r="219" spans="1:62" ht="11.25" customHeight="1" x14ac:dyDescent="0.15">
      <c r="A219" s="158"/>
      <c r="B219" s="23"/>
      <c r="C219" s="47"/>
      <c r="D219" s="47"/>
      <c r="E219" s="47"/>
      <c r="F219" s="23"/>
      <c r="G219" s="66"/>
      <c r="H219" s="47"/>
      <c r="I219" s="64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118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158"/>
      <c r="AO219" s="158"/>
      <c r="AP219" s="80"/>
      <c r="AQ219" s="89"/>
      <c r="AR219" s="80"/>
      <c r="AS219" s="158"/>
      <c r="AT219" s="158"/>
      <c r="AU219" s="158"/>
      <c r="AV219" s="158"/>
      <c r="AW219" s="158"/>
      <c r="AX219" s="158"/>
      <c r="AY219" s="158"/>
      <c r="AZ219" s="158"/>
      <c r="BA219" s="158"/>
      <c r="BB219" s="158"/>
      <c r="BC219" s="158"/>
      <c r="BD219" s="158"/>
      <c r="BE219" s="158"/>
      <c r="BF219" s="158"/>
      <c r="BG219" s="158"/>
      <c r="BH219" s="158"/>
      <c r="BI219" s="158"/>
      <c r="BJ219" s="158"/>
    </row>
    <row r="220" spans="1:62" ht="11.25" customHeight="1" x14ac:dyDescent="0.15">
      <c r="A220" s="158"/>
      <c r="B220" s="23"/>
      <c r="C220" s="47"/>
      <c r="D220" s="47"/>
      <c r="E220" s="47"/>
      <c r="F220" s="23"/>
      <c r="G220" s="66"/>
      <c r="H220" s="47"/>
      <c r="I220" s="64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118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158"/>
      <c r="AO220" s="158"/>
      <c r="AP220" s="80"/>
      <c r="AQ220" s="89"/>
      <c r="AR220" s="80"/>
      <c r="AS220" s="158"/>
      <c r="AT220" s="158"/>
      <c r="AU220" s="158"/>
      <c r="AV220" s="158"/>
      <c r="AW220" s="158"/>
      <c r="AX220" s="158"/>
      <c r="AY220" s="158"/>
      <c r="AZ220" s="158"/>
      <c r="BA220" s="158"/>
      <c r="BB220" s="158"/>
      <c r="BC220" s="158"/>
      <c r="BD220" s="158"/>
      <c r="BE220" s="158"/>
      <c r="BF220" s="158"/>
      <c r="BG220" s="158"/>
      <c r="BH220" s="158"/>
      <c r="BI220" s="158"/>
      <c r="BJ220" s="158"/>
    </row>
    <row r="221" spans="1:62" ht="11.25" customHeight="1" x14ac:dyDescent="0.15">
      <c r="A221" s="158"/>
      <c r="B221" s="23"/>
      <c r="C221" s="47"/>
      <c r="D221" s="47"/>
      <c r="E221" s="47"/>
      <c r="F221" s="23"/>
      <c r="G221" s="66"/>
      <c r="H221" s="47"/>
      <c r="I221" s="64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118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158"/>
      <c r="AO221" s="158"/>
      <c r="AP221" s="80"/>
      <c r="AQ221" s="89"/>
      <c r="AR221" s="80"/>
      <c r="AS221" s="158"/>
      <c r="AT221" s="158"/>
      <c r="AU221" s="158"/>
      <c r="AV221" s="158"/>
      <c r="AW221" s="158"/>
      <c r="AX221" s="158"/>
      <c r="AY221" s="158"/>
      <c r="AZ221" s="158"/>
      <c r="BA221" s="158"/>
      <c r="BB221" s="158"/>
      <c r="BC221" s="158"/>
      <c r="BD221" s="158"/>
      <c r="BE221" s="158"/>
      <c r="BF221" s="158"/>
      <c r="BG221" s="158"/>
      <c r="BH221" s="158"/>
      <c r="BI221" s="158"/>
      <c r="BJ221" s="158"/>
    </row>
    <row r="222" spans="1:62" ht="11.25" customHeight="1" x14ac:dyDescent="0.15">
      <c r="A222" s="158"/>
      <c r="B222" s="23"/>
      <c r="C222" s="47"/>
      <c r="D222" s="47"/>
      <c r="E222" s="47"/>
      <c r="F222" s="23"/>
      <c r="G222" s="66"/>
      <c r="H222" s="47"/>
      <c r="I222" s="64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118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158"/>
      <c r="AO222" s="158"/>
      <c r="AP222" s="80"/>
      <c r="AQ222" s="89"/>
      <c r="AR222" s="80"/>
      <c r="AS222" s="158"/>
      <c r="AT222" s="158"/>
      <c r="AU222" s="158"/>
      <c r="AV222" s="158"/>
      <c r="AW222" s="158"/>
      <c r="AX222" s="158"/>
      <c r="AY222" s="158"/>
      <c r="AZ222" s="158"/>
      <c r="BA222" s="158"/>
      <c r="BB222" s="158"/>
      <c r="BC222" s="158"/>
      <c r="BD222" s="158"/>
      <c r="BE222" s="158"/>
      <c r="BF222" s="158"/>
      <c r="BG222" s="158"/>
      <c r="BH222" s="158"/>
      <c r="BI222" s="158"/>
      <c r="BJ222" s="158"/>
    </row>
    <row r="223" spans="1:62" ht="11.25" customHeight="1" x14ac:dyDescent="0.15">
      <c r="A223" s="158"/>
      <c r="B223" s="23"/>
      <c r="C223" s="47"/>
      <c r="D223" s="47"/>
      <c r="E223" s="47"/>
      <c r="F223" s="23"/>
      <c r="G223" s="66"/>
      <c r="H223" s="47"/>
      <c r="I223" s="64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118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158"/>
      <c r="AO223" s="158"/>
      <c r="AP223" s="80"/>
      <c r="AQ223" s="89"/>
      <c r="AR223" s="80"/>
      <c r="AS223" s="158"/>
      <c r="AT223" s="158"/>
      <c r="AU223" s="158"/>
      <c r="AV223" s="158"/>
      <c r="AW223" s="158"/>
      <c r="AX223" s="158"/>
      <c r="AY223" s="158"/>
      <c r="AZ223" s="158"/>
      <c r="BA223" s="158"/>
      <c r="BB223" s="158"/>
      <c r="BC223" s="158"/>
      <c r="BD223" s="158"/>
      <c r="BE223" s="158"/>
      <c r="BF223" s="158"/>
      <c r="BG223" s="158"/>
      <c r="BH223" s="158"/>
      <c r="BI223" s="158"/>
      <c r="BJ223" s="158"/>
    </row>
    <row r="224" spans="1:62" ht="11.25" customHeight="1" x14ac:dyDescent="0.15">
      <c r="A224" s="158"/>
      <c r="B224" s="23"/>
      <c r="C224" s="47"/>
      <c r="D224" s="47"/>
      <c r="E224" s="47"/>
      <c r="F224" s="23"/>
      <c r="G224" s="66"/>
      <c r="H224" s="47"/>
      <c r="I224" s="64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118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158"/>
      <c r="AO224" s="158"/>
      <c r="AP224" s="80"/>
      <c r="AQ224" s="89"/>
      <c r="AR224" s="80"/>
      <c r="AS224" s="158"/>
      <c r="AT224" s="158"/>
      <c r="AU224" s="158"/>
      <c r="AV224" s="158"/>
      <c r="AW224" s="158"/>
      <c r="AX224" s="158"/>
      <c r="AY224" s="158"/>
      <c r="AZ224" s="158"/>
      <c r="BA224" s="158"/>
      <c r="BB224" s="158"/>
      <c r="BC224" s="158"/>
      <c r="BD224" s="158"/>
      <c r="BE224" s="158"/>
      <c r="BF224" s="158"/>
      <c r="BG224" s="158"/>
      <c r="BH224" s="158"/>
      <c r="BI224" s="158"/>
      <c r="BJ224" s="158"/>
    </row>
    <row r="225" spans="1:62" ht="11.25" customHeight="1" x14ac:dyDescent="0.15">
      <c r="A225" s="158"/>
      <c r="B225" s="23"/>
      <c r="C225" s="47"/>
      <c r="D225" s="47"/>
      <c r="E225" s="47"/>
      <c r="F225" s="23"/>
      <c r="G225" s="66"/>
      <c r="H225" s="47"/>
      <c r="I225" s="64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118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158"/>
      <c r="AO225" s="158"/>
      <c r="AP225" s="80"/>
      <c r="AQ225" s="89"/>
      <c r="AR225" s="80"/>
      <c r="AS225" s="158"/>
      <c r="AT225" s="158"/>
      <c r="AU225" s="158"/>
      <c r="AV225" s="158"/>
      <c r="AW225" s="158"/>
      <c r="AX225" s="158"/>
      <c r="AY225" s="158"/>
      <c r="AZ225" s="158"/>
      <c r="BA225" s="158"/>
      <c r="BB225" s="158"/>
      <c r="BC225" s="158"/>
      <c r="BD225" s="158"/>
      <c r="BE225" s="158"/>
      <c r="BF225" s="158"/>
      <c r="BG225" s="158"/>
      <c r="BH225" s="158"/>
      <c r="BI225" s="158"/>
      <c r="BJ225" s="158"/>
    </row>
    <row r="226" spans="1:62" ht="11.25" customHeight="1" x14ac:dyDescent="0.15">
      <c r="A226" s="158"/>
      <c r="B226" s="23"/>
      <c r="C226" s="47"/>
      <c r="D226" s="47"/>
      <c r="E226" s="47"/>
      <c r="F226" s="23"/>
      <c r="G226" s="66"/>
      <c r="H226" s="47"/>
      <c r="I226" s="64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118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158"/>
      <c r="AO226" s="158"/>
      <c r="AP226" s="80"/>
      <c r="AQ226" s="89"/>
      <c r="AR226" s="80"/>
      <c r="AS226" s="158"/>
      <c r="AT226" s="158"/>
      <c r="AU226" s="158"/>
      <c r="AV226" s="158"/>
      <c r="AW226" s="158"/>
      <c r="AX226" s="158"/>
      <c r="AY226" s="158"/>
      <c r="AZ226" s="158"/>
      <c r="BA226" s="158"/>
      <c r="BB226" s="158"/>
      <c r="BC226" s="158"/>
      <c r="BD226" s="158"/>
      <c r="BE226" s="158"/>
      <c r="BF226" s="158"/>
      <c r="BG226" s="158"/>
      <c r="BH226" s="158"/>
      <c r="BI226" s="158"/>
      <c r="BJ226" s="158"/>
    </row>
    <row r="227" spans="1:62" ht="11.25" customHeight="1" x14ac:dyDescent="0.15">
      <c r="A227" s="158"/>
      <c r="B227" s="23"/>
      <c r="C227" s="47"/>
      <c r="D227" s="47"/>
      <c r="E227" s="47"/>
      <c r="F227" s="23"/>
      <c r="G227" s="66"/>
      <c r="H227" s="47"/>
      <c r="I227" s="64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118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158"/>
      <c r="AO227" s="158"/>
      <c r="AP227" s="80"/>
      <c r="AQ227" s="89"/>
      <c r="AR227" s="80"/>
      <c r="AS227" s="158"/>
      <c r="AT227" s="158"/>
      <c r="AU227" s="158"/>
      <c r="AV227" s="158"/>
      <c r="AW227" s="158"/>
      <c r="AX227" s="158"/>
      <c r="AY227" s="158"/>
      <c r="AZ227" s="158"/>
      <c r="BA227" s="158"/>
      <c r="BB227" s="158"/>
      <c r="BC227" s="158"/>
      <c r="BD227" s="158"/>
      <c r="BE227" s="158"/>
      <c r="BF227" s="158"/>
      <c r="BG227" s="158"/>
      <c r="BH227" s="158"/>
      <c r="BI227" s="158"/>
      <c r="BJ227" s="158"/>
    </row>
    <row r="228" spans="1:62" ht="11.25" customHeight="1" x14ac:dyDescent="0.15">
      <c r="A228" s="158"/>
      <c r="B228" s="23"/>
      <c r="C228" s="47"/>
      <c r="D228" s="47"/>
      <c r="E228" s="47"/>
      <c r="F228" s="23"/>
      <c r="G228" s="66"/>
      <c r="H228" s="47"/>
      <c r="I228" s="64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118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158"/>
      <c r="AO228" s="158"/>
      <c r="AP228" s="80"/>
      <c r="AQ228" s="89"/>
      <c r="AR228" s="80"/>
      <c r="AS228" s="158"/>
      <c r="AT228" s="158"/>
      <c r="AU228" s="158"/>
      <c r="AV228" s="158"/>
      <c r="AW228" s="158"/>
      <c r="AX228" s="158"/>
      <c r="AY228" s="158"/>
      <c r="AZ228" s="158"/>
      <c r="BA228" s="158"/>
      <c r="BB228" s="158"/>
      <c r="BC228" s="158"/>
      <c r="BD228" s="158"/>
      <c r="BE228" s="158"/>
      <c r="BF228" s="158"/>
      <c r="BG228" s="158"/>
      <c r="BH228" s="158"/>
      <c r="BI228" s="158"/>
      <c r="BJ228" s="158"/>
    </row>
    <row r="229" spans="1:62" ht="11.25" customHeight="1" x14ac:dyDescent="0.15">
      <c r="A229" s="158"/>
      <c r="B229" s="23"/>
      <c r="C229" s="47"/>
      <c r="D229" s="47"/>
      <c r="E229" s="47"/>
      <c r="F229" s="23"/>
      <c r="G229" s="66"/>
      <c r="H229" s="47"/>
      <c r="I229" s="64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118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158"/>
      <c r="AO229" s="158"/>
      <c r="AP229" s="80"/>
      <c r="AQ229" s="89"/>
      <c r="AR229" s="80"/>
      <c r="AS229" s="158"/>
      <c r="AT229" s="158"/>
      <c r="AU229" s="158"/>
      <c r="AV229" s="158"/>
      <c r="AW229" s="158"/>
      <c r="AX229" s="158"/>
      <c r="AY229" s="158"/>
      <c r="AZ229" s="158"/>
      <c r="BA229" s="158"/>
      <c r="BB229" s="158"/>
      <c r="BC229" s="158"/>
      <c r="BD229" s="158"/>
      <c r="BE229" s="158"/>
      <c r="BF229" s="158"/>
      <c r="BG229" s="158"/>
      <c r="BH229" s="158"/>
      <c r="BI229" s="158"/>
      <c r="BJ229" s="158"/>
    </row>
    <row r="230" spans="1:62" ht="11.25" customHeight="1" x14ac:dyDescent="0.15">
      <c r="A230" s="158"/>
      <c r="B230" s="23"/>
      <c r="C230" s="47"/>
      <c r="D230" s="47"/>
      <c r="E230" s="47"/>
      <c r="F230" s="23"/>
      <c r="G230" s="66"/>
      <c r="H230" s="47"/>
      <c r="I230" s="64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118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158"/>
      <c r="AO230" s="158"/>
      <c r="AP230" s="80"/>
      <c r="AQ230" s="89"/>
      <c r="AR230" s="80"/>
      <c r="AS230" s="158"/>
      <c r="AT230" s="158"/>
      <c r="AU230" s="158"/>
      <c r="AV230" s="158"/>
      <c r="AW230" s="158"/>
      <c r="AX230" s="158"/>
      <c r="AY230" s="158"/>
      <c r="AZ230" s="158"/>
      <c r="BA230" s="158"/>
      <c r="BB230" s="158"/>
      <c r="BC230" s="158"/>
      <c r="BD230" s="158"/>
      <c r="BE230" s="158"/>
      <c r="BF230" s="158"/>
      <c r="BG230" s="158"/>
      <c r="BH230" s="158"/>
      <c r="BI230" s="158"/>
      <c r="BJ230" s="158"/>
    </row>
    <row r="231" spans="1:62" ht="11.25" customHeight="1" x14ac:dyDescent="0.15">
      <c r="A231" s="158"/>
      <c r="B231" s="23"/>
      <c r="C231" s="47"/>
      <c r="D231" s="47"/>
      <c r="E231" s="47"/>
      <c r="F231" s="23"/>
      <c r="G231" s="66"/>
      <c r="H231" s="47"/>
      <c r="I231" s="64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118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158"/>
      <c r="AO231" s="158"/>
      <c r="AP231" s="80"/>
      <c r="AQ231" s="89"/>
      <c r="AR231" s="80"/>
      <c r="AS231" s="158"/>
      <c r="AT231" s="158"/>
      <c r="AU231" s="158"/>
      <c r="AV231" s="158"/>
      <c r="AW231" s="158"/>
      <c r="AX231" s="158"/>
      <c r="AY231" s="158"/>
      <c r="AZ231" s="158"/>
      <c r="BA231" s="158"/>
      <c r="BB231" s="158"/>
      <c r="BC231" s="158"/>
      <c r="BD231" s="158"/>
      <c r="BE231" s="158"/>
      <c r="BF231" s="158"/>
      <c r="BG231" s="158"/>
      <c r="BH231" s="158"/>
      <c r="BI231" s="158"/>
      <c r="BJ231" s="158"/>
    </row>
    <row r="232" spans="1:62" ht="11.25" customHeight="1" x14ac:dyDescent="0.15">
      <c r="A232" s="158"/>
      <c r="B232" s="23"/>
      <c r="C232" s="47"/>
      <c r="D232" s="47"/>
      <c r="E232" s="47"/>
      <c r="F232" s="23"/>
      <c r="G232" s="66"/>
      <c r="H232" s="47"/>
      <c r="I232" s="64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118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158"/>
      <c r="AO232" s="158"/>
      <c r="AP232" s="80"/>
      <c r="AQ232" s="89"/>
      <c r="AR232" s="80"/>
      <c r="AS232" s="158"/>
      <c r="AT232" s="158"/>
      <c r="AU232" s="158"/>
      <c r="AV232" s="158"/>
      <c r="AW232" s="158"/>
      <c r="AX232" s="158"/>
      <c r="AY232" s="158"/>
      <c r="AZ232" s="158"/>
      <c r="BA232" s="158"/>
      <c r="BB232" s="158"/>
      <c r="BC232" s="158"/>
      <c r="BD232" s="158"/>
      <c r="BE232" s="158"/>
      <c r="BF232" s="158"/>
      <c r="BG232" s="158"/>
      <c r="BH232" s="158"/>
      <c r="BI232" s="158"/>
      <c r="BJ232" s="158"/>
    </row>
    <row r="233" spans="1:62" ht="11.25" customHeight="1" x14ac:dyDescent="0.15">
      <c r="A233" s="158"/>
      <c r="B233" s="23"/>
      <c r="C233" s="47"/>
      <c r="D233" s="47"/>
      <c r="E233" s="47"/>
      <c r="F233" s="23"/>
      <c r="G233" s="66"/>
      <c r="H233" s="47"/>
      <c r="I233" s="64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118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158"/>
      <c r="AO233" s="158"/>
      <c r="AP233" s="80"/>
      <c r="AQ233" s="89"/>
      <c r="AR233" s="80"/>
      <c r="AS233" s="158"/>
      <c r="AT233" s="158"/>
      <c r="AU233" s="158"/>
      <c r="AV233" s="158"/>
      <c r="AW233" s="158"/>
      <c r="AX233" s="158"/>
      <c r="AY233" s="158"/>
      <c r="AZ233" s="158"/>
      <c r="BA233" s="158"/>
      <c r="BB233" s="158"/>
      <c r="BC233" s="158"/>
      <c r="BD233" s="158"/>
      <c r="BE233" s="158"/>
      <c r="BF233" s="158"/>
      <c r="BG233" s="158"/>
      <c r="BH233" s="158"/>
      <c r="BI233" s="158"/>
      <c r="BJ233" s="158"/>
    </row>
    <row r="234" spans="1:62" ht="11.25" customHeight="1" x14ac:dyDescent="0.15">
      <c r="A234" s="158"/>
      <c r="B234" s="23"/>
      <c r="C234" s="47"/>
      <c r="D234" s="47"/>
      <c r="E234" s="47"/>
      <c r="F234" s="23"/>
      <c r="G234" s="66"/>
      <c r="H234" s="47"/>
      <c r="I234" s="64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118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158"/>
      <c r="AO234" s="158"/>
      <c r="AP234" s="80"/>
      <c r="AQ234" s="89"/>
      <c r="AR234" s="80"/>
      <c r="AS234" s="158"/>
      <c r="AT234" s="158"/>
      <c r="AU234" s="158"/>
      <c r="AV234" s="158"/>
      <c r="AW234" s="158"/>
      <c r="AX234" s="158"/>
      <c r="AY234" s="158"/>
      <c r="AZ234" s="158"/>
      <c r="BA234" s="158"/>
      <c r="BB234" s="158"/>
      <c r="BC234" s="158"/>
      <c r="BD234" s="158"/>
      <c r="BE234" s="158"/>
      <c r="BF234" s="158"/>
      <c r="BG234" s="158"/>
      <c r="BH234" s="158"/>
      <c r="BI234" s="158"/>
      <c r="BJ234" s="158"/>
    </row>
    <row r="235" spans="1:62" ht="11.25" customHeight="1" x14ac:dyDescent="0.15">
      <c r="A235" s="158"/>
      <c r="B235" s="23"/>
      <c r="C235" s="47"/>
      <c r="D235" s="47"/>
      <c r="E235" s="47"/>
      <c r="F235" s="23"/>
      <c r="G235" s="66"/>
      <c r="H235" s="47"/>
      <c r="I235" s="64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118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158"/>
      <c r="AO235" s="158"/>
      <c r="AP235" s="80"/>
      <c r="AQ235" s="89"/>
      <c r="AR235" s="80"/>
      <c r="AS235" s="158"/>
      <c r="AT235" s="158"/>
      <c r="AU235" s="158"/>
      <c r="AV235" s="158"/>
      <c r="AW235" s="158"/>
      <c r="AX235" s="158"/>
      <c r="AY235" s="158"/>
      <c r="AZ235" s="158"/>
      <c r="BA235" s="158"/>
      <c r="BB235" s="158"/>
      <c r="BC235" s="158"/>
      <c r="BD235" s="158"/>
      <c r="BE235" s="158"/>
      <c r="BF235" s="158"/>
      <c r="BG235" s="158"/>
      <c r="BH235" s="158"/>
      <c r="BI235" s="158"/>
      <c r="BJ235" s="158"/>
    </row>
    <row r="236" spans="1:62" ht="11.25" customHeight="1" x14ac:dyDescent="0.15">
      <c r="A236" s="158"/>
      <c r="B236" s="23"/>
      <c r="C236" s="47"/>
      <c r="D236" s="47"/>
      <c r="E236" s="47"/>
      <c r="F236" s="23"/>
      <c r="G236" s="66"/>
      <c r="H236" s="47"/>
      <c r="I236" s="64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118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158"/>
      <c r="AO236" s="158"/>
      <c r="AP236" s="80"/>
      <c r="AQ236" s="89"/>
      <c r="AR236" s="80"/>
      <c r="AS236" s="158"/>
      <c r="AT236" s="158"/>
      <c r="AU236" s="158"/>
      <c r="AV236" s="158"/>
      <c r="AW236" s="158"/>
      <c r="AX236" s="158"/>
      <c r="AY236" s="158"/>
      <c r="AZ236" s="158"/>
      <c r="BA236" s="158"/>
      <c r="BB236" s="158"/>
      <c r="BC236" s="158"/>
      <c r="BD236" s="158"/>
      <c r="BE236" s="158"/>
      <c r="BF236" s="158"/>
      <c r="BG236" s="158"/>
      <c r="BH236" s="158"/>
      <c r="BI236" s="158"/>
      <c r="BJ236" s="158"/>
    </row>
    <row r="237" spans="1:62" ht="11.25" customHeight="1" x14ac:dyDescent="0.15">
      <c r="A237" s="158"/>
      <c r="B237" s="23"/>
      <c r="C237" s="47"/>
      <c r="D237" s="47"/>
      <c r="E237" s="47"/>
      <c r="F237" s="23"/>
      <c r="G237" s="66"/>
      <c r="H237" s="47"/>
      <c r="I237" s="64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118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158"/>
      <c r="AO237" s="158"/>
      <c r="AP237" s="80"/>
      <c r="AQ237" s="89"/>
      <c r="AR237" s="80"/>
      <c r="AS237" s="158"/>
      <c r="AT237" s="158"/>
      <c r="AU237" s="158"/>
      <c r="AV237" s="158"/>
      <c r="AW237" s="158"/>
      <c r="AX237" s="158"/>
      <c r="AY237" s="158"/>
      <c r="AZ237" s="158"/>
      <c r="BA237" s="158"/>
      <c r="BB237" s="158"/>
      <c r="BC237" s="158"/>
      <c r="BD237" s="158"/>
      <c r="BE237" s="158"/>
      <c r="BF237" s="158"/>
      <c r="BG237" s="158"/>
      <c r="BH237" s="158"/>
      <c r="BI237" s="158"/>
      <c r="BJ237" s="158"/>
    </row>
    <row r="238" spans="1:62" ht="11.25" customHeight="1" x14ac:dyDescent="0.15">
      <c r="A238" s="158"/>
      <c r="B238" s="23"/>
      <c r="C238" s="47"/>
      <c r="D238" s="47"/>
      <c r="E238" s="47"/>
      <c r="F238" s="23"/>
      <c r="G238" s="66"/>
      <c r="H238" s="47"/>
      <c r="I238" s="64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118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158"/>
      <c r="AO238" s="158"/>
      <c r="AP238" s="80"/>
      <c r="AQ238" s="89"/>
      <c r="AR238" s="80"/>
      <c r="AS238" s="158"/>
      <c r="AT238" s="158"/>
      <c r="AU238" s="158"/>
      <c r="AV238" s="158"/>
      <c r="AW238" s="158"/>
      <c r="AX238" s="158"/>
      <c r="AY238" s="158"/>
      <c r="AZ238" s="158"/>
      <c r="BA238" s="158"/>
      <c r="BB238" s="158"/>
      <c r="BC238" s="158"/>
      <c r="BD238" s="158"/>
      <c r="BE238" s="158"/>
      <c r="BF238" s="158"/>
      <c r="BG238" s="158"/>
      <c r="BH238" s="158"/>
      <c r="BI238" s="158"/>
      <c r="BJ238" s="158"/>
    </row>
    <row r="239" spans="1:62" ht="11.25" customHeight="1" x14ac:dyDescent="0.15">
      <c r="A239" s="158"/>
      <c r="B239" s="23"/>
      <c r="C239" s="47"/>
      <c r="D239" s="47"/>
      <c r="E239" s="47"/>
      <c r="F239" s="23"/>
      <c r="G239" s="66"/>
      <c r="H239" s="47"/>
      <c r="I239" s="64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118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158"/>
      <c r="AO239" s="158"/>
      <c r="AP239" s="80"/>
      <c r="AQ239" s="89"/>
      <c r="AR239" s="80"/>
      <c r="AS239" s="158"/>
      <c r="AT239" s="158"/>
      <c r="AU239" s="158"/>
      <c r="AV239" s="158"/>
      <c r="AW239" s="158"/>
      <c r="AX239" s="158"/>
      <c r="AY239" s="158"/>
      <c r="AZ239" s="158"/>
      <c r="BA239" s="158"/>
      <c r="BB239" s="158"/>
      <c r="BC239" s="158"/>
      <c r="BD239" s="158"/>
      <c r="BE239" s="158"/>
      <c r="BF239" s="158"/>
      <c r="BG239" s="158"/>
      <c r="BH239" s="158"/>
      <c r="BI239" s="158"/>
      <c r="BJ239" s="158"/>
    </row>
    <row r="240" spans="1:62" ht="11.25" customHeight="1" x14ac:dyDescent="0.15">
      <c r="A240" s="158"/>
      <c r="B240" s="23"/>
      <c r="C240" s="47"/>
      <c r="D240" s="47"/>
      <c r="E240" s="47"/>
      <c r="F240" s="23"/>
      <c r="G240" s="66"/>
      <c r="H240" s="47"/>
      <c r="I240" s="64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118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158"/>
      <c r="AO240" s="158"/>
      <c r="AP240" s="80"/>
      <c r="AQ240" s="89"/>
      <c r="AR240" s="80"/>
      <c r="AS240" s="158"/>
      <c r="AT240" s="158"/>
      <c r="AU240" s="158"/>
      <c r="AV240" s="158"/>
      <c r="AW240" s="158"/>
      <c r="AX240" s="158"/>
      <c r="AY240" s="158"/>
      <c r="AZ240" s="158"/>
      <c r="BA240" s="158"/>
      <c r="BB240" s="158"/>
      <c r="BC240" s="158"/>
      <c r="BD240" s="158"/>
      <c r="BE240" s="158"/>
      <c r="BF240" s="158"/>
      <c r="BG240" s="158"/>
      <c r="BH240" s="158"/>
      <c r="BI240" s="158"/>
      <c r="BJ240" s="158"/>
    </row>
    <row r="241" spans="1:62" ht="11.25" customHeight="1" x14ac:dyDescent="0.15">
      <c r="A241" s="158"/>
      <c r="B241" s="23"/>
      <c r="C241" s="47"/>
      <c r="D241" s="47"/>
      <c r="E241" s="47"/>
      <c r="F241" s="23"/>
      <c r="G241" s="66"/>
      <c r="H241" s="47"/>
      <c r="I241" s="64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118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158"/>
      <c r="AO241" s="158"/>
      <c r="AP241" s="80"/>
      <c r="AQ241" s="89"/>
      <c r="AR241" s="80"/>
      <c r="AS241" s="158"/>
      <c r="AT241" s="158"/>
      <c r="AU241" s="158"/>
      <c r="AV241" s="158"/>
      <c r="AW241" s="158"/>
      <c r="AX241" s="158"/>
      <c r="AY241" s="158"/>
      <c r="AZ241" s="158"/>
      <c r="BA241" s="158"/>
      <c r="BB241" s="158"/>
      <c r="BC241" s="158"/>
      <c r="BD241" s="158"/>
      <c r="BE241" s="158"/>
      <c r="BF241" s="158"/>
      <c r="BG241" s="158"/>
      <c r="BH241" s="158"/>
      <c r="BI241" s="158"/>
      <c r="BJ241" s="158"/>
    </row>
    <row r="242" spans="1:62" ht="11.25" customHeight="1" x14ac:dyDescent="0.15">
      <c r="A242" s="158"/>
      <c r="B242" s="23"/>
      <c r="C242" s="47"/>
      <c r="D242" s="47"/>
      <c r="E242" s="47"/>
      <c r="F242" s="23"/>
      <c r="G242" s="66"/>
      <c r="H242" s="47"/>
      <c r="I242" s="64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118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158"/>
      <c r="AO242" s="158"/>
      <c r="AP242" s="80"/>
      <c r="AQ242" s="89"/>
      <c r="AR242" s="80"/>
      <c r="AS242" s="158"/>
      <c r="AT242" s="158"/>
      <c r="AU242" s="158"/>
      <c r="AV242" s="158"/>
      <c r="AW242" s="158"/>
      <c r="AX242" s="158"/>
      <c r="AY242" s="158"/>
      <c r="AZ242" s="158"/>
      <c r="BA242" s="158"/>
      <c r="BB242" s="158"/>
      <c r="BC242" s="158"/>
      <c r="BD242" s="158"/>
      <c r="BE242" s="158"/>
      <c r="BF242" s="158"/>
      <c r="BG242" s="158"/>
      <c r="BH242" s="158"/>
      <c r="BI242" s="158"/>
      <c r="BJ242" s="158"/>
    </row>
    <row r="243" spans="1:62" ht="11.25" customHeight="1" x14ac:dyDescent="0.15">
      <c r="A243" s="158"/>
      <c r="B243" s="23"/>
      <c r="C243" s="47"/>
      <c r="D243" s="47"/>
      <c r="E243" s="47"/>
      <c r="F243" s="23"/>
      <c r="G243" s="66"/>
      <c r="H243" s="47"/>
      <c r="I243" s="64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118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158"/>
      <c r="AO243" s="158"/>
      <c r="AP243" s="80"/>
      <c r="AQ243" s="89"/>
      <c r="AR243" s="80"/>
      <c r="AS243" s="158"/>
      <c r="AT243" s="158"/>
      <c r="AU243" s="158"/>
      <c r="AV243" s="158"/>
      <c r="AW243" s="158"/>
      <c r="AX243" s="158"/>
      <c r="AY243" s="158"/>
      <c r="AZ243" s="158"/>
      <c r="BA243" s="158"/>
      <c r="BB243" s="158"/>
      <c r="BC243" s="158"/>
      <c r="BD243" s="158"/>
      <c r="BE243" s="158"/>
      <c r="BF243" s="158"/>
      <c r="BG243" s="158"/>
      <c r="BH243" s="158"/>
      <c r="BI243" s="158"/>
      <c r="BJ243" s="158"/>
    </row>
    <row r="244" spans="1:62" ht="11.25" customHeight="1" x14ac:dyDescent="0.15">
      <c r="A244" s="158"/>
      <c r="B244" s="23"/>
      <c r="C244" s="47"/>
      <c r="D244" s="47"/>
      <c r="E244" s="47"/>
      <c r="F244" s="23"/>
      <c r="G244" s="66"/>
      <c r="H244" s="47"/>
      <c r="I244" s="64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118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158"/>
      <c r="AO244" s="158"/>
      <c r="AP244" s="80"/>
      <c r="AQ244" s="89"/>
      <c r="AR244" s="80"/>
      <c r="AS244" s="158"/>
      <c r="AT244" s="158"/>
      <c r="AU244" s="158"/>
      <c r="AV244" s="158"/>
      <c r="AW244" s="158"/>
      <c r="AX244" s="158"/>
      <c r="AY244" s="158"/>
      <c r="AZ244" s="158"/>
      <c r="BA244" s="158"/>
      <c r="BB244" s="158"/>
      <c r="BC244" s="158"/>
      <c r="BD244" s="158"/>
      <c r="BE244" s="158"/>
      <c r="BF244" s="158"/>
      <c r="BG244" s="158"/>
      <c r="BH244" s="158"/>
      <c r="BI244" s="158"/>
      <c r="BJ244" s="158"/>
    </row>
    <row r="245" spans="1:62" ht="11.25" customHeight="1" x14ac:dyDescent="0.15">
      <c r="A245" s="158"/>
      <c r="B245" s="23"/>
      <c r="C245" s="47"/>
      <c r="D245" s="47"/>
      <c r="E245" s="47"/>
      <c r="F245" s="23"/>
      <c r="G245" s="66"/>
      <c r="H245" s="47"/>
      <c r="I245" s="64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118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158"/>
      <c r="AO245" s="158"/>
      <c r="AP245" s="80"/>
      <c r="AQ245" s="89"/>
      <c r="AR245" s="80"/>
      <c r="AS245" s="158"/>
      <c r="AT245" s="158"/>
      <c r="AU245" s="158"/>
      <c r="AV245" s="158"/>
      <c r="AW245" s="158"/>
      <c r="AX245" s="158"/>
      <c r="AY245" s="158"/>
      <c r="AZ245" s="158"/>
      <c r="BA245" s="158"/>
      <c r="BB245" s="158"/>
      <c r="BC245" s="158"/>
      <c r="BD245" s="158"/>
      <c r="BE245" s="158"/>
      <c r="BF245" s="158"/>
      <c r="BG245" s="158"/>
      <c r="BH245" s="158"/>
      <c r="BI245" s="158"/>
      <c r="BJ245" s="158"/>
    </row>
    <row r="246" spans="1:62" ht="11.25" customHeight="1" x14ac:dyDescent="0.15">
      <c r="A246" s="158"/>
      <c r="B246" s="23"/>
      <c r="C246" s="47"/>
      <c r="D246" s="47"/>
      <c r="E246" s="47"/>
      <c r="F246" s="23"/>
      <c r="G246" s="66"/>
      <c r="H246" s="47"/>
      <c r="I246" s="64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118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158"/>
      <c r="AO246" s="158"/>
      <c r="AP246" s="80"/>
      <c r="AQ246" s="89"/>
      <c r="AR246" s="80"/>
      <c r="AS246" s="158"/>
      <c r="AT246" s="158"/>
      <c r="AU246" s="158"/>
      <c r="AV246" s="158"/>
      <c r="AW246" s="158"/>
      <c r="AX246" s="158"/>
      <c r="AY246" s="158"/>
      <c r="AZ246" s="158"/>
      <c r="BA246" s="158"/>
      <c r="BB246" s="158"/>
      <c r="BC246" s="158"/>
      <c r="BD246" s="158"/>
      <c r="BE246" s="158"/>
      <c r="BF246" s="158"/>
      <c r="BG246" s="158"/>
      <c r="BH246" s="158"/>
      <c r="BI246" s="158"/>
      <c r="BJ246" s="158"/>
    </row>
    <row r="247" spans="1:62" ht="11.25" customHeight="1" x14ac:dyDescent="0.15">
      <c r="A247" s="158"/>
      <c r="B247" s="23"/>
      <c r="C247" s="47"/>
      <c r="D247" s="47"/>
      <c r="E247" s="47"/>
      <c r="F247" s="23"/>
      <c r="G247" s="66"/>
      <c r="H247" s="47"/>
      <c r="I247" s="64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118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158"/>
      <c r="AO247" s="158"/>
      <c r="AP247" s="80"/>
      <c r="AQ247" s="89"/>
      <c r="AR247" s="80"/>
      <c r="AS247" s="158"/>
      <c r="AT247" s="158"/>
      <c r="AU247" s="158"/>
      <c r="AV247" s="158"/>
      <c r="AW247" s="158"/>
      <c r="AX247" s="158"/>
      <c r="AY247" s="158"/>
      <c r="AZ247" s="158"/>
      <c r="BA247" s="158"/>
      <c r="BB247" s="158"/>
      <c r="BC247" s="158"/>
      <c r="BD247" s="158"/>
      <c r="BE247" s="158"/>
      <c r="BF247" s="158"/>
      <c r="BG247" s="158"/>
      <c r="BH247" s="158"/>
      <c r="BI247" s="158"/>
      <c r="BJ247" s="158"/>
    </row>
    <row r="248" spans="1:62" ht="11.25" customHeight="1" x14ac:dyDescent="0.15">
      <c r="A248" s="158"/>
      <c r="B248" s="23"/>
      <c r="C248" s="47"/>
      <c r="D248" s="47"/>
      <c r="E248" s="47"/>
      <c r="F248" s="23"/>
      <c r="G248" s="66"/>
      <c r="H248" s="47"/>
      <c r="I248" s="64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118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158"/>
      <c r="AO248" s="158"/>
      <c r="AP248" s="80"/>
      <c r="AQ248" s="89"/>
      <c r="AR248" s="80"/>
      <c r="AS248" s="158"/>
      <c r="AT248" s="158"/>
      <c r="AU248" s="158"/>
      <c r="AV248" s="158"/>
      <c r="AW248" s="158"/>
      <c r="AX248" s="158"/>
      <c r="AY248" s="158"/>
      <c r="AZ248" s="158"/>
      <c r="BA248" s="158"/>
      <c r="BB248" s="158"/>
      <c r="BC248" s="158"/>
      <c r="BD248" s="158"/>
      <c r="BE248" s="158"/>
      <c r="BF248" s="158"/>
      <c r="BG248" s="158"/>
      <c r="BH248" s="158"/>
      <c r="BI248" s="158"/>
      <c r="BJ248" s="158"/>
    </row>
    <row r="249" spans="1:62" ht="11.25" customHeight="1" x14ac:dyDescent="0.15">
      <c r="A249" s="158"/>
      <c r="B249" s="23"/>
      <c r="C249" s="47"/>
      <c r="D249" s="47"/>
      <c r="E249" s="47"/>
      <c r="F249" s="23"/>
      <c r="G249" s="66"/>
      <c r="H249" s="47"/>
      <c r="I249" s="64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118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158"/>
      <c r="AO249" s="158"/>
      <c r="AP249" s="80"/>
      <c r="AQ249" s="89"/>
      <c r="AR249" s="80"/>
      <c r="AS249" s="158"/>
      <c r="AT249" s="158"/>
      <c r="AU249" s="158"/>
      <c r="AV249" s="158"/>
      <c r="AW249" s="158"/>
      <c r="AX249" s="158"/>
      <c r="AY249" s="158"/>
      <c r="AZ249" s="158"/>
      <c r="BA249" s="158"/>
      <c r="BB249" s="158"/>
      <c r="BC249" s="158"/>
      <c r="BD249" s="158"/>
      <c r="BE249" s="158"/>
      <c r="BF249" s="158"/>
      <c r="BG249" s="158"/>
      <c r="BH249" s="158"/>
      <c r="BI249" s="158"/>
      <c r="BJ249" s="158"/>
    </row>
    <row r="250" spans="1:62" ht="11.25" customHeight="1" x14ac:dyDescent="0.15">
      <c r="A250" s="158"/>
      <c r="B250" s="23"/>
      <c r="C250" s="47"/>
      <c r="D250" s="47"/>
      <c r="E250" s="47"/>
      <c r="F250" s="23"/>
      <c r="G250" s="66"/>
      <c r="H250" s="47"/>
      <c r="I250" s="64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118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158"/>
      <c r="AO250" s="158"/>
      <c r="AP250" s="80"/>
      <c r="AQ250" s="89"/>
      <c r="AR250" s="80"/>
      <c r="AS250" s="158"/>
      <c r="AT250" s="158"/>
      <c r="AU250" s="158"/>
      <c r="AV250" s="158"/>
      <c r="AW250" s="158"/>
      <c r="AX250" s="158"/>
      <c r="AY250" s="158"/>
      <c r="AZ250" s="158"/>
      <c r="BA250" s="158"/>
      <c r="BB250" s="158"/>
      <c r="BC250" s="158"/>
      <c r="BD250" s="158"/>
      <c r="BE250" s="158"/>
      <c r="BF250" s="158"/>
      <c r="BG250" s="158"/>
      <c r="BH250" s="158"/>
      <c r="BI250" s="158"/>
      <c r="BJ250" s="158"/>
    </row>
    <row r="251" spans="1:62" ht="11.25" customHeight="1" x14ac:dyDescent="0.15">
      <c r="A251" s="158"/>
      <c r="B251" s="23"/>
      <c r="C251" s="47"/>
      <c r="D251" s="47"/>
      <c r="E251" s="47"/>
      <c r="F251" s="23"/>
      <c r="G251" s="66"/>
      <c r="H251" s="47"/>
      <c r="I251" s="64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118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158"/>
      <c r="AO251" s="158"/>
      <c r="AP251" s="80"/>
      <c r="AQ251" s="89"/>
      <c r="AR251" s="80"/>
      <c r="AS251" s="158"/>
      <c r="AT251" s="158"/>
      <c r="AU251" s="158"/>
      <c r="AV251" s="158"/>
      <c r="AW251" s="158"/>
      <c r="AX251" s="158"/>
      <c r="AY251" s="158"/>
      <c r="AZ251" s="158"/>
      <c r="BA251" s="158"/>
      <c r="BB251" s="158"/>
      <c r="BC251" s="158"/>
      <c r="BD251" s="158"/>
      <c r="BE251" s="158"/>
      <c r="BF251" s="158"/>
      <c r="BG251" s="158"/>
      <c r="BH251" s="158"/>
      <c r="BI251" s="158"/>
      <c r="BJ251" s="158"/>
    </row>
    <row r="252" spans="1:62" ht="11.25" customHeight="1" x14ac:dyDescent="0.15">
      <c r="A252" s="158"/>
      <c r="B252" s="23"/>
      <c r="C252" s="47"/>
      <c r="D252" s="47"/>
      <c r="E252" s="47"/>
      <c r="F252" s="23"/>
      <c r="G252" s="66"/>
      <c r="H252" s="47"/>
      <c r="I252" s="64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118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158"/>
      <c r="AO252" s="158"/>
      <c r="AP252" s="80"/>
      <c r="AQ252" s="89"/>
      <c r="AR252" s="80"/>
      <c r="AS252" s="158"/>
      <c r="AT252" s="158"/>
      <c r="AU252" s="158"/>
      <c r="AV252" s="158"/>
      <c r="AW252" s="158"/>
      <c r="AX252" s="158"/>
      <c r="AY252" s="158"/>
      <c r="AZ252" s="158"/>
      <c r="BA252" s="158"/>
      <c r="BB252" s="158"/>
      <c r="BC252" s="158"/>
      <c r="BD252" s="158"/>
      <c r="BE252" s="158"/>
      <c r="BF252" s="158"/>
      <c r="BG252" s="158"/>
      <c r="BH252" s="158"/>
      <c r="BI252" s="158"/>
      <c r="BJ252" s="158"/>
    </row>
    <row r="253" spans="1:62" ht="11.25" customHeight="1" x14ac:dyDescent="0.15">
      <c r="A253" s="158"/>
      <c r="B253" s="23"/>
      <c r="C253" s="47"/>
      <c r="D253" s="47"/>
      <c r="E253" s="47"/>
      <c r="F253" s="23"/>
      <c r="G253" s="66"/>
      <c r="H253" s="47"/>
      <c r="I253" s="64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118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158"/>
      <c r="AO253" s="158"/>
      <c r="AP253" s="80"/>
      <c r="AQ253" s="89"/>
      <c r="AR253" s="80"/>
      <c r="AS253" s="158"/>
      <c r="AT253" s="158"/>
      <c r="AU253" s="158"/>
      <c r="AV253" s="158"/>
      <c r="AW253" s="158"/>
      <c r="AX253" s="158"/>
      <c r="AY253" s="158"/>
      <c r="AZ253" s="158"/>
      <c r="BA253" s="158"/>
      <c r="BB253" s="158"/>
      <c r="BC253" s="158"/>
      <c r="BD253" s="158"/>
      <c r="BE253" s="158"/>
      <c r="BF253" s="158"/>
      <c r="BG253" s="158"/>
      <c r="BH253" s="158"/>
      <c r="BI253" s="158"/>
      <c r="BJ253" s="158"/>
    </row>
    <row r="254" spans="1:62" ht="11.25" customHeight="1" x14ac:dyDescent="0.15">
      <c r="A254" s="158"/>
      <c r="B254" s="23"/>
      <c r="C254" s="47"/>
      <c r="D254" s="47"/>
      <c r="E254" s="47"/>
      <c r="F254" s="23"/>
      <c r="G254" s="66"/>
      <c r="H254" s="47"/>
      <c r="I254" s="64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118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158"/>
      <c r="AO254" s="158"/>
      <c r="AP254" s="80"/>
      <c r="AQ254" s="89"/>
      <c r="AR254" s="80"/>
      <c r="AS254" s="158"/>
      <c r="AT254" s="158"/>
      <c r="AU254" s="158"/>
      <c r="AV254" s="158"/>
      <c r="AW254" s="158"/>
      <c r="AX254" s="158"/>
      <c r="AY254" s="158"/>
      <c r="AZ254" s="158"/>
      <c r="BA254" s="158"/>
      <c r="BB254" s="158"/>
      <c r="BC254" s="158"/>
      <c r="BD254" s="158"/>
      <c r="BE254" s="158"/>
      <c r="BF254" s="158"/>
      <c r="BG254" s="158"/>
      <c r="BH254" s="158"/>
      <c r="BI254" s="158"/>
      <c r="BJ254" s="158"/>
    </row>
    <row r="255" spans="1:62" ht="11.25" customHeight="1" x14ac:dyDescent="0.15">
      <c r="A255" s="158"/>
      <c r="B255" s="23"/>
      <c r="C255" s="47"/>
      <c r="D255" s="47"/>
      <c r="E255" s="47"/>
      <c r="F255" s="23"/>
      <c r="G255" s="66"/>
      <c r="H255" s="47"/>
      <c r="I255" s="64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118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158"/>
      <c r="AO255" s="158"/>
      <c r="AP255" s="80"/>
      <c r="AQ255" s="89"/>
      <c r="AR255" s="80"/>
      <c r="AS255" s="158"/>
      <c r="AT255" s="158"/>
      <c r="AU255" s="158"/>
      <c r="AV255" s="158"/>
      <c r="AW255" s="158"/>
      <c r="AX255" s="158"/>
      <c r="AY255" s="158"/>
      <c r="AZ255" s="158"/>
      <c r="BA255" s="158"/>
      <c r="BB255" s="158"/>
      <c r="BC255" s="158"/>
      <c r="BD255" s="158"/>
      <c r="BE255" s="158"/>
      <c r="BF255" s="158"/>
      <c r="BG255" s="158"/>
      <c r="BH255" s="158"/>
      <c r="BI255" s="158"/>
      <c r="BJ255" s="158"/>
    </row>
    <row r="256" spans="1:62" ht="11.25" customHeight="1" x14ac:dyDescent="0.15">
      <c r="A256" s="158"/>
      <c r="B256" s="23"/>
      <c r="C256" s="47"/>
      <c r="D256" s="47"/>
      <c r="E256" s="47"/>
      <c r="F256" s="23"/>
      <c r="G256" s="66"/>
      <c r="H256" s="47"/>
      <c r="I256" s="64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118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158"/>
      <c r="AO256" s="158"/>
      <c r="AP256" s="80"/>
      <c r="AQ256" s="89"/>
      <c r="AR256" s="80"/>
      <c r="AS256" s="158"/>
      <c r="AT256" s="158"/>
      <c r="AU256" s="158"/>
      <c r="AV256" s="158"/>
      <c r="AW256" s="158"/>
      <c r="AX256" s="158"/>
      <c r="AY256" s="158"/>
      <c r="AZ256" s="158"/>
      <c r="BA256" s="158"/>
      <c r="BB256" s="158"/>
      <c r="BC256" s="158"/>
      <c r="BD256" s="158"/>
      <c r="BE256" s="158"/>
      <c r="BF256" s="158"/>
      <c r="BG256" s="158"/>
      <c r="BH256" s="158"/>
      <c r="BI256" s="158"/>
      <c r="BJ256" s="158"/>
    </row>
    <row r="257" spans="1:62" ht="11.25" customHeight="1" x14ac:dyDescent="0.15">
      <c r="A257" s="158"/>
      <c r="B257" s="23"/>
      <c r="C257" s="47"/>
      <c r="D257" s="47"/>
      <c r="E257" s="47"/>
      <c r="F257" s="23"/>
      <c r="G257" s="66"/>
      <c r="H257" s="47"/>
      <c r="I257" s="64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118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158"/>
      <c r="AO257" s="158"/>
      <c r="AP257" s="80"/>
      <c r="AQ257" s="89"/>
      <c r="AR257" s="80"/>
      <c r="AS257" s="158"/>
      <c r="AT257" s="158"/>
      <c r="AU257" s="158"/>
      <c r="AV257" s="158"/>
      <c r="AW257" s="158"/>
      <c r="AX257" s="158"/>
      <c r="AY257" s="158"/>
      <c r="AZ257" s="158"/>
      <c r="BA257" s="158"/>
      <c r="BB257" s="158"/>
      <c r="BC257" s="158"/>
      <c r="BD257" s="158"/>
      <c r="BE257" s="158"/>
      <c r="BF257" s="158"/>
      <c r="BG257" s="158"/>
      <c r="BH257" s="158"/>
      <c r="BI257" s="158"/>
      <c r="BJ257" s="158"/>
    </row>
    <row r="258" spans="1:62" ht="11.25" customHeight="1" x14ac:dyDescent="0.15">
      <c r="A258" s="158"/>
      <c r="B258" s="23"/>
      <c r="C258" s="47"/>
      <c r="D258" s="47"/>
      <c r="E258" s="47"/>
      <c r="F258" s="23"/>
      <c r="G258" s="66"/>
      <c r="H258" s="47"/>
      <c r="I258" s="64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118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158"/>
      <c r="AO258" s="158"/>
      <c r="AP258" s="80"/>
      <c r="AQ258" s="89"/>
      <c r="AR258" s="80"/>
      <c r="AS258" s="158"/>
      <c r="AT258" s="158"/>
      <c r="AU258" s="158"/>
      <c r="AV258" s="158"/>
      <c r="AW258" s="158"/>
      <c r="AX258" s="158"/>
      <c r="AY258" s="158"/>
      <c r="AZ258" s="158"/>
      <c r="BA258" s="158"/>
      <c r="BB258" s="158"/>
      <c r="BC258" s="158"/>
      <c r="BD258" s="158"/>
      <c r="BE258" s="158"/>
      <c r="BF258" s="158"/>
      <c r="BG258" s="158"/>
      <c r="BH258" s="158"/>
      <c r="BI258" s="158"/>
      <c r="BJ258" s="158"/>
    </row>
    <row r="259" spans="1:62" ht="11.25" customHeight="1" x14ac:dyDescent="0.15">
      <c r="A259" s="158"/>
      <c r="B259" s="23"/>
      <c r="C259" s="47"/>
      <c r="D259" s="47"/>
      <c r="E259" s="47"/>
      <c r="F259" s="23"/>
      <c r="G259" s="66"/>
      <c r="H259" s="47"/>
      <c r="I259" s="64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118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158"/>
      <c r="AO259" s="158"/>
      <c r="AP259" s="80"/>
      <c r="AQ259" s="89"/>
      <c r="AR259" s="80"/>
      <c r="AS259" s="158"/>
      <c r="AT259" s="158"/>
      <c r="AU259" s="158"/>
      <c r="AV259" s="158"/>
      <c r="AW259" s="158"/>
      <c r="AX259" s="158"/>
      <c r="AY259" s="158"/>
      <c r="AZ259" s="158"/>
      <c r="BA259" s="158"/>
      <c r="BB259" s="158"/>
      <c r="BC259" s="158"/>
      <c r="BD259" s="158"/>
      <c r="BE259" s="158"/>
      <c r="BF259" s="158"/>
      <c r="BG259" s="158"/>
      <c r="BH259" s="158"/>
      <c r="BI259" s="158"/>
      <c r="BJ259" s="158"/>
    </row>
    <row r="260" spans="1:62" ht="11.25" customHeight="1" x14ac:dyDescent="0.15">
      <c r="A260" s="158"/>
      <c r="B260" s="23"/>
      <c r="C260" s="47"/>
      <c r="D260" s="47"/>
      <c r="E260" s="47"/>
      <c r="F260" s="23"/>
      <c r="G260" s="66"/>
      <c r="H260" s="47"/>
      <c r="I260" s="64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118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158"/>
      <c r="AO260" s="158"/>
      <c r="AP260" s="80"/>
      <c r="AQ260" s="89"/>
      <c r="AR260" s="80"/>
      <c r="AS260" s="158"/>
      <c r="AT260" s="158"/>
      <c r="AU260" s="158"/>
      <c r="AV260" s="158"/>
      <c r="AW260" s="158"/>
      <c r="AX260" s="158"/>
      <c r="AY260" s="158"/>
      <c r="AZ260" s="158"/>
      <c r="BA260" s="158"/>
      <c r="BB260" s="158"/>
      <c r="BC260" s="158"/>
      <c r="BD260" s="158"/>
      <c r="BE260" s="158"/>
      <c r="BF260" s="158"/>
      <c r="BG260" s="158"/>
      <c r="BH260" s="158"/>
      <c r="BI260" s="158"/>
      <c r="BJ260" s="158"/>
    </row>
    <row r="261" spans="1:62" ht="11.25" customHeight="1" x14ac:dyDescent="0.15">
      <c r="A261" s="158"/>
      <c r="B261" s="23"/>
      <c r="C261" s="47"/>
      <c r="D261" s="47"/>
      <c r="E261" s="47"/>
      <c r="F261" s="23"/>
      <c r="G261" s="66"/>
      <c r="H261" s="47"/>
      <c r="I261" s="64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118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158"/>
      <c r="AO261" s="158"/>
      <c r="AP261" s="80"/>
      <c r="AQ261" s="89"/>
      <c r="AR261" s="80"/>
      <c r="AS261" s="158"/>
      <c r="AT261" s="158"/>
      <c r="AU261" s="158"/>
      <c r="AV261" s="158"/>
      <c r="AW261" s="158"/>
      <c r="AX261" s="158"/>
      <c r="AY261" s="158"/>
      <c r="AZ261" s="158"/>
      <c r="BA261" s="158"/>
      <c r="BB261" s="158"/>
      <c r="BC261" s="158"/>
      <c r="BD261" s="158"/>
      <c r="BE261" s="158"/>
      <c r="BF261" s="158"/>
      <c r="BG261" s="158"/>
      <c r="BH261" s="158"/>
      <c r="BI261" s="158"/>
      <c r="BJ261" s="158"/>
    </row>
    <row r="262" spans="1:62" ht="11.25" customHeight="1" x14ac:dyDescent="0.15">
      <c r="A262" s="158"/>
      <c r="B262" s="23"/>
      <c r="C262" s="47"/>
      <c r="D262" s="47"/>
      <c r="E262" s="47"/>
      <c r="F262" s="23"/>
      <c r="G262" s="66"/>
      <c r="H262" s="47"/>
      <c r="I262" s="64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118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158"/>
      <c r="AO262" s="158"/>
      <c r="AP262" s="80"/>
      <c r="AQ262" s="89"/>
      <c r="AR262" s="80"/>
      <c r="AS262" s="158"/>
      <c r="AT262" s="158"/>
      <c r="AU262" s="158"/>
      <c r="AV262" s="158"/>
      <c r="AW262" s="158"/>
      <c r="AX262" s="158"/>
      <c r="AY262" s="158"/>
      <c r="AZ262" s="158"/>
      <c r="BA262" s="158"/>
      <c r="BB262" s="158"/>
      <c r="BC262" s="158"/>
      <c r="BD262" s="158"/>
      <c r="BE262" s="158"/>
      <c r="BF262" s="158"/>
      <c r="BG262" s="158"/>
      <c r="BH262" s="158"/>
      <c r="BI262" s="158"/>
      <c r="BJ262" s="158"/>
    </row>
    <row r="263" spans="1:62" ht="11.25" customHeight="1" x14ac:dyDescent="0.15">
      <c r="A263" s="158"/>
      <c r="B263" s="23"/>
      <c r="C263" s="47"/>
      <c r="D263" s="47"/>
      <c r="E263" s="47"/>
      <c r="F263" s="23"/>
      <c r="G263" s="66"/>
      <c r="H263" s="47"/>
      <c r="I263" s="64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118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158"/>
      <c r="AO263" s="158"/>
      <c r="AP263" s="80"/>
      <c r="AQ263" s="89"/>
      <c r="AR263" s="80"/>
      <c r="AS263" s="158"/>
      <c r="AT263" s="158"/>
      <c r="AU263" s="158"/>
      <c r="AV263" s="158"/>
      <c r="AW263" s="158"/>
      <c r="AX263" s="158"/>
      <c r="AY263" s="158"/>
      <c r="AZ263" s="158"/>
      <c r="BA263" s="158"/>
      <c r="BB263" s="158"/>
      <c r="BC263" s="158"/>
      <c r="BD263" s="158"/>
      <c r="BE263" s="158"/>
      <c r="BF263" s="158"/>
      <c r="BG263" s="158"/>
      <c r="BH263" s="158"/>
      <c r="BI263" s="158"/>
      <c r="BJ263" s="158"/>
    </row>
    <row r="264" spans="1:62" ht="11.25" customHeight="1" x14ac:dyDescent="0.15">
      <c r="A264" s="158"/>
      <c r="B264" s="23"/>
      <c r="C264" s="47"/>
      <c r="D264" s="47"/>
      <c r="E264" s="47"/>
      <c r="F264" s="23"/>
      <c r="G264" s="66"/>
      <c r="H264" s="47"/>
      <c r="I264" s="64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118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158"/>
      <c r="AO264" s="158"/>
      <c r="AP264" s="80"/>
      <c r="AQ264" s="89"/>
      <c r="AR264" s="80"/>
      <c r="AS264" s="158"/>
      <c r="AT264" s="158"/>
      <c r="AU264" s="158"/>
      <c r="AV264" s="158"/>
      <c r="AW264" s="158"/>
      <c r="AX264" s="158"/>
      <c r="AY264" s="158"/>
      <c r="AZ264" s="158"/>
      <c r="BA264" s="158"/>
      <c r="BB264" s="158"/>
      <c r="BC264" s="158"/>
      <c r="BD264" s="158"/>
      <c r="BE264" s="158"/>
      <c r="BF264" s="158"/>
      <c r="BG264" s="158"/>
      <c r="BH264" s="158"/>
      <c r="BI264" s="158"/>
      <c r="BJ264" s="158"/>
    </row>
    <row r="265" spans="1:62" ht="11.25" customHeight="1" x14ac:dyDescent="0.15">
      <c r="A265" s="158"/>
      <c r="B265" s="23"/>
      <c r="C265" s="47"/>
      <c r="D265" s="47"/>
      <c r="E265" s="47"/>
      <c r="F265" s="23"/>
      <c r="G265" s="66"/>
      <c r="H265" s="47"/>
      <c r="I265" s="64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118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158"/>
      <c r="AO265" s="158"/>
      <c r="AP265" s="80"/>
      <c r="AQ265" s="89"/>
      <c r="AR265" s="80"/>
      <c r="AS265" s="158"/>
      <c r="AT265" s="158"/>
      <c r="AU265" s="158"/>
      <c r="AV265" s="158"/>
      <c r="AW265" s="158"/>
      <c r="AX265" s="158"/>
      <c r="AY265" s="158"/>
      <c r="AZ265" s="158"/>
      <c r="BA265" s="158"/>
      <c r="BB265" s="158"/>
      <c r="BC265" s="158"/>
      <c r="BD265" s="158"/>
      <c r="BE265" s="158"/>
      <c r="BF265" s="158"/>
      <c r="BG265" s="158"/>
      <c r="BH265" s="158"/>
      <c r="BI265" s="158"/>
      <c r="BJ265" s="158"/>
    </row>
    <row r="266" spans="1:62" ht="11.25" customHeight="1" x14ac:dyDescent="0.15">
      <c r="A266" s="158"/>
      <c r="B266" s="23"/>
      <c r="C266" s="47"/>
      <c r="D266" s="47"/>
      <c r="E266" s="47"/>
      <c r="F266" s="23"/>
      <c r="G266" s="66"/>
      <c r="H266" s="47"/>
      <c r="I266" s="64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118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158"/>
      <c r="AO266" s="158"/>
      <c r="AP266" s="80"/>
      <c r="AQ266" s="89"/>
      <c r="AR266" s="80"/>
      <c r="AS266" s="158"/>
      <c r="AT266" s="158"/>
      <c r="AU266" s="158"/>
      <c r="AV266" s="158"/>
      <c r="AW266" s="158"/>
      <c r="AX266" s="158"/>
      <c r="AY266" s="158"/>
      <c r="AZ266" s="158"/>
      <c r="BA266" s="158"/>
      <c r="BB266" s="158"/>
      <c r="BC266" s="158"/>
      <c r="BD266" s="158"/>
      <c r="BE266" s="158"/>
      <c r="BF266" s="158"/>
      <c r="BG266" s="158"/>
      <c r="BH266" s="158"/>
      <c r="BI266" s="158"/>
      <c r="BJ266" s="158"/>
    </row>
    <row r="267" spans="1:62" ht="11.25" customHeight="1" x14ac:dyDescent="0.15">
      <c r="A267" s="158"/>
      <c r="B267" s="23"/>
      <c r="C267" s="47"/>
      <c r="D267" s="47"/>
      <c r="E267" s="47"/>
      <c r="F267" s="23"/>
      <c r="G267" s="66"/>
      <c r="H267" s="47"/>
      <c r="I267" s="64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118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158"/>
      <c r="AO267" s="158"/>
      <c r="AP267" s="80"/>
      <c r="AQ267" s="89"/>
      <c r="AR267" s="80"/>
      <c r="AS267" s="158"/>
      <c r="AT267" s="158"/>
      <c r="AU267" s="158"/>
      <c r="AV267" s="158"/>
      <c r="AW267" s="158"/>
      <c r="AX267" s="158"/>
      <c r="AY267" s="158"/>
      <c r="AZ267" s="158"/>
      <c r="BA267" s="158"/>
      <c r="BB267" s="158"/>
      <c r="BC267" s="158"/>
      <c r="BD267" s="158"/>
      <c r="BE267" s="158"/>
      <c r="BF267" s="158"/>
      <c r="BG267" s="158"/>
      <c r="BH267" s="158"/>
      <c r="BI267" s="158"/>
      <c r="BJ267" s="158"/>
    </row>
    <row r="268" spans="1:62" ht="11.25" customHeight="1" x14ac:dyDescent="0.15">
      <c r="A268" s="158"/>
      <c r="B268" s="23"/>
      <c r="C268" s="47"/>
      <c r="D268" s="47"/>
      <c r="E268" s="47"/>
      <c r="F268" s="23"/>
      <c r="G268" s="66"/>
      <c r="H268" s="47"/>
      <c r="I268" s="64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118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158"/>
      <c r="AO268" s="158"/>
      <c r="AP268" s="80"/>
      <c r="AQ268" s="89"/>
      <c r="AR268" s="80"/>
      <c r="AS268" s="158"/>
      <c r="AT268" s="158"/>
      <c r="AU268" s="158"/>
      <c r="AV268" s="158"/>
      <c r="AW268" s="158"/>
      <c r="AX268" s="158"/>
      <c r="AY268" s="158"/>
      <c r="AZ268" s="158"/>
      <c r="BA268" s="158"/>
      <c r="BB268" s="158"/>
      <c r="BC268" s="158"/>
      <c r="BD268" s="158"/>
      <c r="BE268" s="158"/>
      <c r="BF268" s="158"/>
      <c r="BG268" s="158"/>
      <c r="BH268" s="158"/>
      <c r="BI268" s="158"/>
      <c r="BJ268" s="158"/>
    </row>
    <row r="269" spans="1:62" ht="11.25" customHeight="1" x14ac:dyDescent="0.15">
      <c r="A269" s="158"/>
      <c r="B269" s="23"/>
      <c r="C269" s="47"/>
      <c r="D269" s="47"/>
      <c r="E269" s="47"/>
      <c r="F269" s="23"/>
      <c r="G269" s="66"/>
      <c r="H269" s="47"/>
      <c r="I269" s="64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118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158"/>
      <c r="AO269" s="158"/>
      <c r="AP269" s="80"/>
      <c r="AQ269" s="89"/>
      <c r="AR269" s="80"/>
      <c r="AS269" s="158"/>
      <c r="AT269" s="158"/>
      <c r="AU269" s="158"/>
      <c r="AV269" s="158"/>
      <c r="AW269" s="158"/>
      <c r="AX269" s="158"/>
      <c r="AY269" s="158"/>
      <c r="AZ269" s="158"/>
      <c r="BA269" s="158"/>
      <c r="BB269" s="158"/>
      <c r="BC269" s="158"/>
      <c r="BD269" s="158"/>
      <c r="BE269" s="158"/>
      <c r="BF269" s="158"/>
      <c r="BG269" s="158"/>
      <c r="BH269" s="158"/>
      <c r="BI269" s="158"/>
      <c r="BJ269" s="158"/>
    </row>
    <row r="270" spans="1:62" ht="11.25" customHeight="1" x14ac:dyDescent="0.15">
      <c r="A270" s="158"/>
      <c r="B270" s="23"/>
      <c r="C270" s="47"/>
      <c r="D270" s="47"/>
      <c r="E270" s="47"/>
      <c r="F270" s="23"/>
      <c r="G270" s="66"/>
      <c r="H270" s="47"/>
      <c r="I270" s="64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118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158"/>
      <c r="AO270" s="158"/>
      <c r="AP270" s="80"/>
      <c r="AQ270" s="89"/>
      <c r="AR270" s="80"/>
      <c r="AS270" s="158"/>
      <c r="AT270" s="158"/>
      <c r="AU270" s="158"/>
      <c r="AV270" s="158"/>
      <c r="AW270" s="158"/>
      <c r="AX270" s="158"/>
      <c r="AY270" s="158"/>
      <c r="AZ270" s="158"/>
      <c r="BA270" s="158"/>
      <c r="BB270" s="158"/>
      <c r="BC270" s="158"/>
      <c r="BD270" s="158"/>
      <c r="BE270" s="158"/>
      <c r="BF270" s="158"/>
      <c r="BG270" s="158"/>
      <c r="BH270" s="158"/>
      <c r="BI270" s="158"/>
      <c r="BJ270" s="158"/>
    </row>
    <row r="271" spans="1:62" ht="11.25" customHeight="1" x14ac:dyDescent="0.15">
      <c r="A271" s="158"/>
      <c r="B271" s="23"/>
      <c r="C271" s="47"/>
      <c r="D271" s="47"/>
      <c r="E271" s="47"/>
      <c r="F271" s="23"/>
      <c r="G271" s="66"/>
      <c r="H271" s="47"/>
      <c r="I271" s="64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118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158"/>
      <c r="AO271" s="158"/>
      <c r="AP271" s="80"/>
      <c r="AQ271" s="89"/>
      <c r="AR271" s="80"/>
      <c r="AS271" s="158"/>
      <c r="AT271" s="158"/>
      <c r="AU271" s="158"/>
      <c r="AV271" s="158"/>
      <c r="AW271" s="158"/>
      <c r="AX271" s="158"/>
      <c r="AY271" s="158"/>
      <c r="AZ271" s="158"/>
      <c r="BA271" s="158"/>
      <c r="BB271" s="158"/>
      <c r="BC271" s="158"/>
      <c r="BD271" s="158"/>
      <c r="BE271" s="158"/>
      <c r="BF271" s="158"/>
      <c r="BG271" s="158"/>
      <c r="BH271" s="158"/>
      <c r="BI271" s="158"/>
      <c r="BJ271" s="158"/>
    </row>
    <row r="272" spans="1:62" ht="11.25" customHeight="1" x14ac:dyDescent="0.15">
      <c r="A272" s="158"/>
      <c r="B272" s="23"/>
      <c r="C272" s="47"/>
      <c r="D272" s="47"/>
      <c r="E272" s="47"/>
      <c r="F272" s="23"/>
      <c r="G272" s="66"/>
      <c r="H272" s="47"/>
      <c r="I272" s="64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118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158"/>
      <c r="AO272" s="158"/>
      <c r="AP272" s="80"/>
      <c r="AQ272" s="89"/>
      <c r="AR272" s="80"/>
      <c r="AS272" s="158"/>
      <c r="AT272" s="158"/>
      <c r="AU272" s="158"/>
      <c r="AV272" s="158"/>
      <c r="AW272" s="158"/>
      <c r="AX272" s="158"/>
      <c r="AY272" s="158"/>
      <c r="AZ272" s="158"/>
      <c r="BA272" s="158"/>
      <c r="BB272" s="158"/>
      <c r="BC272" s="158"/>
      <c r="BD272" s="158"/>
      <c r="BE272" s="158"/>
      <c r="BF272" s="158"/>
      <c r="BG272" s="158"/>
      <c r="BH272" s="158"/>
      <c r="BI272" s="158"/>
      <c r="BJ272" s="158"/>
    </row>
    <row r="273" spans="1:62" ht="11.25" customHeight="1" x14ac:dyDescent="0.15">
      <c r="A273" s="158"/>
      <c r="B273" s="23"/>
      <c r="C273" s="47"/>
      <c r="D273" s="47"/>
      <c r="E273" s="47"/>
      <c r="F273" s="23"/>
      <c r="G273" s="66"/>
      <c r="H273" s="47"/>
      <c r="I273" s="64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118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158"/>
      <c r="AO273" s="158"/>
      <c r="AP273" s="80"/>
      <c r="AQ273" s="89"/>
      <c r="AR273" s="80"/>
      <c r="AS273" s="158"/>
      <c r="AT273" s="158"/>
      <c r="AU273" s="158"/>
      <c r="AV273" s="158"/>
      <c r="AW273" s="158"/>
      <c r="AX273" s="158"/>
      <c r="AY273" s="158"/>
      <c r="AZ273" s="158"/>
      <c r="BA273" s="158"/>
      <c r="BB273" s="158"/>
      <c r="BC273" s="158"/>
      <c r="BD273" s="158"/>
      <c r="BE273" s="158"/>
      <c r="BF273" s="158"/>
      <c r="BG273" s="158"/>
      <c r="BH273" s="158"/>
      <c r="BI273" s="158"/>
      <c r="BJ273" s="158"/>
    </row>
    <row r="274" spans="1:62" ht="11.25" customHeight="1" x14ac:dyDescent="0.15">
      <c r="A274" s="158"/>
      <c r="B274" s="23"/>
      <c r="C274" s="47"/>
      <c r="D274" s="47"/>
      <c r="E274" s="47"/>
      <c r="F274" s="23"/>
      <c r="G274" s="66"/>
      <c r="H274" s="47"/>
      <c r="I274" s="64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118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158"/>
      <c r="AO274" s="158"/>
      <c r="AP274" s="80"/>
      <c r="AQ274" s="89"/>
      <c r="AR274" s="80"/>
      <c r="AS274" s="158"/>
      <c r="AT274" s="158"/>
      <c r="AU274" s="158"/>
      <c r="AV274" s="158"/>
      <c r="AW274" s="158"/>
      <c r="AX274" s="158"/>
      <c r="AY274" s="158"/>
      <c r="AZ274" s="158"/>
      <c r="BA274" s="158"/>
      <c r="BB274" s="158"/>
      <c r="BC274" s="158"/>
      <c r="BD274" s="158"/>
      <c r="BE274" s="158"/>
      <c r="BF274" s="158"/>
      <c r="BG274" s="158"/>
      <c r="BH274" s="158"/>
      <c r="BI274" s="158"/>
      <c r="BJ274" s="158"/>
    </row>
    <row r="275" spans="1:62" ht="11.25" customHeight="1" x14ac:dyDescent="0.15">
      <c r="A275" s="158"/>
      <c r="B275" s="23"/>
      <c r="C275" s="47"/>
      <c r="D275" s="47"/>
      <c r="E275" s="47"/>
      <c r="F275" s="23"/>
      <c r="G275" s="66"/>
      <c r="H275" s="47"/>
      <c r="I275" s="64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118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158"/>
      <c r="AO275" s="158"/>
      <c r="AP275" s="80"/>
      <c r="AQ275" s="89"/>
      <c r="AR275" s="80"/>
      <c r="AS275" s="158"/>
      <c r="AT275" s="158"/>
      <c r="AU275" s="158"/>
      <c r="AV275" s="158"/>
      <c r="AW275" s="158"/>
      <c r="AX275" s="158"/>
      <c r="AY275" s="158"/>
      <c r="AZ275" s="158"/>
      <c r="BA275" s="158"/>
      <c r="BB275" s="158"/>
      <c r="BC275" s="158"/>
      <c r="BD275" s="158"/>
      <c r="BE275" s="158"/>
      <c r="BF275" s="158"/>
      <c r="BG275" s="158"/>
      <c r="BH275" s="158"/>
      <c r="BI275" s="158"/>
      <c r="BJ275" s="158"/>
    </row>
    <row r="276" spans="1:62" ht="11.25" customHeight="1" x14ac:dyDescent="0.15">
      <c r="A276" s="158"/>
      <c r="B276" s="23"/>
      <c r="C276" s="47"/>
      <c r="D276" s="47"/>
      <c r="E276" s="47"/>
      <c r="F276" s="23"/>
      <c r="G276" s="66"/>
      <c r="H276" s="47"/>
      <c r="I276" s="64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118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158"/>
      <c r="AO276" s="158"/>
      <c r="AP276" s="80"/>
      <c r="AQ276" s="89"/>
      <c r="AR276" s="80"/>
      <c r="AS276" s="158"/>
      <c r="AT276" s="158"/>
      <c r="AU276" s="158"/>
      <c r="AV276" s="158"/>
      <c r="AW276" s="158"/>
      <c r="AX276" s="158"/>
      <c r="AY276" s="158"/>
      <c r="AZ276" s="158"/>
      <c r="BA276" s="158"/>
      <c r="BB276" s="158"/>
      <c r="BC276" s="158"/>
      <c r="BD276" s="158"/>
      <c r="BE276" s="158"/>
      <c r="BF276" s="158"/>
      <c r="BG276" s="158"/>
      <c r="BH276" s="158"/>
      <c r="BI276" s="158"/>
      <c r="BJ276" s="158"/>
    </row>
    <row r="277" spans="1:62" ht="11.25" customHeight="1" x14ac:dyDescent="0.15">
      <c r="A277" s="158"/>
      <c r="B277" s="23"/>
      <c r="C277" s="47"/>
      <c r="D277" s="47"/>
      <c r="E277" s="47"/>
      <c r="F277" s="23"/>
      <c r="G277" s="66"/>
      <c r="H277" s="47"/>
      <c r="I277" s="64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118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158"/>
      <c r="AO277" s="158"/>
      <c r="AP277" s="80"/>
      <c r="AQ277" s="89"/>
      <c r="AR277" s="80"/>
      <c r="AS277" s="158"/>
      <c r="AT277" s="158"/>
      <c r="AU277" s="158"/>
      <c r="AV277" s="158"/>
      <c r="AW277" s="158"/>
      <c r="AX277" s="158"/>
      <c r="AY277" s="158"/>
      <c r="AZ277" s="158"/>
      <c r="BA277" s="158"/>
      <c r="BB277" s="158"/>
      <c r="BC277" s="158"/>
      <c r="BD277" s="158"/>
      <c r="BE277" s="158"/>
      <c r="BF277" s="158"/>
      <c r="BG277" s="158"/>
      <c r="BH277" s="158"/>
      <c r="BI277" s="158"/>
      <c r="BJ277" s="158"/>
    </row>
    <row r="278" spans="1:62" ht="11.25" customHeight="1" x14ac:dyDescent="0.15">
      <c r="A278" s="158"/>
      <c r="B278" s="159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159"/>
      <c r="P278" s="159"/>
      <c r="Q278" s="159"/>
      <c r="R278" s="159"/>
      <c r="S278" s="159"/>
      <c r="T278" s="159"/>
      <c r="U278" s="159"/>
      <c r="V278" s="159"/>
      <c r="W278" s="159"/>
      <c r="X278" s="159"/>
      <c r="Y278" s="159"/>
      <c r="Z278" s="159"/>
      <c r="AA278" s="159"/>
      <c r="AC278" s="159"/>
      <c r="AD278" s="159"/>
      <c r="AE278" s="159"/>
      <c r="AF278" s="159"/>
      <c r="AG278" s="159"/>
      <c r="AH278" s="159"/>
      <c r="AI278" s="159"/>
      <c r="AJ278" s="159"/>
      <c r="AK278" s="159"/>
      <c r="AL278" s="159"/>
      <c r="AM278" s="159"/>
      <c r="AN278" s="159"/>
      <c r="AO278" s="159"/>
      <c r="AP278" s="81"/>
      <c r="AQ278" s="90"/>
      <c r="AR278" s="81"/>
      <c r="AS278" s="159"/>
      <c r="AT278" s="159"/>
      <c r="AU278" s="159"/>
      <c r="AV278" s="159"/>
      <c r="AW278" s="159"/>
      <c r="AX278" s="159"/>
      <c r="AY278" s="159"/>
      <c r="AZ278" s="159"/>
      <c r="BA278" s="159"/>
      <c r="BB278" s="159"/>
      <c r="BC278" s="159"/>
      <c r="BD278" s="159"/>
      <c r="BE278" s="159"/>
      <c r="BF278" s="159"/>
      <c r="BG278" s="159"/>
      <c r="BH278" s="159"/>
      <c r="BI278" s="159"/>
      <c r="BJ278" s="159"/>
    </row>
    <row r="279" spans="1:62" ht="15.75" customHeight="1" x14ac:dyDescent="0.15">
      <c r="A279" s="159"/>
      <c r="B279" s="159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59"/>
      <c r="Q279" s="159"/>
      <c r="R279" s="159"/>
      <c r="S279" s="159"/>
      <c r="T279" s="159"/>
      <c r="U279" s="159"/>
      <c r="V279" s="159"/>
      <c r="W279" s="159"/>
      <c r="X279" s="159"/>
      <c r="Y279" s="159"/>
      <c r="Z279" s="159"/>
      <c r="AA279" s="159"/>
      <c r="AC279" s="159"/>
      <c r="AD279" s="159"/>
      <c r="AE279" s="159"/>
      <c r="AF279" s="159"/>
      <c r="AG279" s="159"/>
      <c r="AH279" s="159"/>
      <c r="AI279" s="159"/>
      <c r="AJ279" s="159"/>
      <c r="AK279" s="159"/>
      <c r="AL279" s="159"/>
      <c r="AM279" s="159"/>
      <c r="AN279" s="159"/>
      <c r="AO279" s="159"/>
      <c r="AP279" s="81"/>
      <c r="AQ279" s="91"/>
      <c r="AR279" s="81"/>
      <c r="AS279" s="159"/>
      <c r="AT279" s="159"/>
      <c r="AU279" s="159"/>
      <c r="AV279" s="159"/>
      <c r="AW279" s="159"/>
      <c r="AX279" s="159"/>
      <c r="AY279" s="159"/>
      <c r="AZ279" s="159"/>
      <c r="BA279" s="159"/>
      <c r="BB279" s="159"/>
      <c r="BC279" s="159"/>
      <c r="BD279" s="159"/>
      <c r="BE279" s="159"/>
      <c r="BF279" s="159"/>
      <c r="BG279" s="159"/>
      <c r="BH279" s="159"/>
      <c r="BI279" s="159"/>
      <c r="BJ279" s="159"/>
    </row>
    <row r="280" spans="1:62" ht="15.75" customHeight="1" x14ac:dyDescent="0.15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P280" s="159"/>
      <c r="Q280" s="159"/>
      <c r="R280" s="159"/>
      <c r="S280" s="159"/>
      <c r="T280" s="159"/>
      <c r="U280" s="159"/>
      <c r="V280" s="159"/>
      <c r="W280" s="159"/>
      <c r="X280" s="159"/>
      <c r="Y280" s="159"/>
      <c r="Z280" s="159"/>
      <c r="AA280" s="159"/>
      <c r="AC280" s="159"/>
      <c r="AD280" s="159"/>
      <c r="AE280" s="159"/>
      <c r="AF280" s="159"/>
      <c r="AG280" s="159"/>
      <c r="AH280" s="159"/>
      <c r="AI280" s="159"/>
      <c r="AJ280" s="159"/>
      <c r="AK280" s="159"/>
      <c r="AL280" s="159"/>
      <c r="AM280" s="159"/>
      <c r="AN280" s="159"/>
      <c r="AO280" s="159"/>
      <c r="AP280" s="81"/>
      <c r="AQ280" s="91"/>
      <c r="AR280" s="81"/>
      <c r="AS280" s="159"/>
      <c r="AT280" s="159"/>
      <c r="AU280" s="159"/>
      <c r="AV280" s="159"/>
      <c r="AW280" s="159"/>
      <c r="AX280" s="159"/>
      <c r="AY280" s="159"/>
      <c r="AZ280" s="159"/>
      <c r="BA280" s="159"/>
      <c r="BB280" s="159"/>
      <c r="BC280" s="159"/>
      <c r="BD280" s="159"/>
      <c r="BE280" s="159"/>
      <c r="BF280" s="159"/>
      <c r="BG280" s="159"/>
      <c r="BH280" s="159"/>
      <c r="BI280" s="159"/>
      <c r="BJ280" s="159"/>
    </row>
    <row r="281" spans="1:62" ht="15.75" customHeight="1" x14ac:dyDescent="0.15">
      <c r="A281" s="159"/>
      <c r="B281" s="159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59"/>
      <c r="Q281" s="159"/>
      <c r="R281" s="159"/>
      <c r="S281" s="159"/>
      <c r="T281" s="159"/>
      <c r="U281" s="159"/>
      <c r="V281" s="159"/>
      <c r="W281" s="159"/>
      <c r="X281" s="159"/>
      <c r="Y281" s="159"/>
      <c r="Z281" s="159"/>
      <c r="AA281" s="159"/>
      <c r="AC281" s="159"/>
      <c r="AD281" s="159"/>
      <c r="AE281" s="159"/>
      <c r="AF281" s="159"/>
      <c r="AG281" s="159"/>
      <c r="AH281" s="159"/>
      <c r="AI281" s="159"/>
      <c r="AJ281" s="159"/>
      <c r="AK281" s="159"/>
      <c r="AL281" s="159"/>
      <c r="AM281" s="159"/>
      <c r="AN281" s="159"/>
      <c r="AO281" s="159"/>
      <c r="AP281" s="81"/>
      <c r="AQ281" s="91"/>
      <c r="AR281" s="81"/>
      <c r="AS281" s="159"/>
      <c r="AT281" s="159"/>
      <c r="AU281" s="159"/>
      <c r="AV281" s="159"/>
      <c r="AW281" s="159"/>
      <c r="AX281" s="159"/>
      <c r="AY281" s="159"/>
      <c r="AZ281" s="159"/>
      <c r="BA281" s="159"/>
      <c r="BB281" s="159"/>
      <c r="BC281" s="159"/>
      <c r="BD281" s="159"/>
      <c r="BE281" s="159"/>
      <c r="BF281" s="159"/>
      <c r="BG281" s="159"/>
      <c r="BH281" s="159"/>
      <c r="BI281" s="159"/>
      <c r="BJ281" s="159"/>
    </row>
    <row r="282" spans="1:62" ht="15.75" customHeight="1" x14ac:dyDescent="0.15">
      <c r="A282" s="159"/>
      <c r="B282" s="159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59"/>
      <c r="Q282" s="159"/>
      <c r="R282" s="159"/>
      <c r="S282" s="159"/>
      <c r="T282" s="159"/>
      <c r="U282" s="159"/>
      <c r="V282" s="159"/>
      <c r="W282" s="159"/>
      <c r="X282" s="159"/>
      <c r="Y282" s="159"/>
      <c r="Z282" s="159"/>
      <c r="AA282" s="159"/>
      <c r="AC282" s="159"/>
      <c r="AD282" s="159"/>
      <c r="AE282" s="159"/>
      <c r="AF282" s="159"/>
      <c r="AG282" s="159"/>
      <c r="AH282" s="159"/>
      <c r="AI282" s="159"/>
      <c r="AJ282" s="159"/>
      <c r="AK282" s="159"/>
      <c r="AL282" s="159"/>
      <c r="AM282" s="159"/>
      <c r="AN282" s="159"/>
      <c r="AO282" s="159"/>
      <c r="AP282" s="81"/>
      <c r="AQ282" s="91"/>
      <c r="AR282" s="81"/>
      <c r="AS282" s="159"/>
      <c r="AT282" s="159"/>
      <c r="AU282" s="159"/>
      <c r="AV282" s="159"/>
      <c r="AW282" s="159"/>
      <c r="AX282" s="159"/>
      <c r="AY282" s="159"/>
      <c r="AZ282" s="159"/>
      <c r="BA282" s="159"/>
      <c r="BB282" s="159"/>
      <c r="BC282" s="159"/>
      <c r="BD282" s="159"/>
      <c r="BE282" s="159"/>
      <c r="BF282" s="159"/>
      <c r="BG282" s="159"/>
      <c r="BH282" s="159"/>
      <c r="BI282" s="159"/>
      <c r="BJ282" s="159"/>
    </row>
    <row r="283" spans="1:62" ht="15.75" customHeight="1" x14ac:dyDescent="0.15">
      <c r="A283" s="159"/>
      <c r="B283" s="159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159"/>
      <c r="Z283" s="159"/>
      <c r="AA283" s="159"/>
      <c r="AC283" s="159"/>
      <c r="AD283" s="159"/>
      <c r="AE283" s="159"/>
      <c r="AF283" s="159"/>
      <c r="AG283" s="159"/>
      <c r="AH283" s="159"/>
      <c r="AI283" s="159"/>
      <c r="AJ283" s="159"/>
      <c r="AK283" s="159"/>
      <c r="AL283" s="159"/>
      <c r="AM283" s="159"/>
      <c r="AN283" s="159"/>
      <c r="AO283" s="159"/>
      <c r="AP283" s="81"/>
      <c r="AQ283" s="91"/>
      <c r="AR283" s="81"/>
      <c r="AS283" s="159"/>
      <c r="AT283" s="159"/>
      <c r="AU283" s="159"/>
      <c r="AV283" s="159"/>
      <c r="AW283" s="159"/>
      <c r="AX283" s="159"/>
      <c r="AY283" s="159"/>
      <c r="AZ283" s="159"/>
      <c r="BA283" s="159"/>
      <c r="BB283" s="159"/>
      <c r="BC283" s="159"/>
      <c r="BD283" s="159"/>
      <c r="BE283" s="159"/>
      <c r="BF283" s="159"/>
      <c r="BG283" s="159"/>
      <c r="BH283" s="159"/>
      <c r="BI283" s="159"/>
      <c r="BJ283" s="159"/>
    </row>
    <row r="284" spans="1:62" ht="15.75" customHeight="1" x14ac:dyDescent="0.15">
      <c r="A284" s="159"/>
      <c r="B284" s="159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59"/>
      <c r="Q284" s="159"/>
      <c r="R284" s="159"/>
      <c r="S284" s="159"/>
      <c r="T284" s="159"/>
      <c r="U284" s="159"/>
      <c r="V284" s="159"/>
      <c r="W284" s="159"/>
      <c r="X284" s="159"/>
      <c r="Y284" s="159"/>
      <c r="Z284" s="159"/>
      <c r="AA284" s="159"/>
      <c r="AC284" s="159"/>
      <c r="AD284" s="159"/>
      <c r="AE284" s="159"/>
      <c r="AF284" s="159"/>
      <c r="AG284" s="159"/>
      <c r="AH284" s="159"/>
      <c r="AI284" s="159"/>
      <c r="AJ284" s="159"/>
      <c r="AK284" s="159"/>
      <c r="AL284" s="159"/>
      <c r="AM284" s="159"/>
      <c r="AN284" s="159"/>
      <c r="AO284" s="159"/>
      <c r="AP284" s="81"/>
      <c r="AQ284" s="91"/>
      <c r="AR284" s="81"/>
      <c r="AS284" s="159"/>
      <c r="AT284" s="159"/>
      <c r="AU284" s="159"/>
      <c r="AV284" s="159"/>
      <c r="AW284" s="159"/>
      <c r="AX284" s="159"/>
      <c r="AY284" s="159"/>
      <c r="AZ284" s="159"/>
      <c r="BA284" s="159"/>
      <c r="BB284" s="159"/>
      <c r="BC284" s="159"/>
      <c r="BD284" s="159"/>
      <c r="BE284" s="159"/>
      <c r="BF284" s="159"/>
      <c r="BG284" s="159"/>
      <c r="BH284" s="159"/>
      <c r="BI284" s="159"/>
      <c r="BJ284" s="159"/>
    </row>
    <row r="285" spans="1:62" ht="15.75" customHeight="1" x14ac:dyDescent="0.15">
      <c r="A285" s="159"/>
      <c r="B285" s="159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59"/>
      <c r="Q285" s="159"/>
      <c r="R285" s="159"/>
      <c r="S285" s="159"/>
      <c r="T285" s="159"/>
      <c r="U285" s="159"/>
      <c r="V285" s="159"/>
      <c r="W285" s="159"/>
      <c r="X285" s="159"/>
      <c r="Y285" s="159"/>
      <c r="Z285" s="159"/>
      <c r="AA285" s="159"/>
      <c r="AC285" s="159"/>
      <c r="AD285" s="159"/>
      <c r="AE285" s="159"/>
      <c r="AF285" s="159"/>
      <c r="AG285" s="159"/>
      <c r="AH285" s="159"/>
      <c r="AI285" s="159"/>
      <c r="AJ285" s="159"/>
      <c r="AK285" s="159"/>
      <c r="AL285" s="159"/>
      <c r="AM285" s="159"/>
      <c r="AN285" s="159"/>
      <c r="AO285" s="159"/>
      <c r="AP285" s="81"/>
      <c r="AQ285" s="91"/>
      <c r="AR285" s="81"/>
      <c r="AS285" s="159"/>
      <c r="AT285" s="159"/>
      <c r="AU285" s="159"/>
      <c r="AV285" s="159"/>
      <c r="AW285" s="159"/>
      <c r="AX285" s="159"/>
      <c r="AY285" s="159"/>
      <c r="AZ285" s="159"/>
      <c r="BA285" s="159"/>
      <c r="BB285" s="159"/>
      <c r="BC285" s="159"/>
      <c r="BD285" s="159"/>
      <c r="BE285" s="159"/>
      <c r="BF285" s="159"/>
      <c r="BG285" s="159"/>
      <c r="BH285" s="159"/>
      <c r="BI285" s="159"/>
      <c r="BJ285" s="159"/>
    </row>
    <row r="286" spans="1:62" ht="15.75" customHeight="1" x14ac:dyDescent="0.15">
      <c r="A286" s="159"/>
      <c r="B286" s="159"/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  <c r="X286" s="159"/>
      <c r="Y286" s="159"/>
      <c r="Z286" s="159"/>
      <c r="AA286" s="159"/>
      <c r="AC286" s="159"/>
      <c r="AD286" s="159"/>
      <c r="AE286" s="159"/>
      <c r="AF286" s="159"/>
      <c r="AG286" s="159"/>
      <c r="AH286" s="159"/>
      <c r="AI286" s="159"/>
      <c r="AJ286" s="159"/>
      <c r="AK286" s="159"/>
      <c r="AL286" s="159"/>
      <c r="AM286" s="159"/>
      <c r="AN286" s="159"/>
      <c r="AO286" s="159"/>
      <c r="AP286" s="81"/>
      <c r="AQ286" s="91"/>
      <c r="AR286" s="81"/>
      <c r="AS286" s="159"/>
      <c r="AT286" s="159"/>
      <c r="AU286" s="159"/>
      <c r="AV286" s="159"/>
      <c r="AW286" s="159"/>
      <c r="AX286" s="159"/>
      <c r="AY286" s="159"/>
      <c r="AZ286" s="159"/>
      <c r="BA286" s="159"/>
      <c r="BB286" s="159"/>
      <c r="BC286" s="159"/>
      <c r="BD286" s="159"/>
      <c r="BE286" s="159"/>
      <c r="BF286" s="159"/>
      <c r="BG286" s="159"/>
      <c r="BH286" s="159"/>
      <c r="BI286" s="159"/>
      <c r="BJ286" s="159"/>
    </row>
    <row r="287" spans="1:62" ht="15.75" customHeight="1" x14ac:dyDescent="0.15">
      <c r="A287" s="159"/>
      <c r="B287" s="159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59"/>
      <c r="Q287" s="159"/>
      <c r="R287" s="159"/>
      <c r="S287" s="159"/>
      <c r="T287" s="159"/>
      <c r="U287" s="159"/>
      <c r="V287" s="159"/>
      <c r="W287" s="159"/>
      <c r="X287" s="159"/>
      <c r="Y287" s="159"/>
      <c r="Z287" s="159"/>
      <c r="AA287" s="159"/>
      <c r="AC287" s="159"/>
      <c r="AD287" s="159"/>
      <c r="AE287" s="159"/>
      <c r="AF287" s="159"/>
      <c r="AG287" s="159"/>
      <c r="AH287" s="159"/>
      <c r="AI287" s="159"/>
      <c r="AJ287" s="159"/>
      <c r="AK287" s="159"/>
      <c r="AL287" s="159"/>
      <c r="AM287" s="159"/>
      <c r="AN287" s="159"/>
      <c r="AO287" s="159"/>
      <c r="AP287" s="81"/>
      <c r="AQ287" s="91"/>
      <c r="AR287" s="81"/>
      <c r="AS287" s="159"/>
      <c r="AT287" s="159"/>
      <c r="AU287" s="159"/>
      <c r="AV287" s="159"/>
      <c r="AW287" s="159"/>
      <c r="AX287" s="159"/>
      <c r="AY287" s="159"/>
      <c r="AZ287" s="159"/>
      <c r="BA287" s="159"/>
      <c r="BB287" s="159"/>
      <c r="BC287" s="159"/>
      <c r="BD287" s="159"/>
      <c r="BE287" s="159"/>
      <c r="BF287" s="159"/>
      <c r="BG287" s="159"/>
      <c r="BH287" s="159"/>
      <c r="BI287" s="159"/>
      <c r="BJ287" s="159"/>
    </row>
    <row r="288" spans="1:62" ht="15.75" customHeight="1" x14ac:dyDescent="0.15">
      <c r="A288" s="159"/>
      <c r="B288" s="159"/>
      <c r="C288" s="159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159"/>
      <c r="P288" s="159"/>
      <c r="Q288" s="159"/>
      <c r="R288" s="159"/>
      <c r="S288" s="159"/>
      <c r="T288" s="159"/>
      <c r="U288" s="159"/>
      <c r="V288" s="159"/>
      <c r="W288" s="159"/>
      <c r="X288" s="159"/>
      <c r="Y288" s="159"/>
      <c r="Z288" s="159"/>
      <c r="AA288" s="159"/>
      <c r="AC288" s="159"/>
      <c r="AD288" s="159"/>
      <c r="AE288" s="159"/>
      <c r="AF288" s="159"/>
      <c r="AG288" s="159"/>
      <c r="AH288" s="159"/>
      <c r="AI288" s="159"/>
      <c r="AJ288" s="159"/>
      <c r="AK288" s="159"/>
      <c r="AL288" s="159"/>
      <c r="AM288" s="159"/>
      <c r="AN288" s="159"/>
      <c r="AO288" s="159"/>
      <c r="AP288" s="81"/>
      <c r="AQ288" s="91"/>
      <c r="AR288" s="81"/>
      <c r="AS288" s="159"/>
      <c r="AT288" s="159"/>
      <c r="AU288" s="159"/>
      <c r="AV288" s="159"/>
      <c r="AW288" s="159"/>
      <c r="AX288" s="159"/>
      <c r="AY288" s="159"/>
      <c r="AZ288" s="159"/>
      <c r="BA288" s="159"/>
      <c r="BB288" s="159"/>
      <c r="BC288" s="159"/>
      <c r="BD288" s="159"/>
      <c r="BE288" s="159"/>
      <c r="BF288" s="159"/>
      <c r="BG288" s="159"/>
      <c r="BH288" s="159"/>
      <c r="BI288" s="159"/>
      <c r="BJ288" s="159"/>
    </row>
    <row r="289" spans="42:44" ht="15.75" customHeight="1" x14ac:dyDescent="0.15">
      <c r="AP289" s="81"/>
      <c r="AQ289" s="91"/>
      <c r="AR289" s="81"/>
    </row>
    <row r="290" spans="42:44" ht="15.75" customHeight="1" x14ac:dyDescent="0.15">
      <c r="AP290" s="81"/>
      <c r="AQ290" s="91"/>
      <c r="AR290" s="81"/>
    </row>
    <row r="291" spans="42:44" ht="15.75" customHeight="1" x14ac:dyDescent="0.15">
      <c r="AP291" s="81"/>
      <c r="AQ291" s="91"/>
      <c r="AR291" s="81"/>
    </row>
    <row r="292" spans="42:44" ht="15.75" customHeight="1" x14ac:dyDescent="0.15">
      <c r="AP292" s="81"/>
      <c r="AQ292" s="91"/>
      <c r="AR292" s="81"/>
    </row>
    <row r="293" spans="42:44" ht="15.75" customHeight="1" x14ac:dyDescent="0.15">
      <c r="AP293" s="81"/>
      <c r="AQ293" s="91"/>
      <c r="AR293" s="81"/>
    </row>
    <row r="294" spans="42:44" ht="15.75" customHeight="1" x14ac:dyDescent="0.15">
      <c r="AP294" s="81"/>
      <c r="AQ294" s="91"/>
      <c r="AR294" s="81"/>
    </row>
    <row r="295" spans="42:44" ht="15.75" customHeight="1" x14ac:dyDescent="0.15">
      <c r="AP295" s="81"/>
      <c r="AQ295" s="91"/>
      <c r="AR295" s="81"/>
    </row>
    <row r="296" spans="42:44" ht="15.75" customHeight="1" x14ac:dyDescent="0.15">
      <c r="AP296" s="81"/>
      <c r="AQ296" s="91"/>
      <c r="AR296" s="81"/>
    </row>
    <row r="297" spans="42:44" ht="15.75" customHeight="1" x14ac:dyDescent="0.15">
      <c r="AP297" s="81"/>
      <c r="AQ297" s="91"/>
      <c r="AR297" s="81"/>
    </row>
    <row r="298" spans="42:44" ht="15.75" customHeight="1" x14ac:dyDescent="0.15">
      <c r="AP298" s="81"/>
      <c r="AQ298" s="91"/>
      <c r="AR298" s="81"/>
    </row>
    <row r="299" spans="42:44" ht="15.75" customHeight="1" x14ac:dyDescent="0.15">
      <c r="AP299" s="81"/>
      <c r="AQ299" s="91"/>
      <c r="AR299" s="81"/>
    </row>
    <row r="300" spans="42:44" ht="15.75" customHeight="1" x14ac:dyDescent="0.15">
      <c r="AP300" s="81"/>
      <c r="AQ300" s="91"/>
      <c r="AR300" s="81"/>
    </row>
    <row r="301" spans="42:44" ht="15.75" customHeight="1" x14ac:dyDescent="0.15">
      <c r="AP301" s="81"/>
      <c r="AQ301" s="91"/>
      <c r="AR301" s="81"/>
    </row>
    <row r="302" spans="42:44" ht="15.75" customHeight="1" x14ac:dyDescent="0.15">
      <c r="AP302" s="81"/>
      <c r="AQ302" s="91"/>
      <c r="AR302" s="81"/>
    </row>
    <row r="303" spans="42:44" ht="15.75" customHeight="1" x14ac:dyDescent="0.15">
      <c r="AP303" s="81"/>
      <c r="AQ303" s="91"/>
      <c r="AR303" s="81"/>
    </row>
    <row r="304" spans="42:44" ht="15.75" customHeight="1" x14ac:dyDescent="0.15">
      <c r="AP304" s="81"/>
      <c r="AQ304" s="91"/>
      <c r="AR304" s="81"/>
    </row>
    <row r="305" spans="42:44" ht="15.75" customHeight="1" x14ac:dyDescent="0.15">
      <c r="AP305" s="81"/>
      <c r="AQ305" s="91"/>
      <c r="AR305" s="81"/>
    </row>
    <row r="306" spans="42:44" ht="15.75" customHeight="1" x14ac:dyDescent="0.15">
      <c r="AP306" s="81"/>
      <c r="AQ306" s="91"/>
      <c r="AR306" s="81"/>
    </row>
    <row r="307" spans="42:44" ht="15.75" customHeight="1" x14ac:dyDescent="0.15">
      <c r="AP307" s="81"/>
      <c r="AQ307" s="91"/>
      <c r="AR307" s="81"/>
    </row>
    <row r="308" spans="42:44" ht="15.75" customHeight="1" x14ac:dyDescent="0.15">
      <c r="AP308" s="81"/>
      <c r="AQ308" s="91"/>
      <c r="AR308" s="81"/>
    </row>
    <row r="309" spans="42:44" ht="15.75" customHeight="1" x14ac:dyDescent="0.15">
      <c r="AP309" s="81"/>
      <c r="AQ309" s="91"/>
      <c r="AR309" s="81"/>
    </row>
    <row r="310" spans="42:44" ht="15.75" customHeight="1" x14ac:dyDescent="0.15">
      <c r="AP310" s="81"/>
      <c r="AQ310" s="91"/>
      <c r="AR310" s="81"/>
    </row>
    <row r="311" spans="42:44" ht="15.75" customHeight="1" x14ac:dyDescent="0.15">
      <c r="AP311" s="81"/>
      <c r="AQ311" s="91"/>
      <c r="AR311" s="81"/>
    </row>
    <row r="312" spans="42:44" ht="15.75" customHeight="1" x14ac:dyDescent="0.15">
      <c r="AP312" s="81"/>
      <c r="AQ312" s="91"/>
      <c r="AR312" s="81"/>
    </row>
    <row r="313" spans="42:44" ht="15.75" customHeight="1" x14ac:dyDescent="0.15">
      <c r="AP313" s="81"/>
      <c r="AQ313" s="91"/>
      <c r="AR313" s="81"/>
    </row>
    <row r="314" spans="42:44" ht="15.75" customHeight="1" x14ac:dyDescent="0.15">
      <c r="AP314" s="81"/>
      <c r="AQ314" s="91"/>
      <c r="AR314" s="81"/>
    </row>
    <row r="315" spans="42:44" ht="15.75" customHeight="1" x14ac:dyDescent="0.15">
      <c r="AP315" s="81"/>
      <c r="AQ315" s="91"/>
      <c r="AR315" s="81"/>
    </row>
    <row r="316" spans="42:44" ht="15.75" customHeight="1" x14ac:dyDescent="0.15">
      <c r="AP316" s="81"/>
      <c r="AQ316" s="91"/>
      <c r="AR316" s="81"/>
    </row>
    <row r="317" spans="42:44" ht="15.75" customHeight="1" x14ac:dyDescent="0.15">
      <c r="AP317" s="81"/>
      <c r="AQ317" s="91"/>
      <c r="AR317" s="81"/>
    </row>
    <row r="318" spans="42:44" ht="15.75" customHeight="1" x14ac:dyDescent="0.15">
      <c r="AP318" s="81"/>
      <c r="AQ318" s="91"/>
      <c r="AR318" s="81"/>
    </row>
    <row r="319" spans="42:44" ht="15.75" customHeight="1" x14ac:dyDescent="0.15">
      <c r="AP319" s="81"/>
      <c r="AQ319" s="91"/>
      <c r="AR319" s="81"/>
    </row>
    <row r="320" spans="42:44" ht="15.75" customHeight="1" x14ac:dyDescent="0.15">
      <c r="AP320" s="81"/>
      <c r="AQ320" s="91"/>
      <c r="AR320" s="81"/>
    </row>
    <row r="321" spans="42:44" ht="15.75" customHeight="1" x14ac:dyDescent="0.15">
      <c r="AP321" s="81"/>
      <c r="AQ321" s="91"/>
      <c r="AR321" s="81"/>
    </row>
    <row r="322" spans="42:44" ht="15.75" customHeight="1" x14ac:dyDescent="0.15">
      <c r="AP322" s="81"/>
      <c r="AQ322" s="91"/>
      <c r="AR322" s="81"/>
    </row>
    <row r="323" spans="42:44" ht="15.75" customHeight="1" x14ac:dyDescent="0.15">
      <c r="AP323" s="81"/>
      <c r="AQ323" s="91"/>
      <c r="AR323" s="81"/>
    </row>
    <row r="324" spans="42:44" ht="15.75" customHeight="1" x14ac:dyDescent="0.15">
      <c r="AP324" s="81"/>
      <c r="AQ324" s="91"/>
      <c r="AR324" s="81"/>
    </row>
    <row r="325" spans="42:44" ht="15.75" customHeight="1" x14ac:dyDescent="0.15">
      <c r="AP325" s="81"/>
      <c r="AQ325" s="91"/>
      <c r="AR325" s="81"/>
    </row>
    <row r="326" spans="42:44" ht="15.75" customHeight="1" x14ac:dyDescent="0.15">
      <c r="AP326" s="81"/>
      <c r="AQ326" s="91"/>
      <c r="AR326" s="81"/>
    </row>
    <row r="327" spans="42:44" ht="15.75" customHeight="1" x14ac:dyDescent="0.15">
      <c r="AP327" s="81"/>
      <c r="AQ327" s="91"/>
      <c r="AR327" s="81"/>
    </row>
    <row r="328" spans="42:44" ht="15.75" customHeight="1" x14ac:dyDescent="0.15">
      <c r="AP328" s="81"/>
      <c r="AQ328" s="91"/>
      <c r="AR328" s="81"/>
    </row>
    <row r="329" spans="42:44" ht="15.75" customHeight="1" x14ac:dyDescent="0.15">
      <c r="AP329" s="81"/>
      <c r="AQ329" s="91"/>
      <c r="AR329" s="81"/>
    </row>
    <row r="330" spans="42:44" ht="15.75" customHeight="1" x14ac:dyDescent="0.15">
      <c r="AP330" s="81"/>
      <c r="AQ330" s="91"/>
      <c r="AR330" s="81"/>
    </row>
    <row r="331" spans="42:44" ht="15.75" customHeight="1" x14ac:dyDescent="0.15">
      <c r="AP331" s="81"/>
      <c r="AQ331" s="91"/>
      <c r="AR331" s="81"/>
    </row>
    <row r="332" spans="42:44" ht="15.75" customHeight="1" x14ac:dyDescent="0.15">
      <c r="AP332" s="81"/>
      <c r="AQ332" s="91"/>
      <c r="AR332" s="81"/>
    </row>
    <row r="333" spans="42:44" ht="15.75" customHeight="1" x14ac:dyDescent="0.15">
      <c r="AP333" s="81"/>
      <c r="AQ333" s="91"/>
      <c r="AR333" s="81"/>
    </row>
    <row r="334" spans="42:44" ht="15.75" customHeight="1" x14ac:dyDescent="0.15">
      <c r="AP334" s="81"/>
      <c r="AQ334" s="91"/>
      <c r="AR334" s="81"/>
    </row>
    <row r="335" spans="42:44" ht="15.75" customHeight="1" x14ac:dyDescent="0.15">
      <c r="AP335" s="81"/>
      <c r="AQ335" s="91"/>
      <c r="AR335" s="81"/>
    </row>
    <row r="336" spans="42:44" ht="15.75" customHeight="1" x14ac:dyDescent="0.15">
      <c r="AP336" s="81"/>
      <c r="AQ336" s="91"/>
      <c r="AR336" s="81"/>
    </row>
    <row r="337" spans="42:44" ht="15.75" customHeight="1" x14ac:dyDescent="0.15">
      <c r="AP337" s="81"/>
      <c r="AQ337" s="91"/>
      <c r="AR337" s="81"/>
    </row>
    <row r="338" spans="42:44" ht="15.75" customHeight="1" x14ac:dyDescent="0.15">
      <c r="AP338" s="81"/>
      <c r="AQ338" s="91"/>
      <c r="AR338" s="81"/>
    </row>
    <row r="339" spans="42:44" ht="15.75" customHeight="1" x14ac:dyDescent="0.15">
      <c r="AP339" s="81"/>
      <c r="AQ339" s="91"/>
      <c r="AR339" s="81"/>
    </row>
    <row r="340" spans="42:44" ht="15.75" customHeight="1" x14ac:dyDescent="0.15">
      <c r="AP340" s="81"/>
      <c r="AQ340" s="91"/>
      <c r="AR340" s="81"/>
    </row>
    <row r="341" spans="42:44" ht="15.75" customHeight="1" x14ac:dyDescent="0.15">
      <c r="AP341" s="81"/>
      <c r="AQ341" s="91"/>
      <c r="AR341" s="81"/>
    </row>
    <row r="342" spans="42:44" ht="15.75" customHeight="1" x14ac:dyDescent="0.15">
      <c r="AP342" s="81"/>
      <c r="AQ342" s="91"/>
      <c r="AR342" s="81"/>
    </row>
    <row r="343" spans="42:44" ht="15.75" customHeight="1" x14ac:dyDescent="0.15">
      <c r="AP343" s="81"/>
      <c r="AQ343" s="91"/>
      <c r="AR343" s="81"/>
    </row>
    <row r="344" spans="42:44" ht="15.75" customHeight="1" x14ac:dyDescent="0.15">
      <c r="AP344" s="81"/>
      <c r="AQ344" s="91"/>
      <c r="AR344" s="81"/>
    </row>
    <row r="345" spans="42:44" ht="15.75" customHeight="1" x14ac:dyDescent="0.15">
      <c r="AP345" s="81"/>
      <c r="AQ345" s="91"/>
      <c r="AR345" s="81"/>
    </row>
    <row r="346" spans="42:44" ht="15.75" customHeight="1" x14ac:dyDescent="0.15">
      <c r="AP346" s="81"/>
      <c r="AQ346" s="91"/>
      <c r="AR346" s="81"/>
    </row>
    <row r="347" spans="42:44" ht="15.75" customHeight="1" x14ac:dyDescent="0.15">
      <c r="AP347" s="81"/>
      <c r="AQ347" s="91"/>
      <c r="AR347" s="81"/>
    </row>
    <row r="348" spans="42:44" ht="15.75" customHeight="1" x14ac:dyDescent="0.15">
      <c r="AP348" s="81"/>
      <c r="AQ348" s="91"/>
      <c r="AR348" s="81"/>
    </row>
    <row r="349" spans="42:44" ht="15.75" customHeight="1" x14ac:dyDescent="0.15">
      <c r="AP349" s="81"/>
      <c r="AQ349" s="91"/>
      <c r="AR349" s="81"/>
    </row>
    <row r="350" spans="42:44" ht="15.75" customHeight="1" x14ac:dyDescent="0.15">
      <c r="AP350" s="81"/>
      <c r="AQ350" s="91"/>
      <c r="AR350" s="81"/>
    </row>
    <row r="351" spans="42:44" ht="15.75" customHeight="1" x14ac:dyDescent="0.15">
      <c r="AP351" s="81"/>
      <c r="AQ351" s="91"/>
      <c r="AR351" s="81"/>
    </row>
    <row r="352" spans="42:44" ht="15.75" customHeight="1" x14ac:dyDescent="0.15">
      <c r="AP352" s="81"/>
      <c r="AQ352" s="91"/>
      <c r="AR352" s="81"/>
    </row>
    <row r="353" spans="42:44" ht="15.75" customHeight="1" x14ac:dyDescent="0.15">
      <c r="AP353" s="81"/>
      <c r="AQ353" s="91"/>
      <c r="AR353" s="81"/>
    </row>
    <row r="354" spans="42:44" ht="15.75" customHeight="1" x14ac:dyDescent="0.15">
      <c r="AP354" s="81"/>
      <c r="AQ354" s="91"/>
      <c r="AR354" s="81"/>
    </row>
    <row r="355" spans="42:44" ht="15.75" customHeight="1" x14ac:dyDescent="0.15">
      <c r="AP355" s="81"/>
      <c r="AQ355" s="91"/>
      <c r="AR355" s="81"/>
    </row>
    <row r="356" spans="42:44" ht="15.75" customHeight="1" x14ac:dyDescent="0.15">
      <c r="AP356" s="81"/>
      <c r="AQ356" s="91"/>
      <c r="AR356" s="81"/>
    </row>
    <row r="357" spans="42:44" ht="15.75" customHeight="1" x14ac:dyDescent="0.15">
      <c r="AP357" s="81"/>
      <c r="AQ357" s="91"/>
      <c r="AR357" s="81"/>
    </row>
    <row r="358" spans="42:44" ht="15.75" customHeight="1" x14ac:dyDescent="0.15">
      <c r="AP358" s="81"/>
      <c r="AQ358" s="91"/>
      <c r="AR358" s="81"/>
    </row>
    <row r="359" spans="42:44" ht="15.75" customHeight="1" x14ac:dyDescent="0.15">
      <c r="AP359" s="81"/>
      <c r="AQ359" s="91"/>
      <c r="AR359" s="81"/>
    </row>
    <row r="360" spans="42:44" ht="15.75" customHeight="1" x14ac:dyDescent="0.15">
      <c r="AP360" s="81"/>
      <c r="AQ360" s="91"/>
      <c r="AR360" s="81"/>
    </row>
    <row r="361" spans="42:44" ht="15.75" customHeight="1" x14ac:dyDescent="0.15">
      <c r="AP361" s="81"/>
      <c r="AQ361" s="91"/>
      <c r="AR361" s="81"/>
    </row>
    <row r="362" spans="42:44" ht="15.75" customHeight="1" x14ac:dyDescent="0.15">
      <c r="AP362" s="81"/>
      <c r="AQ362" s="91"/>
      <c r="AR362" s="81"/>
    </row>
    <row r="363" spans="42:44" ht="15.75" customHeight="1" x14ac:dyDescent="0.15">
      <c r="AP363" s="81"/>
      <c r="AQ363" s="91"/>
      <c r="AR363" s="81"/>
    </row>
    <row r="364" spans="42:44" ht="15.75" customHeight="1" x14ac:dyDescent="0.15">
      <c r="AP364" s="81"/>
      <c r="AQ364" s="91"/>
      <c r="AR364" s="81"/>
    </row>
    <row r="365" spans="42:44" ht="15.75" customHeight="1" x14ac:dyDescent="0.15">
      <c r="AP365" s="81"/>
      <c r="AQ365" s="91"/>
      <c r="AR365" s="81"/>
    </row>
    <row r="366" spans="42:44" ht="15.75" customHeight="1" x14ac:dyDescent="0.15">
      <c r="AP366" s="81"/>
      <c r="AQ366" s="91"/>
      <c r="AR366" s="81"/>
    </row>
    <row r="367" spans="42:44" ht="15.75" customHeight="1" x14ac:dyDescent="0.15">
      <c r="AP367" s="81"/>
      <c r="AQ367" s="91"/>
      <c r="AR367" s="81"/>
    </row>
    <row r="368" spans="42:44" ht="15.75" customHeight="1" x14ac:dyDescent="0.15">
      <c r="AP368" s="81"/>
      <c r="AQ368" s="91"/>
      <c r="AR368" s="81"/>
    </row>
    <row r="369" spans="42:44" ht="15.75" customHeight="1" x14ac:dyDescent="0.15">
      <c r="AP369" s="81"/>
      <c r="AQ369" s="91"/>
      <c r="AR369" s="81"/>
    </row>
    <row r="370" spans="42:44" ht="15.75" customHeight="1" x14ac:dyDescent="0.15">
      <c r="AP370" s="81"/>
      <c r="AQ370" s="91"/>
      <c r="AR370" s="81"/>
    </row>
    <row r="371" spans="42:44" ht="15.75" customHeight="1" x14ac:dyDescent="0.15">
      <c r="AP371" s="81"/>
      <c r="AQ371" s="91"/>
      <c r="AR371" s="81"/>
    </row>
    <row r="372" spans="42:44" ht="15.75" customHeight="1" x14ac:dyDescent="0.15">
      <c r="AP372" s="81"/>
      <c r="AQ372" s="91"/>
      <c r="AR372" s="81"/>
    </row>
    <row r="373" spans="42:44" ht="15.75" customHeight="1" x14ac:dyDescent="0.15">
      <c r="AP373" s="81"/>
      <c r="AQ373" s="91"/>
      <c r="AR373" s="81"/>
    </row>
    <row r="374" spans="42:44" ht="15.75" customHeight="1" x14ac:dyDescent="0.15">
      <c r="AP374" s="81"/>
      <c r="AQ374" s="91"/>
      <c r="AR374" s="81"/>
    </row>
    <row r="375" spans="42:44" ht="15.75" customHeight="1" x14ac:dyDescent="0.15">
      <c r="AP375" s="81"/>
      <c r="AQ375" s="91"/>
      <c r="AR375" s="81"/>
    </row>
    <row r="376" spans="42:44" ht="15.75" customHeight="1" x14ac:dyDescent="0.15">
      <c r="AP376" s="81"/>
      <c r="AQ376" s="91"/>
      <c r="AR376" s="81"/>
    </row>
    <row r="377" spans="42:44" ht="15.75" customHeight="1" x14ac:dyDescent="0.15">
      <c r="AP377" s="81"/>
      <c r="AQ377" s="91"/>
      <c r="AR377" s="81"/>
    </row>
    <row r="378" spans="42:44" ht="15.75" customHeight="1" x14ac:dyDescent="0.15">
      <c r="AP378" s="81"/>
      <c r="AQ378" s="91"/>
      <c r="AR378" s="81"/>
    </row>
    <row r="379" spans="42:44" ht="15.75" customHeight="1" x14ac:dyDescent="0.15">
      <c r="AP379" s="81"/>
      <c r="AQ379" s="91"/>
      <c r="AR379" s="81"/>
    </row>
    <row r="380" spans="42:44" ht="15.75" customHeight="1" x14ac:dyDescent="0.15">
      <c r="AP380" s="81"/>
      <c r="AQ380" s="91"/>
      <c r="AR380" s="81"/>
    </row>
    <row r="381" spans="42:44" ht="15.75" customHeight="1" x14ac:dyDescent="0.15">
      <c r="AP381" s="81"/>
      <c r="AQ381" s="91"/>
      <c r="AR381" s="81"/>
    </row>
    <row r="382" spans="42:44" ht="15.75" customHeight="1" x14ac:dyDescent="0.15">
      <c r="AP382" s="81"/>
      <c r="AQ382" s="91"/>
      <c r="AR382" s="81"/>
    </row>
    <row r="383" spans="42:44" ht="15.75" customHeight="1" x14ac:dyDescent="0.15">
      <c r="AP383" s="81"/>
      <c r="AQ383" s="91"/>
      <c r="AR383" s="81"/>
    </row>
    <row r="384" spans="42:44" ht="15.75" customHeight="1" x14ac:dyDescent="0.15">
      <c r="AP384" s="81"/>
      <c r="AQ384" s="91"/>
      <c r="AR384" s="81"/>
    </row>
    <row r="385" spans="42:44" ht="15.75" customHeight="1" x14ac:dyDescent="0.15">
      <c r="AP385" s="81"/>
      <c r="AQ385" s="91"/>
      <c r="AR385" s="81"/>
    </row>
    <row r="386" spans="42:44" ht="15.75" customHeight="1" x14ac:dyDescent="0.15">
      <c r="AP386" s="81"/>
      <c r="AQ386" s="91"/>
      <c r="AR386" s="81"/>
    </row>
    <row r="387" spans="42:44" ht="15.75" customHeight="1" x14ac:dyDescent="0.15">
      <c r="AP387" s="81"/>
      <c r="AQ387" s="91"/>
      <c r="AR387" s="81"/>
    </row>
    <row r="388" spans="42:44" ht="15.75" customHeight="1" x14ac:dyDescent="0.15">
      <c r="AP388" s="81"/>
      <c r="AQ388" s="91"/>
      <c r="AR388" s="81"/>
    </row>
    <row r="389" spans="42:44" ht="15.75" customHeight="1" x14ac:dyDescent="0.15">
      <c r="AP389" s="81"/>
      <c r="AQ389" s="91"/>
      <c r="AR389" s="81"/>
    </row>
    <row r="390" spans="42:44" ht="15.75" customHeight="1" x14ac:dyDescent="0.15">
      <c r="AP390" s="81"/>
      <c r="AQ390" s="91"/>
      <c r="AR390" s="81"/>
    </row>
    <row r="391" spans="42:44" ht="15.75" customHeight="1" x14ac:dyDescent="0.15">
      <c r="AP391" s="81"/>
      <c r="AQ391" s="91"/>
      <c r="AR391" s="81"/>
    </row>
    <row r="392" spans="42:44" ht="15.75" customHeight="1" x14ac:dyDescent="0.15">
      <c r="AP392" s="81"/>
      <c r="AQ392" s="91"/>
      <c r="AR392" s="81"/>
    </row>
    <row r="393" spans="42:44" ht="15.75" customHeight="1" x14ac:dyDescent="0.15">
      <c r="AP393" s="81"/>
      <c r="AQ393" s="91"/>
      <c r="AR393" s="81"/>
    </row>
    <row r="394" spans="42:44" ht="15.75" customHeight="1" x14ac:dyDescent="0.15">
      <c r="AP394" s="81"/>
      <c r="AQ394" s="91"/>
      <c r="AR394" s="81"/>
    </row>
    <row r="395" spans="42:44" ht="15.75" customHeight="1" x14ac:dyDescent="0.15">
      <c r="AP395" s="81"/>
      <c r="AQ395" s="91"/>
      <c r="AR395" s="81"/>
    </row>
    <row r="396" spans="42:44" ht="15.75" customHeight="1" x14ac:dyDescent="0.15">
      <c r="AP396" s="81"/>
      <c r="AQ396" s="91"/>
      <c r="AR396" s="81"/>
    </row>
    <row r="397" spans="42:44" ht="15.75" customHeight="1" x14ac:dyDescent="0.15">
      <c r="AP397" s="81"/>
      <c r="AQ397" s="91"/>
      <c r="AR397" s="81"/>
    </row>
    <row r="398" spans="42:44" ht="15.75" customHeight="1" x14ac:dyDescent="0.15">
      <c r="AP398" s="81"/>
      <c r="AQ398" s="91"/>
      <c r="AR398" s="81"/>
    </row>
    <row r="399" spans="42:44" ht="15.75" customHeight="1" x14ac:dyDescent="0.15">
      <c r="AP399" s="81"/>
      <c r="AQ399" s="91"/>
      <c r="AR399" s="81"/>
    </row>
    <row r="400" spans="42:44" ht="15.75" customHeight="1" x14ac:dyDescent="0.15">
      <c r="AP400" s="81"/>
      <c r="AQ400" s="91"/>
      <c r="AR400" s="81"/>
    </row>
    <row r="401" spans="42:44" ht="15.75" customHeight="1" x14ac:dyDescent="0.15">
      <c r="AP401" s="81"/>
      <c r="AQ401" s="91"/>
      <c r="AR401" s="81"/>
    </row>
    <row r="402" spans="42:44" ht="15.75" customHeight="1" x14ac:dyDescent="0.15">
      <c r="AP402" s="81"/>
      <c r="AQ402" s="91"/>
      <c r="AR402" s="81"/>
    </row>
    <row r="403" spans="42:44" ht="15.75" customHeight="1" x14ac:dyDescent="0.15">
      <c r="AP403" s="81"/>
      <c r="AQ403" s="91"/>
      <c r="AR403" s="81"/>
    </row>
    <row r="404" spans="42:44" ht="15.75" customHeight="1" x14ac:dyDescent="0.15">
      <c r="AP404" s="81"/>
      <c r="AQ404" s="91"/>
      <c r="AR404" s="81"/>
    </row>
    <row r="405" spans="42:44" ht="15.75" customHeight="1" x14ac:dyDescent="0.15">
      <c r="AP405" s="81"/>
      <c r="AQ405" s="91"/>
      <c r="AR405" s="81"/>
    </row>
    <row r="406" spans="42:44" ht="15.75" customHeight="1" x14ac:dyDescent="0.15">
      <c r="AP406" s="81"/>
      <c r="AQ406" s="91"/>
      <c r="AR406" s="81"/>
    </row>
    <row r="407" spans="42:44" ht="15.75" customHeight="1" x14ac:dyDescent="0.15">
      <c r="AP407" s="81"/>
      <c r="AQ407" s="91"/>
      <c r="AR407" s="81"/>
    </row>
    <row r="408" spans="42:44" ht="15.75" customHeight="1" x14ac:dyDescent="0.15">
      <c r="AP408" s="81"/>
      <c r="AQ408" s="91"/>
      <c r="AR408" s="81"/>
    </row>
    <row r="409" spans="42:44" ht="15.75" customHeight="1" x14ac:dyDescent="0.15">
      <c r="AP409" s="81"/>
      <c r="AQ409" s="91"/>
      <c r="AR409" s="81"/>
    </row>
    <row r="410" spans="42:44" ht="15.75" customHeight="1" x14ac:dyDescent="0.15">
      <c r="AP410" s="81"/>
      <c r="AQ410" s="91"/>
      <c r="AR410" s="81"/>
    </row>
    <row r="411" spans="42:44" ht="15.75" customHeight="1" x14ac:dyDescent="0.15">
      <c r="AP411" s="81"/>
      <c r="AQ411" s="91"/>
      <c r="AR411" s="81"/>
    </row>
    <row r="412" spans="42:44" ht="15.75" customHeight="1" x14ac:dyDescent="0.15">
      <c r="AP412" s="81"/>
      <c r="AQ412" s="91"/>
      <c r="AR412" s="81"/>
    </row>
    <row r="413" spans="42:44" ht="15.75" customHeight="1" x14ac:dyDescent="0.15">
      <c r="AP413" s="81"/>
      <c r="AQ413" s="91"/>
      <c r="AR413" s="81"/>
    </row>
    <row r="414" spans="42:44" ht="15.75" customHeight="1" x14ac:dyDescent="0.15">
      <c r="AP414" s="81"/>
      <c r="AQ414" s="91"/>
      <c r="AR414" s="81"/>
    </row>
    <row r="415" spans="42:44" ht="15.75" customHeight="1" x14ac:dyDescent="0.15">
      <c r="AP415" s="81"/>
      <c r="AQ415" s="91"/>
      <c r="AR415" s="81"/>
    </row>
    <row r="416" spans="42:44" ht="15.75" customHeight="1" x14ac:dyDescent="0.15">
      <c r="AP416" s="81"/>
      <c r="AQ416" s="91"/>
      <c r="AR416" s="81"/>
    </row>
    <row r="417" spans="42:44" ht="15.75" customHeight="1" x14ac:dyDescent="0.15">
      <c r="AP417" s="81"/>
      <c r="AQ417" s="91"/>
      <c r="AR417" s="81"/>
    </row>
    <row r="418" spans="42:44" ht="15.75" customHeight="1" x14ac:dyDescent="0.15">
      <c r="AP418" s="81"/>
      <c r="AQ418" s="91"/>
      <c r="AR418" s="81"/>
    </row>
    <row r="419" spans="42:44" ht="15.75" customHeight="1" x14ac:dyDescent="0.15">
      <c r="AP419" s="81"/>
      <c r="AQ419" s="91"/>
      <c r="AR419" s="81"/>
    </row>
    <row r="420" spans="42:44" ht="15.75" customHeight="1" x14ac:dyDescent="0.15">
      <c r="AP420" s="81"/>
      <c r="AQ420" s="91"/>
      <c r="AR420" s="81"/>
    </row>
    <row r="421" spans="42:44" ht="15.75" customHeight="1" x14ac:dyDescent="0.15">
      <c r="AP421" s="81"/>
      <c r="AQ421" s="91"/>
      <c r="AR421" s="81"/>
    </row>
    <row r="422" spans="42:44" ht="15.75" customHeight="1" x14ac:dyDescent="0.15">
      <c r="AP422" s="81"/>
      <c r="AQ422" s="91"/>
      <c r="AR422" s="81"/>
    </row>
    <row r="423" spans="42:44" ht="15.75" customHeight="1" x14ac:dyDescent="0.15">
      <c r="AP423" s="81"/>
      <c r="AQ423" s="91"/>
      <c r="AR423" s="81"/>
    </row>
    <row r="424" spans="42:44" ht="15.75" customHeight="1" x14ac:dyDescent="0.15">
      <c r="AP424" s="81"/>
      <c r="AQ424" s="91"/>
      <c r="AR424" s="81"/>
    </row>
    <row r="425" spans="42:44" ht="15.75" customHeight="1" x14ac:dyDescent="0.15">
      <c r="AP425" s="81"/>
      <c r="AQ425" s="91"/>
      <c r="AR425" s="81"/>
    </row>
    <row r="426" spans="42:44" ht="15.75" customHeight="1" x14ac:dyDescent="0.15">
      <c r="AP426" s="81"/>
      <c r="AQ426" s="91"/>
      <c r="AR426" s="81"/>
    </row>
    <row r="427" spans="42:44" ht="15.75" customHeight="1" x14ac:dyDescent="0.15">
      <c r="AP427" s="81"/>
      <c r="AQ427" s="91"/>
      <c r="AR427" s="81"/>
    </row>
    <row r="428" spans="42:44" ht="15.75" customHeight="1" x14ac:dyDescent="0.15">
      <c r="AP428" s="81"/>
      <c r="AQ428" s="91"/>
      <c r="AR428" s="81"/>
    </row>
    <row r="429" spans="42:44" ht="15.75" customHeight="1" x14ac:dyDescent="0.15">
      <c r="AP429" s="81"/>
      <c r="AQ429" s="91"/>
      <c r="AR429" s="81"/>
    </row>
    <row r="430" spans="42:44" ht="15.75" customHeight="1" x14ac:dyDescent="0.15">
      <c r="AP430" s="81"/>
      <c r="AQ430" s="91"/>
      <c r="AR430" s="81"/>
    </row>
    <row r="431" spans="42:44" ht="15.75" customHeight="1" x14ac:dyDescent="0.15">
      <c r="AP431" s="81"/>
      <c r="AQ431" s="91"/>
      <c r="AR431" s="81"/>
    </row>
    <row r="432" spans="42:44" ht="15.75" customHeight="1" x14ac:dyDescent="0.15">
      <c r="AP432" s="81"/>
      <c r="AQ432" s="91"/>
      <c r="AR432" s="81"/>
    </row>
    <row r="433" spans="42:44" ht="15.75" customHeight="1" x14ac:dyDescent="0.15">
      <c r="AP433" s="81"/>
      <c r="AQ433" s="91"/>
      <c r="AR433" s="81"/>
    </row>
    <row r="434" spans="42:44" ht="15.75" customHeight="1" x14ac:dyDescent="0.15">
      <c r="AP434" s="81"/>
      <c r="AQ434" s="91"/>
      <c r="AR434" s="81"/>
    </row>
    <row r="435" spans="42:44" ht="15.75" customHeight="1" x14ac:dyDescent="0.15">
      <c r="AP435" s="81"/>
      <c r="AQ435" s="91"/>
      <c r="AR435" s="81"/>
    </row>
    <row r="436" spans="42:44" ht="15.75" customHeight="1" x14ac:dyDescent="0.15">
      <c r="AP436" s="81"/>
      <c r="AQ436" s="91"/>
      <c r="AR436" s="81"/>
    </row>
    <row r="437" spans="42:44" ht="15.75" customHeight="1" x14ac:dyDescent="0.15">
      <c r="AP437" s="81"/>
      <c r="AQ437" s="91"/>
      <c r="AR437" s="81"/>
    </row>
    <row r="438" spans="42:44" ht="15.75" customHeight="1" x14ac:dyDescent="0.15">
      <c r="AP438" s="81"/>
      <c r="AQ438" s="91"/>
      <c r="AR438" s="81"/>
    </row>
    <row r="439" spans="42:44" ht="15.75" customHeight="1" x14ac:dyDescent="0.15">
      <c r="AP439" s="81"/>
      <c r="AQ439" s="91"/>
      <c r="AR439" s="81"/>
    </row>
    <row r="440" spans="42:44" ht="15.75" customHeight="1" x14ac:dyDescent="0.15">
      <c r="AP440" s="81"/>
      <c r="AQ440" s="91"/>
      <c r="AR440" s="81"/>
    </row>
    <row r="441" spans="42:44" ht="15.75" customHeight="1" x14ac:dyDescent="0.15">
      <c r="AP441" s="81"/>
      <c r="AQ441" s="91"/>
      <c r="AR441" s="81"/>
    </row>
    <row r="442" spans="42:44" ht="15.75" customHeight="1" x14ac:dyDescent="0.15">
      <c r="AP442" s="81"/>
      <c r="AQ442" s="91"/>
      <c r="AR442" s="81"/>
    </row>
    <row r="443" spans="42:44" ht="15.75" customHeight="1" x14ac:dyDescent="0.15">
      <c r="AP443" s="81"/>
      <c r="AQ443" s="91"/>
      <c r="AR443" s="81"/>
    </row>
    <row r="444" spans="42:44" ht="15.75" customHeight="1" x14ac:dyDescent="0.15">
      <c r="AP444" s="81"/>
      <c r="AQ444" s="91"/>
      <c r="AR444" s="81"/>
    </row>
    <row r="445" spans="42:44" ht="15.75" customHeight="1" x14ac:dyDescent="0.15">
      <c r="AP445" s="81"/>
      <c r="AQ445" s="91"/>
      <c r="AR445" s="81"/>
    </row>
    <row r="446" spans="42:44" ht="15.75" customHeight="1" x14ac:dyDescent="0.15">
      <c r="AP446" s="81"/>
      <c r="AQ446" s="91"/>
      <c r="AR446" s="81"/>
    </row>
    <row r="447" spans="42:44" ht="15.75" customHeight="1" x14ac:dyDescent="0.15">
      <c r="AP447" s="81"/>
      <c r="AQ447" s="91"/>
      <c r="AR447" s="81"/>
    </row>
    <row r="448" spans="42:44" ht="15.75" customHeight="1" x14ac:dyDescent="0.15">
      <c r="AP448" s="81"/>
      <c r="AQ448" s="91"/>
      <c r="AR448" s="81"/>
    </row>
    <row r="449" spans="42:44" ht="15.75" customHeight="1" x14ac:dyDescent="0.15">
      <c r="AP449" s="81"/>
      <c r="AQ449" s="91"/>
      <c r="AR449" s="81"/>
    </row>
    <row r="450" spans="42:44" ht="15.75" customHeight="1" x14ac:dyDescent="0.15">
      <c r="AP450" s="81"/>
      <c r="AQ450" s="91"/>
      <c r="AR450" s="81"/>
    </row>
    <row r="451" spans="42:44" ht="15.75" customHeight="1" x14ac:dyDescent="0.15">
      <c r="AP451" s="81"/>
      <c r="AQ451" s="91"/>
      <c r="AR451" s="81"/>
    </row>
    <row r="452" spans="42:44" ht="15.75" customHeight="1" x14ac:dyDescent="0.15">
      <c r="AP452" s="81"/>
      <c r="AQ452" s="91"/>
      <c r="AR452" s="81"/>
    </row>
    <row r="453" spans="42:44" ht="15.75" customHeight="1" x14ac:dyDescent="0.15">
      <c r="AP453" s="81"/>
      <c r="AQ453" s="91"/>
      <c r="AR453" s="81"/>
    </row>
    <row r="454" spans="42:44" ht="15.75" customHeight="1" x14ac:dyDescent="0.15">
      <c r="AP454" s="81"/>
      <c r="AQ454" s="91"/>
      <c r="AR454" s="81"/>
    </row>
    <row r="455" spans="42:44" ht="15.75" customHeight="1" x14ac:dyDescent="0.15">
      <c r="AP455" s="81"/>
      <c r="AQ455" s="91"/>
      <c r="AR455" s="81"/>
    </row>
    <row r="456" spans="42:44" ht="15.75" customHeight="1" x14ac:dyDescent="0.15">
      <c r="AP456" s="81"/>
      <c r="AQ456" s="91"/>
      <c r="AR456" s="81"/>
    </row>
    <row r="457" spans="42:44" ht="15.75" customHeight="1" x14ac:dyDescent="0.15">
      <c r="AP457" s="81"/>
      <c r="AQ457" s="91"/>
      <c r="AR457" s="81"/>
    </row>
    <row r="458" spans="42:44" ht="15.75" customHeight="1" x14ac:dyDescent="0.15">
      <c r="AP458" s="81"/>
      <c r="AQ458" s="91"/>
      <c r="AR458" s="81"/>
    </row>
    <row r="459" spans="42:44" ht="15.75" customHeight="1" x14ac:dyDescent="0.15">
      <c r="AP459" s="81"/>
      <c r="AQ459" s="91"/>
      <c r="AR459" s="81"/>
    </row>
    <row r="460" spans="42:44" ht="15.75" customHeight="1" x14ac:dyDescent="0.15">
      <c r="AP460" s="81"/>
      <c r="AQ460" s="91"/>
      <c r="AR460" s="81"/>
    </row>
    <row r="461" spans="42:44" ht="15.75" customHeight="1" x14ac:dyDescent="0.15">
      <c r="AP461" s="81"/>
      <c r="AQ461" s="91"/>
      <c r="AR461" s="81"/>
    </row>
    <row r="462" spans="42:44" ht="15.75" customHeight="1" x14ac:dyDescent="0.15">
      <c r="AP462" s="81"/>
      <c r="AQ462" s="91"/>
      <c r="AR462" s="81"/>
    </row>
    <row r="463" spans="42:44" ht="15.75" customHeight="1" x14ac:dyDescent="0.15">
      <c r="AP463" s="81"/>
      <c r="AQ463" s="91"/>
      <c r="AR463" s="81"/>
    </row>
    <row r="464" spans="42:44" ht="15.75" customHeight="1" x14ac:dyDescent="0.15">
      <c r="AP464" s="81"/>
      <c r="AQ464" s="91"/>
      <c r="AR464" s="81"/>
    </row>
    <row r="465" spans="42:44" ht="15.75" customHeight="1" x14ac:dyDescent="0.15">
      <c r="AP465" s="81"/>
      <c r="AQ465" s="91"/>
      <c r="AR465" s="81"/>
    </row>
    <row r="466" spans="42:44" ht="15.75" customHeight="1" x14ac:dyDescent="0.15">
      <c r="AP466" s="81"/>
      <c r="AQ466" s="91"/>
      <c r="AR466" s="81"/>
    </row>
    <row r="467" spans="42:44" ht="15.75" customHeight="1" x14ac:dyDescent="0.15">
      <c r="AP467" s="81"/>
      <c r="AQ467" s="91"/>
      <c r="AR467" s="81"/>
    </row>
    <row r="468" spans="42:44" ht="15.75" customHeight="1" x14ac:dyDescent="0.15">
      <c r="AP468" s="81"/>
      <c r="AQ468" s="91"/>
      <c r="AR468" s="81"/>
    </row>
    <row r="469" spans="42:44" ht="15.75" customHeight="1" x14ac:dyDescent="0.15">
      <c r="AP469" s="81"/>
      <c r="AQ469" s="91"/>
      <c r="AR469" s="81"/>
    </row>
    <row r="470" spans="42:44" ht="15.75" customHeight="1" x14ac:dyDescent="0.15">
      <c r="AP470" s="81"/>
      <c r="AQ470" s="91"/>
      <c r="AR470" s="81"/>
    </row>
    <row r="471" spans="42:44" ht="15.75" customHeight="1" x14ac:dyDescent="0.15">
      <c r="AP471" s="81"/>
      <c r="AQ471" s="91"/>
      <c r="AR471" s="81"/>
    </row>
    <row r="472" spans="42:44" ht="15.75" customHeight="1" x14ac:dyDescent="0.15">
      <c r="AP472" s="81"/>
      <c r="AQ472" s="91"/>
      <c r="AR472" s="81"/>
    </row>
    <row r="473" spans="42:44" ht="15.75" customHeight="1" x14ac:dyDescent="0.15">
      <c r="AP473" s="81"/>
      <c r="AQ473" s="91"/>
      <c r="AR473" s="81"/>
    </row>
    <row r="474" spans="42:44" ht="15.75" customHeight="1" x14ac:dyDescent="0.15">
      <c r="AP474" s="81"/>
      <c r="AQ474" s="91"/>
      <c r="AR474" s="81"/>
    </row>
    <row r="475" spans="42:44" ht="15.75" customHeight="1" x14ac:dyDescent="0.15">
      <c r="AP475" s="81"/>
      <c r="AQ475" s="91"/>
      <c r="AR475" s="81"/>
    </row>
    <row r="476" spans="42:44" ht="15.75" customHeight="1" x14ac:dyDescent="0.15">
      <c r="AP476" s="81"/>
      <c r="AQ476" s="91"/>
      <c r="AR476" s="81"/>
    </row>
    <row r="477" spans="42:44" ht="15.75" customHeight="1" x14ac:dyDescent="0.15">
      <c r="AP477" s="81"/>
      <c r="AQ477" s="91"/>
      <c r="AR477" s="81"/>
    </row>
    <row r="478" spans="42:44" ht="15.75" customHeight="1" x14ac:dyDescent="0.15">
      <c r="AP478" s="81"/>
      <c r="AQ478" s="91"/>
      <c r="AR478" s="81"/>
    </row>
    <row r="479" spans="42:44" ht="15.75" customHeight="1" x14ac:dyDescent="0.15">
      <c r="AP479" s="81"/>
      <c r="AQ479" s="91"/>
      <c r="AR479" s="81"/>
    </row>
    <row r="480" spans="42:44" ht="15.75" customHeight="1" x14ac:dyDescent="0.15">
      <c r="AP480" s="81"/>
      <c r="AQ480" s="91"/>
      <c r="AR480" s="81"/>
    </row>
    <row r="481" spans="42:44" ht="15.75" customHeight="1" x14ac:dyDescent="0.15">
      <c r="AP481" s="81"/>
      <c r="AQ481" s="91"/>
      <c r="AR481" s="81"/>
    </row>
    <row r="482" spans="42:44" ht="15.75" customHeight="1" x14ac:dyDescent="0.15">
      <c r="AP482" s="81"/>
      <c r="AQ482" s="91"/>
      <c r="AR482" s="81"/>
    </row>
    <row r="483" spans="42:44" ht="15.75" customHeight="1" x14ac:dyDescent="0.15">
      <c r="AP483" s="81"/>
      <c r="AQ483" s="91"/>
      <c r="AR483" s="81"/>
    </row>
    <row r="484" spans="42:44" ht="15.75" customHeight="1" x14ac:dyDescent="0.15">
      <c r="AP484" s="81"/>
      <c r="AQ484" s="91"/>
      <c r="AR484" s="81"/>
    </row>
    <row r="485" spans="42:44" ht="15.75" customHeight="1" x14ac:dyDescent="0.15">
      <c r="AP485" s="81"/>
      <c r="AQ485" s="91"/>
      <c r="AR485" s="81"/>
    </row>
    <row r="486" spans="42:44" ht="15.75" customHeight="1" x14ac:dyDescent="0.15">
      <c r="AP486" s="81"/>
      <c r="AQ486" s="91"/>
      <c r="AR486" s="81"/>
    </row>
    <row r="487" spans="42:44" ht="15.75" customHeight="1" x14ac:dyDescent="0.15">
      <c r="AP487" s="81"/>
      <c r="AQ487" s="91"/>
      <c r="AR487" s="81"/>
    </row>
    <row r="488" spans="42:44" ht="15.75" customHeight="1" x14ac:dyDescent="0.15">
      <c r="AP488" s="81"/>
      <c r="AQ488" s="91"/>
      <c r="AR488" s="81"/>
    </row>
    <row r="489" spans="42:44" ht="15.75" customHeight="1" x14ac:dyDescent="0.15">
      <c r="AP489" s="81"/>
      <c r="AQ489" s="91"/>
      <c r="AR489" s="81"/>
    </row>
    <row r="490" spans="42:44" ht="15.75" customHeight="1" x14ac:dyDescent="0.15">
      <c r="AP490" s="81"/>
      <c r="AQ490" s="91"/>
      <c r="AR490" s="81"/>
    </row>
    <row r="491" spans="42:44" ht="15.75" customHeight="1" x14ac:dyDescent="0.15">
      <c r="AP491" s="81"/>
      <c r="AQ491" s="91"/>
      <c r="AR491" s="81"/>
    </row>
    <row r="492" spans="42:44" ht="15.75" customHeight="1" x14ac:dyDescent="0.15">
      <c r="AP492" s="81"/>
      <c r="AQ492" s="91"/>
      <c r="AR492" s="81"/>
    </row>
    <row r="493" spans="42:44" ht="15.75" customHeight="1" x14ac:dyDescent="0.15">
      <c r="AP493" s="81"/>
      <c r="AQ493" s="91"/>
      <c r="AR493" s="81"/>
    </row>
    <row r="494" spans="42:44" ht="15.75" customHeight="1" x14ac:dyDescent="0.15">
      <c r="AP494" s="81"/>
      <c r="AQ494" s="91"/>
      <c r="AR494" s="81"/>
    </row>
    <row r="495" spans="42:44" ht="15.75" customHeight="1" x14ac:dyDescent="0.15">
      <c r="AP495" s="81"/>
      <c r="AQ495" s="91"/>
      <c r="AR495" s="81"/>
    </row>
    <row r="496" spans="42:44" ht="15.75" customHeight="1" x14ac:dyDescent="0.15">
      <c r="AP496" s="81"/>
      <c r="AQ496" s="91"/>
      <c r="AR496" s="81"/>
    </row>
    <row r="497" spans="42:44" ht="15.75" customHeight="1" x14ac:dyDescent="0.15">
      <c r="AP497" s="81"/>
      <c r="AQ497" s="91"/>
      <c r="AR497" s="81"/>
    </row>
    <row r="498" spans="42:44" ht="15.75" customHeight="1" x14ac:dyDescent="0.15">
      <c r="AP498" s="81"/>
      <c r="AQ498" s="91"/>
      <c r="AR498" s="81"/>
    </row>
    <row r="499" spans="42:44" ht="15.75" customHeight="1" x14ac:dyDescent="0.15">
      <c r="AP499" s="81"/>
      <c r="AQ499" s="91"/>
      <c r="AR499" s="81"/>
    </row>
    <row r="500" spans="42:44" ht="15.75" customHeight="1" x14ac:dyDescent="0.15">
      <c r="AP500" s="81"/>
      <c r="AQ500" s="91"/>
      <c r="AR500" s="81"/>
    </row>
    <row r="501" spans="42:44" ht="15.75" customHeight="1" x14ac:dyDescent="0.15">
      <c r="AP501" s="81"/>
      <c r="AQ501" s="91"/>
      <c r="AR501" s="81"/>
    </row>
    <row r="502" spans="42:44" ht="15.75" customHeight="1" x14ac:dyDescent="0.15">
      <c r="AP502" s="81"/>
      <c r="AQ502" s="91"/>
      <c r="AR502" s="81"/>
    </row>
    <row r="503" spans="42:44" ht="15.75" customHeight="1" x14ac:dyDescent="0.15">
      <c r="AP503" s="81"/>
      <c r="AQ503" s="91"/>
      <c r="AR503" s="81"/>
    </row>
    <row r="504" spans="42:44" ht="15.75" customHeight="1" x14ac:dyDescent="0.15">
      <c r="AP504" s="81"/>
      <c r="AQ504" s="91"/>
      <c r="AR504" s="81"/>
    </row>
    <row r="505" spans="42:44" ht="15.75" customHeight="1" x14ac:dyDescent="0.15">
      <c r="AP505" s="81"/>
      <c r="AQ505" s="91"/>
      <c r="AR505" s="81"/>
    </row>
    <row r="506" spans="42:44" ht="15.75" customHeight="1" x14ac:dyDescent="0.15">
      <c r="AP506" s="81"/>
      <c r="AQ506" s="91"/>
      <c r="AR506" s="81"/>
    </row>
    <row r="507" spans="42:44" ht="15.75" customHeight="1" x14ac:dyDescent="0.15">
      <c r="AP507" s="81"/>
      <c r="AQ507" s="91"/>
      <c r="AR507" s="81"/>
    </row>
    <row r="508" spans="42:44" ht="15.75" customHeight="1" x14ac:dyDescent="0.15">
      <c r="AP508" s="81"/>
      <c r="AQ508" s="91"/>
      <c r="AR508" s="81"/>
    </row>
    <row r="509" spans="42:44" ht="15.75" customHeight="1" x14ac:dyDescent="0.15">
      <c r="AP509" s="81"/>
      <c r="AQ509" s="91"/>
      <c r="AR509" s="81"/>
    </row>
    <row r="510" spans="42:44" ht="15.75" customHeight="1" x14ac:dyDescent="0.15">
      <c r="AP510" s="81"/>
      <c r="AQ510" s="91"/>
      <c r="AR510" s="81"/>
    </row>
    <row r="511" spans="42:44" ht="15.75" customHeight="1" x14ac:dyDescent="0.15">
      <c r="AP511" s="81"/>
      <c r="AQ511" s="91"/>
      <c r="AR511" s="81"/>
    </row>
    <row r="512" spans="42:44" ht="15.75" customHeight="1" x14ac:dyDescent="0.15">
      <c r="AP512" s="81"/>
      <c r="AQ512" s="91"/>
      <c r="AR512" s="81"/>
    </row>
    <row r="513" spans="42:44" ht="15.75" customHeight="1" x14ac:dyDescent="0.15">
      <c r="AP513" s="81"/>
      <c r="AQ513" s="91"/>
      <c r="AR513" s="81"/>
    </row>
    <row r="514" spans="42:44" ht="15.75" customHeight="1" x14ac:dyDescent="0.15">
      <c r="AP514" s="81"/>
      <c r="AQ514" s="91"/>
      <c r="AR514" s="81"/>
    </row>
    <row r="515" spans="42:44" ht="15.75" customHeight="1" x14ac:dyDescent="0.15">
      <c r="AP515" s="81"/>
      <c r="AQ515" s="91"/>
      <c r="AR515" s="81"/>
    </row>
    <row r="516" spans="42:44" ht="15.75" customHeight="1" x14ac:dyDescent="0.15">
      <c r="AP516" s="81"/>
      <c r="AQ516" s="91"/>
      <c r="AR516" s="81"/>
    </row>
    <row r="517" spans="42:44" ht="15.75" customHeight="1" x14ac:dyDescent="0.15">
      <c r="AP517" s="81"/>
      <c r="AQ517" s="91"/>
      <c r="AR517" s="81"/>
    </row>
    <row r="518" spans="42:44" ht="15.75" customHeight="1" x14ac:dyDescent="0.15">
      <c r="AP518" s="81"/>
      <c r="AQ518" s="91"/>
      <c r="AR518" s="81"/>
    </row>
    <row r="519" spans="42:44" ht="15.75" customHeight="1" x14ac:dyDescent="0.15">
      <c r="AP519" s="81"/>
      <c r="AQ519" s="91"/>
      <c r="AR519" s="81"/>
    </row>
    <row r="520" spans="42:44" ht="15.75" customHeight="1" x14ac:dyDescent="0.15">
      <c r="AP520" s="81"/>
      <c r="AQ520" s="91"/>
      <c r="AR520" s="81"/>
    </row>
    <row r="521" spans="42:44" ht="15.75" customHeight="1" x14ac:dyDescent="0.15">
      <c r="AP521" s="81"/>
      <c r="AQ521" s="91"/>
      <c r="AR521" s="81"/>
    </row>
    <row r="522" spans="42:44" ht="15.75" customHeight="1" x14ac:dyDescent="0.15">
      <c r="AP522" s="81"/>
      <c r="AQ522" s="91"/>
      <c r="AR522" s="81"/>
    </row>
    <row r="523" spans="42:44" ht="15.75" customHeight="1" x14ac:dyDescent="0.15">
      <c r="AP523" s="81"/>
      <c r="AQ523" s="91"/>
      <c r="AR523" s="81"/>
    </row>
    <row r="524" spans="42:44" ht="15.75" customHeight="1" x14ac:dyDescent="0.15">
      <c r="AP524" s="81"/>
      <c r="AQ524" s="91"/>
      <c r="AR524" s="81"/>
    </row>
    <row r="525" spans="42:44" ht="15.75" customHeight="1" x14ac:dyDescent="0.15">
      <c r="AP525" s="81"/>
      <c r="AQ525" s="91"/>
      <c r="AR525" s="81"/>
    </row>
    <row r="526" spans="42:44" ht="15.75" customHeight="1" x14ac:dyDescent="0.15">
      <c r="AP526" s="81"/>
      <c r="AQ526" s="91"/>
      <c r="AR526" s="81"/>
    </row>
    <row r="527" spans="42:44" ht="15.75" customHeight="1" x14ac:dyDescent="0.15">
      <c r="AP527" s="81"/>
      <c r="AQ527" s="91"/>
      <c r="AR527" s="81"/>
    </row>
    <row r="528" spans="42:44" ht="15.75" customHeight="1" x14ac:dyDescent="0.15">
      <c r="AP528" s="81"/>
      <c r="AQ528" s="91"/>
      <c r="AR528" s="81"/>
    </row>
    <row r="529" spans="42:44" ht="15.75" customHeight="1" x14ac:dyDescent="0.15">
      <c r="AP529" s="81"/>
      <c r="AQ529" s="91"/>
      <c r="AR529" s="81"/>
    </row>
    <row r="530" spans="42:44" ht="15.75" customHeight="1" x14ac:dyDescent="0.15">
      <c r="AP530" s="81"/>
      <c r="AQ530" s="91"/>
      <c r="AR530" s="81"/>
    </row>
    <row r="531" spans="42:44" ht="15.75" customHeight="1" x14ac:dyDescent="0.15">
      <c r="AP531" s="81"/>
      <c r="AQ531" s="91"/>
      <c r="AR531" s="81"/>
    </row>
    <row r="532" spans="42:44" ht="15.75" customHeight="1" x14ac:dyDescent="0.15">
      <c r="AP532" s="81"/>
      <c r="AQ532" s="91"/>
      <c r="AR532" s="81"/>
    </row>
    <row r="533" spans="42:44" ht="15.75" customHeight="1" x14ac:dyDescent="0.15">
      <c r="AP533" s="81"/>
      <c r="AQ533" s="91"/>
      <c r="AR533" s="81"/>
    </row>
    <row r="534" spans="42:44" ht="15.75" customHeight="1" x14ac:dyDescent="0.15">
      <c r="AP534" s="81"/>
      <c r="AQ534" s="91"/>
      <c r="AR534" s="81"/>
    </row>
    <row r="535" spans="42:44" ht="15.75" customHeight="1" x14ac:dyDescent="0.15">
      <c r="AP535" s="81"/>
      <c r="AQ535" s="91"/>
      <c r="AR535" s="81"/>
    </row>
    <row r="536" spans="42:44" ht="15.75" customHeight="1" x14ac:dyDescent="0.15">
      <c r="AP536" s="81"/>
      <c r="AQ536" s="91"/>
      <c r="AR536" s="81"/>
    </row>
    <row r="537" spans="42:44" ht="15.75" customHeight="1" x14ac:dyDescent="0.15">
      <c r="AP537" s="81"/>
      <c r="AQ537" s="91"/>
      <c r="AR537" s="81"/>
    </row>
    <row r="538" spans="42:44" ht="15.75" customHeight="1" x14ac:dyDescent="0.15">
      <c r="AP538" s="81"/>
      <c r="AQ538" s="91"/>
      <c r="AR538" s="81"/>
    </row>
    <row r="539" spans="42:44" ht="15.75" customHeight="1" x14ac:dyDescent="0.15">
      <c r="AP539" s="81"/>
      <c r="AQ539" s="91"/>
      <c r="AR539" s="81"/>
    </row>
    <row r="540" spans="42:44" ht="15.75" customHeight="1" x14ac:dyDescent="0.15">
      <c r="AP540" s="81"/>
      <c r="AQ540" s="91"/>
      <c r="AR540" s="81"/>
    </row>
    <row r="541" spans="42:44" ht="15.75" customHeight="1" x14ac:dyDescent="0.15">
      <c r="AP541" s="81"/>
      <c r="AQ541" s="91"/>
      <c r="AR541" s="81"/>
    </row>
    <row r="542" spans="42:44" ht="15.75" customHeight="1" x14ac:dyDescent="0.15">
      <c r="AP542" s="81"/>
      <c r="AQ542" s="91"/>
      <c r="AR542" s="81"/>
    </row>
    <row r="543" spans="42:44" ht="15.75" customHeight="1" x14ac:dyDescent="0.15">
      <c r="AP543" s="81"/>
      <c r="AQ543" s="91"/>
      <c r="AR543" s="81"/>
    </row>
    <row r="544" spans="42:44" ht="15.75" customHeight="1" x14ac:dyDescent="0.15">
      <c r="AP544" s="81"/>
      <c r="AQ544" s="91"/>
      <c r="AR544" s="81"/>
    </row>
    <row r="545" spans="42:44" ht="15.75" customHeight="1" x14ac:dyDescent="0.15">
      <c r="AP545" s="81"/>
      <c r="AQ545" s="91"/>
      <c r="AR545" s="81"/>
    </row>
    <row r="546" spans="42:44" ht="15.75" customHeight="1" x14ac:dyDescent="0.15">
      <c r="AP546" s="81"/>
      <c r="AQ546" s="91"/>
      <c r="AR546" s="81"/>
    </row>
    <row r="547" spans="42:44" ht="15.75" customHeight="1" x14ac:dyDescent="0.15">
      <c r="AP547" s="81"/>
      <c r="AQ547" s="91"/>
      <c r="AR547" s="81"/>
    </row>
    <row r="548" spans="42:44" ht="15.75" customHeight="1" x14ac:dyDescent="0.15">
      <c r="AP548" s="81"/>
      <c r="AQ548" s="91"/>
      <c r="AR548" s="81"/>
    </row>
    <row r="549" spans="42:44" ht="15.75" customHeight="1" x14ac:dyDescent="0.15">
      <c r="AP549" s="81"/>
      <c r="AQ549" s="91"/>
      <c r="AR549" s="81"/>
    </row>
    <row r="550" spans="42:44" ht="15.75" customHeight="1" x14ac:dyDescent="0.15">
      <c r="AP550" s="81"/>
      <c r="AQ550" s="91"/>
      <c r="AR550" s="81"/>
    </row>
    <row r="551" spans="42:44" ht="15.75" customHeight="1" x14ac:dyDescent="0.15">
      <c r="AP551" s="81"/>
      <c r="AQ551" s="91"/>
      <c r="AR551" s="81"/>
    </row>
    <row r="552" spans="42:44" ht="15.75" customHeight="1" x14ac:dyDescent="0.15">
      <c r="AP552" s="81"/>
      <c r="AQ552" s="91"/>
      <c r="AR552" s="81"/>
    </row>
    <row r="553" spans="42:44" ht="15.75" customHeight="1" x14ac:dyDescent="0.15">
      <c r="AP553" s="81"/>
      <c r="AQ553" s="91"/>
      <c r="AR553" s="81"/>
    </row>
    <row r="554" spans="42:44" ht="15.75" customHeight="1" x14ac:dyDescent="0.15">
      <c r="AP554" s="81"/>
      <c r="AQ554" s="91"/>
      <c r="AR554" s="81"/>
    </row>
    <row r="555" spans="42:44" ht="15.75" customHeight="1" x14ac:dyDescent="0.15">
      <c r="AP555" s="81"/>
      <c r="AQ555" s="91"/>
      <c r="AR555" s="81"/>
    </row>
    <row r="556" spans="42:44" ht="15.75" customHeight="1" x14ac:dyDescent="0.15">
      <c r="AP556" s="81"/>
      <c r="AQ556" s="91"/>
      <c r="AR556" s="81"/>
    </row>
    <row r="557" spans="42:44" ht="15.75" customHeight="1" x14ac:dyDescent="0.15">
      <c r="AP557" s="81"/>
      <c r="AQ557" s="91"/>
      <c r="AR557" s="81"/>
    </row>
    <row r="558" spans="42:44" ht="15.75" customHeight="1" x14ac:dyDescent="0.15">
      <c r="AP558" s="81"/>
      <c r="AQ558" s="91"/>
      <c r="AR558" s="81"/>
    </row>
    <row r="559" spans="42:44" ht="15.75" customHeight="1" x14ac:dyDescent="0.15">
      <c r="AP559" s="81"/>
      <c r="AQ559" s="91"/>
      <c r="AR559" s="81"/>
    </row>
    <row r="560" spans="42:44" ht="15.75" customHeight="1" x14ac:dyDescent="0.15">
      <c r="AP560" s="81"/>
      <c r="AQ560" s="91"/>
      <c r="AR560" s="81"/>
    </row>
    <row r="561" spans="42:44" ht="15.75" customHeight="1" x14ac:dyDescent="0.15">
      <c r="AP561" s="81"/>
      <c r="AQ561" s="91"/>
      <c r="AR561" s="81"/>
    </row>
    <row r="562" spans="42:44" ht="15.75" customHeight="1" x14ac:dyDescent="0.15">
      <c r="AP562" s="81"/>
      <c r="AQ562" s="91"/>
      <c r="AR562" s="81"/>
    </row>
    <row r="563" spans="42:44" ht="15.75" customHeight="1" x14ac:dyDescent="0.15">
      <c r="AP563" s="81"/>
      <c r="AQ563" s="91"/>
      <c r="AR563" s="81"/>
    </row>
    <row r="564" spans="42:44" ht="15.75" customHeight="1" x14ac:dyDescent="0.15">
      <c r="AP564" s="81"/>
      <c r="AQ564" s="91"/>
      <c r="AR564" s="81"/>
    </row>
    <row r="565" spans="42:44" ht="15.75" customHeight="1" x14ac:dyDescent="0.15">
      <c r="AP565" s="81"/>
      <c r="AQ565" s="91"/>
      <c r="AR565" s="81"/>
    </row>
    <row r="566" spans="42:44" ht="15.75" customHeight="1" x14ac:dyDescent="0.15">
      <c r="AP566" s="81"/>
      <c r="AQ566" s="91"/>
      <c r="AR566" s="81"/>
    </row>
    <row r="567" spans="42:44" ht="15.75" customHeight="1" x14ac:dyDescent="0.15">
      <c r="AP567" s="81"/>
      <c r="AQ567" s="91"/>
      <c r="AR567" s="81"/>
    </row>
    <row r="568" spans="42:44" ht="15.75" customHeight="1" x14ac:dyDescent="0.15">
      <c r="AP568" s="81"/>
      <c r="AQ568" s="91"/>
      <c r="AR568" s="81"/>
    </row>
    <row r="569" spans="42:44" ht="15.75" customHeight="1" x14ac:dyDescent="0.15">
      <c r="AP569" s="81"/>
      <c r="AQ569" s="91"/>
      <c r="AR569" s="81"/>
    </row>
    <row r="570" spans="42:44" ht="15.75" customHeight="1" x14ac:dyDescent="0.15">
      <c r="AP570" s="81"/>
      <c r="AQ570" s="91"/>
      <c r="AR570" s="81"/>
    </row>
    <row r="571" spans="42:44" ht="15.75" customHeight="1" x14ac:dyDescent="0.15">
      <c r="AP571" s="81"/>
      <c r="AQ571" s="91"/>
      <c r="AR571" s="81"/>
    </row>
    <row r="572" spans="42:44" ht="15.75" customHeight="1" x14ac:dyDescent="0.15">
      <c r="AP572" s="81"/>
      <c r="AQ572" s="91"/>
      <c r="AR572" s="81"/>
    </row>
    <row r="573" spans="42:44" ht="15.75" customHeight="1" x14ac:dyDescent="0.15">
      <c r="AP573" s="81"/>
      <c r="AQ573" s="91"/>
      <c r="AR573" s="81"/>
    </row>
    <row r="574" spans="42:44" ht="15.75" customHeight="1" x14ac:dyDescent="0.15">
      <c r="AP574" s="81"/>
      <c r="AQ574" s="91"/>
      <c r="AR574" s="81"/>
    </row>
    <row r="575" spans="42:44" ht="15.75" customHeight="1" x14ac:dyDescent="0.15">
      <c r="AP575" s="81"/>
      <c r="AQ575" s="91"/>
      <c r="AR575" s="81"/>
    </row>
    <row r="576" spans="42:44" ht="15.75" customHeight="1" x14ac:dyDescent="0.15">
      <c r="AP576" s="81"/>
      <c r="AQ576" s="91"/>
      <c r="AR576" s="81"/>
    </row>
    <row r="577" spans="42:44" ht="15.75" customHeight="1" x14ac:dyDescent="0.15">
      <c r="AP577" s="81"/>
      <c r="AQ577" s="91"/>
      <c r="AR577" s="81"/>
    </row>
    <row r="578" spans="42:44" ht="15.75" customHeight="1" x14ac:dyDescent="0.15">
      <c r="AP578" s="81"/>
      <c r="AQ578" s="91"/>
      <c r="AR578" s="81"/>
    </row>
    <row r="579" spans="42:44" ht="15.75" customHeight="1" x14ac:dyDescent="0.15">
      <c r="AP579" s="81"/>
      <c r="AQ579" s="91"/>
      <c r="AR579" s="81"/>
    </row>
    <row r="580" spans="42:44" ht="15.75" customHeight="1" x14ac:dyDescent="0.15">
      <c r="AP580" s="81"/>
      <c r="AQ580" s="91"/>
      <c r="AR580" s="81"/>
    </row>
    <row r="581" spans="42:44" ht="15.75" customHeight="1" x14ac:dyDescent="0.15">
      <c r="AP581" s="81"/>
      <c r="AQ581" s="91"/>
      <c r="AR581" s="81"/>
    </row>
    <row r="582" spans="42:44" ht="15.75" customHeight="1" x14ac:dyDescent="0.15">
      <c r="AP582" s="81"/>
      <c r="AQ582" s="91"/>
      <c r="AR582" s="81"/>
    </row>
    <row r="583" spans="42:44" ht="15.75" customHeight="1" x14ac:dyDescent="0.15">
      <c r="AP583" s="81"/>
      <c r="AQ583" s="91"/>
      <c r="AR583" s="81"/>
    </row>
    <row r="584" spans="42:44" ht="15.75" customHeight="1" x14ac:dyDescent="0.15">
      <c r="AP584" s="81"/>
      <c r="AQ584" s="91"/>
      <c r="AR584" s="81"/>
    </row>
    <row r="585" spans="42:44" ht="15.75" customHeight="1" x14ac:dyDescent="0.15">
      <c r="AP585" s="81"/>
      <c r="AQ585" s="91"/>
      <c r="AR585" s="81"/>
    </row>
    <row r="586" spans="42:44" ht="15.75" customHeight="1" x14ac:dyDescent="0.15">
      <c r="AP586" s="81"/>
      <c r="AQ586" s="91"/>
      <c r="AR586" s="81"/>
    </row>
    <row r="587" spans="42:44" ht="15.75" customHeight="1" x14ac:dyDescent="0.15">
      <c r="AP587" s="81"/>
      <c r="AQ587" s="91"/>
      <c r="AR587" s="81"/>
    </row>
    <row r="588" spans="42:44" ht="15.75" customHeight="1" x14ac:dyDescent="0.15">
      <c r="AP588" s="81"/>
      <c r="AQ588" s="91"/>
      <c r="AR588" s="81"/>
    </row>
    <row r="589" spans="42:44" ht="15.75" customHeight="1" x14ac:dyDescent="0.15">
      <c r="AP589" s="81"/>
      <c r="AQ589" s="91"/>
      <c r="AR589" s="81"/>
    </row>
    <row r="590" spans="42:44" ht="15.75" customHeight="1" x14ac:dyDescent="0.15">
      <c r="AP590" s="81"/>
      <c r="AQ590" s="91"/>
      <c r="AR590" s="81"/>
    </row>
    <row r="591" spans="42:44" ht="15.75" customHeight="1" x14ac:dyDescent="0.15">
      <c r="AP591" s="81"/>
      <c r="AQ591" s="91"/>
      <c r="AR591" s="81"/>
    </row>
    <row r="592" spans="42:44" ht="15.75" customHeight="1" x14ac:dyDescent="0.15">
      <c r="AP592" s="81"/>
      <c r="AQ592" s="91"/>
      <c r="AR592" s="81"/>
    </row>
    <row r="593" spans="42:44" ht="15.75" customHeight="1" x14ac:dyDescent="0.15">
      <c r="AP593" s="81"/>
      <c r="AQ593" s="91"/>
      <c r="AR593" s="81"/>
    </row>
    <row r="594" spans="42:44" ht="15.75" customHeight="1" x14ac:dyDescent="0.15">
      <c r="AP594" s="81"/>
      <c r="AQ594" s="91"/>
      <c r="AR594" s="81"/>
    </row>
    <row r="595" spans="42:44" ht="15.75" customHeight="1" x14ac:dyDescent="0.15">
      <c r="AP595" s="81"/>
      <c r="AQ595" s="91"/>
      <c r="AR595" s="81"/>
    </row>
    <row r="596" spans="42:44" ht="15.75" customHeight="1" x14ac:dyDescent="0.15">
      <c r="AP596" s="81"/>
      <c r="AQ596" s="91"/>
      <c r="AR596" s="81"/>
    </row>
    <row r="597" spans="42:44" ht="15.75" customHeight="1" x14ac:dyDescent="0.15">
      <c r="AP597" s="81"/>
      <c r="AQ597" s="91"/>
      <c r="AR597" s="81"/>
    </row>
    <row r="598" spans="42:44" ht="15.75" customHeight="1" x14ac:dyDescent="0.15">
      <c r="AP598" s="81"/>
      <c r="AQ598" s="91"/>
      <c r="AR598" s="81"/>
    </row>
    <row r="599" spans="42:44" ht="15.75" customHeight="1" x14ac:dyDescent="0.15">
      <c r="AP599" s="81"/>
      <c r="AQ599" s="91"/>
      <c r="AR599" s="81"/>
    </row>
    <row r="600" spans="42:44" ht="15.75" customHeight="1" x14ac:dyDescent="0.15">
      <c r="AP600" s="81"/>
      <c r="AQ600" s="91"/>
      <c r="AR600" s="81"/>
    </row>
    <row r="601" spans="42:44" ht="15.75" customHeight="1" x14ac:dyDescent="0.15">
      <c r="AP601" s="81"/>
      <c r="AQ601" s="91"/>
      <c r="AR601" s="81"/>
    </row>
    <row r="602" spans="42:44" ht="15.75" customHeight="1" x14ac:dyDescent="0.15">
      <c r="AP602" s="81"/>
      <c r="AQ602" s="91"/>
      <c r="AR602" s="81"/>
    </row>
    <row r="603" spans="42:44" ht="15.75" customHeight="1" x14ac:dyDescent="0.15">
      <c r="AP603" s="81"/>
      <c r="AQ603" s="91"/>
      <c r="AR603" s="81"/>
    </row>
    <row r="604" spans="42:44" ht="15.75" customHeight="1" x14ac:dyDescent="0.15">
      <c r="AP604" s="81"/>
      <c r="AQ604" s="91"/>
      <c r="AR604" s="81"/>
    </row>
    <row r="605" spans="42:44" ht="15.75" customHeight="1" x14ac:dyDescent="0.15">
      <c r="AP605" s="81"/>
      <c r="AQ605" s="91"/>
      <c r="AR605" s="81"/>
    </row>
    <row r="606" spans="42:44" ht="15.75" customHeight="1" x14ac:dyDescent="0.15">
      <c r="AP606" s="81"/>
      <c r="AQ606" s="91"/>
      <c r="AR606" s="81"/>
    </row>
    <row r="607" spans="42:44" ht="15.75" customHeight="1" x14ac:dyDescent="0.15">
      <c r="AP607" s="81"/>
      <c r="AQ607" s="91"/>
      <c r="AR607" s="81"/>
    </row>
    <row r="608" spans="42:44" ht="15.75" customHeight="1" x14ac:dyDescent="0.15">
      <c r="AP608" s="81"/>
      <c r="AQ608" s="91"/>
      <c r="AR608" s="81"/>
    </row>
    <row r="609" spans="42:44" ht="15.75" customHeight="1" x14ac:dyDescent="0.15">
      <c r="AP609" s="81"/>
      <c r="AQ609" s="91"/>
      <c r="AR609" s="81"/>
    </row>
    <row r="610" spans="42:44" ht="15.75" customHeight="1" x14ac:dyDescent="0.15">
      <c r="AP610" s="81"/>
      <c r="AQ610" s="91"/>
      <c r="AR610" s="81"/>
    </row>
    <row r="611" spans="42:44" ht="15.75" customHeight="1" x14ac:dyDescent="0.15">
      <c r="AP611" s="81"/>
      <c r="AQ611" s="91"/>
      <c r="AR611" s="81"/>
    </row>
    <row r="612" spans="42:44" ht="15.75" customHeight="1" x14ac:dyDescent="0.15">
      <c r="AP612" s="81"/>
      <c r="AQ612" s="91"/>
      <c r="AR612" s="81"/>
    </row>
    <row r="613" spans="42:44" ht="15.75" customHeight="1" x14ac:dyDescent="0.15">
      <c r="AP613" s="81"/>
      <c r="AQ613" s="91"/>
      <c r="AR613" s="81"/>
    </row>
    <row r="614" spans="42:44" ht="15.75" customHeight="1" x14ac:dyDescent="0.15">
      <c r="AP614" s="81"/>
      <c r="AQ614" s="91"/>
      <c r="AR614" s="81"/>
    </row>
    <row r="615" spans="42:44" ht="15.75" customHeight="1" x14ac:dyDescent="0.15">
      <c r="AP615" s="81"/>
      <c r="AQ615" s="91"/>
      <c r="AR615" s="81"/>
    </row>
    <row r="616" spans="42:44" ht="15.75" customHeight="1" x14ac:dyDescent="0.15">
      <c r="AP616" s="81"/>
      <c r="AQ616" s="91"/>
      <c r="AR616" s="81"/>
    </row>
    <row r="617" spans="42:44" ht="15.75" customHeight="1" x14ac:dyDescent="0.15">
      <c r="AP617" s="81"/>
      <c r="AQ617" s="91"/>
      <c r="AR617" s="81"/>
    </row>
    <row r="618" spans="42:44" ht="15.75" customHeight="1" x14ac:dyDescent="0.15">
      <c r="AP618" s="81"/>
      <c r="AQ618" s="91"/>
      <c r="AR618" s="81"/>
    </row>
    <row r="619" spans="42:44" ht="15.75" customHeight="1" x14ac:dyDescent="0.15">
      <c r="AP619" s="81"/>
      <c r="AQ619" s="91"/>
      <c r="AR619" s="81"/>
    </row>
    <row r="620" spans="42:44" ht="15.75" customHeight="1" x14ac:dyDescent="0.15">
      <c r="AP620" s="81"/>
      <c r="AQ620" s="91"/>
      <c r="AR620" s="81"/>
    </row>
    <row r="621" spans="42:44" ht="15.75" customHeight="1" x14ac:dyDescent="0.15">
      <c r="AP621" s="81"/>
      <c r="AQ621" s="91"/>
      <c r="AR621" s="81"/>
    </row>
    <row r="622" spans="42:44" ht="15.75" customHeight="1" x14ac:dyDescent="0.15">
      <c r="AP622" s="81"/>
      <c r="AQ622" s="91"/>
      <c r="AR622" s="81"/>
    </row>
    <row r="623" spans="42:44" ht="15.75" customHeight="1" x14ac:dyDescent="0.15">
      <c r="AP623" s="81"/>
      <c r="AQ623" s="91"/>
      <c r="AR623" s="81"/>
    </row>
    <row r="624" spans="42:44" ht="15.75" customHeight="1" x14ac:dyDescent="0.15">
      <c r="AP624" s="81"/>
      <c r="AQ624" s="91"/>
      <c r="AR624" s="81"/>
    </row>
    <row r="625" spans="42:44" ht="15.75" customHeight="1" x14ac:dyDescent="0.15">
      <c r="AP625" s="81"/>
      <c r="AQ625" s="91"/>
      <c r="AR625" s="81"/>
    </row>
    <row r="626" spans="42:44" ht="15.75" customHeight="1" x14ac:dyDescent="0.15">
      <c r="AP626" s="81"/>
      <c r="AQ626" s="91"/>
      <c r="AR626" s="81"/>
    </row>
    <row r="627" spans="42:44" ht="15.75" customHeight="1" x14ac:dyDescent="0.15">
      <c r="AP627" s="81"/>
      <c r="AQ627" s="91"/>
      <c r="AR627" s="81"/>
    </row>
    <row r="628" spans="42:44" ht="15.75" customHeight="1" x14ac:dyDescent="0.15">
      <c r="AP628" s="81"/>
      <c r="AQ628" s="91"/>
      <c r="AR628" s="81"/>
    </row>
    <row r="629" spans="42:44" ht="15.75" customHeight="1" x14ac:dyDescent="0.15">
      <c r="AP629" s="81"/>
      <c r="AQ629" s="91"/>
      <c r="AR629" s="81"/>
    </row>
    <row r="630" spans="42:44" ht="15.75" customHeight="1" x14ac:dyDescent="0.15">
      <c r="AP630" s="81"/>
      <c r="AQ630" s="91"/>
      <c r="AR630" s="81"/>
    </row>
    <row r="631" spans="42:44" ht="15.75" customHeight="1" x14ac:dyDescent="0.15">
      <c r="AP631" s="81"/>
      <c r="AQ631" s="91"/>
      <c r="AR631" s="81"/>
    </row>
    <row r="632" spans="42:44" ht="15.75" customHeight="1" x14ac:dyDescent="0.15">
      <c r="AP632" s="81"/>
      <c r="AQ632" s="91"/>
      <c r="AR632" s="81"/>
    </row>
    <row r="633" spans="42:44" ht="15.75" customHeight="1" x14ac:dyDescent="0.15">
      <c r="AP633" s="81"/>
      <c r="AQ633" s="91"/>
      <c r="AR633" s="81"/>
    </row>
    <row r="634" spans="42:44" ht="15.75" customHeight="1" x14ac:dyDescent="0.15">
      <c r="AP634" s="81"/>
      <c r="AQ634" s="91"/>
      <c r="AR634" s="81"/>
    </row>
    <row r="635" spans="42:44" ht="15.75" customHeight="1" x14ac:dyDescent="0.15">
      <c r="AP635" s="81"/>
      <c r="AQ635" s="91"/>
      <c r="AR635" s="81"/>
    </row>
    <row r="636" spans="42:44" ht="15.75" customHeight="1" x14ac:dyDescent="0.15">
      <c r="AP636" s="81"/>
      <c r="AQ636" s="91"/>
      <c r="AR636" s="81"/>
    </row>
    <row r="637" spans="42:44" ht="15.75" customHeight="1" x14ac:dyDescent="0.15">
      <c r="AP637" s="81"/>
      <c r="AQ637" s="91"/>
      <c r="AR637" s="81"/>
    </row>
    <row r="638" spans="42:44" ht="15.75" customHeight="1" x14ac:dyDescent="0.15">
      <c r="AP638" s="81"/>
      <c r="AQ638" s="91"/>
      <c r="AR638" s="81"/>
    </row>
    <row r="639" spans="42:44" ht="15.75" customHeight="1" x14ac:dyDescent="0.15">
      <c r="AP639" s="81"/>
      <c r="AQ639" s="91"/>
      <c r="AR639" s="81"/>
    </row>
    <row r="640" spans="42:44" ht="15.75" customHeight="1" x14ac:dyDescent="0.15">
      <c r="AP640" s="81"/>
      <c r="AQ640" s="91"/>
      <c r="AR640" s="81"/>
    </row>
    <row r="641" spans="42:44" ht="15.75" customHeight="1" x14ac:dyDescent="0.15">
      <c r="AP641" s="81"/>
      <c r="AQ641" s="91"/>
      <c r="AR641" s="81"/>
    </row>
    <row r="642" spans="42:44" ht="15.75" customHeight="1" x14ac:dyDescent="0.15">
      <c r="AP642" s="81"/>
      <c r="AQ642" s="91"/>
      <c r="AR642" s="81"/>
    </row>
    <row r="643" spans="42:44" ht="15.75" customHeight="1" x14ac:dyDescent="0.15">
      <c r="AP643" s="81"/>
      <c r="AQ643" s="91"/>
      <c r="AR643" s="81"/>
    </row>
    <row r="644" spans="42:44" ht="15.75" customHeight="1" x14ac:dyDescent="0.15">
      <c r="AP644" s="81"/>
      <c r="AQ644" s="91"/>
      <c r="AR644" s="81"/>
    </row>
    <row r="645" spans="42:44" ht="15.75" customHeight="1" x14ac:dyDescent="0.15">
      <c r="AP645" s="81"/>
      <c r="AQ645" s="91"/>
      <c r="AR645" s="81"/>
    </row>
    <row r="646" spans="42:44" ht="15.75" customHeight="1" x14ac:dyDescent="0.15">
      <c r="AP646" s="81"/>
      <c r="AQ646" s="91"/>
      <c r="AR646" s="81"/>
    </row>
    <row r="647" spans="42:44" ht="15.75" customHeight="1" x14ac:dyDescent="0.15">
      <c r="AP647" s="81"/>
      <c r="AQ647" s="91"/>
      <c r="AR647" s="81"/>
    </row>
    <row r="648" spans="42:44" ht="15.75" customHeight="1" x14ac:dyDescent="0.15">
      <c r="AP648" s="81"/>
      <c r="AQ648" s="91"/>
      <c r="AR648" s="81"/>
    </row>
    <row r="649" spans="42:44" ht="15.75" customHeight="1" x14ac:dyDescent="0.15">
      <c r="AP649" s="81"/>
      <c r="AQ649" s="91"/>
      <c r="AR649" s="81"/>
    </row>
    <row r="650" spans="42:44" ht="15.75" customHeight="1" x14ac:dyDescent="0.15">
      <c r="AP650" s="81"/>
      <c r="AQ650" s="91"/>
      <c r="AR650" s="81"/>
    </row>
    <row r="651" spans="42:44" ht="15.75" customHeight="1" x14ac:dyDescent="0.15">
      <c r="AP651" s="81"/>
      <c r="AQ651" s="91"/>
      <c r="AR651" s="81"/>
    </row>
    <row r="652" spans="42:44" ht="15.75" customHeight="1" x14ac:dyDescent="0.15">
      <c r="AP652" s="81"/>
      <c r="AQ652" s="91"/>
      <c r="AR652" s="81"/>
    </row>
    <row r="653" spans="42:44" ht="15.75" customHeight="1" x14ac:dyDescent="0.15">
      <c r="AP653" s="81"/>
      <c r="AQ653" s="91"/>
      <c r="AR653" s="81"/>
    </row>
    <row r="654" spans="42:44" ht="15.75" customHeight="1" x14ac:dyDescent="0.15">
      <c r="AP654" s="81"/>
      <c r="AQ654" s="91"/>
      <c r="AR654" s="81"/>
    </row>
    <row r="655" spans="42:44" ht="15.75" customHeight="1" x14ac:dyDescent="0.15">
      <c r="AP655" s="81"/>
      <c r="AQ655" s="91"/>
      <c r="AR655" s="81"/>
    </row>
    <row r="656" spans="42:44" ht="15.75" customHeight="1" x14ac:dyDescent="0.15">
      <c r="AP656" s="81"/>
      <c r="AQ656" s="91"/>
      <c r="AR656" s="81"/>
    </row>
    <row r="657" spans="42:44" ht="15.75" customHeight="1" x14ac:dyDescent="0.15">
      <c r="AP657" s="81"/>
      <c r="AQ657" s="91"/>
      <c r="AR657" s="81"/>
    </row>
    <row r="658" spans="42:44" ht="15.75" customHeight="1" x14ac:dyDescent="0.15">
      <c r="AP658" s="81"/>
      <c r="AQ658" s="91"/>
      <c r="AR658" s="81"/>
    </row>
    <row r="659" spans="42:44" ht="15.75" customHeight="1" x14ac:dyDescent="0.15">
      <c r="AP659" s="81"/>
      <c r="AQ659" s="91"/>
      <c r="AR659" s="81"/>
    </row>
    <row r="660" spans="42:44" ht="15.75" customHeight="1" x14ac:dyDescent="0.15">
      <c r="AP660" s="81"/>
      <c r="AQ660" s="91"/>
      <c r="AR660" s="81"/>
    </row>
    <row r="661" spans="42:44" ht="15.75" customHeight="1" x14ac:dyDescent="0.15">
      <c r="AP661" s="81"/>
      <c r="AQ661" s="91"/>
      <c r="AR661" s="81"/>
    </row>
    <row r="662" spans="42:44" ht="15.75" customHeight="1" x14ac:dyDescent="0.15">
      <c r="AP662" s="81"/>
      <c r="AQ662" s="91"/>
      <c r="AR662" s="81"/>
    </row>
    <row r="663" spans="42:44" ht="15.75" customHeight="1" x14ac:dyDescent="0.15">
      <c r="AP663" s="81"/>
      <c r="AQ663" s="91"/>
      <c r="AR663" s="81"/>
    </row>
    <row r="664" spans="42:44" ht="15.75" customHeight="1" x14ac:dyDescent="0.15">
      <c r="AP664" s="81"/>
      <c r="AQ664" s="91"/>
      <c r="AR664" s="81"/>
    </row>
    <row r="665" spans="42:44" ht="15.75" customHeight="1" x14ac:dyDescent="0.15">
      <c r="AP665" s="81"/>
      <c r="AQ665" s="91"/>
      <c r="AR665" s="81"/>
    </row>
    <row r="666" spans="42:44" ht="15.75" customHeight="1" x14ac:dyDescent="0.15">
      <c r="AP666" s="81"/>
      <c r="AQ666" s="91"/>
      <c r="AR666" s="81"/>
    </row>
    <row r="667" spans="42:44" ht="15.75" customHeight="1" x14ac:dyDescent="0.15">
      <c r="AP667" s="81"/>
      <c r="AQ667" s="91"/>
      <c r="AR667" s="81"/>
    </row>
    <row r="668" spans="42:44" ht="15.75" customHeight="1" x14ac:dyDescent="0.15">
      <c r="AP668" s="81"/>
      <c r="AQ668" s="91"/>
      <c r="AR668" s="81"/>
    </row>
    <row r="669" spans="42:44" ht="15.75" customHeight="1" x14ac:dyDescent="0.15">
      <c r="AP669" s="81"/>
      <c r="AQ669" s="91"/>
      <c r="AR669" s="81"/>
    </row>
    <row r="670" spans="42:44" ht="15.75" customHeight="1" x14ac:dyDescent="0.15">
      <c r="AP670" s="81"/>
      <c r="AQ670" s="91"/>
      <c r="AR670" s="81"/>
    </row>
    <row r="671" spans="42:44" ht="15.75" customHeight="1" x14ac:dyDescent="0.15">
      <c r="AP671" s="81"/>
      <c r="AQ671" s="91"/>
      <c r="AR671" s="81"/>
    </row>
    <row r="672" spans="42:44" ht="15.75" customHeight="1" x14ac:dyDescent="0.15">
      <c r="AP672" s="81"/>
      <c r="AQ672" s="91"/>
      <c r="AR672" s="81"/>
    </row>
    <row r="673" spans="42:44" ht="15.75" customHeight="1" x14ac:dyDescent="0.15">
      <c r="AP673" s="81"/>
      <c r="AQ673" s="91"/>
      <c r="AR673" s="81"/>
    </row>
    <row r="674" spans="42:44" ht="15.75" customHeight="1" x14ac:dyDescent="0.15">
      <c r="AP674" s="81"/>
      <c r="AQ674" s="91"/>
      <c r="AR674" s="81"/>
    </row>
    <row r="675" spans="42:44" ht="15.75" customHeight="1" x14ac:dyDescent="0.15">
      <c r="AP675" s="81"/>
      <c r="AQ675" s="91"/>
      <c r="AR675" s="81"/>
    </row>
    <row r="676" spans="42:44" ht="15.75" customHeight="1" x14ac:dyDescent="0.15">
      <c r="AP676" s="81"/>
      <c r="AQ676" s="91"/>
      <c r="AR676" s="81"/>
    </row>
    <row r="677" spans="42:44" ht="15.75" customHeight="1" x14ac:dyDescent="0.15">
      <c r="AP677" s="81"/>
      <c r="AQ677" s="91"/>
      <c r="AR677" s="81"/>
    </row>
    <row r="678" spans="42:44" ht="15.75" customHeight="1" x14ac:dyDescent="0.15">
      <c r="AP678" s="81"/>
      <c r="AQ678" s="91"/>
      <c r="AR678" s="81"/>
    </row>
    <row r="679" spans="42:44" ht="15.75" customHeight="1" x14ac:dyDescent="0.15">
      <c r="AP679" s="81"/>
      <c r="AQ679" s="91"/>
      <c r="AR679" s="81"/>
    </row>
    <row r="680" spans="42:44" ht="15.75" customHeight="1" x14ac:dyDescent="0.15">
      <c r="AP680" s="81"/>
      <c r="AQ680" s="91"/>
      <c r="AR680" s="81"/>
    </row>
    <row r="681" spans="42:44" ht="15.75" customHeight="1" x14ac:dyDescent="0.15">
      <c r="AP681" s="81"/>
      <c r="AQ681" s="91"/>
      <c r="AR681" s="81"/>
    </row>
    <row r="682" spans="42:44" ht="15.75" customHeight="1" x14ac:dyDescent="0.15">
      <c r="AP682" s="81"/>
      <c r="AQ682" s="91"/>
      <c r="AR682" s="81"/>
    </row>
    <row r="683" spans="42:44" ht="15.75" customHeight="1" x14ac:dyDescent="0.15">
      <c r="AP683" s="81"/>
      <c r="AQ683" s="91"/>
      <c r="AR683" s="81"/>
    </row>
    <row r="684" spans="42:44" ht="15.75" customHeight="1" x14ac:dyDescent="0.15">
      <c r="AP684" s="81"/>
      <c r="AQ684" s="91"/>
      <c r="AR684" s="81"/>
    </row>
    <row r="685" spans="42:44" ht="15.75" customHeight="1" x14ac:dyDescent="0.15">
      <c r="AP685" s="81"/>
      <c r="AQ685" s="91"/>
      <c r="AR685" s="81"/>
    </row>
    <row r="686" spans="42:44" ht="15.75" customHeight="1" x14ac:dyDescent="0.15">
      <c r="AP686" s="81"/>
      <c r="AQ686" s="91"/>
      <c r="AR686" s="81"/>
    </row>
    <row r="687" spans="42:44" ht="15.75" customHeight="1" x14ac:dyDescent="0.15">
      <c r="AP687" s="81"/>
      <c r="AQ687" s="91"/>
      <c r="AR687" s="81"/>
    </row>
    <row r="688" spans="42:44" ht="15.75" customHeight="1" x14ac:dyDescent="0.15">
      <c r="AP688" s="81"/>
      <c r="AQ688" s="91"/>
      <c r="AR688" s="81"/>
    </row>
    <row r="689" spans="42:44" ht="15.75" customHeight="1" x14ac:dyDescent="0.15">
      <c r="AP689" s="81"/>
      <c r="AQ689" s="91"/>
      <c r="AR689" s="81"/>
    </row>
    <row r="690" spans="42:44" ht="15.75" customHeight="1" x14ac:dyDescent="0.15">
      <c r="AP690" s="81"/>
      <c r="AQ690" s="91"/>
      <c r="AR690" s="81"/>
    </row>
    <row r="691" spans="42:44" ht="15.75" customHeight="1" x14ac:dyDescent="0.15">
      <c r="AP691" s="81"/>
      <c r="AQ691" s="91"/>
      <c r="AR691" s="81"/>
    </row>
    <row r="692" spans="42:44" ht="15.75" customHeight="1" x14ac:dyDescent="0.15">
      <c r="AP692" s="81"/>
      <c r="AQ692" s="91"/>
      <c r="AR692" s="81"/>
    </row>
    <row r="693" spans="42:44" ht="15.75" customHeight="1" x14ac:dyDescent="0.15">
      <c r="AP693" s="81"/>
      <c r="AQ693" s="91"/>
      <c r="AR693" s="81"/>
    </row>
    <row r="694" spans="42:44" ht="15.75" customHeight="1" x14ac:dyDescent="0.15">
      <c r="AP694" s="81"/>
      <c r="AQ694" s="91"/>
      <c r="AR694" s="81"/>
    </row>
    <row r="695" spans="42:44" ht="15.75" customHeight="1" x14ac:dyDescent="0.15">
      <c r="AP695" s="81"/>
      <c r="AQ695" s="91"/>
      <c r="AR695" s="81"/>
    </row>
    <row r="696" spans="42:44" ht="15.75" customHeight="1" x14ac:dyDescent="0.15">
      <c r="AP696" s="81"/>
      <c r="AQ696" s="91"/>
      <c r="AR696" s="81"/>
    </row>
    <row r="697" spans="42:44" ht="15.75" customHeight="1" x14ac:dyDescent="0.15">
      <c r="AP697" s="81"/>
      <c r="AQ697" s="91"/>
      <c r="AR697" s="81"/>
    </row>
    <row r="698" spans="42:44" ht="15.75" customHeight="1" x14ac:dyDescent="0.15">
      <c r="AP698" s="81"/>
      <c r="AQ698" s="91"/>
      <c r="AR698" s="81"/>
    </row>
    <row r="699" spans="42:44" ht="15.75" customHeight="1" x14ac:dyDescent="0.15">
      <c r="AP699" s="81"/>
      <c r="AQ699" s="91"/>
      <c r="AR699" s="81"/>
    </row>
    <row r="700" spans="42:44" ht="15.75" customHeight="1" x14ac:dyDescent="0.15">
      <c r="AP700" s="81"/>
      <c r="AQ700" s="91"/>
      <c r="AR700" s="81"/>
    </row>
    <row r="701" spans="42:44" ht="15.75" customHeight="1" x14ac:dyDescent="0.15">
      <c r="AP701" s="81"/>
      <c r="AQ701" s="91"/>
      <c r="AR701" s="81"/>
    </row>
    <row r="702" spans="42:44" ht="15.75" customHeight="1" x14ac:dyDescent="0.15">
      <c r="AP702" s="81"/>
      <c r="AQ702" s="91"/>
      <c r="AR702" s="81"/>
    </row>
    <row r="703" spans="42:44" ht="15.75" customHeight="1" x14ac:dyDescent="0.15">
      <c r="AP703" s="81"/>
      <c r="AQ703" s="91"/>
      <c r="AR703" s="81"/>
    </row>
    <row r="704" spans="42:44" ht="15.75" customHeight="1" x14ac:dyDescent="0.15">
      <c r="AP704" s="81"/>
      <c r="AQ704" s="91"/>
      <c r="AR704" s="81"/>
    </row>
    <row r="705" spans="42:44" ht="15.75" customHeight="1" x14ac:dyDescent="0.15">
      <c r="AP705" s="81"/>
      <c r="AQ705" s="91"/>
      <c r="AR705" s="81"/>
    </row>
    <row r="706" spans="42:44" ht="15.75" customHeight="1" x14ac:dyDescent="0.15">
      <c r="AP706" s="81"/>
      <c r="AQ706" s="91"/>
      <c r="AR706" s="81"/>
    </row>
    <row r="707" spans="42:44" ht="15.75" customHeight="1" x14ac:dyDescent="0.15">
      <c r="AP707" s="81"/>
      <c r="AQ707" s="91"/>
      <c r="AR707" s="81"/>
    </row>
    <row r="708" spans="42:44" ht="15.75" customHeight="1" x14ac:dyDescent="0.15">
      <c r="AP708" s="81"/>
      <c r="AQ708" s="91"/>
      <c r="AR708" s="81"/>
    </row>
    <row r="709" spans="42:44" ht="15.75" customHeight="1" x14ac:dyDescent="0.15">
      <c r="AP709" s="81"/>
      <c r="AQ709" s="91"/>
      <c r="AR709" s="81"/>
    </row>
    <row r="710" spans="42:44" ht="15.75" customHeight="1" x14ac:dyDescent="0.15">
      <c r="AP710" s="81"/>
      <c r="AQ710" s="91"/>
      <c r="AR710" s="81"/>
    </row>
    <row r="711" spans="42:44" ht="15.75" customHeight="1" x14ac:dyDescent="0.15">
      <c r="AP711" s="81"/>
      <c r="AQ711" s="91"/>
      <c r="AR711" s="81"/>
    </row>
    <row r="712" spans="42:44" ht="15.75" customHeight="1" x14ac:dyDescent="0.15">
      <c r="AP712" s="81"/>
      <c r="AQ712" s="91"/>
      <c r="AR712" s="81"/>
    </row>
    <row r="713" spans="42:44" ht="15.75" customHeight="1" x14ac:dyDescent="0.15">
      <c r="AP713" s="81"/>
      <c r="AQ713" s="91"/>
      <c r="AR713" s="81"/>
    </row>
    <row r="714" spans="42:44" ht="15.75" customHeight="1" x14ac:dyDescent="0.15">
      <c r="AP714" s="81"/>
      <c r="AQ714" s="91"/>
      <c r="AR714" s="81"/>
    </row>
    <row r="715" spans="42:44" ht="15.75" customHeight="1" x14ac:dyDescent="0.15">
      <c r="AP715" s="81"/>
      <c r="AQ715" s="91"/>
      <c r="AR715" s="81"/>
    </row>
    <row r="716" spans="42:44" ht="15.75" customHeight="1" x14ac:dyDescent="0.15">
      <c r="AP716" s="81"/>
      <c r="AQ716" s="91"/>
      <c r="AR716" s="81"/>
    </row>
    <row r="717" spans="42:44" ht="15.75" customHeight="1" x14ac:dyDescent="0.15">
      <c r="AP717" s="81"/>
      <c r="AQ717" s="91"/>
      <c r="AR717" s="81"/>
    </row>
    <row r="718" spans="42:44" ht="15.75" customHeight="1" x14ac:dyDescent="0.15">
      <c r="AP718" s="81"/>
      <c r="AQ718" s="91"/>
      <c r="AR718" s="81"/>
    </row>
    <row r="719" spans="42:44" ht="15.75" customHeight="1" x14ac:dyDescent="0.15">
      <c r="AP719" s="81"/>
      <c r="AQ719" s="91"/>
      <c r="AR719" s="81"/>
    </row>
    <row r="720" spans="42:44" ht="15.75" customHeight="1" x14ac:dyDescent="0.15">
      <c r="AP720" s="81"/>
      <c r="AQ720" s="91"/>
      <c r="AR720" s="81"/>
    </row>
    <row r="721" spans="42:44" ht="15.75" customHeight="1" x14ac:dyDescent="0.15">
      <c r="AP721" s="81"/>
      <c r="AQ721" s="91"/>
      <c r="AR721" s="81"/>
    </row>
    <row r="722" spans="42:44" ht="15.75" customHeight="1" x14ac:dyDescent="0.15">
      <c r="AP722" s="81"/>
      <c r="AQ722" s="91"/>
      <c r="AR722" s="81"/>
    </row>
    <row r="723" spans="42:44" ht="15.75" customHeight="1" x14ac:dyDescent="0.15">
      <c r="AP723" s="81"/>
      <c r="AQ723" s="91"/>
      <c r="AR723" s="81"/>
    </row>
    <row r="724" spans="42:44" ht="15.75" customHeight="1" x14ac:dyDescent="0.15">
      <c r="AP724" s="81"/>
      <c r="AQ724" s="91"/>
      <c r="AR724" s="81"/>
    </row>
    <row r="725" spans="42:44" ht="15.75" customHeight="1" x14ac:dyDescent="0.15">
      <c r="AP725" s="81"/>
      <c r="AQ725" s="91"/>
      <c r="AR725" s="81"/>
    </row>
    <row r="726" spans="42:44" ht="15.75" customHeight="1" x14ac:dyDescent="0.15">
      <c r="AP726" s="81"/>
      <c r="AQ726" s="91"/>
      <c r="AR726" s="81"/>
    </row>
    <row r="727" spans="42:44" ht="15.75" customHeight="1" x14ac:dyDescent="0.15">
      <c r="AP727" s="81"/>
      <c r="AQ727" s="91"/>
      <c r="AR727" s="81"/>
    </row>
    <row r="728" spans="42:44" ht="15.75" customHeight="1" x14ac:dyDescent="0.15">
      <c r="AP728" s="81"/>
      <c r="AQ728" s="91"/>
      <c r="AR728" s="81"/>
    </row>
    <row r="729" spans="42:44" ht="15.75" customHeight="1" x14ac:dyDescent="0.15">
      <c r="AP729" s="81"/>
      <c r="AQ729" s="91"/>
      <c r="AR729" s="81"/>
    </row>
    <row r="730" spans="42:44" ht="15.75" customHeight="1" x14ac:dyDescent="0.15">
      <c r="AP730" s="81"/>
      <c r="AQ730" s="91"/>
      <c r="AR730" s="81"/>
    </row>
    <row r="731" spans="42:44" ht="15.75" customHeight="1" x14ac:dyDescent="0.15">
      <c r="AP731" s="81"/>
      <c r="AQ731" s="91"/>
      <c r="AR731" s="81"/>
    </row>
    <row r="732" spans="42:44" ht="15.75" customHeight="1" x14ac:dyDescent="0.15">
      <c r="AP732" s="81"/>
      <c r="AQ732" s="91"/>
      <c r="AR732" s="81"/>
    </row>
    <row r="733" spans="42:44" ht="15.75" customHeight="1" x14ac:dyDescent="0.15">
      <c r="AP733" s="81"/>
      <c r="AQ733" s="91"/>
      <c r="AR733" s="81"/>
    </row>
    <row r="734" spans="42:44" ht="15.75" customHeight="1" x14ac:dyDescent="0.15">
      <c r="AP734" s="81"/>
      <c r="AQ734" s="91"/>
      <c r="AR734" s="81"/>
    </row>
    <row r="735" spans="42:44" ht="15.75" customHeight="1" x14ac:dyDescent="0.15">
      <c r="AP735" s="81"/>
      <c r="AQ735" s="91"/>
      <c r="AR735" s="81"/>
    </row>
    <row r="736" spans="42:44" ht="15.75" customHeight="1" x14ac:dyDescent="0.15">
      <c r="AP736" s="81"/>
      <c r="AQ736" s="91"/>
      <c r="AR736" s="81"/>
    </row>
    <row r="737" spans="42:44" ht="15.75" customHeight="1" x14ac:dyDescent="0.15">
      <c r="AP737" s="81"/>
      <c r="AQ737" s="91"/>
      <c r="AR737" s="81"/>
    </row>
    <row r="738" spans="42:44" ht="15.75" customHeight="1" x14ac:dyDescent="0.15">
      <c r="AP738" s="81"/>
      <c r="AQ738" s="91"/>
      <c r="AR738" s="81"/>
    </row>
    <row r="739" spans="42:44" ht="15.75" customHeight="1" x14ac:dyDescent="0.15">
      <c r="AP739" s="81"/>
      <c r="AQ739" s="91"/>
      <c r="AR739" s="81"/>
    </row>
    <row r="740" spans="42:44" ht="15.75" customHeight="1" x14ac:dyDescent="0.15">
      <c r="AP740" s="81"/>
      <c r="AQ740" s="91"/>
      <c r="AR740" s="81"/>
    </row>
    <row r="741" spans="42:44" ht="15.75" customHeight="1" x14ac:dyDescent="0.15">
      <c r="AP741" s="81"/>
      <c r="AQ741" s="91"/>
      <c r="AR741" s="81"/>
    </row>
    <row r="742" spans="42:44" ht="15.75" customHeight="1" x14ac:dyDescent="0.15">
      <c r="AP742" s="81"/>
      <c r="AQ742" s="91"/>
      <c r="AR742" s="81"/>
    </row>
    <row r="743" spans="42:44" ht="15.75" customHeight="1" x14ac:dyDescent="0.15">
      <c r="AP743" s="81"/>
      <c r="AQ743" s="91"/>
      <c r="AR743" s="81"/>
    </row>
    <row r="744" spans="42:44" ht="15.75" customHeight="1" x14ac:dyDescent="0.15">
      <c r="AP744" s="81"/>
      <c r="AQ744" s="91"/>
      <c r="AR744" s="81"/>
    </row>
    <row r="745" spans="42:44" ht="15.75" customHeight="1" x14ac:dyDescent="0.15">
      <c r="AP745" s="81"/>
      <c r="AQ745" s="91"/>
      <c r="AR745" s="81"/>
    </row>
    <row r="746" spans="42:44" ht="15.75" customHeight="1" x14ac:dyDescent="0.15">
      <c r="AP746" s="81"/>
      <c r="AQ746" s="91"/>
      <c r="AR746" s="81"/>
    </row>
    <row r="747" spans="42:44" ht="15.75" customHeight="1" x14ac:dyDescent="0.15">
      <c r="AP747" s="81"/>
      <c r="AQ747" s="91"/>
      <c r="AR747" s="81"/>
    </row>
    <row r="748" spans="42:44" ht="15.75" customHeight="1" x14ac:dyDescent="0.15">
      <c r="AP748" s="81"/>
      <c r="AQ748" s="91"/>
      <c r="AR748" s="81"/>
    </row>
    <row r="749" spans="42:44" ht="15.75" customHeight="1" x14ac:dyDescent="0.15">
      <c r="AP749" s="81"/>
      <c r="AQ749" s="91"/>
      <c r="AR749" s="81"/>
    </row>
    <row r="750" spans="42:44" ht="15.75" customHeight="1" x14ac:dyDescent="0.15">
      <c r="AP750" s="81"/>
      <c r="AQ750" s="91"/>
      <c r="AR750" s="81"/>
    </row>
    <row r="751" spans="42:44" ht="15.75" customHeight="1" x14ac:dyDescent="0.15">
      <c r="AP751" s="81"/>
      <c r="AQ751" s="91"/>
      <c r="AR751" s="81"/>
    </row>
    <row r="752" spans="42:44" ht="15.75" customHeight="1" x14ac:dyDescent="0.15">
      <c r="AP752" s="81"/>
      <c r="AQ752" s="91"/>
      <c r="AR752" s="81"/>
    </row>
    <row r="753" spans="42:44" ht="15.75" customHeight="1" x14ac:dyDescent="0.15">
      <c r="AP753" s="81"/>
      <c r="AQ753" s="91"/>
      <c r="AR753" s="81"/>
    </row>
    <row r="754" spans="42:44" ht="15.75" customHeight="1" x14ac:dyDescent="0.15">
      <c r="AP754" s="81"/>
      <c r="AQ754" s="91"/>
      <c r="AR754" s="81"/>
    </row>
    <row r="755" spans="42:44" ht="15.75" customHeight="1" x14ac:dyDescent="0.15">
      <c r="AP755" s="81"/>
      <c r="AQ755" s="91"/>
      <c r="AR755" s="81"/>
    </row>
    <row r="756" spans="42:44" ht="15.75" customHeight="1" x14ac:dyDescent="0.15">
      <c r="AP756" s="81"/>
      <c r="AQ756" s="91"/>
      <c r="AR756" s="81"/>
    </row>
    <row r="757" spans="42:44" ht="15.75" customHeight="1" x14ac:dyDescent="0.15">
      <c r="AP757" s="81"/>
      <c r="AQ757" s="91"/>
      <c r="AR757" s="81"/>
    </row>
    <row r="758" spans="42:44" ht="15.75" customHeight="1" x14ac:dyDescent="0.15">
      <c r="AP758" s="81"/>
      <c r="AQ758" s="91"/>
      <c r="AR758" s="81"/>
    </row>
    <row r="759" spans="42:44" ht="15.75" customHeight="1" x14ac:dyDescent="0.15">
      <c r="AP759" s="81"/>
      <c r="AQ759" s="91"/>
      <c r="AR759" s="81"/>
    </row>
    <row r="760" spans="42:44" ht="15.75" customHeight="1" x14ac:dyDescent="0.15">
      <c r="AP760" s="81"/>
      <c r="AQ760" s="91"/>
      <c r="AR760" s="81"/>
    </row>
    <row r="761" spans="42:44" ht="15.75" customHeight="1" x14ac:dyDescent="0.15">
      <c r="AP761" s="81"/>
      <c r="AQ761" s="91"/>
      <c r="AR761" s="81"/>
    </row>
    <row r="762" spans="42:44" ht="15.75" customHeight="1" x14ac:dyDescent="0.15">
      <c r="AP762" s="81"/>
      <c r="AQ762" s="91"/>
      <c r="AR762" s="81"/>
    </row>
    <row r="763" spans="42:44" ht="15.75" customHeight="1" x14ac:dyDescent="0.15">
      <c r="AP763" s="81"/>
      <c r="AQ763" s="91"/>
      <c r="AR763" s="81"/>
    </row>
    <row r="764" spans="42:44" ht="15.75" customHeight="1" x14ac:dyDescent="0.15">
      <c r="AP764" s="81"/>
      <c r="AQ764" s="91"/>
      <c r="AR764" s="81"/>
    </row>
    <row r="765" spans="42:44" ht="15.75" customHeight="1" x14ac:dyDescent="0.15">
      <c r="AP765" s="81"/>
      <c r="AQ765" s="91"/>
      <c r="AR765" s="81"/>
    </row>
    <row r="766" spans="42:44" ht="15.75" customHeight="1" x14ac:dyDescent="0.15">
      <c r="AP766" s="81"/>
      <c r="AQ766" s="91"/>
      <c r="AR766" s="81"/>
    </row>
    <row r="767" spans="42:44" ht="15.75" customHeight="1" x14ac:dyDescent="0.15">
      <c r="AP767" s="81"/>
      <c r="AQ767" s="91"/>
      <c r="AR767" s="81"/>
    </row>
    <row r="768" spans="42:44" ht="15.75" customHeight="1" x14ac:dyDescent="0.15">
      <c r="AP768" s="81"/>
      <c r="AQ768" s="91"/>
      <c r="AR768" s="81"/>
    </row>
    <row r="769" spans="42:44" ht="15.75" customHeight="1" x14ac:dyDescent="0.15">
      <c r="AP769" s="81"/>
      <c r="AQ769" s="91"/>
      <c r="AR769" s="81"/>
    </row>
    <row r="770" spans="42:44" ht="15.75" customHeight="1" x14ac:dyDescent="0.15">
      <c r="AP770" s="81"/>
      <c r="AQ770" s="91"/>
      <c r="AR770" s="81"/>
    </row>
    <row r="771" spans="42:44" ht="15.75" customHeight="1" x14ac:dyDescent="0.15">
      <c r="AP771" s="81"/>
      <c r="AQ771" s="91"/>
      <c r="AR771" s="81"/>
    </row>
    <row r="772" spans="42:44" ht="15.75" customHeight="1" x14ac:dyDescent="0.15">
      <c r="AP772" s="81"/>
      <c r="AQ772" s="91"/>
      <c r="AR772" s="81"/>
    </row>
    <row r="773" spans="42:44" ht="15.75" customHeight="1" x14ac:dyDescent="0.15">
      <c r="AP773" s="81"/>
      <c r="AQ773" s="91"/>
      <c r="AR773" s="81"/>
    </row>
    <row r="774" spans="42:44" ht="15.75" customHeight="1" x14ac:dyDescent="0.15">
      <c r="AP774" s="81"/>
      <c r="AQ774" s="91"/>
      <c r="AR774" s="81"/>
    </row>
    <row r="775" spans="42:44" ht="15.75" customHeight="1" x14ac:dyDescent="0.15">
      <c r="AP775" s="81"/>
      <c r="AQ775" s="91"/>
      <c r="AR775" s="81"/>
    </row>
    <row r="776" spans="42:44" ht="15.75" customHeight="1" x14ac:dyDescent="0.15">
      <c r="AP776" s="81"/>
      <c r="AQ776" s="91"/>
      <c r="AR776" s="81"/>
    </row>
    <row r="777" spans="42:44" ht="15.75" customHeight="1" x14ac:dyDescent="0.15">
      <c r="AP777" s="81"/>
      <c r="AQ777" s="91"/>
      <c r="AR777" s="81"/>
    </row>
    <row r="778" spans="42:44" ht="15.75" customHeight="1" x14ac:dyDescent="0.15">
      <c r="AP778" s="81"/>
      <c r="AQ778" s="91"/>
      <c r="AR778" s="81"/>
    </row>
    <row r="779" spans="42:44" ht="15.75" customHeight="1" x14ac:dyDescent="0.15">
      <c r="AP779" s="81"/>
      <c r="AQ779" s="91"/>
      <c r="AR779" s="81"/>
    </row>
    <row r="780" spans="42:44" ht="15.75" customHeight="1" x14ac:dyDescent="0.15">
      <c r="AP780" s="81"/>
      <c r="AQ780" s="91"/>
      <c r="AR780" s="81"/>
    </row>
    <row r="781" spans="42:44" ht="15.75" customHeight="1" x14ac:dyDescent="0.15">
      <c r="AP781" s="81"/>
      <c r="AQ781" s="91"/>
      <c r="AR781" s="81"/>
    </row>
    <row r="782" spans="42:44" ht="15.75" customHeight="1" x14ac:dyDescent="0.15">
      <c r="AP782" s="81"/>
      <c r="AQ782" s="91"/>
      <c r="AR782" s="81"/>
    </row>
    <row r="783" spans="42:44" ht="15.75" customHeight="1" x14ac:dyDescent="0.15">
      <c r="AP783" s="81"/>
      <c r="AQ783" s="91"/>
      <c r="AR783" s="81"/>
    </row>
    <row r="784" spans="42:44" ht="15.75" customHeight="1" x14ac:dyDescent="0.15">
      <c r="AP784" s="81"/>
      <c r="AQ784" s="91"/>
      <c r="AR784" s="81"/>
    </row>
    <row r="785" spans="42:44" ht="15.75" customHeight="1" x14ac:dyDescent="0.15">
      <c r="AP785" s="81"/>
      <c r="AQ785" s="91"/>
      <c r="AR785" s="81"/>
    </row>
    <row r="786" spans="42:44" ht="15.75" customHeight="1" x14ac:dyDescent="0.15">
      <c r="AP786" s="81"/>
      <c r="AQ786" s="91"/>
      <c r="AR786" s="81"/>
    </row>
    <row r="787" spans="42:44" ht="15.75" customHeight="1" x14ac:dyDescent="0.15">
      <c r="AP787" s="81"/>
      <c r="AQ787" s="91"/>
      <c r="AR787" s="81"/>
    </row>
    <row r="788" spans="42:44" ht="15.75" customHeight="1" x14ac:dyDescent="0.15">
      <c r="AP788" s="81"/>
      <c r="AQ788" s="91"/>
      <c r="AR788" s="81"/>
    </row>
    <row r="789" spans="42:44" ht="15.75" customHeight="1" x14ac:dyDescent="0.15">
      <c r="AP789" s="81"/>
      <c r="AQ789" s="91"/>
      <c r="AR789" s="81"/>
    </row>
    <row r="790" spans="42:44" ht="15.75" customHeight="1" x14ac:dyDescent="0.15">
      <c r="AP790" s="81"/>
      <c r="AQ790" s="91"/>
      <c r="AR790" s="81"/>
    </row>
    <row r="791" spans="42:44" ht="15.75" customHeight="1" x14ac:dyDescent="0.15">
      <c r="AP791" s="81"/>
      <c r="AQ791" s="91"/>
      <c r="AR791" s="81"/>
    </row>
    <row r="792" spans="42:44" ht="15.75" customHeight="1" x14ac:dyDescent="0.15">
      <c r="AP792" s="81"/>
      <c r="AQ792" s="91"/>
      <c r="AR792" s="81"/>
    </row>
    <row r="793" spans="42:44" ht="15.75" customHeight="1" x14ac:dyDescent="0.15">
      <c r="AP793" s="81"/>
      <c r="AQ793" s="91"/>
      <c r="AR793" s="81"/>
    </row>
    <row r="794" spans="42:44" ht="15.75" customHeight="1" x14ac:dyDescent="0.15">
      <c r="AP794" s="81"/>
      <c r="AQ794" s="91"/>
      <c r="AR794" s="81"/>
    </row>
    <row r="795" spans="42:44" ht="15.75" customHeight="1" x14ac:dyDescent="0.15">
      <c r="AP795" s="81"/>
      <c r="AQ795" s="91"/>
      <c r="AR795" s="81"/>
    </row>
    <row r="796" spans="42:44" ht="15.75" customHeight="1" x14ac:dyDescent="0.15">
      <c r="AP796" s="81"/>
      <c r="AQ796" s="91"/>
      <c r="AR796" s="81"/>
    </row>
    <row r="797" spans="42:44" ht="15.75" customHeight="1" x14ac:dyDescent="0.15">
      <c r="AP797" s="81"/>
      <c r="AQ797" s="91"/>
      <c r="AR797" s="81"/>
    </row>
    <row r="798" spans="42:44" ht="15.75" customHeight="1" x14ac:dyDescent="0.15">
      <c r="AP798" s="81"/>
      <c r="AQ798" s="91"/>
      <c r="AR798" s="81"/>
    </row>
    <row r="799" spans="42:44" ht="15.75" customHeight="1" x14ac:dyDescent="0.15">
      <c r="AP799" s="81"/>
      <c r="AQ799" s="91"/>
      <c r="AR799" s="81"/>
    </row>
    <row r="800" spans="42:44" ht="15.75" customHeight="1" x14ac:dyDescent="0.15">
      <c r="AP800" s="81"/>
      <c r="AQ800" s="91"/>
      <c r="AR800" s="81"/>
    </row>
    <row r="801" spans="42:44" ht="15.75" customHeight="1" x14ac:dyDescent="0.15">
      <c r="AP801" s="81"/>
      <c r="AQ801" s="91"/>
      <c r="AR801" s="81"/>
    </row>
    <row r="802" spans="42:44" ht="15.75" customHeight="1" x14ac:dyDescent="0.15">
      <c r="AP802" s="81"/>
      <c r="AQ802" s="91"/>
      <c r="AR802" s="81"/>
    </row>
    <row r="803" spans="42:44" ht="15.75" customHeight="1" x14ac:dyDescent="0.15">
      <c r="AP803" s="81"/>
      <c r="AQ803" s="91"/>
      <c r="AR803" s="81"/>
    </row>
    <row r="804" spans="42:44" ht="15.75" customHeight="1" x14ac:dyDescent="0.15">
      <c r="AP804" s="81"/>
      <c r="AQ804" s="91"/>
      <c r="AR804" s="81"/>
    </row>
    <row r="805" spans="42:44" ht="15.75" customHeight="1" x14ac:dyDescent="0.15">
      <c r="AP805" s="81"/>
      <c r="AQ805" s="91"/>
      <c r="AR805" s="81"/>
    </row>
    <row r="806" spans="42:44" ht="15.75" customHeight="1" x14ac:dyDescent="0.15">
      <c r="AP806" s="81"/>
      <c r="AQ806" s="91"/>
      <c r="AR806" s="81"/>
    </row>
    <row r="807" spans="42:44" ht="15.75" customHeight="1" x14ac:dyDescent="0.15">
      <c r="AP807" s="81"/>
      <c r="AQ807" s="91"/>
      <c r="AR807" s="81"/>
    </row>
    <row r="808" spans="42:44" ht="15.75" customHeight="1" x14ac:dyDescent="0.15">
      <c r="AP808" s="81"/>
      <c r="AQ808" s="91"/>
      <c r="AR808" s="81"/>
    </row>
    <row r="809" spans="42:44" ht="15.75" customHeight="1" x14ac:dyDescent="0.15">
      <c r="AP809" s="81"/>
      <c r="AQ809" s="91"/>
      <c r="AR809" s="81"/>
    </row>
    <row r="810" spans="42:44" ht="15.75" customHeight="1" x14ac:dyDescent="0.15">
      <c r="AP810" s="81"/>
      <c r="AQ810" s="91"/>
      <c r="AR810" s="81"/>
    </row>
    <row r="811" spans="42:44" ht="15.75" customHeight="1" x14ac:dyDescent="0.15">
      <c r="AP811" s="81"/>
      <c r="AQ811" s="91"/>
      <c r="AR811" s="81"/>
    </row>
    <row r="812" spans="42:44" ht="15.75" customHeight="1" x14ac:dyDescent="0.15">
      <c r="AP812" s="81"/>
      <c r="AQ812" s="91"/>
      <c r="AR812" s="81"/>
    </row>
    <row r="813" spans="42:44" ht="15.75" customHeight="1" x14ac:dyDescent="0.15">
      <c r="AP813" s="81"/>
      <c r="AQ813" s="91"/>
      <c r="AR813" s="81"/>
    </row>
    <row r="814" spans="42:44" ht="15.75" customHeight="1" x14ac:dyDescent="0.15">
      <c r="AP814" s="81"/>
      <c r="AQ814" s="91"/>
      <c r="AR814" s="81"/>
    </row>
    <row r="815" spans="42:44" ht="15.75" customHeight="1" x14ac:dyDescent="0.15">
      <c r="AP815" s="81"/>
      <c r="AQ815" s="91"/>
      <c r="AR815" s="81"/>
    </row>
    <row r="816" spans="42:44" ht="15.75" customHeight="1" x14ac:dyDescent="0.15">
      <c r="AP816" s="81"/>
      <c r="AQ816" s="91"/>
      <c r="AR816" s="81"/>
    </row>
    <row r="817" spans="42:44" ht="15.75" customHeight="1" x14ac:dyDescent="0.15">
      <c r="AP817" s="81"/>
      <c r="AQ817" s="91"/>
      <c r="AR817" s="81"/>
    </row>
    <row r="818" spans="42:44" ht="15.75" customHeight="1" x14ac:dyDescent="0.15">
      <c r="AP818" s="81"/>
      <c r="AQ818" s="91"/>
      <c r="AR818" s="81"/>
    </row>
    <row r="819" spans="42:44" ht="15.75" customHeight="1" x14ac:dyDescent="0.15">
      <c r="AP819" s="81"/>
      <c r="AQ819" s="91"/>
      <c r="AR819" s="81"/>
    </row>
    <row r="820" spans="42:44" ht="15.75" customHeight="1" x14ac:dyDescent="0.15">
      <c r="AP820" s="81"/>
      <c r="AQ820" s="91"/>
      <c r="AR820" s="81"/>
    </row>
    <row r="821" spans="42:44" ht="15.75" customHeight="1" x14ac:dyDescent="0.15">
      <c r="AP821" s="81"/>
      <c r="AQ821" s="91"/>
      <c r="AR821" s="81"/>
    </row>
    <row r="822" spans="42:44" ht="15.75" customHeight="1" x14ac:dyDescent="0.15">
      <c r="AP822" s="81"/>
      <c r="AQ822" s="91"/>
      <c r="AR822" s="81"/>
    </row>
    <row r="823" spans="42:44" ht="15.75" customHeight="1" x14ac:dyDescent="0.15">
      <c r="AP823" s="81"/>
      <c r="AQ823" s="91"/>
      <c r="AR823" s="81"/>
    </row>
    <row r="824" spans="42:44" ht="15.75" customHeight="1" x14ac:dyDescent="0.15">
      <c r="AP824" s="81"/>
      <c r="AQ824" s="91"/>
      <c r="AR824" s="81"/>
    </row>
    <row r="825" spans="42:44" ht="15.75" customHeight="1" x14ac:dyDescent="0.15">
      <c r="AP825" s="81"/>
      <c r="AQ825" s="91"/>
      <c r="AR825" s="81"/>
    </row>
    <row r="826" spans="42:44" ht="15.75" customHeight="1" x14ac:dyDescent="0.15">
      <c r="AP826" s="81"/>
      <c r="AQ826" s="91"/>
      <c r="AR826" s="81"/>
    </row>
    <row r="827" spans="42:44" ht="15.75" customHeight="1" x14ac:dyDescent="0.15">
      <c r="AP827" s="81"/>
      <c r="AQ827" s="91"/>
      <c r="AR827" s="81"/>
    </row>
    <row r="828" spans="42:44" ht="15.75" customHeight="1" x14ac:dyDescent="0.15">
      <c r="AP828" s="81"/>
      <c r="AQ828" s="91"/>
      <c r="AR828" s="81"/>
    </row>
    <row r="829" spans="42:44" ht="15.75" customHeight="1" x14ac:dyDescent="0.15">
      <c r="AP829" s="81"/>
      <c r="AQ829" s="91"/>
      <c r="AR829" s="81"/>
    </row>
    <row r="830" spans="42:44" ht="15.75" customHeight="1" x14ac:dyDescent="0.15">
      <c r="AP830" s="81"/>
      <c r="AQ830" s="91"/>
      <c r="AR830" s="81"/>
    </row>
    <row r="831" spans="42:44" ht="15.75" customHeight="1" x14ac:dyDescent="0.15">
      <c r="AP831" s="81"/>
      <c r="AQ831" s="91"/>
      <c r="AR831" s="81"/>
    </row>
    <row r="832" spans="42:44" ht="15.75" customHeight="1" x14ac:dyDescent="0.15">
      <c r="AP832" s="81"/>
      <c r="AQ832" s="91"/>
      <c r="AR832" s="81"/>
    </row>
    <row r="833" spans="42:44" ht="15.75" customHeight="1" x14ac:dyDescent="0.15">
      <c r="AP833" s="81"/>
      <c r="AQ833" s="91"/>
      <c r="AR833" s="81"/>
    </row>
    <row r="834" spans="42:44" ht="15.75" customHeight="1" x14ac:dyDescent="0.15">
      <c r="AP834" s="81"/>
      <c r="AQ834" s="91"/>
      <c r="AR834" s="81"/>
    </row>
    <row r="835" spans="42:44" ht="15.75" customHeight="1" x14ac:dyDescent="0.15">
      <c r="AP835" s="81"/>
      <c r="AQ835" s="91"/>
      <c r="AR835" s="81"/>
    </row>
    <row r="836" spans="42:44" ht="15.75" customHeight="1" x14ac:dyDescent="0.15">
      <c r="AP836" s="81"/>
      <c r="AQ836" s="91"/>
      <c r="AR836" s="81"/>
    </row>
    <row r="837" spans="42:44" ht="15.75" customHeight="1" x14ac:dyDescent="0.15">
      <c r="AP837" s="81"/>
      <c r="AQ837" s="91"/>
      <c r="AR837" s="81"/>
    </row>
    <row r="838" spans="42:44" ht="15.75" customHeight="1" x14ac:dyDescent="0.15">
      <c r="AP838" s="81"/>
      <c r="AQ838" s="91"/>
      <c r="AR838" s="81"/>
    </row>
    <row r="839" spans="42:44" ht="15.75" customHeight="1" x14ac:dyDescent="0.15">
      <c r="AP839" s="81"/>
      <c r="AQ839" s="91"/>
      <c r="AR839" s="81"/>
    </row>
    <row r="840" spans="42:44" ht="15.75" customHeight="1" x14ac:dyDescent="0.15">
      <c r="AP840" s="81"/>
      <c r="AQ840" s="91"/>
      <c r="AR840" s="81"/>
    </row>
    <row r="841" spans="42:44" ht="15.75" customHeight="1" x14ac:dyDescent="0.15">
      <c r="AP841" s="81"/>
      <c r="AQ841" s="91"/>
      <c r="AR841" s="81"/>
    </row>
    <row r="842" spans="42:44" ht="15.75" customHeight="1" x14ac:dyDescent="0.15">
      <c r="AP842" s="81"/>
      <c r="AQ842" s="91"/>
      <c r="AR842" s="81"/>
    </row>
    <row r="843" spans="42:44" ht="15.75" customHeight="1" x14ac:dyDescent="0.15">
      <c r="AP843" s="81"/>
      <c r="AQ843" s="91"/>
      <c r="AR843" s="81"/>
    </row>
    <row r="844" spans="42:44" ht="15.75" customHeight="1" x14ac:dyDescent="0.15">
      <c r="AP844" s="81"/>
      <c r="AQ844" s="91"/>
      <c r="AR844" s="81"/>
    </row>
    <row r="845" spans="42:44" ht="15.75" customHeight="1" x14ac:dyDescent="0.15">
      <c r="AP845" s="81"/>
      <c r="AQ845" s="91"/>
      <c r="AR845" s="81"/>
    </row>
    <row r="846" spans="42:44" ht="15.75" customHeight="1" x14ac:dyDescent="0.15">
      <c r="AP846" s="81"/>
      <c r="AQ846" s="91"/>
      <c r="AR846" s="81"/>
    </row>
    <row r="847" spans="42:44" ht="15.75" customHeight="1" x14ac:dyDescent="0.15">
      <c r="AP847" s="81"/>
      <c r="AQ847" s="91"/>
      <c r="AR847" s="81"/>
    </row>
    <row r="848" spans="42:44" ht="15.75" customHeight="1" x14ac:dyDescent="0.15">
      <c r="AP848" s="81"/>
      <c r="AQ848" s="91"/>
      <c r="AR848" s="81"/>
    </row>
    <row r="849" spans="42:44" ht="15.75" customHeight="1" x14ac:dyDescent="0.15">
      <c r="AP849" s="81"/>
      <c r="AQ849" s="91"/>
      <c r="AR849" s="81"/>
    </row>
    <row r="850" spans="42:44" ht="15.75" customHeight="1" x14ac:dyDescent="0.15">
      <c r="AP850" s="81"/>
      <c r="AQ850" s="91"/>
      <c r="AR850" s="81"/>
    </row>
    <row r="851" spans="42:44" ht="15.75" customHeight="1" x14ac:dyDescent="0.15">
      <c r="AP851" s="81"/>
      <c r="AQ851" s="91"/>
      <c r="AR851" s="81"/>
    </row>
    <row r="852" spans="42:44" ht="15.75" customHeight="1" x14ac:dyDescent="0.15">
      <c r="AP852" s="81"/>
      <c r="AQ852" s="91"/>
      <c r="AR852" s="81"/>
    </row>
    <row r="853" spans="42:44" ht="15.75" customHeight="1" x14ac:dyDescent="0.15">
      <c r="AP853" s="81"/>
      <c r="AQ853" s="91"/>
      <c r="AR853" s="81"/>
    </row>
    <row r="854" spans="42:44" ht="15.75" customHeight="1" x14ac:dyDescent="0.15">
      <c r="AP854" s="81"/>
      <c r="AQ854" s="91"/>
      <c r="AR854" s="81"/>
    </row>
    <row r="855" spans="42:44" ht="15.75" customHeight="1" x14ac:dyDescent="0.15">
      <c r="AP855" s="81"/>
      <c r="AQ855" s="91"/>
      <c r="AR855" s="81"/>
    </row>
    <row r="856" spans="42:44" ht="15.75" customHeight="1" x14ac:dyDescent="0.15">
      <c r="AP856" s="81"/>
      <c r="AQ856" s="91"/>
      <c r="AR856" s="81"/>
    </row>
    <row r="857" spans="42:44" ht="15.75" customHeight="1" x14ac:dyDescent="0.15">
      <c r="AP857" s="81"/>
      <c r="AQ857" s="91"/>
      <c r="AR857" s="81"/>
    </row>
    <row r="858" spans="42:44" ht="15.75" customHeight="1" x14ac:dyDescent="0.15">
      <c r="AP858" s="81"/>
      <c r="AQ858" s="91"/>
      <c r="AR858" s="81"/>
    </row>
    <row r="859" spans="42:44" ht="15.75" customHeight="1" x14ac:dyDescent="0.15">
      <c r="AP859" s="81"/>
      <c r="AQ859" s="91"/>
      <c r="AR859" s="81"/>
    </row>
    <row r="860" spans="42:44" ht="15.75" customHeight="1" x14ac:dyDescent="0.15">
      <c r="AP860" s="81"/>
      <c r="AQ860" s="91"/>
      <c r="AR860" s="81"/>
    </row>
    <row r="861" spans="42:44" ht="15.75" customHeight="1" x14ac:dyDescent="0.15">
      <c r="AP861" s="81"/>
      <c r="AQ861" s="91"/>
      <c r="AR861" s="81"/>
    </row>
    <row r="862" spans="42:44" ht="15.75" customHeight="1" x14ac:dyDescent="0.15">
      <c r="AP862" s="81"/>
      <c r="AQ862" s="91"/>
      <c r="AR862" s="81"/>
    </row>
    <row r="863" spans="42:44" ht="15.75" customHeight="1" x14ac:dyDescent="0.15">
      <c r="AP863" s="81"/>
      <c r="AQ863" s="91"/>
      <c r="AR863" s="81"/>
    </row>
    <row r="864" spans="42:44" ht="15.75" customHeight="1" x14ac:dyDescent="0.15">
      <c r="AP864" s="81"/>
      <c r="AQ864" s="91"/>
      <c r="AR864" s="81"/>
    </row>
    <row r="865" spans="42:44" ht="15.75" customHeight="1" x14ac:dyDescent="0.15">
      <c r="AP865" s="81"/>
      <c r="AQ865" s="91"/>
      <c r="AR865" s="81"/>
    </row>
    <row r="866" spans="42:44" ht="15.75" customHeight="1" x14ac:dyDescent="0.15">
      <c r="AP866" s="81"/>
      <c r="AQ866" s="91"/>
      <c r="AR866" s="81"/>
    </row>
    <row r="867" spans="42:44" ht="15.75" customHeight="1" x14ac:dyDescent="0.15">
      <c r="AP867" s="81"/>
      <c r="AQ867" s="91"/>
      <c r="AR867" s="81"/>
    </row>
    <row r="868" spans="42:44" ht="15.75" customHeight="1" x14ac:dyDescent="0.15">
      <c r="AP868" s="81"/>
      <c r="AQ868" s="91"/>
      <c r="AR868" s="81"/>
    </row>
    <row r="869" spans="42:44" ht="15.75" customHeight="1" x14ac:dyDescent="0.15">
      <c r="AP869" s="81"/>
      <c r="AQ869" s="91"/>
      <c r="AR869" s="81"/>
    </row>
    <row r="870" spans="42:44" ht="15.75" customHeight="1" x14ac:dyDescent="0.15">
      <c r="AP870" s="81"/>
      <c r="AQ870" s="91"/>
      <c r="AR870" s="81"/>
    </row>
    <row r="871" spans="42:44" ht="15.75" customHeight="1" x14ac:dyDescent="0.15">
      <c r="AP871" s="81"/>
      <c r="AQ871" s="91"/>
      <c r="AR871" s="81"/>
    </row>
    <row r="872" spans="42:44" ht="15.75" customHeight="1" x14ac:dyDescent="0.15">
      <c r="AP872" s="81"/>
      <c r="AQ872" s="91"/>
      <c r="AR872" s="81"/>
    </row>
    <row r="873" spans="42:44" ht="15.75" customHeight="1" x14ac:dyDescent="0.15">
      <c r="AP873" s="81"/>
      <c r="AQ873" s="91"/>
      <c r="AR873" s="81"/>
    </row>
    <row r="874" spans="42:44" ht="15.75" customHeight="1" x14ac:dyDescent="0.15">
      <c r="AP874" s="81"/>
      <c r="AQ874" s="91"/>
      <c r="AR874" s="81"/>
    </row>
    <row r="875" spans="42:44" ht="15.75" customHeight="1" x14ac:dyDescent="0.15">
      <c r="AP875" s="81"/>
      <c r="AQ875" s="91"/>
      <c r="AR875" s="81"/>
    </row>
    <row r="876" spans="42:44" ht="15.75" customHeight="1" x14ac:dyDescent="0.15">
      <c r="AP876" s="81"/>
      <c r="AQ876" s="91"/>
      <c r="AR876" s="81"/>
    </row>
    <row r="877" spans="42:44" ht="15.75" customHeight="1" x14ac:dyDescent="0.15">
      <c r="AP877" s="81"/>
      <c r="AQ877" s="91"/>
      <c r="AR877" s="81"/>
    </row>
    <row r="878" spans="42:44" ht="15.75" customHeight="1" x14ac:dyDescent="0.15">
      <c r="AP878" s="81"/>
      <c r="AQ878" s="91"/>
      <c r="AR878" s="81"/>
    </row>
    <row r="879" spans="42:44" ht="15.75" customHeight="1" x14ac:dyDescent="0.15">
      <c r="AP879" s="81"/>
      <c r="AQ879" s="91"/>
      <c r="AR879" s="81"/>
    </row>
    <row r="880" spans="42:44" ht="15.75" customHeight="1" x14ac:dyDescent="0.15">
      <c r="AP880" s="81"/>
      <c r="AQ880" s="91"/>
      <c r="AR880" s="81"/>
    </row>
    <row r="881" spans="42:44" ht="15.75" customHeight="1" x14ac:dyDescent="0.15">
      <c r="AP881" s="81"/>
      <c r="AQ881" s="91"/>
      <c r="AR881" s="81"/>
    </row>
    <row r="882" spans="42:44" ht="15.75" customHeight="1" x14ac:dyDescent="0.15">
      <c r="AP882" s="81"/>
      <c r="AQ882" s="91"/>
      <c r="AR882" s="81"/>
    </row>
    <row r="883" spans="42:44" ht="15.75" customHeight="1" x14ac:dyDescent="0.15">
      <c r="AP883" s="81"/>
      <c r="AQ883" s="91"/>
      <c r="AR883" s="81"/>
    </row>
    <row r="884" spans="42:44" ht="15.75" customHeight="1" x14ac:dyDescent="0.15">
      <c r="AP884" s="81"/>
      <c r="AQ884" s="91"/>
      <c r="AR884" s="81"/>
    </row>
    <row r="885" spans="42:44" ht="15.75" customHeight="1" x14ac:dyDescent="0.15">
      <c r="AP885" s="81"/>
      <c r="AQ885" s="91"/>
      <c r="AR885" s="81"/>
    </row>
    <row r="886" spans="42:44" ht="15.75" customHeight="1" x14ac:dyDescent="0.15">
      <c r="AP886" s="81"/>
      <c r="AQ886" s="91"/>
      <c r="AR886" s="81"/>
    </row>
    <row r="887" spans="42:44" ht="15.75" customHeight="1" x14ac:dyDescent="0.15">
      <c r="AP887" s="81"/>
      <c r="AQ887" s="91"/>
      <c r="AR887" s="81"/>
    </row>
    <row r="888" spans="42:44" ht="15.75" customHeight="1" x14ac:dyDescent="0.15">
      <c r="AP888" s="81"/>
      <c r="AQ888" s="91"/>
      <c r="AR888" s="81"/>
    </row>
    <row r="889" spans="42:44" ht="15.75" customHeight="1" x14ac:dyDescent="0.15">
      <c r="AP889" s="81"/>
      <c r="AQ889" s="91"/>
      <c r="AR889" s="81"/>
    </row>
    <row r="890" spans="42:44" ht="15.75" customHeight="1" x14ac:dyDescent="0.15">
      <c r="AP890" s="81"/>
      <c r="AQ890" s="91"/>
      <c r="AR890" s="81"/>
    </row>
    <row r="891" spans="42:44" ht="15.75" customHeight="1" x14ac:dyDescent="0.15">
      <c r="AP891" s="81"/>
      <c r="AQ891" s="91"/>
      <c r="AR891" s="81"/>
    </row>
    <row r="892" spans="42:44" ht="15.75" customHeight="1" x14ac:dyDescent="0.15">
      <c r="AP892" s="81"/>
      <c r="AQ892" s="91"/>
      <c r="AR892" s="81"/>
    </row>
    <row r="893" spans="42:44" ht="15.75" customHeight="1" x14ac:dyDescent="0.15">
      <c r="AP893" s="81"/>
      <c r="AQ893" s="91"/>
      <c r="AR893" s="81"/>
    </row>
    <row r="894" spans="42:44" ht="15.75" customHeight="1" x14ac:dyDescent="0.15">
      <c r="AP894" s="81"/>
      <c r="AQ894" s="91"/>
      <c r="AR894" s="81"/>
    </row>
    <row r="895" spans="42:44" ht="15.75" customHeight="1" x14ac:dyDescent="0.15">
      <c r="AP895" s="81"/>
      <c r="AQ895" s="91"/>
      <c r="AR895" s="81"/>
    </row>
    <row r="896" spans="42:44" ht="15.75" customHeight="1" x14ac:dyDescent="0.15">
      <c r="AP896" s="81"/>
      <c r="AQ896" s="91"/>
      <c r="AR896" s="81"/>
    </row>
    <row r="897" spans="42:44" ht="15.75" customHeight="1" x14ac:dyDescent="0.15">
      <c r="AP897" s="81"/>
      <c r="AQ897" s="91"/>
      <c r="AR897" s="81"/>
    </row>
    <row r="898" spans="42:44" ht="15.75" customHeight="1" x14ac:dyDescent="0.15">
      <c r="AP898" s="81"/>
      <c r="AQ898" s="91"/>
      <c r="AR898" s="81"/>
    </row>
    <row r="899" spans="42:44" ht="15.75" customHeight="1" x14ac:dyDescent="0.15">
      <c r="AP899" s="81"/>
      <c r="AQ899" s="91"/>
      <c r="AR899" s="81"/>
    </row>
    <row r="900" spans="42:44" ht="15.75" customHeight="1" x14ac:dyDescent="0.15">
      <c r="AP900" s="81"/>
      <c r="AQ900" s="91"/>
      <c r="AR900" s="81"/>
    </row>
    <row r="901" spans="42:44" ht="15.75" customHeight="1" x14ac:dyDescent="0.15">
      <c r="AP901" s="81"/>
      <c r="AQ901" s="91"/>
      <c r="AR901" s="81"/>
    </row>
    <row r="902" spans="42:44" ht="15.75" customHeight="1" x14ac:dyDescent="0.15">
      <c r="AP902" s="81"/>
      <c r="AQ902" s="91"/>
      <c r="AR902" s="81"/>
    </row>
    <row r="903" spans="42:44" ht="15.75" customHeight="1" x14ac:dyDescent="0.15">
      <c r="AP903" s="81"/>
      <c r="AQ903" s="91"/>
      <c r="AR903" s="81"/>
    </row>
    <row r="904" spans="42:44" ht="15.75" customHeight="1" x14ac:dyDescent="0.15">
      <c r="AP904" s="81"/>
      <c r="AQ904" s="91"/>
      <c r="AR904" s="81"/>
    </row>
    <row r="905" spans="42:44" ht="15.75" customHeight="1" x14ac:dyDescent="0.15">
      <c r="AP905" s="81"/>
      <c r="AQ905" s="91"/>
      <c r="AR905" s="81"/>
    </row>
    <row r="906" spans="42:44" ht="15.75" customHeight="1" x14ac:dyDescent="0.15">
      <c r="AP906" s="81"/>
      <c r="AQ906" s="91"/>
      <c r="AR906" s="81"/>
    </row>
    <row r="907" spans="42:44" ht="15.75" customHeight="1" x14ac:dyDescent="0.15">
      <c r="AP907" s="81"/>
      <c r="AQ907" s="91"/>
      <c r="AR907" s="81"/>
    </row>
    <row r="908" spans="42:44" ht="15.75" customHeight="1" x14ac:dyDescent="0.15">
      <c r="AP908" s="81"/>
      <c r="AQ908" s="91"/>
      <c r="AR908" s="81"/>
    </row>
    <row r="909" spans="42:44" ht="15.75" customHeight="1" x14ac:dyDescent="0.15">
      <c r="AP909" s="81"/>
      <c r="AQ909" s="91"/>
      <c r="AR909" s="81"/>
    </row>
    <row r="910" spans="42:44" ht="15.75" customHeight="1" x14ac:dyDescent="0.15">
      <c r="AP910" s="81"/>
      <c r="AQ910" s="91"/>
      <c r="AR910" s="81"/>
    </row>
    <row r="911" spans="42:44" ht="15.75" customHeight="1" x14ac:dyDescent="0.15">
      <c r="AP911" s="81"/>
      <c r="AQ911" s="91"/>
      <c r="AR911" s="81"/>
    </row>
    <row r="912" spans="42:44" ht="15.75" customHeight="1" x14ac:dyDescent="0.15">
      <c r="AP912" s="81"/>
      <c r="AQ912" s="91"/>
      <c r="AR912" s="81"/>
    </row>
    <row r="913" spans="42:44" ht="15.75" customHeight="1" x14ac:dyDescent="0.15">
      <c r="AP913" s="81"/>
      <c r="AQ913" s="91"/>
      <c r="AR913" s="81"/>
    </row>
    <row r="914" spans="42:44" ht="15.75" customHeight="1" x14ac:dyDescent="0.15">
      <c r="AP914" s="81"/>
      <c r="AQ914" s="91"/>
      <c r="AR914" s="81"/>
    </row>
    <row r="915" spans="42:44" ht="15.75" customHeight="1" x14ac:dyDescent="0.15">
      <c r="AP915" s="81"/>
      <c r="AQ915" s="91"/>
      <c r="AR915" s="81"/>
    </row>
    <row r="916" spans="42:44" ht="15.75" customHeight="1" x14ac:dyDescent="0.15">
      <c r="AP916" s="81"/>
      <c r="AQ916" s="91"/>
      <c r="AR916" s="81"/>
    </row>
    <row r="917" spans="42:44" ht="15.75" customHeight="1" x14ac:dyDescent="0.15">
      <c r="AP917" s="81"/>
      <c r="AQ917" s="91"/>
      <c r="AR917" s="81"/>
    </row>
    <row r="918" spans="42:44" ht="15.75" customHeight="1" x14ac:dyDescent="0.15">
      <c r="AP918" s="81"/>
      <c r="AQ918" s="91"/>
      <c r="AR918" s="81"/>
    </row>
    <row r="919" spans="42:44" ht="15.75" customHeight="1" x14ac:dyDescent="0.15">
      <c r="AP919" s="81"/>
      <c r="AQ919" s="91"/>
      <c r="AR919" s="81"/>
    </row>
    <row r="920" spans="42:44" ht="15.75" customHeight="1" x14ac:dyDescent="0.15">
      <c r="AP920" s="81"/>
      <c r="AQ920" s="91"/>
      <c r="AR920" s="81"/>
    </row>
    <row r="921" spans="42:44" ht="15.75" customHeight="1" x14ac:dyDescent="0.15">
      <c r="AP921" s="81"/>
      <c r="AQ921" s="91"/>
      <c r="AR921" s="81"/>
    </row>
    <row r="922" spans="42:44" ht="15.75" customHeight="1" x14ac:dyDescent="0.15">
      <c r="AP922" s="81"/>
      <c r="AQ922" s="91"/>
      <c r="AR922" s="81"/>
    </row>
    <row r="923" spans="42:44" ht="15.75" customHeight="1" x14ac:dyDescent="0.15">
      <c r="AP923" s="81"/>
      <c r="AQ923" s="91"/>
      <c r="AR923" s="81"/>
    </row>
    <row r="924" spans="42:44" ht="15.75" customHeight="1" x14ac:dyDescent="0.15">
      <c r="AP924" s="81"/>
      <c r="AQ924" s="91"/>
      <c r="AR924" s="81"/>
    </row>
    <row r="925" spans="42:44" ht="15.75" customHeight="1" x14ac:dyDescent="0.15">
      <c r="AP925" s="81"/>
      <c r="AQ925" s="91"/>
      <c r="AR925" s="81"/>
    </row>
    <row r="926" spans="42:44" ht="15.75" customHeight="1" x14ac:dyDescent="0.15">
      <c r="AP926" s="81"/>
      <c r="AQ926" s="91"/>
      <c r="AR926" s="81"/>
    </row>
    <row r="927" spans="42:44" ht="15.75" customHeight="1" x14ac:dyDescent="0.15">
      <c r="AP927" s="81"/>
      <c r="AQ927" s="91"/>
      <c r="AR927" s="81"/>
    </row>
    <row r="928" spans="42:44" ht="15.75" customHeight="1" x14ac:dyDescent="0.15">
      <c r="AP928" s="81"/>
      <c r="AQ928" s="91"/>
      <c r="AR928" s="81"/>
    </row>
    <row r="929" spans="42:44" ht="15.75" customHeight="1" x14ac:dyDescent="0.15">
      <c r="AP929" s="81"/>
      <c r="AQ929" s="91"/>
      <c r="AR929" s="81"/>
    </row>
    <row r="930" spans="42:44" ht="15.75" customHeight="1" x14ac:dyDescent="0.15">
      <c r="AP930" s="81"/>
      <c r="AQ930" s="91"/>
      <c r="AR930" s="81"/>
    </row>
    <row r="931" spans="42:44" ht="15.75" customHeight="1" x14ac:dyDescent="0.15">
      <c r="AP931" s="81"/>
      <c r="AQ931" s="91"/>
      <c r="AR931" s="81"/>
    </row>
    <row r="932" spans="42:44" ht="15.75" customHeight="1" x14ac:dyDescent="0.15">
      <c r="AP932" s="81"/>
      <c r="AQ932" s="91"/>
      <c r="AR932" s="81"/>
    </row>
    <row r="933" spans="42:44" ht="15.75" customHeight="1" x14ac:dyDescent="0.15">
      <c r="AP933" s="81"/>
      <c r="AQ933" s="91"/>
      <c r="AR933" s="81"/>
    </row>
    <row r="934" spans="42:44" ht="15.75" customHeight="1" x14ac:dyDescent="0.15">
      <c r="AP934" s="81"/>
      <c r="AQ934" s="91"/>
      <c r="AR934" s="81"/>
    </row>
    <row r="935" spans="42:44" ht="15.75" customHeight="1" x14ac:dyDescent="0.15">
      <c r="AP935" s="81"/>
      <c r="AQ935" s="91"/>
      <c r="AR935" s="81"/>
    </row>
    <row r="936" spans="42:44" ht="15.75" customHeight="1" x14ac:dyDescent="0.15">
      <c r="AP936" s="81"/>
      <c r="AQ936" s="91"/>
      <c r="AR936" s="81"/>
    </row>
    <row r="937" spans="42:44" ht="15.75" customHeight="1" x14ac:dyDescent="0.15">
      <c r="AP937" s="81"/>
      <c r="AQ937" s="91"/>
      <c r="AR937" s="81"/>
    </row>
    <row r="938" spans="42:44" ht="15.75" customHeight="1" x14ac:dyDescent="0.15">
      <c r="AP938" s="81"/>
      <c r="AQ938" s="91"/>
      <c r="AR938" s="81"/>
    </row>
    <row r="939" spans="42:44" ht="15.75" customHeight="1" x14ac:dyDescent="0.15">
      <c r="AP939" s="81"/>
      <c r="AQ939" s="91"/>
      <c r="AR939" s="81"/>
    </row>
    <row r="940" spans="42:44" ht="15.75" customHeight="1" x14ac:dyDescent="0.15">
      <c r="AP940" s="81"/>
      <c r="AQ940" s="91"/>
      <c r="AR940" s="81"/>
    </row>
    <row r="941" spans="42:44" ht="15.75" customHeight="1" x14ac:dyDescent="0.15">
      <c r="AP941" s="81"/>
      <c r="AQ941" s="91"/>
      <c r="AR941" s="81"/>
    </row>
    <row r="942" spans="42:44" ht="15.75" customHeight="1" x14ac:dyDescent="0.15">
      <c r="AP942" s="81"/>
      <c r="AQ942" s="91"/>
      <c r="AR942" s="81"/>
    </row>
    <row r="943" spans="42:44" ht="15.75" customHeight="1" x14ac:dyDescent="0.15">
      <c r="AP943" s="81"/>
      <c r="AQ943" s="91"/>
      <c r="AR943" s="81"/>
    </row>
    <row r="944" spans="42:44" ht="15.75" customHeight="1" x14ac:dyDescent="0.15">
      <c r="AP944" s="81"/>
      <c r="AQ944" s="91"/>
      <c r="AR944" s="81"/>
    </row>
    <row r="945" spans="42:44" ht="15.75" customHeight="1" x14ac:dyDescent="0.15">
      <c r="AP945" s="81"/>
      <c r="AQ945" s="91"/>
      <c r="AR945" s="81"/>
    </row>
    <row r="946" spans="42:44" ht="15.75" customHeight="1" x14ac:dyDescent="0.15">
      <c r="AP946" s="81"/>
      <c r="AQ946" s="91"/>
      <c r="AR946" s="81"/>
    </row>
    <row r="947" spans="42:44" ht="15.75" customHeight="1" x14ac:dyDescent="0.15">
      <c r="AP947" s="81"/>
      <c r="AQ947" s="91"/>
      <c r="AR947" s="81"/>
    </row>
    <row r="948" spans="42:44" ht="15.75" customHeight="1" x14ac:dyDescent="0.15">
      <c r="AP948" s="81"/>
      <c r="AQ948" s="91"/>
      <c r="AR948" s="81"/>
    </row>
    <row r="949" spans="42:44" ht="15.75" customHeight="1" x14ac:dyDescent="0.15">
      <c r="AP949" s="81"/>
      <c r="AQ949" s="91"/>
      <c r="AR949" s="81"/>
    </row>
    <row r="950" spans="42:44" ht="15.75" customHeight="1" x14ac:dyDescent="0.15">
      <c r="AP950" s="81"/>
      <c r="AQ950" s="91"/>
      <c r="AR950" s="81"/>
    </row>
    <row r="951" spans="42:44" ht="15.75" customHeight="1" x14ac:dyDescent="0.15">
      <c r="AP951" s="81"/>
      <c r="AQ951" s="91"/>
      <c r="AR951" s="81"/>
    </row>
    <row r="952" spans="42:44" ht="15.75" customHeight="1" x14ac:dyDescent="0.15">
      <c r="AP952" s="81"/>
      <c r="AQ952" s="91"/>
      <c r="AR952" s="81"/>
    </row>
    <row r="953" spans="42:44" ht="15.75" customHeight="1" x14ac:dyDescent="0.15">
      <c r="AP953" s="81"/>
      <c r="AQ953" s="91"/>
      <c r="AR953" s="81"/>
    </row>
    <row r="954" spans="42:44" ht="15.75" customHeight="1" x14ac:dyDescent="0.15">
      <c r="AP954" s="81"/>
      <c r="AQ954" s="91"/>
      <c r="AR954" s="81"/>
    </row>
    <row r="955" spans="42:44" ht="15.75" customHeight="1" x14ac:dyDescent="0.15">
      <c r="AP955" s="81"/>
      <c r="AQ955" s="91"/>
      <c r="AR955" s="81"/>
    </row>
    <row r="956" spans="42:44" ht="15.75" customHeight="1" x14ac:dyDescent="0.15">
      <c r="AP956" s="81"/>
      <c r="AQ956" s="91"/>
      <c r="AR956" s="81"/>
    </row>
    <row r="957" spans="42:44" ht="15.75" customHeight="1" x14ac:dyDescent="0.15">
      <c r="AP957" s="81"/>
      <c r="AQ957" s="91"/>
      <c r="AR957" s="81"/>
    </row>
    <row r="958" spans="42:44" ht="15.75" customHeight="1" x14ac:dyDescent="0.15">
      <c r="AP958" s="81"/>
      <c r="AQ958" s="91"/>
      <c r="AR958" s="81"/>
    </row>
    <row r="959" spans="42:44" ht="15.75" customHeight="1" x14ac:dyDescent="0.15">
      <c r="AP959" s="81"/>
      <c r="AQ959" s="91"/>
      <c r="AR959" s="81"/>
    </row>
    <row r="960" spans="42:44" ht="15.75" customHeight="1" x14ac:dyDescent="0.15">
      <c r="AP960" s="81"/>
      <c r="AQ960" s="91"/>
      <c r="AR960" s="81"/>
    </row>
    <row r="961" spans="42:44" ht="15.75" customHeight="1" x14ac:dyDescent="0.15">
      <c r="AP961" s="81"/>
      <c r="AQ961" s="91"/>
      <c r="AR961" s="81"/>
    </row>
    <row r="962" spans="42:44" ht="15.75" customHeight="1" x14ac:dyDescent="0.15">
      <c r="AP962" s="81"/>
      <c r="AQ962" s="91"/>
      <c r="AR962" s="81"/>
    </row>
    <row r="963" spans="42:44" ht="15.75" customHeight="1" x14ac:dyDescent="0.15">
      <c r="AP963" s="81"/>
      <c r="AQ963" s="91"/>
      <c r="AR963" s="81"/>
    </row>
    <row r="964" spans="42:44" ht="15.75" customHeight="1" x14ac:dyDescent="0.15">
      <c r="AP964" s="81"/>
      <c r="AQ964" s="91"/>
      <c r="AR964" s="81"/>
    </row>
    <row r="965" spans="42:44" ht="15.75" customHeight="1" x14ac:dyDescent="0.15">
      <c r="AP965" s="81"/>
      <c r="AQ965" s="91"/>
      <c r="AR965" s="81"/>
    </row>
    <row r="966" spans="42:44" ht="15.75" customHeight="1" x14ac:dyDescent="0.15">
      <c r="AP966" s="81"/>
      <c r="AQ966" s="91"/>
      <c r="AR966" s="81"/>
    </row>
    <row r="967" spans="42:44" ht="15.75" customHeight="1" x14ac:dyDescent="0.15">
      <c r="AP967" s="81"/>
      <c r="AQ967" s="91"/>
      <c r="AR967" s="81"/>
    </row>
    <row r="968" spans="42:44" ht="15.75" customHeight="1" x14ac:dyDescent="0.15">
      <c r="AP968" s="81"/>
      <c r="AQ968" s="91"/>
      <c r="AR968" s="81"/>
    </row>
    <row r="969" spans="42:44" ht="15.75" customHeight="1" x14ac:dyDescent="0.15">
      <c r="AP969" s="81"/>
      <c r="AQ969" s="91"/>
      <c r="AR969" s="81"/>
    </row>
    <row r="970" spans="42:44" ht="15.75" customHeight="1" x14ac:dyDescent="0.15">
      <c r="AP970" s="81"/>
      <c r="AQ970" s="91"/>
      <c r="AR970" s="81"/>
    </row>
    <row r="971" spans="42:44" ht="15.75" customHeight="1" x14ac:dyDescent="0.15">
      <c r="AP971" s="81"/>
      <c r="AQ971" s="91"/>
      <c r="AR971" s="81"/>
    </row>
    <row r="972" spans="42:44" ht="15.75" customHeight="1" x14ac:dyDescent="0.15">
      <c r="AP972" s="81"/>
      <c r="AQ972" s="91"/>
      <c r="AR972" s="81"/>
    </row>
    <row r="973" spans="42:44" ht="15.75" customHeight="1" x14ac:dyDescent="0.15">
      <c r="AP973" s="81"/>
      <c r="AQ973" s="91"/>
      <c r="AR973" s="81"/>
    </row>
    <row r="974" spans="42:44" ht="15.75" customHeight="1" x14ac:dyDescent="0.15">
      <c r="AP974" s="81"/>
      <c r="AQ974" s="91"/>
      <c r="AR974" s="81"/>
    </row>
    <row r="975" spans="42:44" ht="15.75" customHeight="1" x14ac:dyDescent="0.15">
      <c r="AP975" s="81"/>
      <c r="AQ975" s="91"/>
      <c r="AR975" s="81"/>
    </row>
    <row r="976" spans="42:44" ht="15.75" customHeight="1" x14ac:dyDescent="0.15">
      <c r="AP976" s="81"/>
      <c r="AQ976" s="91"/>
      <c r="AR976" s="81"/>
    </row>
    <row r="977" spans="42:44" ht="15.75" customHeight="1" x14ac:dyDescent="0.15">
      <c r="AP977" s="81"/>
      <c r="AQ977" s="91"/>
      <c r="AR977" s="81"/>
    </row>
    <row r="978" spans="42:44" ht="15.75" customHeight="1" x14ac:dyDescent="0.15">
      <c r="AP978" s="81"/>
      <c r="AQ978" s="91"/>
      <c r="AR978" s="81"/>
    </row>
    <row r="979" spans="42:44" ht="15.75" customHeight="1" x14ac:dyDescent="0.15">
      <c r="AP979" s="81"/>
      <c r="AQ979" s="91"/>
      <c r="AR979" s="81"/>
    </row>
    <row r="980" spans="42:44" ht="15.75" customHeight="1" x14ac:dyDescent="0.15">
      <c r="AP980" s="81"/>
      <c r="AQ980" s="91"/>
      <c r="AR980" s="81"/>
    </row>
    <row r="981" spans="42:44" ht="15.75" customHeight="1" x14ac:dyDescent="0.15">
      <c r="AP981" s="81"/>
      <c r="AQ981" s="91"/>
      <c r="AR981" s="81"/>
    </row>
    <row r="982" spans="42:44" ht="15.75" customHeight="1" x14ac:dyDescent="0.15">
      <c r="AP982" s="81"/>
      <c r="AQ982" s="91"/>
      <c r="AR982" s="81"/>
    </row>
    <row r="983" spans="42:44" ht="15.75" customHeight="1" x14ac:dyDescent="0.15">
      <c r="AP983" s="81"/>
      <c r="AQ983" s="91"/>
      <c r="AR983" s="81"/>
    </row>
    <row r="984" spans="42:44" ht="15.75" customHeight="1" x14ac:dyDescent="0.15">
      <c r="AP984" s="81"/>
      <c r="AQ984" s="91"/>
      <c r="AR984" s="81"/>
    </row>
    <row r="985" spans="42:44" ht="15.75" customHeight="1" x14ac:dyDescent="0.15">
      <c r="AP985" s="81"/>
      <c r="AQ985" s="91"/>
      <c r="AR985" s="81"/>
    </row>
    <row r="986" spans="42:44" ht="15.75" customHeight="1" x14ac:dyDescent="0.15">
      <c r="AP986" s="81"/>
      <c r="AQ986" s="91"/>
      <c r="AR986" s="81"/>
    </row>
    <row r="987" spans="42:44" ht="15.75" customHeight="1" x14ac:dyDescent="0.15">
      <c r="AP987" s="81"/>
      <c r="AQ987" s="91"/>
      <c r="AR987" s="81"/>
    </row>
    <row r="988" spans="42:44" ht="15.75" customHeight="1" x14ac:dyDescent="0.15">
      <c r="AP988" s="81"/>
      <c r="AQ988" s="91"/>
      <c r="AR988" s="81"/>
    </row>
    <row r="989" spans="42:44" ht="15.75" customHeight="1" x14ac:dyDescent="0.15">
      <c r="AP989" s="81"/>
      <c r="AQ989" s="91"/>
      <c r="AR989" s="81"/>
    </row>
    <row r="990" spans="42:44" ht="15.75" customHeight="1" x14ac:dyDescent="0.15">
      <c r="AP990" s="81"/>
      <c r="AQ990" s="91"/>
      <c r="AR990" s="81"/>
    </row>
    <row r="991" spans="42:44" ht="15.75" customHeight="1" x14ac:dyDescent="0.15">
      <c r="AP991" s="81"/>
      <c r="AQ991" s="91"/>
      <c r="AR991" s="81"/>
    </row>
    <row r="992" spans="42:44" ht="15.75" customHeight="1" x14ac:dyDescent="0.15">
      <c r="AP992" s="81"/>
      <c r="AQ992" s="91"/>
      <c r="AR992" s="81"/>
    </row>
    <row r="993" spans="42:44" ht="15.75" customHeight="1" x14ac:dyDescent="0.15">
      <c r="AP993" s="81"/>
      <c r="AQ993" s="91"/>
      <c r="AR993" s="81"/>
    </row>
    <row r="994" spans="42:44" ht="15.75" customHeight="1" x14ac:dyDescent="0.15">
      <c r="AP994" s="81"/>
      <c r="AQ994" s="91"/>
      <c r="AR994" s="81"/>
    </row>
    <row r="995" spans="42:44" ht="15.75" customHeight="1" x14ac:dyDescent="0.15">
      <c r="AP995" s="81"/>
      <c r="AQ995" s="91"/>
      <c r="AR995" s="81"/>
    </row>
    <row r="996" spans="42:44" ht="15.75" customHeight="1" x14ac:dyDescent="0.15">
      <c r="AP996" s="81"/>
      <c r="AQ996" s="91"/>
      <c r="AR996" s="81"/>
    </row>
    <row r="997" spans="42:44" ht="15.75" customHeight="1" x14ac:dyDescent="0.15">
      <c r="AP997" s="81"/>
      <c r="AQ997" s="91"/>
      <c r="AR997" s="81"/>
    </row>
    <row r="998" spans="42:44" ht="15.75" customHeight="1" x14ac:dyDescent="0.15">
      <c r="AP998" s="81"/>
      <c r="AQ998" s="91"/>
      <c r="AR998" s="81"/>
    </row>
    <row r="999" spans="42:44" ht="15.75" customHeight="1" x14ac:dyDescent="0.15">
      <c r="AP999" s="81"/>
      <c r="AQ999" s="91"/>
      <c r="AR999" s="81"/>
    </row>
    <row r="1000" spans="42:44" ht="15.75" customHeight="1" x14ac:dyDescent="0.15">
      <c r="AP1000" s="81"/>
      <c r="AQ1000" s="91"/>
      <c r="AR1000" s="81"/>
    </row>
    <row r="1001" spans="42:44" ht="15.75" customHeight="1" x14ac:dyDescent="0.15">
      <c r="AP1001" s="81"/>
      <c r="AQ1001" s="91"/>
      <c r="AR1001" s="81"/>
    </row>
    <row r="1002" spans="42:44" ht="15.75" customHeight="1" x14ac:dyDescent="0.15">
      <c r="AP1002" s="81"/>
      <c r="AQ1002" s="91"/>
      <c r="AR1002" s="81"/>
    </row>
    <row r="1003" spans="42:44" ht="15.75" customHeight="1" x14ac:dyDescent="0.15">
      <c r="AP1003" s="81"/>
      <c r="AQ1003" s="91"/>
      <c r="AR1003" s="81"/>
    </row>
    <row r="1004" spans="42:44" ht="15.75" customHeight="1" x14ac:dyDescent="0.15">
      <c r="AP1004" s="81"/>
      <c r="AQ1004" s="91"/>
      <c r="AR1004" s="81"/>
    </row>
    <row r="1005" spans="42:44" ht="15.75" customHeight="1" x14ac:dyDescent="0.15">
      <c r="AP1005" s="81"/>
      <c r="AQ1005" s="91"/>
      <c r="AR1005" s="81"/>
    </row>
    <row r="1006" spans="42:44" ht="15.75" customHeight="1" x14ac:dyDescent="0.15">
      <c r="AP1006" s="81"/>
      <c r="AQ1006" s="91"/>
      <c r="AR1006" s="81"/>
    </row>
    <row r="1007" spans="42:44" ht="15.75" customHeight="1" x14ac:dyDescent="0.15">
      <c r="AP1007" s="81"/>
      <c r="AQ1007" s="91"/>
      <c r="AR1007" s="81"/>
    </row>
    <row r="1008" spans="42:44" ht="15.75" customHeight="1" x14ac:dyDescent="0.15">
      <c r="AP1008" s="81"/>
      <c r="AQ1008" s="91"/>
      <c r="AR1008" s="81"/>
    </row>
    <row r="1009" spans="42:44" ht="15.75" customHeight="1" x14ac:dyDescent="0.15">
      <c r="AP1009" s="81"/>
      <c r="AQ1009" s="91"/>
      <c r="AR1009" s="81"/>
    </row>
    <row r="1010" spans="42:44" ht="15.75" customHeight="1" x14ac:dyDescent="0.15">
      <c r="AP1010" s="81"/>
      <c r="AQ1010" s="91"/>
      <c r="AR1010" s="81"/>
    </row>
    <row r="1011" spans="42:44" ht="15.75" customHeight="1" x14ac:dyDescent="0.15">
      <c r="AP1011" s="81"/>
      <c r="AQ1011" s="91"/>
      <c r="AR1011" s="81"/>
    </row>
    <row r="1012" spans="42:44" ht="15.75" customHeight="1" x14ac:dyDescent="0.15">
      <c r="AP1012" s="81"/>
      <c r="AQ1012" s="91"/>
      <c r="AR1012" s="81"/>
    </row>
    <row r="1013" spans="42:44" ht="15.75" customHeight="1" x14ac:dyDescent="0.15">
      <c r="AP1013" s="81"/>
      <c r="AQ1013" s="91"/>
      <c r="AR1013" s="81"/>
    </row>
    <row r="1014" spans="42:44" ht="15.75" customHeight="1" x14ac:dyDescent="0.15">
      <c r="AP1014" s="81"/>
      <c r="AQ1014" s="91"/>
      <c r="AR1014" s="81"/>
    </row>
    <row r="1015" spans="42:44" ht="15.75" customHeight="1" x14ac:dyDescent="0.15">
      <c r="AP1015" s="81"/>
      <c r="AQ1015" s="91"/>
      <c r="AR1015" s="81"/>
    </row>
    <row r="1016" spans="42:44" ht="15.75" customHeight="1" x14ac:dyDescent="0.15">
      <c r="AP1016" s="81"/>
      <c r="AQ1016" s="91"/>
      <c r="AR1016" s="81"/>
    </row>
    <row r="1017" spans="42:44" ht="15.75" customHeight="1" x14ac:dyDescent="0.15">
      <c r="AP1017" s="81"/>
      <c r="AQ1017" s="91"/>
      <c r="AR1017" s="81"/>
    </row>
    <row r="1018" spans="42:44" ht="15.75" customHeight="1" x14ac:dyDescent="0.15">
      <c r="AP1018" s="81"/>
      <c r="AQ1018" s="91"/>
      <c r="AR1018" s="81"/>
    </row>
    <row r="1019" spans="42:44" ht="15.75" customHeight="1" x14ac:dyDescent="0.15">
      <c r="AP1019" s="81"/>
      <c r="AQ1019" s="91"/>
      <c r="AR1019" s="81"/>
    </row>
    <row r="1020" spans="42:44" ht="15.75" customHeight="1" x14ac:dyDescent="0.15">
      <c r="AP1020" s="81"/>
      <c r="AQ1020" s="91"/>
      <c r="AR1020" s="81"/>
    </row>
    <row r="1021" spans="42:44" ht="15.75" customHeight="1" x14ac:dyDescent="0.15">
      <c r="AP1021" s="81"/>
      <c r="AQ1021" s="91"/>
      <c r="AR1021" s="81"/>
    </row>
    <row r="1022" spans="42:44" ht="15.75" customHeight="1" x14ac:dyDescent="0.15">
      <c r="AP1022" s="81"/>
      <c r="AQ1022" s="91"/>
      <c r="AR1022" s="81"/>
    </row>
    <row r="1023" spans="42:44" ht="15.75" customHeight="1" x14ac:dyDescent="0.15">
      <c r="AP1023" s="81"/>
      <c r="AQ1023" s="91"/>
      <c r="AR1023" s="81"/>
    </row>
    <row r="1024" spans="42:44" ht="15.75" customHeight="1" x14ac:dyDescent="0.15">
      <c r="AP1024" s="81"/>
      <c r="AQ1024" s="91"/>
      <c r="AR1024" s="81"/>
    </row>
    <row r="1025" spans="42:44" ht="15.75" customHeight="1" x14ac:dyDescent="0.15">
      <c r="AP1025" s="81"/>
      <c r="AQ1025" s="91"/>
      <c r="AR1025" s="81"/>
    </row>
    <row r="1026" spans="42:44" ht="15.75" customHeight="1" x14ac:dyDescent="0.15">
      <c r="AP1026" s="81"/>
      <c r="AQ1026" s="91"/>
      <c r="AR1026" s="81"/>
    </row>
    <row r="1027" spans="42:44" ht="15.75" customHeight="1" x14ac:dyDescent="0.15">
      <c r="AP1027" s="81"/>
      <c r="AQ1027" s="91"/>
      <c r="AR1027" s="81"/>
    </row>
    <row r="1028" spans="42:44" ht="15.75" customHeight="1" x14ac:dyDescent="0.15">
      <c r="AP1028" s="159"/>
      <c r="AQ1028" s="91"/>
      <c r="AR1028" s="159"/>
    </row>
    <row r="1029" spans="42:44" ht="15.75" customHeight="1" x14ac:dyDescent="0.15">
      <c r="AP1029" s="159"/>
      <c r="AQ1029" s="91"/>
      <c r="AR1029" s="159"/>
    </row>
    <row r="1030" spans="42:44" ht="15" customHeight="1" x14ac:dyDescent="0.15">
      <c r="AP1030" s="159"/>
      <c r="AR1030" s="159"/>
    </row>
    <row r="1031" spans="42:44" ht="15" customHeight="1" x14ac:dyDescent="0.15">
      <c r="AP1031" s="159"/>
      <c r="AR1031" s="159"/>
    </row>
  </sheetData>
  <mergeCells count="33">
    <mergeCell ref="BF5:BL5"/>
    <mergeCell ref="B2:D2"/>
    <mergeCell ref="B3:D3"/>
    <mergeCell ref="A1:D1"/>
    <mergeCell ref="F7:G7"/>
    <mergeCell ref="F5:G5"/>
    <mergeCell ref="AY5:BE5"/>
    <mergeCell ref="F4:G4"/>
    <mergeCell ref="F6:G6"/>
    <mergeCell ref="B4:E7"/>
    <mergeCell ref="P5:V5"/>
    <mergeCell ref="I5:O5"/>
    <mergeCell ref="AK5:AQ5"/>
    <mergeCell ref="AR5:AX5"/>
    <mergeCell ref="AD5:AJ5"/>
    <mergeCell ref="W5:AC5"/>
    <mergeCell ref="BM5:BS5"/>
    <mergeCell ref="BT5:BZ5"/>
    <mergeCell ref="CA5:CG5"/>
    <mergeCell ref="CH5:CN5"/>
    <mergeCell ref="CO5:CU5"/>
    <mergeCell ref="CV5:DB5"/>
    <mergeCell ref="DC5:DI5"/>
    <mergeCell ref="DJ5:DP5"/>
    <mergeCell ref="DQ5:DW5"/>
    <mergeCell ref="DX5:ED5"/>
    <mergeCell ref="FN5:FT5"/>
    <mergeCell ref="FU5:FV5"/>
    <mergeCell ref="EE5:EK5"/>
    <mergeCell ref="EL5:ER5"/>
    <mergeCell ref="ES5:EY5"/>
    <mergeCell ref="EZ5:FF5"/>
    <mergeCell ref="FG5:FM5"/>
  </mergeCells>
  <phoneticPr fontId="9" type="noConversion"/>
  <pageMargins left="0.25" right="0.25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</cp:lastModifiedBy>
  <cp:revision>4</cp:revision>
  <dcterms:created xsi:type="dcterms:W3CDTF">2020-05-17T04:07:35Z</dcterms:created>
  <dcterms:modified xsi:type="dcterms:W3CDTF">2020-05-24T11:36:13Z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573111c9-0618-44a2-b299-336039f189e4</vt:lpwstr>
  </property>
</Properties>
</file>