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anltd-my.sharepoint.com/personal/leeo_eternity-it_co_il/Documents/Lee Ohana/שופרסל/איפיון/תחומים/עסקים/"/>
    </mc:Choice>
  </mc:AlternateContent>
  <xr:revisionPtr revIDLastSave="794" documentId="8_{34496876-81DB-4A4B-8489-4DE6174ECBDF}" xr6:coauthVersionLast="47" xr6:coauthVersionMax="47" xr10:uidLastSave="{DD8BEC3C-0BCA-44C6-9577-632A58A683A1}"/>
  <bookViews>
    <workbookView xWindow="-108" yWindow="-108" windowWidth="23256" windowHeight="12576" xr2:uid="{00000000-000D-0000-FFFF-FFFF00000000}"/>
  </bookViews>
  <sheets>
    <sheet name="מיפוי טבלאות" sheetId="20" r:id="rId1"/>
    <sheet name="מיפוי שדות " sheetId="4" r:id="rId2"/>
    <sheet name="חיבורים" sheetId="2" r:id="rId3"/>
    <sheet name="חיבור בין פאקטים" sheetId="5" state="hidden" r:id="rId4"/>
    <sheet name="חיבור בין מימדים" sheetId="6" state="hidden" r:id="rId5"/>
    <sheet name="מדדים111" sheetId="1" state="hidden" r:id="rId6"/>
    <sheet name="מימדים" sheetId="14" r:id="rId7"/>
    <sheet name="מדדים" sheetId="8" r:id="rId8"/>
    <sheet name="ERD" sheetId="12" r:id="rId9"/>
    <sheet name="field names" sheetId="16" state="hidden" r:id="rId10"/>
    <sheet name="hirarchies table" sheetId="17" state="hidden" r:id="rId11"/>
    <sheet name="hirarchies Fields" sheetId="18" state="hidden" r:id="rId12"/>
    <sheet name="Sheet5" sheetId="19" state="hidden" r:id="rId13"/>
  </sheets>
  <definedNames>
    <definedName name="_xlnm._FilterDatabase" localSheetId="6" hidden="1">מימדים!$B$2:$G$65</definedName>
    <definedName name="_xlnm._FilterDatabase" localSheetId="0" hidden="1">'מיפוי טבלאות'!$A$6:$D$28</definedName>
    <definedName name="_xlnm._FilterDatabase" localSheetId="1" hidden="1">'מיפוי שדות '!$A$2:$H$151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0" l="1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8" i="20"/>
  <c r="G7" i="20"/>
  <c r="C36" i="4" l="1"/>
  <c r="C30" i="4"/>
  <c r="C31" i="4"/>
  <c r="C32" i="4"/>
  <c r="C33" i="4"/>
  <c r="C19" i="4"/>
  <c r="C20" i="4"/>
  <c r="C21" i="4"/>
  <c r="C22" i="4"/>
  <c r="C23" i="4"/>
  <c r="C24" i="4"/>
  <c r="C25" i="4"/>
  <c r="C26" i="4"/>
  <c r="C27" i="4"/>
  <c r="C28" i="4"/>
  <c r="C29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7" i="20"/>
  <c r="C3" i="20" l="1"/>
  <c r="A3" i="20"/>
  <c r="B3" i="20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tc={E8EF7EC9-807B-4318-92DF-EBD0AE7AED36}</author>
    <author>tc={6E8DD559-523A-42D0-A97E-9D27CD131293}</author>
  </authors>
  <commentList>
    <comment ref="I17" authorId="0" shapeId="0" xr:uid="{E8EF7EC9-807B-4318-92DF-EBD0AE7AED36}">
      <text>
        <t>[Threaded comment]
Your version of Excel allows you to read this threaded comment; however, any edits to it will get removed if the file is opened in a newer version of Excel. Learn more: https://go.microsoft.com/fwlink/?linkid=870924
Comment:
    עתליה העלתה נושא לדיון: טבלת קטלוג הפריטים מכילה כ770,000 פריטים כדאי אולי לבדוק אפשרות לטעון רק פריטים שמופיעים במודל?</t>
      </text>
    </comment>
    <comment ref="I21" authorId="1" shapeId="0" xr:uid="{6E8DD559-523A-42D0-A97E-9D27CD131293}">
      <text>
        <t>[Threaded comment]
Your version of Excel allows you to read this threaded comment; however, any edits to it will get removed if the file is opened in a newer version of Excel. Learn more: https://go.microsoft.com/fwlink/?linkid=870924
Comment:
    עתליה: ניתן לצמצם את כמות הרשומות אם ניקח רק שורות ספק של שופרסל עסקים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tc={57CBD444-51D1-422E-A3FA-E1C69ECBA379}</author>
    <author>tc={1AC58959-0E97-48A2-B530-74B18288EC46}</author>
    <author>tc={09A74AC5-42B6-4EFA-8A29-58DB8C690BAD}</author>
  </authors>
  <commentList>
    <comment ref="E3" authorId="0" shapeId="0" xr:uid="{57CBD444-51D1-422E-A3FA-E1C69ECBA379}">
      <text>
        <t>[Threaded comment]
Your version of Excel allows you to read this threaded comment; however, any edits to it will get removed if the file is opened in a newer version of Excel. Learn more: https://go.microsoft.com/fwlink/?linkid=870924
Comment:
    יש לבנות מימד פיענוח</t>
      </text>
    </comment>
    <comment ref="E8" authorId="1" shapeId="0" xr:uid="{1AC58959-0E97-48A2-B530-74B18288EC46}">
      <text>
        <t>[Threaded comment]
Your version of Excel allows you to read this threaded comment; however, any edits to it will get removed if the file is opened in a newer version of Excel. Learn more: https://go.microsoft.com/fwlink/?linkid=870924
Comment:
    יש לבנות מימד פיענוח</t>
      </text>
    </comment>
    <comment ref="E9" authorId="2" shapeId="0" xr:uid="{09A74AC5-42B6-4EFA-8A29-58DB8C690BAD}">
      <text>
        <t>[Threaded comment]
Your version of Excel allows you to read this threaded comment; however, any edits to it will get removed if the file is opened in a newer version of Excel. Learn more: https://go.microsoft.com/fwlink/?linkid=870924
Comment:
    יש לבנות מימד פיענוח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ohana_l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From
DW_DIM</t>
        </r>
      </text>
    </comment>
    <comment ref="H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From
DW_HR</t>
        </r>
      </text>
    </comment>
    <comment ref="I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From
DW_DIM</t>
        </r>
      </text>
    </comment>
    <comment ref="A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From
DW_DIM</t>
        </r>
      </text>
    </comment>
    <comment ref="A8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From
DW_HR</t>
        </r>
      </text>
    </comment>
    <comment ref="A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From
DW_DIM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tibi_ma</author>
  </authors>
  <commentList>
    <comment ref="G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tibi_ma:</t>
        </r>
        <r>
          <rPr>
            <sz val="9"/>
            <color indexed="81"/>
            <rFont val="Tahoma"/>
            <family val="2"/>
          </rPr>
          <t xml:space="preserve">
הפניות יוניקיות</t>
        </r>
      </text>
    </comment>
    <comment ref="F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tibi_ma:</t>
        </r>
        <r>
          <rPr>
            <sz val="9"/>
            <color indexed="81"/>
            <rFont val="Tahoma"/>
            <family val="2"/>
          </rPr>
          <t xml:space="preserve">
מרכז ייעוץ</t>
        </r>
      </text>
    </comment>
    <comment ref="F1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tibi_ma:</t>
        </r>
        <r>
          <rPr>
            <sz val="9"/>
            <color indexed="81"/>
            <rFont val="Tahoma"/>
            <family val="2"/>
          </rPr>
          <t xml:space="preserve">
כולל הפניות שלא החל שום טיפול בהן , כלומר שאין תשובה של היועץ</t>
        </r>
      </text>
    </comment>
    <comment ref="F16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tibi_ma:</t>
        </r>
        <r>
          <rPr>
            <sz val="9"/>
            <color indexed="81"/>
            <rFont val="Tahoma"/>
            <family val="2"/>
          </rPr>
          <t xml:space="preserve">
תלוי תוצאות רשם פריון</t>
        </r>
      </text>
    </comment>
  </commentList>
</comments>
</file>

<file path=xl/sharedStrings.xml><?xml version="1.0" encoding="utf-8"?>
<sst xmlns="http://schemas.openxmlformats.org/spreadsheetml/2006/main" count="3361" uniqueCount="841">
  <si>
    <t>שופרסל עסקים</t>
  </si>
  <si>
    <t>טבלאות Fact</t>
  </si>
  <si>
    <t>טבלאות Dim</t>
  </si>
  <si>
    <t>רשומות במודל</t>
  </si>
  <si>
    <t>שרת/נתיב (לקבצים)</t>
  </si>
  <si>
    <t>בסיס נתונים</t>
  </si>
  <si>
    <t>סכימה</t>
  </si>
  <si>
    <t>טבלה/View</t>
  </si>
  <si>
    <t>תיאור עסקי</t>
  </si>
  <si>
    <t>סוג אובייקט (Fact/Dim)</t>
  </si>
  <si>
    <t>מספר שדות</t>
  </si>
  <si>
    <t>עומק היסטורי נדרש</t>
  </si>
  <si>
    <t>מספר רשומות</t>
  </si>
  <si>
    <t xml:space="preserve">שאילתה </t>
  </si>
  <si>
    <t>Facts Count</t>
  </si>
  <si>
    <t>Records</t>
  </si>
  <si>
    <t>Teradata</t>
  </si>
  <si>
    <t>VMDATA</t>
  </si>
  <si>
    <t>Tabular (?)</t>
  </si>
  <si>
    <t>vBusiness_Items_Per_Store_Daily</t>
  </si>
  <si>
    <t>נתונים ברמת פריט חנות יום ללקוח עיסקי</t>
  </si>
  <si>
    <t>Fact</t>
  </si>
  <si>
    <t>שנתיים</t>
  </si>
  <si>
    <t>10M</t>
  </si>
  <si>
    <t>SELECT  a.SourceInd, a.LocationID, b.VendorNumber,  a.ProductNumber, a.TransactionDate, a.OrderType,
        a.CustomerIskiCode, a.ProductBasketCount, a.Quantity, a.ItemQuantity,
        a.Weight, a.SaleAmount, a.DiscountAmount, a.CostAmount, a.CostAmountBase,
        a.NetSaleNoVAT
FROM    VMDATA.V_SAL_AG_LP_AD_current a 
left outer join VMDATA.V_GEN_LP_Prod_Vendor_Snif  b on a.LocationID=b.LocationID and a.ProductNumber=b.ProductNumber
where a.CustomerIskiCode=1</t>
  </si>
  <si>
    <t>vBusiness_Baskets_Daily</t>
  </si>
  <si>
    <t>נתוני מספר סלים ללקוח עיסקי כולל סוג הזמנה</t>
  </si>
  <si>
    <t>300K</t>
  </si>
  <si>
    <t>SELECT  a.LocationID,a.SourceInd, a.TransactionDate,a.ordertype, count(distinct(basketid)),  sum( a.BasketItemQuantity),sum(a.SaleAmount), sum(a.DiscountAmount), sum( a.NetSaleNoVAT),sum(costamountbase)
FROM    VMDATA.V_SAL_LG_Sale_Cur a,VMDATA.V_CLB_CC_ClubCard_Customer b
where  a.ClubCardNumber=b.ClubCardNumber and a.clubtypecode=b.clubtypecode and  b.CustomerTypeCode=26  
group by 1,2,3,4</t>
  </si>
  <si>
    <t>vBusiness_Special_Discount_Daily</t>
  </si>
  <si>
    <t xml:space="preserve">הנחה מיוחדת שוברים </t>
  </si>
  <si>
    <t>SELECT  TransactionDate,LocationID, SourceInd, sum(DiscountAmount) as DiscountAmount , sum(DiscountAmount * 0.83) as DiscountAmountnovat,count(distinct(basketid))
FROM    VMDATA.V_SAL_LG_Promotion_Cur 
where PromotionNumber in (1987467,2027636,2051257,2287365,2287419,2287420,2325548,2325549,2423203,2423217,2423221) 
group by 1,2,3</t>
  </si>
  <si>
    <t>vBusiness_Goodies_Voucher_Daily</t>
  </si>
  <si>
    <t>תווי גודי</t>
  </si>
  <si>
    <t>SELECT  TransactionDate, LocationID, SourceInd,  sum(TotalPaymentAmount) as TotalPaymentAmount , sum(TotalPaymentAmount *.83) as TotalPaymentAmountnovat,count(distinct(basketid))
FROM    VMDATA.V_SAL_LG_Payment_Cur
where PaymentTypeCode=49 
group by 1,2,3</t>
  </si>
  <si>
    <t>vBusiness_Sales_Budget_Daily</t>
  </si>
  <si>
    <t>תקציב מכירות</t>
  </si>
  <si>
    <t>100K</t>
  </si>
  <si>
    <t>SELECT  LocationID, SourceInd, DepartmentCode, TransactionDate,
        GrossProfitBudget, NetSaleAmountBudget, NetSaleNoVatBudget
FROM    VMDATA.V_SAL_BD_Budget
where locationid in (select locationid from location_current where storeformatcode=14) and TransactionDate &gt; date - 1000</t>
  </si>
  <si>
    <t>vBusiness_Operational_Stock_Daily</t>
  </si>
  <si>
    <t>מלאי תפעולי</t>
  </si>
  <si>
    <t>שנה</t>
  </si>
  <si>
    <t>5M</t>
  </si>
  <si>
    <t>SELECT  LocationID, TransactionDate, ProductNumber, InventoryDiff,
        SfiraBalance, SfiraQty,
FROM    VMDATA.V_INV_MO_OperativeInv_Cur
where locationid in (select locationid from location_current where storeformatcode=14)</t>
  </si>
  <si>
    <t>vBusiness_Available_Products_Weekly</t>
  </si>
  <si>
    <t>זמינות מוצרים - אוכלוסיה לזמינות (מכנה)</t>
  </si>
  <si>
    <t>400K</t>
  </si>
  <si>
    <t>SELECT  WeekNumber, ProductNumber, LocationID, IsPlanograma
FROM    VMDATA.V_RPS_ZM_Prd_Avail_Catalog
 where locationid in (select locationid from location_current where storeformatcode=14)</t>
  </si>
  <si>
    <t>vBusiness_Non_Available_Products_Daily</t>
  </si>
  <si>
    <t>מוצרים לא זמינים (מונה)</t>
  </si>
  <si>
    <t>500K</t>
  </si>
  <si>
    <t>SELECT  TransactionDate, LocationID, ProductNumber, IsPlanograma,
        IsInvPartner, AvgSaleAvalibility, AvgSaleAvalibilityFormat, StockQuantity,
        LastDateIn, LastDateSale, ResonCode, ResonBlock, SalePriceZM
FROM    VMDATA.V_RPS_ZM_Prd_Avail_Snif
 where locationid in (select locationid from location_current where storeformatcode=14)</t>
  </si>
  <si>
    <t>vBusiness_Online_Available_Products_Daily</t>
  </si>
  <si>
    <t>זמינות אונליין</t>
  </si>
  <si>
    <t>1.5M</t>
  </si>
  <si>
    <t>vBusiness_Payment_Types_Daily</t>
  </si>
  <si>
    <t>אמצעי תשלום</t>
  </si>
  <si>
    <t>SELECT   SourceInd, LocationID, TransactionDate , PaymentTypeCode, sum(TotalPaymentAmount)
FROM    VMDATA.V_SAL_LG_Payment_Cur
where locationid in (select locationid from location_current where storeformatcode=14)
group by 1,2,3,4</t>
  </si>
  <si>
    <t>vBusiness_Items</t>
  </si>
  <si>
    <t>פריטים</t>
  </si>
  <si>
    <t>Dim</t>
  </si>
  <si>
    <t>770K</t>
  </si>
  <si>
    <t>SELECT  a.ProductNumber,  a.ProductDescription,b.DivisionCode, c.DivisionName,  a.DepartmentCode,    b. DepartmentName, a.CategoryCode,  d.CategoryName,    a.GroupCode,e.GroupName,
        a.SubGroupCode,  f.SubGroupName,  a.ProductItemStatus, a.MeasureType, a.UnitOfMeasure, a.ItemsPerPackage,
        a.ItemsPerPackageWH, a.CompauntProductNumber,  a.UnitType, a.BrandInd , a.PrivateBrandCode
FROM    VMDATA.Product_Current a, VMDATA.Department b ,VMDATA.Division c , Category d, VMDATA.Groups e ,VMDATA.SubGroup f
where a.DepartmentCode=b.DepartmentCode and b.DivisionCode=c.DivisionCode and a.CategoryCode=d.CategoryCode and a.GroupCode=e.GroupCode and a.GroupCode=f.GroupCode and a.SubGroupCode=f.SubGroupCode</t>
  </si>
  <si>
    <t>vBusiness_Brands</t>
  </si>
  <si>
    <t>מותגים</t>
  </si>
  <si>
    <t>5K</t>
  </si>
  <si>
    <t>SELECT  a.BrandInd, a.BrandIndDesc, a.MotagAl,b.MoptagAlDesc
FROM    VMDATA.V_PRD_HR_Brand a left outer join V_PRD_HR_MotagAl b
on a.MotagAl=b.MotagAl</t>
  </si>
  <si>
    <t>vBusiness_Branches</t>
  </si>
  <si>
    <t>סניפים</t>
  </si>
  <si>
    <t>SELECT  a.LocationID, a.StoreName, a.StoreFormatCode, b.LocationFormatDesc  ,a.LocationEshkolCode,  c.LocationEshkolDesc, LocationClubMarketInd,
SameStoreCode, Sadranut, WasBig, GeographicArea, IsPharm, IsOnline
FROM    VMDATA.Location_Current a, V_LOC_GE_Loc_Format  b, V_LOC_GE_Loc_Eshkol c
where a.StoreFormatCode=b.LocationFormatCode and a.LocationEshkolCode=c.LocationEshkolCode</t>
  </si>
  <si>
    <t>vDim_Org_Hierarchy</t>
  </si>
  <si>
    <t>פורמט היררכיות</t>
  </si>
  <si>
    <t>SELECT  a.LocationFormatCode, a.LocationFormatDesc, a.LocationTotFormatCode,b.LocationTotFormatDesc,
        a.LocationFormatOrd
FROM    VMDATA.V_Loc_Ge_Loc_TotFrmt_Format a,V_Loc_Ge_Loc_TotalFormat b
where a.LocationTotFormatCode=b.LocationTotFormatCode</t>
  </si>
  <si>
    <t>vDim_Vendors</t>
  </si>
  <si>
    <t>ספקים</t>
  </si>
  <si>
    <t>21K</t>
  </si>
  <si>
    <t xml:space="preserve">SELECT  VendorNumber, VendorName
FROM    VMDATA.Vendor </t>
  </si>
  <si>
    <t>vDim_Date</t>
  </si>
  <si>
    <t>מימד זמן</t>
  </si>
  <si>
    <t>SELECT  a.TransactionDate, a.DayNumberInWeek, a.DayShortName, a.WeekNumber,  a.WeekStartDate, a.WeekEndDate,
        a.MonthNumber, a.MonthStartDate, a.MonthEndDate, a.QuarterNumber, a.CalendarYear, b.TransactionDateLY
FROM    VMDATA.Calendar  a left outer join V_GEN_CA_Dates_RelationShipD b on a.TransactionDate=b.TransactionDate
where a.TransactionDate &gt; date-1000</t>
  </si>
  <si>
    <t>vDim_Sale_Source</t>
  </si>
  <si>
    <t>מקור מכירה</t>
  </si>
  <si>
    <t>vDim_Order_Type</t>
  </si>
  <si>
    <t>סוג הזמנה</t>
  </si>
  <si>
    <t>vDim_Correspond_Items</t>
  </si>
  <si>
    <t>פריט שותף במלאי</t>
  </si>
  <si>
    <t>vDim_Planogram_Items</t>
  </si>
  <si>
    <t>פריט בפלנוגרמה</t>
  </si>
  <si>
    <t>vDim_Blocked_Stock_Items</t>
  </si>
  <si>
    <t>פריט חסום במלאי</t>
  </si>
  <si>
    <t>vDim_Payment_Types</t>
  </si>
  <si>
    <t>סוג אמצעי תשלום</t>
  </si>
  <si>
    <t>DW</t>
  </si>
  <si>
    <t>Tabular</t>
  </si>
  <si>
    <t>שם טבלה/View - בסיס נתונים</t>
  </si>
  <si>
    <t>שרת ובסיס נתונים</t>
  </si>
  <si>
    <t>שם טבלה - Tabular</t>
  </si>
  <si>
    <t>שם טבלה - ב UI (תרגום)</t>
  </si>
  <si>
    <t>שם שדה - טכני</t>
  </si>
  <si>
    <t>טיפוס (Data Type)</t>
  </si>
  <si>
    <t>שם שדה - ב UI (תרגום)</t>
  </si>
  <si>
    <t>האם להציג ב UI</t>
  </si>
  <si>
    <t>SourceInd</t>
  </si>
  <si>
    <t>LocationID</t>
  </si>
  <si>
    <t>VendorNumber</t>
  </si>
  <si>
    <t>ProductNumber</t>
  </si>
  <si>
    <t>TransactionDate</t>
  </si>
  <si>
    <t>OrderType</t>
  </si>
  <si>
    <t>CustomerIskiCode</t>
  </si>
  <si>
    <t>ProductBasketCount</t>
  </si>
  <si>
    <t>Quantity</t>
  </si>
  <si>
    <t>ItemQuantity</t>
  </si>
  <si>
    <t>Weight</t>
  </si>
  <si>
    <t>SaleAmount</t>
  </si>
  <si>
    <t>DiscountAmount</t>
  </si>
  <si>
    <t>CostAmount</t>
  </si>
  <si>
    <t>CostAmountBase</t>
  </si>
  <si>
    <t>NetSaleNoVAT</t>
  </si>
  <si>
    <t>CntDis_Basketid</t>
  </si>
  <si>
    <t>Sum_BasketItemQuantity</t>
  </si>
  <si>
    <t>Sum_SaleAmount</t>
  </si>
  <si>
    <t>Sum_DiscountAmount</t>
  </si>
  <si>
    <t>Sum_NetSaleNoVAT</t>
  </si>
  <si>
    <t>Sum_CostamountBase</t>
  </si>
  <si>
    <t xml:space="preserve"> DiscountAmount</t>
  </si>
  <si>
    <t xml:space="preserve"> DiscountAmountnovat</t>
  </si>
  <si>
    <t>CountDistinct_Basketid</t>
  </si>
  <si>
    <t>TotalPaymentAmount</t>
  </si>
  <si>
    <t>TotalPaymentAmountnovat</t>
  </si>
  <si>
    <t>CountDistinctBasketid</t>
  </si>
  <si>
    <t>DepartmentCode</t>
  </si>
  <si>
    <t>GrossProfitBudget</t>
  </si>
  <si>
    <t>NetSaleAmountBudget</t>
  </si>
  <si>
    <t>NetSaleNoVatBudget</t>
  </si>
  <si>
    <t>InventoryDiff</t>
  </si>
  <si>
    <t>SfiraBalance</t>
  </si>
  <si>
    <t>SfiraQty</t>
  </si>
  <si>
    <t>WeekNumber</t>
  </si>
  <si>
    <t>IsPlanograma</t>
  </si>
  <si>
    <t>IsInvPartner</t>
  </si>
  <si>
    <t>AvgSaleAvalibility</t>
  </si>
  <si>
    <t>AvgSaleAvalibilityFormat</t>
  </si>
  <si>
    <t>StockQuantity</t>
  </si>
  <si>
    <t>LastDateIn</t>
  </si>
  <si>
    <t>LastDateSale</t>
  </si>
  <si>
    <t>ResonCode</t>
  </si>
  <si>
    <t>ResonBlock</t>
  </si>
  <si>
    <t>SalePriceZM</t>
  </si>
  <si>
    <t>PaymentTypeCode</t>
  </si>
  <si>
    <t>Sum_TotalPaymentAmount</t>
  </si>
  <si>
    <t>ProductDescription</t>
  </si>
  <si>
    <t>DivisionCode</t>
  </si>
  <si>
    <t>DivisionName</t>
  </si>
  <si>
    <t xml:space="preserve"> DepartmentName</t>
  </si>
  <si>
    <t>CategoryCode</t>
  </si>
  <si>
    <t>CategoryName</t>
  </si>
  <si>
    <t>GroupCode</t>
  </si>
  <si>
    <t>GroupName</t>
  </si>
  <si>
    <t>SubGroupCode</t>
  </si>
  <si>
    <t>SubGroupName</t>
  </si>
  <si>
    <t>ProductItemStatus</t>
  </si>
  <si>
    <t>MeasureType</t>
  </si>
  <si>
    <t>UnitOfMeasure</t>
  </si>
  <si>
    <t>ItemsPerPackage</t>
  </si>
  <si>
    <t>ItemsPerPackageWH</t>
  </si>
  <si>
    <t>CompauntProductNumber</t>
  </si>
  <si>
    <t>UnitType</t>
  </si>
  <si>
    <t>BrandInd</t>
  </si>
  <si>
    <t>PrivateBrandCode</t>
  </si>
  <si>
    <t>BrandIndDesc</t>
  </si>
  <si>
    <t>MotagAl</t>
  </si>
  <si>
    <t>MoptagAlDesc</t>
  </si>
  <si>
    <t>StoreName</t>
  </si>
  <si>
    <t>StoreFormatCode</t>
  </si>
  <si>
    <t>LocationFormatDesc</t>
  </si>
  <si>
    <t>LocationEshkolCode</t>
  </si>
  <si>
    <t>LocationEshkolDesc</t>
  </si>
  <si>
    <t>LocationClubMarketInd</t>
  </si>
  <si>
    <t>SameStoreCode</t>
  </si>
  <si>
    <t>Sadranut</t>
  </si>
  <si>
    <t>WasBig</t>
  </si>
  <si>
    <t>GeographicArea</t>
  </si>
  <si>
    <t>IsPharm</t>
  </si>
  <si>
    <t>IsOnline</t>
  </si>
  <si>
    <t>LocationFormatCode</t>
  </si>
  <si>
    <t>LocationTotFormatCode</t>
  </si>
  <si>
    <t>LocationTotFormatDesc</t>
  </si>
  <si>
    <t>LocationFormatOrd</t>
  </si>
  <si>
    <t>VendorName</t>
  </si>
  <si>
    <t>זמן</t>
  </si>
  <si>
    <t>DayNumberInWeek</t>
  </si>
  <si>
    <t>DayShortName</t>
  </si>
  <si>
    <t>WeekStartDate</t>
  </si>
  <si>
    <t>WeekEndDate</t>
  </si>
  <si>
    <t>MonthNumber</t>
  </si>
  <si>
    <t>MonthStartDate</t>
  </si>
  <si>
    <t>MonthEndDate</t>
  </si>
  <si>
    <t>QuarterNumber</t>
  </si>
  <si>
    <t>CalendarYear</t>
  </si>
  <si>
    <t>TransactionDateLY</t>
  </si>
  <si>
    <t>Business_Items</t>
  </si>
  <si>
    <t>ProductNumber=ProductNumber</t>
  </si>
  <si>
    <t>DepartmentCode=DepartmentCode</t>
  </si>
  <si>
    <t>BrandInd=BrandInd</t>
  </si>
  <si>
    <t>LocationID=LocationID</t>
  </si>
  <si>
    <t>VendorNumber=VendorNumber</t>
  </si>
  <si>
    <t>TransactionDate=TransactionDate</t>
  </si>
  <si>
    <t>WeekNumber=WeekNumber</t>
  </si>
  <si>
    <t>SourceInd=SourceInd</t>
  </si>
  <si>
    <t>OrderType=OrderType</t>
  </si>
  <si>
    <t>IsPlanograma=IsPlanograma</t>
  </si>
  <si>
    <t>PaymentTypeCode=PaymentTypeCode</t>
  </si>
  <si>
    <t>קשרים בין פאקטים לפאקטים</t>
  </si>
  <si>
    <t>DW_FACT_ELIGIBILITY</t>
  </si>
  <si>
    <t>DW_FACT_ELIGIBILITY_RESULTS</t>
  </si>
  <si>
    <t>DW_FACT_DEDUCTIONS</t>
  </si>
  <si>
    <t>DW_FACT_ELIGIBILITY_DIAGNOSIS</t>
  </si>
  <si>
    <t>DW_FACT_ELIGIBILITY_TREATMENTS</t>
  </si>
  <si>
    <t>DW_FACT_ELIGIBILITY_ONLINE_ORDERS</t>
  </si>
  <si>
    <t>DW_FACT_SHIFTS</t>
  </si>
  <si>
    <t>DW_FACT_ELIGIBILITY_RESULT_REASONS</t>
  </si>
  <si>
    <t>ELIGIBILITY_CODE=ELIGIBILITY_REFERENCE_CODE</t>
  </si>
  <si>
    <t>ELIGIBILITY_CODE=ELIGIBILITY_CODE</t>
  </si>
  <si>
    <t>CLINICAL_SESSION_CODE=CLINICAL_SESSION_CODE</t>
  </si>
  <si>
    <t>DOC_FK=DOC_FK AND 
ELIGIBILITY_DATETIME BETWEEN BEGIN_SHIFT_DATETIME AND END_SHIFT_DATETIME</t>
  </si>
  <si>
    <t>DEDUCTION_CODE=DEDUCTION_REFERENCE_CODE</t>
  </si>
  <si>
    <t>קשרים בין מימדים למימדים</t>
  </si>
  <si>
    <t>DW_DIM_DEDUCTION_TYPE</t>
  </si>
  <si>
    <t>DW_DIM_ELIGIBILITY_OCCUPATION_ATTRIBUTES</t>
  </si>
  <si>
    <t>DW_DIM_ELIGIBILITY_ORG_UNIT_ATTRIBUTES</t>
  </si>
  <si>
    <t>DW_DIM_ELIGIBILITY_POSITION_ATTRIBUTES</t>
  </si>
  <si>
    <t>DW_DIM_SERVICE_TYPE</t>
  </si>
  <si>
    <t>DW_DIM_TIME</t>
  </si>
  <si>
    <t>DW_DIM_OCCUPATION</t>
  </si>
  <si>
    <t>DW_DIM_ORG_UNIT</t>
  </si>
  <si>
    <t>DEDUCTION_TYPE_CODE=DEDUCTION_TYPE_CODE</t>
  </si>
  <si>
    <t>SERVICE_TYPE_CODE=SERVICE_TYPE_CODE</t>
  </si>
  <si>
    <t>BEGIN_DATE=DAY_CODE_DATE,
END_DATE=DAY_CODE_DATE</t>
  </si>
  <si>
    <t>OCCUAPTION_CODE=OCCUAPTION_CODE</t>
  </si>
  <si>
    <t>ORG_UNIT_CODE=ORG_UNIT_CODE</t>
  </si>
  <si>
    <t>מס"ד</t>
  </si>
  <si>
    <t>שם מדד</t>
  </si>
  <si>
    <t>הגדרה</t>
  </si>
  <si>
    <t>דרך לשליפה</t>
  </si>
  <si>
    <t>מדדים</t>
  </si>
  <si>
    <t>הפנייה חדש</t>
  </si>
  <si>
    <t>מרכז ייעוץ - כל הפנייה שאינה מתייחסת להפנייה קודמת</t>
  </si>
  <si>
    <t>זיהוי לפי שדה RETURN_APPLICATION_IND=0</t>
  </si>
  <si>
    <t xml:space="preserve">כמות הפניות שביקשו אישור </t>
  </si>
  <si>
    <t xml:space="preserve">count(distinct concat([DW_CRM_Case].[dbo].[DW_FACT_IVF_CONSULTATION].CUSTOMER_ID,[DW_CRM_Case].[dbo].[DW_FACT_IVF_CONSULTATION].CUSTOMER_ID_CD,[DW_CRM_Case].[dbo].[DW_FACT_IVF_CONSULTATION].LIABILITY_NUMBER/*,[DW_CRM_Case].[dbo].[DW_FACT_IVF_CONSULTATION].RETURN_APPLICATION_IND*/))
</t>
  </si>
  <si>
    <t>הפנייה חוזרת</t>
  </si>
  <si>
    <t>מרכז ייעוץ - כל הפנייה  שמתייחסת להפנייה קודמת</t>
  </si>
  <si>
    <t>זיהוי לפי שדה RETURN_APPLICATION_IND=1</t>
  </si>
  <si>
    <t>כמות פניות שהגיעו למרכז ייעוץ</t>
  </si>
  <si>
    <t>ספירת מפתח מעל טבלת [DW_CRM_Case].[dbo].[DW_FACT_CRM_CONSULT_ENTIRE_FLOW]
כאשר יש לפלטר לפי תנאי PRC_FULL_FLOW_IND in (1,3)</t>
  </si>
  <si>
    <t>דרישת מסמכים - CRM</t>
  </si>
  <si>
    <t>פניות שדורשות מסמכים נוספים</t>
  </si>
  <si>
    <t>חיבור הפנייה עם הפעילויות - ושליפה של כל הפניות עם פעילות בסטטוס 2 "שונה לנדרשים מסמכים נוספים"</t>
  </si>
  <si>
    <t>כמות פניות שנפתחו ב-CRM והגיעו למרכז ייעוץ</t>
  </si>
  <si>
    <t>ספירת מפתח מעל טבלת [DW_CRM_Case].[dbo].[DW_FACT_CRM_CONSULT_ENTIRE_FLOW]
כאשר יש לפלטר לפי תנאי PRC_FULL_FLOW_IND  =1</t>
  </si>
  <si>
    <t>דרישת מסמכים - מרכז ייעוץ</t>
  </si>
  <si>
    <t>הפניות שדורשות מסמכים נוספים</t>
  </si>
  <si>
    <t>חיבור הפניות מרכז ייעוץ עם תשובת יועץ E מתוך טבלת DW_DIM_IVF_CONSULT_ANSWER</t>
  </si>
  <si>
    <t xml:space="preserve">כמות הפניות שאושרו </t>
  </si>
  <si>
    <t>select  count(distinct concat(CUSTOMER_ID,CUSTOMER_ID_CD,LIABILITY_NUMBER))
/*,[DW_CRM_Case].[dbo].[DW_FACT_IVF_CONSULTATION].RETURN_APPLICATION_IND*/ 
from [DW_CRM_Case].[dbo].[DW_FACT_IVF_CONSULTATION]
left join [DW_CRM_Case].[dbo].[DW_DIM_IVF_CONSULT_ANSWER] on CONSULTANT_ANSWER_PK=CONSULTANT_ANSWER_fK
where [DW_CRM_Case].[dbo].[DW_DIM_IVF_CONSULT_ANSWER].CONSULTANT_ANSWER_CODE='A'</t>
  </si>
  <si>
    <t>אחוז אישורים</t>
  </si>
  <si>
    <t>select  (q_results.approved / q_results.total_application ) as total_approved_application
from
(select  (select  cast(count(distinct concat(CUSTOMER_ID,CUSTOMER_ID_CD,LIABILITY_NUMBER)) as money)
from [DW_CRM_Case].[dbo].[DW_FACT_IVF_CONSULTATION]
left join [DW_CRM_Case].[dbo].[DW_DIM_IVF_CONSULT_ANSWER] on CONSULTANT_ANSWER_PK=CONSULTANT_ANSWER_fK
where [DW_CRM_Case].[dbo].[DW_DIM_IVF_CONSULT_ANSWER].CONSULTANT_ANSWER_CODE='A') as approved
,
(select  cast(count(distinct concat(CUSTOMER_ID,CUSTOMER_ID_CD,LIABILITY_NUMBER)) as money)
from [DW_CRM_Case].[dbo].[DW_FACT_IVF_CONSULTATION] ) as total_application) q_results</t>
  </si>
  <si>
    <t>קישור לשאילתות מדדים</t>
  </si>
  <si>
    <t>הפניות שנדחו</t>
  </si>
  <si>
    <t>select count(distinct concat(CUSTOMER_ID,CUSTOMER_ID_CD,LIABILITY_NUMBER))
from [DW_CRM_Case].[dbo].[DW_FACT_IVF_CONSULTATION]
left join [DW_CRM_Case].[dbo].[DW_DIM_IVF_CONSULT_ANSWER] on CONSULTANT_ANSWER_PK=CONSULTANT_ANSWER_fK
where [DW_CRM_Case].[dbo].[DW_DIM_IVF_CONSULT_ANSWER].CONSULTANT_ANSWER_CODE='B'</t>
  </si>
  <si>
    <t>אחוז דחיות</t>
  </si>
  <si>
    <t>select  (q_results.denied / q_results.total_application ) as total_denied_application
from
(select  (select  cast(count(distinct concat(CUSTOMER_ID,CUSTOMER_ID_CD,LIABILITY_NUMBER)) as money)
from [DW_CRM_Case].[dbo].[DW_FACT_IVF_CONSULTATION]
left join [DW_CRM_Case].[dbo].[DW_DIM_IVF_CONSULT_ANSWER] on CONSULTANT_ANSWER_PK=CONSULTANT_ANSWER_fK
where [DW_CRM_Case].[dbo].[DW_DIM_IVF_CONSULT_ANSWER].CONSULTANT_ANSWER_CODE='B') as denied
,
(select  cast(count(distinct concat(CUSTOMER_ID,CUSTOMER_ID_CD,LIABILITY_NUMBER)) as money)
from [DW_CRM_Case].[dbo].[DW_FACT_IVF_CONSULTATION] ) as total_application) q_results</t>
  </si>
  <si>
    <t xml:space="preserve">הפניות שדורשות מסמכים נוספים- מרכז ייעוץ - מרכז ייעוץ </t>
  </si>
  <si>
    <t>select  cast(count(distinct concat(CUSTOMER_ID,CUSTOMER_ID_CD,LIABILITY_NUMBER)) as money)
from [DW_CRM_Case].[dbo].[DW_FACT_IVF_CONSULTATION]
left join [DW_CRM_Case].[dbo].[DW_DIM_IVF_CONSULT_ANSWER] on CONSULTANT_ANSWER_PK=CONSULTANT_ANSWER_fK
where [DW_CRM_Case].[dbo].[DW_DIM_IVF_CONSULT_ANSWER].CONSULTANT_ANSWER_CODE='E'</t>
  </si>
  <si>
    <t>אחוז בקשה למסמכים נוספים</t>
  </si>
  <si>
    <t>select  (q_results.denied / q_results.total_application ) as total_extra_paper_application
from
(select  (select  cast(count(distinct concat(CUSTOMER_ID,CUSTOMER_ID_CD,LIABILITY_NUMBER)) as money)
from [DW_CRM_Case].[dbo].[DW_FACT_IVF_CONSULTATION]
left join [DW_CRM_Case].[dbo].[DW_DIM_IVF_CONSULT_ANSWER] on CONSULTANT_ANSWER_PK=CONSULTANT_ANSWER_fK
where [DW_CRM_Case].[dbo].[DW_DIM_IVF_CONSULT_ANSWER].CONSULTANT_ANSWER_CODE='E') as denied
,
(select  cast(count(distinct concat(CUSTOMER_ID,CUSTOMER_ID_CD,LIABILITY_NUMBER)) as money)
from [DW_CRM_Case].[dbo].[DW_FACT_IVF_CONSULTATION] ) as total_application) q_results</t>
  </si>
  <si>
    <t>כמות פניות שהגיעו (וטופלו)</t>
  </si>
  <si>
    <t>select  count(distinct concat(CUSTOMER_ID,CUSTOMER_ID_CD,LIABILITY_NUMBER)) 
from [DW_CRM_Case].[dbo].[DW_FACT_IVF_CONSULTATION]
where [DW_CRM_Case].[dbo].[DW_FACT_IVF_CONSULTATION].CONSULTANT_ANSWER_FK&lt;&gt;-1</t>
  </si>
  <si>
    <t>זמן המתנה ממוצע (עד שהפך לבקשה ב CRM)</t>
  </si>
  <si>
    <t>select avg(cast(general_data.HOURS_FROM_SERVICE_REQ_TO_CASE as money)) as AVG_HOURS_FROM_SERVICE_REQ_TO_CASE,
avg(cast(general_data.DAYS_FROM_SERVICE_REQ_TO_CASE as money)) as AVG_DAYS_FROM_SERVICE_REQ_TO_CASE
from (SELECT distinct p.CASE_ONLINE_LIABILITY_ID,p.CUSTOMER_ID,p.CUSTOMER_ID_CD,
p.REFERENCE_NUMBER
,p.Created_on as CASE_CREATED_ON,sreq.CREATED_ON as SERVICE_REQ_CREATED_ON,DATEDIFF(HOUR,sreq.CREATED_ON,p.Created_on)as HOURS_FROM_SERVICE_REQ_TO_CASE ,
DATEDIFF(DAY,sreq.CREATED_ON,p.Created_on)as DAYS_FROM_SERVICE_REQ_TO_CASE 
  FROM [DW_CRM_Case].[dbo].[DW_FACT_CRM_CASE_LIABILITY] p
   inner join [dbo].[DW_DIM_CRM_CASE_REQUEST_BRIDGE] bri on p.CASE_ID=bri.CASE_ID
   left join [dbo].[DW_DIM_CRM_SERVICE_TYPE] ser on p.SERVICE_TYPE_ID=ser.SERVICE_TYPE_ID
   inner join [dbo].[DW_FACT_CRM_SERVICE_REQUEST] sreq on bri.SERVICE_REQUEST_ID=sreq.SERVICE_REQUEST_ID
   left join [dbo].[DW_DIM_CRM_SYSTEM_USER] usr on sreq. CREATED_BY=usr.SYSTEM_USER_ID
  where p.APP_REASON_ID='E9249604-CC5E-E411-BB97-00505689094C'
  and DATEDIFF(HOUR,sreq.CREATED_ON,p.Created_on)&gt;=0
  ) general_data</t>
  </si>
  <si>
    <t>כמות הפניות שדורשות מסמכים נוספים ב CRM</t>
  </si>
  <si>
    <t>select count(distinct p.CASE_ONLINE_LIABILITY_ID)
  FROM [DW_CRM_Case].[dbo].[DW_FACT_CRM_CASE_LIABILITY] p
  inner join (  select REGARDING_OBJECT_ID
    FROM [DW_CRM_Case].[dbo].[DW_FACT_CRM_CASE_ACTIVITY_STATUS]
  where [DW_FACT_CRM_CASE_ACTIVITY_STATUS].CHANGE_STATUS_TO=2
  group by REGARDING_OBJECT_ID) demand_for_docs on p.CASE_ONLINE_LIABILITY_ID=demand_for_docs.REGARDING_OBJECT_ID
  where p.APP_REASON_ID='E9249604-CC5E-E411-BB97-00505689094C'</t>
  </si>
  <si>
    <t xml:space="preserve">כמות ת"ז בהפניות שהוגשו </t>
  </si>
  <si>
    <t>select count(distinct concat(CUSTOMER_ID,CUSTOMER_ID_CD)) --count(distinct concat(CUSTOMER_ID,CUSTOMER_ID_CD,LIABILITY_NUMBER))
from [DW_CRM_Case].[dbo].[DW_FACT_IVF_CONSULTATION]
--where [DW_FACT_IVF_CONSULTATION].CONSULTANT_ANSWER_FK&lt;&gt;-1 -- במקרה ורוצים רק הפניות שיועץ נתן תשובה כלשהי יש להחזיר את הסינון</t>
  </si>
  <si>
    <t xml:space="preserve">כמות ת"ז בהפניות  שאושרו </t>
  </si>
  <si>
    <t>select 
(select cast(count(distinct concat(CUSTOMER_ID,CUSTOMER_ID_CD)) as money) as tot_approved
from [DW_CRM_Case].[dbo].[DW_FACT_IVF_CONSULTATION]
left join [DW_CRM_Case].[dbo].[DW_DIM_IVF_CONSULT_ANSWER] on CONSULTANT_ANSWER_PK=CONSULTANT_ANSWER_fK
where [DW_CRM_Case].[dbo].[DW_DIM_IVF_CONSULT_ANSWER].CONSULTANT_ANSWER_CODE='A')
/
(select cast(count(distinct concat(CUSTOMER_ID,CUSTOMER_ID_CD)) as money) as tot_application
from [DW_CRM_Case].[dbo].[DW_FACT_IVF_CONSULTATION])</t>
  </si>
  <si>
    <t xml:space="preserve">כמות הצלחות </t>
  </si>
  <si>
    <t>כרגע התוצאות של רשם פריון לא טובות ולכן בשלב זה לא יהיה חיבור לתוצאות</t>
  </si>
  <si>
    <t>אחוזי הצלחה</t>
  </si>
  <si>
    <t>כמות הפניות שאושרו ממוצע פר ת"ז - מספר מחזורי טיפול ממוצע לאישה</t>
  </si>
  <si>
    <t>select TOT_APPLICATION.CUSTOMER_ID,TOT_APPLICATION.CUSTOMER_ID_CD,(TOT_LIA_PER_CUSTOMER.TOT_LIA/TOT_APPLICATION.TOT_APPLY) AS AVG_APPROVED_APPLICATION_PER_CUST
from (
(select CUSTOMER_ID,CUSTOMER_ID_CD,cast(count(distinct LIABILITY_NUMBER) as money) tot_lia --count(distinct concat(CUSTOMER_ID,CUSTOMER_ID_CD,LIABILITY_NUMBER))
from [DW_CRM_Case].[dbo].[DW_FACT_IVF_CONSULTATION]
left join [DW_CRM_Case].[dbo].[DW_DIM_IVF_CONSULT_ANSWER] on CONSULTANT_ANSWER_PK=CONSULTANT_ANSWER_fK
where [DW_CRM_Case].[dbo].[DW_DIM_IVF_CONSULT_ANSWER].CONSULTANT_ANSWER_CODE='A'
group by CUSTOMER_ID,CUSTOMER_ID_CD )tot_lia_per_customer 
inner join (select CUSTOMER_ID,CUSTOMER_ID_CD,cast(count(distinct LIABILITY_NUMBER) as money) tot_apply --count(distinct concat(CUSTOMER_ID,CUSTOMER_ID_CD,LIABILITY_NUMBER))
from [DW_CRM_Case].[dbo].[DW_FACT_IVF_CONSULTATION]
where [DW_FACT_IVF_CONSULTATION].CONSULTANT_ANSWER_FK&lt;&gt;-1
group by CUSTOMER_ID,CUSTOMER_ID_CD ) tot_application on tot_lia_per_customer.CUSTOMER_ID=tot_application.CUSTOMER_ID
and tot_lia_per_customer.CUSTOMER_ID_CD =tot_application.CUSTOMER_ID_CD
)</t>
  </si>
  <si>
    <t>כמות הפניות - מרכז ייעוץ</t>
  </si>
  <si>
    <t>select  count(distinct concat(CUSTOMER_ID,CUSTOMER_ID_CD,LIABILITY_NUMBER)) 
from [DW_CRM_Case].[dbo].[DW_FACT_IVF_CONSULTATION]</t>
  </si>
  <si>
    <t>כמות פניות - CRM</t>
  </si>
  <si>
    <t>select count(distinct p.CASE_ONLINE_LIABILITY_ID)
FROM [DW_CRM_Case].[dbo].[DW_FACT_CRM_CASE_LIABILITY] p
where p.APP_REASON_ID='E9249604-CC5E-E411-BB97-00505689094C'</t>
  </si>
  <si>
    <t>ממוצע מספר פניות CRM לת"ז מטופל</t>
  </si>
  <si>
    <t>select (
select cast(count(distinct p.CASE_ONLINE_LIABILITY_ID) as money) TOT_IVF_APPLICATIONS
FROM [DW_CRM_Case].[dbo].[DW_FACT_CRM_CASE_LIABILITY] p
where p.APP_REASON_ID='E9249604-CC5E-E411-BB97-00505689094C')
/
(
select cast(count(distinct p.CUSTOMER_ID)  as money) as TOT_DISTINCT_CUSTOMERS
FROM [DW_CRM_Case].[dbo].[DW_FACT_CRM_CASE_LIABILITY] p
where p.APP_REASON_ID='E9249604-CC5E-E411-BB97-00505689094C')</t>
  </si>
  <si>
    <t>הפניות חוזרות - קליקס</t>
  </si>
  <si>
    <t>select count(distinct concat(CUSTOMER_ID,CUSTOMER_ID_CD,LIABILITY_NUMBER)) TOT_RETURN_APPLICATION
from [DW_CRM_Case].[dbo].[DW_FACT_IVF_CONSULTATION]
where [DW_FACT_IVF_CONSULTATION].RETURN_APPLICATION_IND=1</t>
  </si>
  <si>
    <t>כמות ת"ז בפניות CRM</t>
  </si>
  <si>
    <t>select count(distinct p.CUSTOMER_ID)
FROM [DW_CRM_Case].[dbo].[DW_FACT_CRM_CASE_LIABILITY] p
where p.APP_REASON_ID='E9249604-CC5E-E411-BB97-00505689094C'</t>
  </si>
  <si>
    <t>כמות ת"ז הפניות למרכז ייעוץ</t>
  </si>
  <si>
    <t>select count(distinct concat(CUSTOMER_ID,CUSTOMER_ID_CD))
from [DW_CRM_Case].[dbo].[DW_FACT_IVF_CONSULTATION]</t>
  </si>
  <si>
    <t>כמות ת"ז שאושרו</t>
  </si>
  <si>
    <t>select count(distinct concat(CUSTOMER_ID,CUSTOMER_ID_CD))
from [DW_CRM_Case].[dbo].[DW_FACT_IVF_CONSULTATION]
left join [DW_CRM_Case].[dbo].[DW_DIM_IVF_CONSULT_ANSWER] on CONSULTANT_ANSWER_PK=CONSULTANT_ANSWER_fK
where [DW_CRM_Case].[dbo].[DW_DIM_IVF_CONSULT_ANSWER].CONSULTANT_ANSWER_CODE='A'</t>
  </si>
  <si>
    <t>מימד</t>
  </si>
  <si>
    <t>שם שדה</t>
  </si>
  <si>
    <t>היררכיה</t>
  </si>
  <si>
    <t>שם טכני</t>
  </si>
  <si>
    <t>שם עסקי</t>
  </si>
  <si>
    <t>טכני</t>
  </si>
  <si>
    <t>עסקי</t>
  </si>
  <si>
    <t>מיקום בהיררכיה</t>
  </si>
  <si>
    <t>Business_Brands</t>
  </si>
  <si>
    <t>Business_Branches</t>
  </si>
  <si>
    <t>Dim_Org_Hierarchy</t>
  </si>
  <si>
    <t>Dim_Vendors</t>
  </si>
  <si>
    <t>Dim_Date</t>
  </si>
  <si>
    <t>תאריך</t>
  </si>
  <si>
    <t>DateHir</t>
  </si>
  <si>
    <t>Dim_Sale_Source</t>
  </si>
  <si>
    <t>Dim_Order_Type</t>
  </si>
  <si>
    <t>Dim_Correspond_Items</t>
  </si>
  <si>
    <t>Dim_Planogram_Items</t>
  </si>
  <si>
    <t>Dim_Blocked_Stock_Items</t>
  </si>
  <si>
    <t>Dim_Payment_Types</t>
  </si>
  <si>
    <t>שם מדד - עסקי</t>
  </si>
  <si>
    <t>שם מדד - טכני</t>
  </si>
  <si>
    <t>טבלה (טאבולר)</t>
  </si>
  <si>
    <t>חישוב (פסאדו או Dax)</t>
  </si>
  <si>
    <t>reference לערך הצפוי (בדיקת שפיות )</t>
  </si>
  <si>
    <t>מספר סלים</t>
  </si>
  <si>
    <t>Tot_Baskets</t>
  </si>
  <si>
    <t>Business_Baskets_Daily</t>
  </si>
  <si>
    <t>Sum(CntDis_Basketid)</t>
  </si>
  <si>
    <t>מצטבר שבועי</t>
  </si>
  <si>
    <t>מצטבר חודשי</t>
  </si>
  <si>
    <t>מצטבר שנתי</t>
  </si>
  <si>
    <t xml:space="preserve">מכירות </t>
  </si>
  <si>
    <t>סל ממוצע</t>
  </si>
  <si>
    <t>% נתח מותג</t>
  </si>
  <si>
    <t>מספר פריטים ממוצע בסל</t>
  </si>
  <si>
    <t>מרווח</t>
  </si>
  <si>
    <t>% מרווח</t>
  </si>
  <si>
    <t>% זמינות</t>
  </si>
  <si>
    <t>ימי מלאי מכירה</t>
  </si>
  <si>
    <t>ASCRIPTION_RELEASE_TYPE_CODE</t>
  </si>
  <si>
    <t>קוד סוג שחרור</t>
  </si>
  <si>
    <t>ASCRIPTION_RELEASE_TYPE_DESC</t>
  </si>
  <si>
    <t>סוג שחרור</t>
  </si>
  <si>
    <t>PAYMENT_METHOD_CODE</t>
  </si>
  <si>
    <t>קוד אמצעי תשלום</t>
  </si>
  <si>
    <t>PAYMENT_METHOD_DESC</t>
  </si>
  <si>
    <t>FAMILY_NAME</t>
  </si>
  <si>
    <t>שם משפחה</t>
  </si>
  <si>
    <t>FIRST_NAME</t>
  </si>
  <si>
    <t>שם פרטי</t>
  </si>
  <si>
    <t>GENDER_CD</t>
  </si>
  <si>
    <t>קוד מין חבר</t>
  </si>
  <si>
    <t>GENDER_DESC</t>
  </si>
  <si>
    <t>מין חבר</t>
  </si>
  <si>
    <t>BRANCH_CD</t>
  </si>
  <si>
    <t>קוד סניף אדמיניסטרטיבי</t>
  </si>
  <si>
    <t>BRANCH_NAME</t>
  </si>
  <si>
    <t>סניף אדמיניסטרטיבי</t>
  </si>
  <si>
    <t>DISTRICT_CD</t>
  </si>
  <si>
    <t>קוד מחוז</t>
  </si>
  <si>
    <t>DISTRICT_NAME</t>
  </si>
  <si>
    <t>מחוז</t>
  </si>
  <si>
    <t>ORGANIZATION_CD</t>
  </si>
  <si>
    <t>קוד ארגון</t>
  </si>
  <si>
    <t>ORGANIZATION_NAME</t>
  </si>
  <si>
    <t>ארגון</t>
  </si>
  <si>
    <t>Customer_SEQ</t>
  </si>
  <si>
    <t>ת.ז מעורבלת</t>
  </si>
  <si>
    <t>FAMILY_OWNER_ID</t>
  </si>
  <si>
    <t>ת.ז מאחד משפחה</t>
  </si>
  <si>
    <t>FAMILY_OWNER_ID_CD</t>
  </si>
  <si>
    <t>קוד ת.ז מאחד משפחה</t>
  </si>
  <si>
    <t>ADULT_MINOR_IND</t>
  </si>
  <si>
    <t>אנידיקציית בגיר/קטין</t>
  </si>
  <si>
    <t>REGION_CODE</t>
  </si>
  <si>
    <t>קוד מרחב</t>
  </si>
  <si>
    <t>REGION_DESC</t>
  </si>
  <si>
    <t>מרחב</t>
  </si>
  <si>
    <t>CITY_NAME</t>
  </si>
  <si>
    <t>עיר חבר</t>
  </si>
  <si>
    <t>AGAS_CD</t>
  </si>
  <si>
    <t>קוד אגס</t>
  </si>
  <si>
    <t>AGAS_NAME_POINTS</t>
  </si>
  <si>
    <t>אגס</t>
  </si>
  <si>
    <t>AGAS_CD_LAMAS</t>
  </si>
  <si>
    <t>קוד הלמס</t>
  </si>
  <si>
    <t>CUSTOMER_ID</t>
  </si>
  <si>
    <t>ת"ז חבר</t>
  </si>
  <si>
    <t>CUSTOMER_CODE</t>
  </si>
  <si>
    <t>קוד ת"ז חבר</t>
  </si>
  <si>
    <t>DEBT_REASON_CODE</t>
  </si>
  <si>
    <t>קוד סיבת חוב</t>
  </si>
  <si>
    <t>DEBT_REASON_DESC</t>
  </si>
  <si>
    <t>סיבת חוב</t>
  </si>
  <si>
    <t>DEDUCTION_TYPE_CODE</t>
  </si>
  <si>
    <t>קוד סוג השתתפות</t>
  </si>
  <si>
    <t>DEDUCTION_TYPE_DESC</t>
  </si>
  <si>
    <t>סוג השתתפות</t>
  </si>
  <si>
    <t>QUARTERLY_DEDUCTION_IND</t>
  </si>
  <si>
    <t>האם השתתפות רבעונית</t>
  </si>
  <si>
    <t>QUARTERLY_DEDUCTION_AMOUNT</t>
  </si>
  <si>
    <t>סכום השתתפות רבעונית</t>
  </si>
  <si>
    <t>DIM_DIAGNOSIS_PK</t>
  </si>
  <si>
    <t>מפתח מימד אבחנות</t>
  </si>
  <si>
    <t>DIAGNOSIS_CODE</t>
  </si>
  <si>
    <t>קוד אבחנה</t>
  </si>
  <si>
    <t>DIAGNOSIS_Y_CODE</t>
  </si>
  <si>
    <t>קוד אבחנה Y</t>
  </si>
  <si>
    <t>DIAGNOSIS_HEB_DESC</t>
  </si>
  <si>
    <t>אבחנה - עברית</t>
  </si>
  <si>
    <t>DIAGNOSIS_ENG_DESC</t>
  </si>
  <si>
    <t>אבחנה - אנגלית</t>
  </si>
  <si>
    <t>PK_ELIGIBILITY_OCCUPATION_ATTRIBUTES</t>
  </si>
  <si>
    <t>מפתח מאפייני עיסוק</t>
  </si>
  <si>
    <t>OCCUPATION_CODE</t>
  </si>
  <si>
    <t>קוד עיסוק</t>
  </si>
  <si>
    <t>CUST_MIN_ELIGIBILITY_AGE</t>
  </si>
  <si>
    <t>גיל מינימלי לקבלת חבר</t>
  </si>
  <si>
    <t>CUST_MAX_ELIGIBILITY_AGE</t>
  </si>
  <si>
    <t>גיל מקסימלי לקבלת חבר</t>
  </si>
  <si>
    <t>IGNORE_ASCRIPTION_IND</t>
  </si>
  <si>
    <t>התעלמות משיוך לרופא</t>
  </si>
  <si>
    <t>IS_DIAGNOSIS_MANDATORY_IND</t>
  </si>
  <si>
    <t>עיסוק מחויב בדיווח אבחנה</t>
  </si>
  <si>
    <t>ALWAYS_ELIGIBLE_IND</t>
  </si>
  <si>
    <t>זכאי תמיד</t>
  </si>
  <si>
    <t>DOC_SWITCH_EXTRA_CHARGE_IND</t>
  </si>
  <si>
    <t>האם נדרש תשלום נוסף בגין רופא לא משויך</t>
  </si>
  <si>
    <t>SERVICE_TYPE_DESC</t>
  </si>
  <si>
    <t>סוג שירות</t>
  </si>
  <si>
    <t>QUARTERLY_ASCRIPTION_IND</t>
  </si>
  <si>
    <t>האם רשאי לשייך רבעונית</t>
  </si>
  <si>
    <t>NO_CARD_NEEDED_COUNTER</t>
  </si>
  <si>
    <t>מספר כרטיסים למתן שירות ללא זכאות</t>
  </si>
  <si>
    <t>OCCUPATION_DESC</t>
  </si>
  <si>
    <t>עיסוק</t>
  </si>
  <si>
    <t>CUST_SEX_ELIGIBILITY</t>
  </si>
  <si>
    <t>קבלת חברים לפי מגדר</t>
  </si>
  <si>
    <t>PK_ELIGIBILITY_ORG_UNIT_ATTRIBUTES</t>
  </si>
  <si>
    <t>מפתח מאפייני יחידה ארגונית</t>
  </si>
  <si>
    <t>ORG_UNIT_CODE</t>
  </si>
  <si>
    <t>קוד יחידה ארגונית</t>
  </si>
  <si>
    <t>יחידה מחויבת בדיווח אבחנה</t>
  </si>
  <si>
    <t>ELIGIBLITY_AS_ORG_UNIT_IND</t>
  </si>
  <si>
    <t>רשאית דיווח כיחידה ארגונית</t>
  </si>
  <si>
    <t>האם היחידה רשאית לשייך רבעונית</t>
  </si>
  <si>
    <t>ORG_UNIT_DESC</t>
  </si>
  <si>
    <t>יחידה ארגונית</t>
  </si>
  <si>
    <t>PK_ELIGIBILITY_POSITION_ATTRIBUTES</t>
  </si>
  <si>
    <t>מפתח מאפייני משרות</t>
  </si>
  <si>
    <t>POSITION_CODE</t>
  </si>
  <si>
    <t>קוד משרה</t>
  </si>
  <si>
    <t>משרה מחויבת בדיווח אבחנה</t>
  </si>
  <si>
    <t>POSITION_DESC</t>
  </si>
  <si>
    <t>משרה</t>
  </si>
  <si>
    <t>RESULT_GROUP_CODE</t>
  </si>
  <si>
    <t>קוד קבוצת שגיאות זכאות</t>
  </si>
  <si>
    <t>RESULT_GROUP_DESC</t>
  </si>
  <si>
    <t>קבוצת שגיאות זכאות</t>
  </si>
  <si>
    <t>RESULT_CODE</t>
  </si>
  <si>
    <t>קוד שגיאת זכאות</t>
  </si>
  <si>
    <t>RESULT_DESC</t>
  </si>
  <si>
    <t>שגיאת זכאות</t>
  </si>
  <si>
    <t>IS_CRITICAL_ERROR_IND</t>
  </si>
  <si>
    <t>האם שגיאה קריטית</t>
  </si>
  <si>
    <t>SHIFT_TYPE_CODE</t>
  </si>
  <si>
    <t>קוד סוג משמרת</t>
  </si>
  <si>
    <t>SHIFT_TYPE_DESC</t>
  </si>
  <si>
    <t>סוג משמרת</t>
  </si>
  <si>
    <t>STATUS_CODE</t>
  </si>
  <si>
    <t>קוד סטאטוס</t>
  </si>
  <si>
    <t>STATUS_DESC</t>
  </si>
  <si>
    <t>סטאטוס</t>
  </si>
  <si>
    <t>DIM_TREATMENT_PK</t>
  </si>
  <si>
    <t>מפתח רשומת מימד טיפולים</t>
  </si>
  <si>
    <t>TREATMENT_CODE</t>
  </si>
  <si>
    <t>קוד טיפול</t>
  </si>
  <si>
    <t>TREATMENT_CPT4_CODE</t>
  </si>
  <si>
    <t>קוד טיפול CPT</t>
  </si>
  <si>
    <t>TREATMENT_HEB_DESC</t>
  </si>
  <si>
    <t>טיפול - עברית</t>
  </si>
  <si>
    <t>TREATMENT_ENG_DESC</t>
  </si>
  <si>
    <t>טיפול - אנגלית</t>
  </si>
  <si>
    <t>ELIGIBILITY_TYPE_CODE</t>
  </si>
  <si>
    <t>קוד סוג זכאות</t>
  </si>
  <si>
    <t>ELIGIBILITY_TYPE_DESC</t>
  </si>
  <si>
    <t>סוג זכאות</t>
  </si>
  <si>
    <t>HR_EMP_KEY_PK</t>
  </si>
  <si>
    <t>מפתח רשומת עובד</t>
  </si>
  <si>
    <t>EMP_NUMBER</t>
  </si>
  <si>
    <t>מספר עובד</t>
  </si>
  <si>
    <t>EMP_ID</t>
  </si>
  <si>
    <t>ת.ז עובד</t>
  </si>
  <si>
    <t>EMP_USER_NAME</t>
  </si>
  <si>
    <t>שם משתמש</t>
  </si>
  <si>
    <t>EMP_NAME</t>
  </si>
  <si>
    <t>שם עובד</t>
  </si>
  <si>
    <t>POSITION_FULL_DESC</t>
  </si>
  <si>
    <t>POSITION_CLASS_DESC</t>
  </si>
  <si>
    <t>סיווג משרה</t>
  </si>
  <si>
    <t>POSITION_FACILITY_CODE</t>
  </si>
  <si>
    <t>קוד מתקן - משרה</t>
  </si>
  <si>
    <t>POSITION_ROLE_CODE</t>
  </si>
  <si>
    <t>קוד תפקיד SAP</t>
  </si>
  <si>
    <t>POSITION_AS400_ROLE_CODE</t>
  </si>
  <si>
    <t>קוד תפקיד AS400</t>
  </si>
  <si>
    <t>SUBSTITUTION_IND</t>
  </si>
  <si>
    <t>שיוך משרה</t>
  </si>
  <si>
    <t>ORG_UNIT_FULL_DESC</t>
  </si>
  <si>
    <t>ORG_UNIT_FACILITY_CODE</t>
  </si>
  <si>
    <t>קוד מתקן - יחידה ארגונית</t>
  </si>
  <si>
    <t>ORG_UNIT_FACILITY_DESC</t>
  </si>
  <si>
    <t>מתקן - יחידה ארגונית</t>
  </si>
  <si>
    <t>ORG_UNIT_FACILITY_TYPE_DESC</t>
  </si>
  <si>
    <t>סוג מתקן</t>
  </si>
  <si>
    <t>ORG_UNIT_FACILITY_SUB_TYPE_DESC</t>
  </si>
  <si>
    <t>תת סוג מתקן</t>
  </si>
  <si>
    <t>BRANCH_DESC</t>
  </si>
  <si>
    <t>מרכז רפואי</t>
  </si>
  <si>
    <t>DISTRICT_DESC</t>
  </si>
  <si>
    <t>OCCUPATION_SHORT_DESC</t>
  </si>
  <si>
    <t>עיסוק - תיאור קצר</t>
  </si>
  <si>
    <t>OCCUPATION_FULL_DESC</t>
  </si>
  <si>
    <t>OCC_CLUSTER_SHORT_DESC</t>
  </si>
  <si>
    <t>אשכול עיסוק - תיאור קצר</t>
  </si>
  <si>
    <t>OCC_CLUSTER_FULL_DESC</t>
  </si>
  <si>
    <t>אשכול עיסוק</t>
  </si>
  <si>
    <t>OCC_FIELD_SHORT_DESC</t>
  </si>
  <si>
    <t>תחום עיסוק - תיאור קצר</t>
  </si>
  <si>
    <t>OCC_FIELD_FULL_DESC</t>
  </si>
  <si>
    <t>תחום עיסוק</t>
  </si>
  <si>
    <t>OCC_GROUP_SHORT_DESC</t>
  </si>
  <si>
    <t>קבוצת עיסוק - תיאור קצר</t>
  </si>
  <si>
    <t>OCC_GROUP_FULL_DESC</t>
  </si>
  <si>
    <t>קבוצת עיסוק</t>
  </si>
  <si>
    <t>EMP_GROUP_DESC</t>
  </si>
  <si>
    <t>קבוצת עובד</t>
  </si>
  <si>
    <t>EMP_SUB_GROUP_DESC</t>
  </si>
  <si>
    <t>תת קבוצת עובד</t>
  </si>
  <si>
    <t>FACILITY_OWNERSHIP_DESC</t>
  </si>
  <si>
    <t>בעלות מתקן</t>
  </si>
  <si>
    <t>ABSENCE_REASON</t>
  </si>
  <si>
    <t>סיבת היעדרות</t>
  </si>
  <si>
    <t>BEGIN_DATE</t>
  </si>
  <si>
    <t>תאריך תחילת היעדרות</t>
  </si>
  <si>
    <t>END_DATE</t>
  </si>
  <si>
    <t>תאריך סיום היעדרות</t>
  </si>
  <si>
    <t>SOURCE_SYSTEM_CODE</t>
  </si>
  <si>
    <t>קוד מערכת פונה</t>
  </si>
  <si>
    <t>SOURCE_SYSTEM_DESC</t>
  </si>
  <si>
    <t>מערכת פונה</t>
  </si>
  <si>
    <t>DEDUCTION_DATE</t>
  </si>
  <si>
    <t>תאריך השתתפות</t>
  </si>
  <si>
    <t>DEBT_SETTLED_DATE</t>
  </si>
  <si>
    <t>תאריך יישוב החוב</t>
  </si>
  <si>
    <t>DEBT_SETTLED_TIME_DESC</t>
  </si>
  <si>
    <t>שעת יישוב החוב</t>
  </si>
  <si>
    <t>DEDUCTION_TIME_DESC</t>
  </si>
  <si>
    <t>שעת השתתפות</t>
  </si>
  <si>
    <t>DEDUCTION_AMOUNT</t>
  </si>
  <si>
    <t>סכום השתתפות</t>
  </si>
  <si>
    <t>ELIGIBILITY_DATE</t>
  </si>
  <si>
    <t>תאריך זכאות</t>
  </si>
  <si>
    <t>ELIGIBILITY_REPORT_TYPE</t>
  </si>
  <si>
    <t>סוג דיווח זכאות</t>
  </si>
  <si>
    <t>ONLINE_ORDER_IND</t>
  </si>
  <si>
    <t>פנייה בערוץ דיגיטלי</t>
  </si>
  <si>
    <t>REMUNERATION_IND</t>
  </si>
  <si>
    <t>זכאות לתגמול</t>
  </si>
  <si>
    <t>FINAL_ELIGIBILITY_RESULT</t>
  </si>
  <si>
    <t>תוצאת זכאות</t>
  </si>
  <si>
    <t>ELIGIBILITY_ERROR_IND</t>
  </si>
  <si>
    <t>CLINICAL_SESSION_CODE</t>
  </si>
  <si>
    <t>קוד פתיק</t>
  </si>
  <si>
    <t>DIAGNOSIS_NUM</t>
  </si>
  <si>
    <t>מספר אבחנה בביקור</t>
  </si>
  <si>
    <t>DIM_DIAGNOSIS_FK</t>
  </si>
  <si>
    <t>מפתח רשומת אבחנה במימד</t>
  </si>
  <si>
    <t>DIAGNOSIS_SOURCE_CODE</t>
  </si>
  <si>
    <t>DIAGNOSIS_DATE</t>
  </si>
  <si>
    <t>תאריך מתן אבחנה</t>
  </si>
  <si>
    <t>DIAGNOSIS_CANCELATION_DATE</t>
  </si>
  <si>
    <t>תאריך ביטול אבחנה</t>
  </si>
  <si>
    <t>DIAGNOSIS_STATUS_CODE</t>
  </si>
  <si>
    <t>קוד סטאטוס אבחנה</t>
  </si>
  <si>
    <t>PAYMENT_VISIT_TYPE_CODE</t>
  </si>
  <si>
    <t>קוד סוג ביקור</t>
  </si>
  <si>
    <t>DIAGNOSIS_TIME_DESC</t>
  </si>
  <si>
    <t>שעת מתן אבחנה</t>
  </si>
  <si>
    <t>DIAGNOSIS_CANCELATION_TIME_DESC</t>
  </si>
  <si>
    <t>שעת ביטול אבחנה</t>
  </si>
  <si>
    <t>DOC_NUMBER</t>
  </si>
  <si>
    <t>POSITION_ATTRIBUTES_FK</t>
  </si>
  <si>
    <t>מפתח זר רשומת מאפייני משרה</t>
  </si>
  <si>
    <t>DOC_POSITION_CODE</t>
  </si>
  <si>
    <t>DOC_FK</t>
  </si>
  <si>
    <t>מפתח זר רשומת עובד</t>
  </si>
  <si>
    <t>ORG_UNIT_ATTRIBUTES_FK</t>
  </si>
  <si>
    <t>מפתח זר רשומת מאפייני יחידה ארגונית</t>
  </si>
  <si>
    <t>OCCUPATION_ATTRIBUTES_FK</t>
  </si>
  <si>
    <t>מפתח זר מאפייני עיסוק</t>
  </si>
  <si>
    <t>ELLIGIBILITY_OCCUPATION_CODE</t>
  </si>
  <si>
    <t>CUSTOMER_FK</t>
  </si>
  <si>
    <t>מפתח זר רשומת חבר</t>
  </si>
  <si>
    <t>CUSTOMER_CARD_CODE</t>
  </si>
  <si>
    <t>מספר כרטיס חבר</t>
  </si>
  <si>
    <t>MANUAL_ELIGIBILITY_IND</t>
  </si>
  <si>
    <t>הקשה ידנית</t>
  </si>
  <si>
    <t>ELIGIBILITY_REFERENCE_CODE</t>
  </si>
  <si>
    <t>קוד רשומת זכאות מיוחסת</t>
  </si>
  <si>
    <t>שיוך רבעוני</t>
  </si>
  <si>
    <t>קוד סוג שחרור חבר משיוך</t>
  </si>
  <si>
    <t>FIRST_RECORD_IN_QUARTER_IND</t>
  </si>
  <si>
    <t>רשומה ראשונה ברבעון צף</t>
  </si>
  <si>
    <t>DIAGNOSIS_IND</t>
  </si>
  <si>
    <t>אבחנה</t>
  </si>
  <si>
    <t>ELIGIBILITY_RECORD_STATUS_CODE</t>
  </si>
  <si>
    <t>קוד סטאטוס רשומת זכאות</t>
  </si>
  <si>
    <t>ELIGIBILITY_TIME_DESC</t>
  </si>
  <si>
    <t>שעת בדיקת זכאות</t>
  </si>
  <si>
    <t>ELIGIBILITY_RESULT_CODE</t>
  </si>
  <si>
    <t>קוד תוצאת זכאות</t>
  </si>
  <si>
    <t>תאריך בדיקת זכאות</t>
  </si>
  <si>
    <t>ELIGIBILITY_STATUS</t>
  </si>
  <si>
    <t>סטאוס בדיקת זכאות</t>
  </si>
  <si>
    <t>SHIFT_PK</t>
  </si>
  <si>
    <t>מפתח רשומת משמרת</t>
  </si>
  <si>
    <t>SHIFT_DATE</t>
  </si>
  <si>
    <t>תאריך משמרת</t>
  </si>
  <si>
    <t>מפתח רשומת מאפייני משרה</t>
  </si>
  <si>
    <t>מפתח רשומת מאפייני יחידה ארגונית</t>
  </si>
  <si>
    <t>BEGIN_SHIFT_DATE</t>
  </si>
  <si>
    <t>תאריך תחילת משמרת</t>
  </si>
  <si>
    <t>BEGIN_SHIFT_TIME</t>
  </si>
  <si>
    <t>שעת תחילת משמרת</t>
  </si>
  <si>
    <t>END_SHIFT_DATE</t>
  </si>
  <si>
    <t>תאריך סיום משמרת</t>
  </si>
  <si>
    <t>END_SHIFT_TIME</t>
  </si>
  <si>
    <t>שעת סיום משמרת</t>
  </si>
  <si>
    <t>DAY_CODE_DATE</t>
  </si>
  <si>
    <t>DAY_IN_WEEK_NUMBER</t>
  </si>
  <si>
    <t>מספר יום בשבוע</t>
  </si>
  <si>
    <t>DAY_IN_WEEK_DESC_HEB</t>
  </si>
  <si>
    <t>יום בשבוע</t>
  </si>
  <si>
    <t>WORK_DAY_IND</t>
  </si>
  <si>
    <t>יום עבודה</t>
  </si>
  <si>
    <t>HOLIDAY_DESC_HEB</t>
  </si>
  <si>
    <t>חג</t>
  </si>
  <si>
    <t>MONTH_NUMBER</t>
  </si>
  <si>
    <t>מספר חודש</t>
  </si>
  <si>
    <t>MONTH_DESC_HEB</t>
  </si>
  <si>
    <t>חודש</t>
  </si>
  <si>
    <t>QUARTER_YEAR_NUMBER</t>
  </si>
  <si>
    <t>מספר רבעון</t>
  </si>
  <si>
    <t>QUARTER_YEAR</t>
  </si>
  <si>
    <t>רבעון</t>
  </si>
  <si>
    <t>YEAR_NUMBER</t>
  </si>
  <si>
    <t>TREATMENT_NUM</t>
  </si>
  <si>
    <t>מספר טיפול בביקור</t>
  </si>
  <si>
    <t>DIM_TREATMENT_FK</t>
  </si>
  <si>
    <t>TREATMENT_DATE</t>
  </si>
  <si>
    <t>תאריך טיפול</t>
  </si>
  <si>
    <t>TREATMENT_CANCELATION_DATE</t>
  </si>
  <si>
    <t>תאריך ביטול טיפול</t>
  </si>
  <si>
    <t>TREATMENT_CANCELATION_REASON_CODE</t>
  </si>
  <si>
    <t>קוד סיבת ביטול טיפול</t>
  </si>
  <si>
    <t>מפתח זר מימד אבחנות</t>
  </si>
  <si>
    <t>TREATMENT_TIME_DESC</t>
  </si>
  <si>
    <t>שעת טיפול</t>
  </si>
  <si>
    <t>TREATMENT_CANCELATION_TIME_DESC</t>
  </si>
  <si>
    <t>שעת ביטול טיפול</t>
  </si>
  <si>
    <t>PAYER_OPERATOR_CODE</t>
  </si>
  <si>
    <t>PAYER_OPERATOR_DESC</t>
  </si>
  <si>
    <t>סוג ביקור</t>
  </si>
  <si>
    <t>ABSENCE_CODE</t>
  </si>
  <si>
    <t>קוד סיבת היעדרות</t>
  </si>
  <si>
    <t>ABSENCE_DESC</t>
  </si>
  <si>
    <t>Sum_Absence_Days</t>
  </si>
  <si>
    <t>ימי היעדרות</t>
  </si>
  <si>
    <t>DEDUCTION_AMOUNT_SUM</t>
  </si>
  <si>
    <t>סך סכום השתתפות</t>
  </si>
  <si>
    <t>POSITIVE_DEDUCTIONS_COUNT</t>
  </si>
  <si>
    <t>כמות השתתפויות מעל 0</t>
  </si>
  <si>
    <t>ZERO_DEDUCTIONS_COUNT</t>
  </si>
  <si>
    <t>כמות השתתפויות בסכום 0</t>
  </si>
  <si>
    <t>POP ZERO_DEDUCTIONS_COUNT %</t>
  </si>
  <si>
    <t>אחוז שינוי כמות השתתפויות בסכום 0 לתקופה קודמת</t>
  </si>
  <si>
    <t>POP POSITIVE_DEDUCTIONS_COUNT %</t>
  </si>
  <si>
    <t>אחוז שינוי כמות השתתפויות בסכום מעל 0 לתקופה קודמת</t>
  </si>
  <si>
    <t>POP DEDUCTION_AMOUNT_SUM %</t>
  </si>
  <si>
    <t>אחוז שינוי סכום השתתפות לתקופה קודמת</t>
  </si>
  <si>
    <t>DIAGNOSIS_COUNT</t>
  </si>
  <si>
    <t>כמות אבחנות ביקור</t>
  </si>
  <si>
    <t>DIAG_WO_ELIGIBILITY</t>
  </si>
  <si>
    <t>כמות אבחנות ללא בדיקת זכאות</t>
  </si>
  <si>
    <t>ELIGIBILITY_COUNT</t>
  </si>
  <si>
    <t>כמות בדיקות זכאות</t>
  </si>
  <si>
    <t>ELIGIBILITY_MANUAL_COUNT</t>
  </si>
  <si>
    <t>כמות הקשות ידניות</t>
  </si>
  <si>
    <t>CUSTOMER_COUNT</t>
  </si>
  <si>
    <t>כמות חברים</t>
  </si>
  <si>
    <t>DIAG_ELIGIBILITY_COUNT</t>
  </si>
  <si>
    <t>כמות אבחנות לבדיקת זכאות</t>
  </si>
  <si>
    <t>TREAT_ELIGIBILITY_COUNT</t>
  </si>
  <si>
    <t>כמות טיפולים לבדיקת זכאות</t>
  </si>
  <si>
    <t>ELIGIBILITIES_ERROR_COUNT</t>
  </si>
  <si>
    <t>כמות שגיאות זכאות</t>
  </si>
  <si>
    <t>POP ELIGIBILITY_COUNT %</t>
  </si>
  <si>
    <t>אחוז שינוי כמות בדיקות זכאות לתקופה קודמת</t>
  </si>
  <si>
    <t>POP CUSTOMER_COUNT %</t>
  </si>
  <si>
    <t>אחוז שינוי כמות חברים לתקופה קודמת</t>
  </si>
  <si>
    <t>POP ELIGIBILITIES_ERROR_COUNT %</t>
  </si>
  <si>
    <t>אחוז שינוי כמות שגיאות זכאות לתקופה קודמת</t>
  </si>
  <si>
    <t>ELIGIBILITY_ERROR_COUNT</t>
  </si>
  <si>
    <t>SHIFTS_COUNT</t>
  </si>
  <si>
    <t>כמות משמרות</t>
  </si>
  <si>
    <t>SHIFT_TIME_AVG</t>
  </si>
  <si>
    <t>זמן משמרת ממוצע</t>
  </si>
  <si>
    <t>SHIFT_TIME</t>
  </si>
  <si>
    <t>זמן משמרת כולל</t>
  </si>
  <si>
    <t>TOTAL_ACTUAL_WORKTIME</t>
  </si>
  <si>
    <t>שעות בפועל</t>
  </si>
  <si>
    <t>TREATMENTS_COUNT</t>
  </si>
  <si>
    <t>כמות טיפולים</t>
  </si>
  <si>
    <t>TREATS_WO_ELIGIBILITY</t>
  </si>
  <si>
    <t>כמות טיפולים ללא בדיקת זכאות</t>
  </si>
  <si>
    <t>ORG_UNIT</t>
  </si>
  <si>
    <t>ELIGIBILITY_RESULTS</t>
  </si>
  <si>
    <t>הערות שגיאה</t>
  </si>
  <si>
    <t>FACILITIES</t>
  </si>
  <si>
    <t>מתקנים</t>
  </si>
  <si>
    <t>OCC_CLUSTER</t>
  </si>
  <si>
    <t>אשכול עיסוקים</t>
  </si>
  <si>
    <t>DEDUCTION_DATES</t>
  </si>
  <si>
    <t>SETTLED_DATES</t>
  </si>
  <si>
    <t>תאריך יישוב חוב</t>
  </si>
  <si>
    <t>DIAGMOSIS_DATES</t>
  </si>
  <si>
    <t>תאריך אבחנה</t>
  </si>
  <si>
    <t>ELIGIBILITY_DATES</t>
  </si>
  <si>
    <t>SHIFT_DATES</t>
  </si>
  <si>
    <t>TREATMENT_DATES</t>
  </si>
  <si>
    <t>DIAGNOSIS_CANCEL_DATES</t>
  </si>
  <si>
    <t>TREATMENT_CANCEL_DATES</t>
  </si>
  <si>
    <t>קבוצת הערות שגיאה</t>
  </si>
  <si>
    <t>הערת שגיאה</t>
  </si>
  <si>
    <t>קוד הערת שגיאה</t>
  </si>
  <si>
    <t>מרפאה</t>
  </si>
  <si>
    <t>מתקן</t>
  </si>
  <si>
    <t>עובד</t>
  </si>
  <si>
    <t>DIM_ASCRIPTION_RELEASE_TYPE</t>
  </si>
  <si>
    <t>סוג שחרור חבר משיוך לרופא</t>
  </si>
  <si>
    <t>DIM_CUST_PAYMENT_METHOD</t>
  </si>
  <si>
    <t>אמצעי תשלום חבר</t>
  </si>
  <si>
    <t>CUSTOMER_PK</t>
  </si>
  <si>
    <t>DIM_CUSTOMERS</t>
  </si>
  <si>
    <t>חברים</t>
  </si>
  <si>
    <t>CITY_CD</t>
  </si>
  <si>
    <t>DIM_DEBT_REASON</t>
  </si>
  <si>
    <t>סיבות חוב</t>
  </si>
  <si>
    <t>DIM_DEDUCTION_TYPE</t>
  </si>
  <si>
    <t>DIM_ELIGIBILITY_DIAGNOSIS</t>
  </si>
  <si>
    <t>אבחנות ביקור</t>
  </si>
  <si>
    <t>DIM_ELIGIBILITY_OCCUPATION_ATTRIBUTES</t>
  </si>
  <si>
    <t>מאפייני עיסוק</t>
  </si>
  <si>
    <t>DIM_ELIGIBILITY_ORG_UNIT_ATTRIBUTES</t>
  </si>
  <si>
    <t>מאפייני יחידה ארגונית</t>
  </si>
  <si>
    <t>DIM_ELIGIBILITY_POSITION_ATTRIBUTES</t>
  </si>
  <si>
    <t>מאפייני משרות</t>
  </si>
  <si>
    <t>DIM_ELIGIBILITY_RESULTS</t>
  </si>
  <si>
    <t>שגיאות זכאות</t>
  </si>
  <si>
    <t>DIM_ELIGIBILITY_SHIFT_TYPE</t>
  </si>
  <si>
    <t>DIM_ELIGIBILITY_STATUS</t>
  </si>
  <si>
    <t>סטאטוס רשומת זכאות</t>
  </si>
  <si>
    <t>DIM_ELIGIBILITY_TREATMENTS</t>
  </si>
  <si>
    <t>טיפולים</t>
  </si>
  <si>
    <t>DIM_ELIGIBILITY_TYPE</t>
  </si>
  <si>
    <t>DIM_EMPLOYEES</t>
  </si>
  <si>
    <t>נותני שירות</t>
  </si>
  <si>
    <t>DIM_EMPLOYEES_ABSENCE</t>
  </si>
  <si>
    <t>היעדרויות</t>
  </si>
  <si>
    <t>ABSENCE_DAYS</t>
  </si>
  <si>
    <t>DIM_SOURCE_SYSTEMS</t>
  </si>
  <si>
    <t>DEDUCTION_REFERENCE_CODE</t>
  </si>
  <si>
    <t>FACT_DEDUCTIONS</t>
  </si>
  <si>
    <t>השתתפויות</t>
  </si>
  <si>
    <t>DEDUCTION_TIME_FK</t>
  </si>
  <si>
    <t>DEBT_SETTLED_TIME_FK</t>
  </si>
  <si>
    <t>CUST_PAYMENT_METHOD_CODE</t>
  </si>
  <si>
    <t>ELIGIBILITY_IND</t>
  </si>
  <si>
    <t>FACT_DIAGNOSIS</t>
  </si>
  <si>
    <t>DIAGNOSIS_TIME_FK</t>
  </si>
  <si>
    <t>DIAGNOSIS_CANCELATION_TIME_FK</t>
  </si>
  <si>
    <t>ELIGIBILITY_CODE</t>
  </si>
  <si>
    <t>FACT_ELIGIBILITIES</t>
  </si>
  <si>
    <t>זכאות</t>
  </si>
  <si>
    <t>ELIGIBILITY_TIME_FK</t>
  </si>
  <si>
    <t>TREATMENT_IND</t>
  </si>
  <si>
    <t>FACT_ELIGIBILITY_RESULTS</t>
  </si>
  <si>
    <t>תוצאות זכאות</t>
  </si>
  <si>
    <t>FACT_SHIFTS</t>
  </si>
  <si>
    <t>משמרות</t>
  </si>
  <si>
    <t>END_SHIFT_TIME_DESC</t>
  </si>
  <si>
    <t>BEGIN_SHIFT_TIME_DESC</t>
  </si>
  <si>
    <t>ACTUAL_WORK_TIME</t>
  </si>
  <si>
    <t>DIM_TIME_DEDUCTION_DATE</t>
  </si>
  <si>
    <t>DAY_IN_YEAR_NUMBER</t>
  </si>
  <si>
    <t>DAY_IN_QUARTER_YEAR_NUMBER</t>
  </si>
  <si>
    <t>DAY_IN_MONTH_NUMBER</t>
  </si>
  <si>
    <t>YEAR_MONTH_NUMBER</t>
  </si>
  <si>
    <t>MONTH_DAYS</t>
  </si>
  <si>
    <t>YEAR_QUARTER_NUMBER</t>
  </si>
  <si>
    <t>QUARTER_DAYS</t>
  </si>
  <si>
    <t>IS_LAST_DAY_OF_MONTH</t>
  </si>
  <si>
    <t>PM_DATE</t>
  </si>
  <si>
    <t>PQ_DATE</t>
  </si>
  <si>
    <t>PY_DATE</t>
  </si>
  <si>
    <t>SEQUENTIAL_DAY_NUMBER</t>
  </si>
  <si>
    <t>DIM_TIME_DEDUCTION_SETTLED_DATE</t>
  </si>
  <si>
    <t>DIM_TIME_DIAGNOSIS</t>
  </si>
  <si>
    <t>DIM_TIME_ELIGIBILITY</t>
  </si>
  <si>
    <t>DIM_TIME_SHIFT</t>
  </si>
  <si>
    <t>DIM_TIME_TREATMENT</t>
  </si>
  <si>
    <t>FACT_ELIGIBILITY_TREATMENTS</t>
  </si>
  <si>
    <t>TREATMENT_TIME_FK</t>
  </si>
  <si>
    <t>TREATMENT_CANCELATION_TIME_FK</t>
  </si>
  <si>
    <t>DIM_TIME_DIAGNOSIS_CANCEL</t>
  </si>
  <si>
    <t>DIM_TIME_TREATMENT_CANCEL</t>
  </si>
  <si>
    <t>DIM_PAYER_OPERATOR</t>
  </si>
  <si>
    <t>DIM_ABSENCE</t>
  </si>
  <si>
    <t>DIM_ELIGIBILITY_ERROR_IND</t>
  </si>
  <si>
    <t>DIM_ELIGIBILITY_REPORT_TYPE</t>
  </si>
  <si>
    <t>DIM_FINAL_ELIGIBILITY_RESULT</t>
  </si>
  <si>
    <t>DIM_ONLINE_ORDER_IND</t>
  </si>
  <si>
    <t>DIM_REMUNERATION_IND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</si>
</sst>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_ * #,##0_ ;_ * \-#,##0_ ;_ * &quot;-&quot;??_ ;_ @_ "/>
  </numFmts>
  <fonts count="39">
    <font>
      <sz val="11"/>
      <color theme="1"/>
      <name val="Calibri"/>
      <family val="2"/>
      <charset val="177"/>
      <scheme val="minor"/>
    </font>
    <font>
      <b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charset val="177"/>
      <scheme val="minor"/>
    </font>
    <font>
      <b/>
      <u/>
      <sz val="18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4"/>
      <name val="Calibri"/>
      <family val="2"/>
      <charset val="177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177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  <charset val="177"/>
    </font>
    <font>
      <sz val="18"/>
      <color theme="1"/>
      <name val="Calibri"/>
      <family val="2"/>
      <charset val="177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8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 applyNumberFormat="0" applyFill="0" applyBorder="0" applyAlignment="0" applyProtection="0"/>
    <xf numFmtId="0" fontId="12" fillId="0" borderId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8" applyNumberFormat="0" applyAlignment="0" applyProtection="0"/>
    <xf numFmtId="0" fontId="23" fillId="11" borderId="9" applyNumberFormat="0" applyAlignment="0" applyProtection="0"/>
    <xf numFmtId="0" fontId="24" fillId="11" borderId="8" applyNumberFormat="0" applyAlignment="0" applyProtection="0"/>
    <xf numFmtId="0" fontId="25" fillId="0" borderId="10" applyNumberFormat="0" applyFill="0" applyAlignment="0" applyProtection="0"/>
    <xf numFmtId="0" fontId="26" fillId="12" borderId="11" applyNumberFormat="0" applyAlignment="0" applyProtection="0"/>
    <xf numFmtId="0" fontId="27" fillId="0" borderId="0" applyNumberFormat="0" applyFill="0" applyBorder="0" applyAlignment="0" applyProtection="0"/>
    <xf numFmtId="0" fontId="10" fillId="13" borderId="12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3" applyNumberFormat="0" applyFill="0" applyAlignment="0" applyProtection="0"/>
    <xf numFmtId="0" fontId="3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30" fillId="37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0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 readingOrder="1"/>
    </xf>
    <xf numFmtId="0" fontId="0" fillId="0" borderId="1" xfId="0" applyBorder="1" applyAlignment="1">
      <alignment horizontal="left" readingOrder="1"/>
    </xf>
    <xf numFmtId="0" fontId="0" fillId="0" borderId="0" xfId="0" applyAlignment="1">
      <alignment horizontal="left" readingOrder="1"/>
    </xf>
    <xf numFmtId="0" fontId="0" fillId="0" borderId="1" xfId="0" applyBorder="1" applyAlignment="1">
      <alignment horizontal="left" wrapText="1" readingOrder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wrapText="1" readingOrder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26" fillId="12" borderId="1" xfId="22" applyBorder="1" applyAlignment="1">
      <alignment horizontal="center" vertical="center" wrapText="1"/>
    </xf>
    <xf numFmtId="0" fontId="10" fillId="23" borderId="1" xfId="36" applyBorder="1" applyAlignment="1">
      <alignment horizontal="center" vertical="center" wrapText="1"/>
    </xf>
    <xf numFmtId="0" fontId="26" fillId="12" borderId="14" xfId="22" applyBorder="1" applyAlignment="1">
      <alignment horizontal="center" vertical="center" wrapText="1"/>
    </xf>
    <xf numFmtId="0" fontId="10" fillId="23" borderId="15" xfId="36" applyBorder="1" applyAlignment="1">
      <alignment horizontal="center" vertical="center" wrapText="1"/>
    </xf>
    <xf numFmtId="0" fontId="26" fillId="12" borderId="16" xfId="22" applyBorder="1" applyAlignment="1">
      <alignment horizontal="center" vertical="center" wrapText="1" readingOrder="2"/>
    </xf>
    <xf numFmtId="0" fontId="26" fillId="12" borderId="16" xfId="22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/>
    <xf numFmtId="0" fontId="26" fillId="12" borderId="16" xfId="2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 vertical="center" wrapText="1" readingOrder="1"/>
    </xf>
    <xf numFmtId="0" fontId="0" fillId="0" borderId="1" xfId="0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0" fillId="0" borderId="1" xfId="2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 readingOrder="2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 wrapText="1"/>
    </xf>
    <xf numFmtId="0" fontId="32" fillId="0" borderId="1" xfId="2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/>
    </xf>
    <xf numFmtId="0" fontId="3" fillId="23" borderId="15" xfId="36" applyFont="1" applyBorder="1" applyAlignment="1">
      <alignment horizontal="center" vertical="center"/>
    </xf>
    <xf numFmtId="0" fontId="10" fillId="23" borderId="2" xfId="36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36" fillId="0" borderId="0" xfId="0" applyFont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 wrapText="1"/>
    </xf>
    <xf numFmtId="0" fontId="32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10" fillId="23" borderId="18" xfId="36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187" applyNumberFormat="1" applyFont="1" applyBorder="1" applyAlignment="1">
      <alignment horizontal="center" vertical="top"/>
    </xf>
    <xf numFmtId="0" fontId="37" fillId="0" borderId="1" xfId="0" applyFont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readingOrder="2"/>
    </xf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readingOrder="2"/>
    </xf>
    <xf numFmtId="0" fontId="36" fillId="0" borderId="0" xfId="0" applyFont="1" applyBorder="1" applyAlignment="1">
      <alignment horizontal="center" vertical="center"/>
    </xf>
    <xf numFmtId="0" fontId="31" fillId="12" borderId="14" xfId="22" applyFont="1" applyBorder="1" applyAlignment="1">
      <alignment horizontal="center" vertical="center"/>
    </xf>
    <xf numFmtId="0" fontId="31" fillId="12" borderId="1" xfId="22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26" fillId="12" borderId="11" xfId="22" applyAlignment="1">
      <alignment horizontal="center" vertical="center"/>
    </xf>
  </cellXfs>
  <cellStyles count="1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187" builtinId="3"/>
    <cellStyle name="Explanatory Text" xfId="25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1" builtinId="8"/>
    <cellStyle name="Hyperlink 2" xfId="8" xr:uid="{00000000-0005-0000-0000-000012000000}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4" xr:uid="{00000000-0005-0000-0000-000014000000}"/>
    <cellStyle name="Normal 3" xfId="2" xr:uid="{00000000-0005-0000-0000-000015000000}"/>
    <cellStyle name="Normal 4" xfId="5" xr:uid="{00000000-0005-0000-0000-000016000000}"/>
    <cellStyle name="Normal 5" xfId="6" xr:uid="{00000000-0005-0000-0000-000017000000}"/>
    <cellStyle name="Normal 6" xfId="7" xr:uid="{00000000-0005-0000-0000-000018000000}"/>
    <cellStyle name="Normal 7" xfId="3" xr:uid="{00000000-0005-0000-0000-000019000000}"/>
    <cellStyle name="Normal 7 10" xfId="65" xr:uid="{00000000-0005-0000-0000-00001A000000}"/>
    <cellStyle name="Normal 7 10 2" xfId="81" xr:uid="{00000000-0005-0000-0000-00001B000000}"/>
    <cellStyle name="Normal 7 10 3" xfId="96" xr:uid="{00000000-0005-0000-0000-00001C000000}"/>
    <cellStyle name="Normal 7 10 4" xfId="111" xr:uid="{00000000-0005-0000-0000-00001D000000}"/>
    <cellStyle name="Normal 7 10 5" xfId="126" xr:uid="{00000000-0005-0000-0000-00001E000000}"/>
    <cellStyle name="Normal 7 10 6" xfId="141" xr:uid="{00000000-0005-0000-0000-00001F000000}"/>
    <cellStyle name="Normal 7 10 7" xfId="156" xr:uid="{00000000-0005-0000-0000-000020000000}"/>
    <cellStyle name="Normal 7 10 8" xfId="171" xr:uid="{00000000-0005-0000-0000-000021000000}"/>
    <cellStyle name="Normal 7 10 9" xfId="186" xr:uid="{00000000-0005-0000-0000-000022000000}"/>
    <cellStyle name="Normal 7 11" xfId="61" xr:uid="{00000000-0005-0000-0000-000023000000}"/>
    <cellStyle name="Normal 7 11 2" xfId="77" xr:uid="{00000000-0005-0000-0000-000024000000}"/>
    <cellStyle name="Normal 7 11 3" xfId="92" xr:uid="{00000000-0005-0000-0000-000025000000}"/>
    <cellStyle name="Normal 7 11 4" xfId="107" xr:uid="{00000000-0005-0000-0000-000026000000}"/>
    <cellStyle name="Normal 7 11 5" xfId="122" xr:uid="{00000000-0005-0000-0000-000027000000}"/>
    <cellStyle name="Normal 7 11 6" xfId="137" xr:uid="{00000000-0005-0000-0000-000028000000}"/>
    <cellStyle name="Normal 7 11 7" xfId="152" xr:uid="{00000000-0005-0000-0000-000029000000}"/>
    <cellStyle name="Normal 7 11 8" xfId="167" xr:uid="{00000000-0005-0000-0000-00002A000000}"/>
    <cellStyle name="Normal 7 11 9" xfId="182" xr:uid="{00000000-0005-0000-0000-00002B000000}"/>
    <cellStyle name="Normal 7 12" xfId="55" xr:uid="{00000000-0005-0000-0000-00002C000000}"/>
    <cellStyle name="Normal 7 12 2" xfId="71" xr:uid="{00000000-0005-0000-0000-00002D000000}"/>
    <cellStyle name="Normal 7 12 3" xfId="86" xr:uid="{00000000-0005-0000-0000-00002E000000}"/>
    <cellStyle name="Normal 7 12 4" xfId="101" xr:uid="{00000000-0005-0000-0000-00002F000000}"/>
    <cellStyle name="Normal 7 12 5" xfId="116" xr:uid="{00000000-0005-0000-0000-000030000000}"/>
    <cellStyle name="Normal 7 12 6" xfId="131" xr:uid="{00000000-0005-0000-0000-000031000000}"/>
    <cellStyle name="Normal 7 12 7" xfId="146" xr:uid="{00000000-0005-0000-0000-000032000000}"/>
    <cellStyle name="Normal 7 12 8" xfId="161" xr:uid="{00000000-0005-0000-0000-000033000000}"/>
    <cellStyle name="Normal 7 12 9" xfId="176" xr:uid="{00000000-0005-0000-0000-000034000000}"/>
    <cellStyle name="Normal 7 13" xfId="54" xr:uid="{00000000-0005-0000-0000-000035000000}"/>
    <cellStyle name="Normal 7 13 2" xfId="70" xr:uid="{00000000-0005-0000-0000-000036000000}"/>
    <cellStyle name="Normal 7 13 3" xfId="85" xr:uid="{00000000-0005-0000-0000-000037000000}"/>
    <cellStyle name="Normal 7 13 4" xfId="100" xr:uid="{00000000-0005-0000-0000-000038000000}"/>
    <cellStyle name="Normal 7 13 5" xfId="115" xr:uid="{00000000-0005-0000-0000-000039000000}"/>
    <cellStyle name="Normal 7 13 6" xfId="130" xr:uid="{00000000-0005-0000-0000-00003A000000}"/>
    <cellStyle name="Normal 7 13 7" xfId="145" xr:uid="{00000000-0005-0000-0000-00003B000000}"/>
    <cellStyle name="Normal 7 13 8" xfId="160" xr:uid="{00000000-0005-0000-0000-00003C000000}"/>
    <cellStyle name="Normal 7 13 9" xfId="175" xr:uid="{00000000-0005-0000-0000-00003D000000}"/>
    <cellStyle name="Normal 7 14" xfId="56" xr:uid="{00000000-0005-0000-0000-00003E000000}"/>
    <cellStyle name="Normal 7 14 2" xfId="72" xr:uid="{00000000-0005-0000-0000-00003F000000}"/>
    <cellStyle name="Normal 7 14 3" xfId="87" xr:uid="{00000000-0005-0000-0000-000040000000}"/>
    <cellStyle name="Normal 7 14 4" xfId="102" xr:uid="{00000000-0005-0000-0000-000041000000}"/>
    <cellStyle name="Normal 7 14 5" xfId="117" xr:uid="{00000000-0005-0000-0000-000042000000}"/>
    <cellStyle name="Normal 7 14 6" xfId="132" xr:uid="{00000000-0005-0000-0000-000043000000}"/>
    <cellStyle name="Normal 7 14 7" xfId="147" xr:uid="{00000000-0005-0000-0000-000044000000}"/>
    <cellStyle name="Normal 7 14 8" xfId="162" xr:uid="{00000000-0005-0000-0000-000045000000}"/>
    <cellStyle name="Normal 7 14 9" xfId="177" xr:uid="{00000000-0005-0000-0000-000046000000}"/>
    <cellStyle name="Normal 7 15" xfId="51" xr:uid="{00000000-0005-0000-0000-000047000000}"/>
    <cellStyle name="Normal 7 15 2" xfId="67" xr:uid="{00000000-0005-0000-0000-000048000000}"/>
    <cellStyle name="Normal 7 15 3" xfId="82" xr:uid="{00000000-0005-0000-0000-000049000000}"/>
    <cellStyle name="Normal 7 15 4" xfId="97" xr:uid="{00000000-0005-0000-0000-00004A000000}"/>
    <cellStyle name="Normal 7 15 5" xfId="112" xr:uid="{00000000-0005-0000-0000-00004B000000}"/>
    <cellStyle name="Normal 7 15 6" xfId="127" xr:uid="{00000000-0005-0000-0000-00004C000000}"/>
    <cellStyle name="Normal 7 15 7" xfId="142" xr:uid="{00000000-0005-0000-0000-00004D000000}"/>
    <cellStyle name="Normal 7 15 8" xfId="157" xr:uid="{00000000-0005-0000-0000-00004E000000}"/>
    <cellStyle name="Normal 7 15 9" xfId="172" xr:uid="{00000000-0005-0000-0000-00004F000000}"/>
    <cellStyle name="Normal 7 16" xfId="57" xr:uid="{00000000-0005-0000-0000-000050000000}"/>
    <cellStyle name="Normal 7 16 2" xfId="73" xr:uid="{00000000-0005-0000-0000-000051000000}"/>
    <cellStyle name="Normal 7 16 3" xfId="88" xr:uid="{00000000-0005-0000-0000-000052000000}"/>
    <cellStyle name="Normal 7 16 4" xfId="103" xr:uid="{00000000-0005-0000-0000-000053000000}"/>
    <cellStyle name="Normal 7 16 5" xfId="118" xr:uid="{00000000-0005-0000-0000-000054000000}"/>
    <cellStyle name="Normal 7 16 6" xfId="133" xr:uid="{00000000-0005-0000-0000-000055000000}"/>
    <cellStyle name="Normal 7 16 7" xfId="148" xr:uid="{00000000-0005-0000-0000-000056000000}"/>
    <cellStyle name="Normal 7 16 8" xfId="163" xr:uid="{00000000-0005-0000-0000-000057000000}"/>
    <cellStyle name="Normal 7 16 9" xfId="178" xr:uid="{00000000-0005-0000-0000-000058000000}"/>
    <cellStyle name="Normal 7 17" xfId="53" xr:uid="{00000000-0005-0000-0000-000059000000}"/>
    <cellStyle name="Normal 7 17 2" xfId="69" xr:uid="{00000000-0005-0000-0000-00005A000000}"/>
    <cellStyle name="Normal 7 17 3" xfId="84" xr:uid="{00000000-0005-0000-0000-00005B000000}"/>
    <cellStyle name="Normal 7 17 4" xfId="99" xr:uid="{00000000-0005-0000-0000-00005C000000}"/>
    <cellStyle name="Normal 7 17 5" xfId="114" xr:uid="{00000000-0005-0000-0000-00005D000000}"/>
    <cellStyle name="Normal 7 17 6" xfId="129" xr:uid="{00000000-0005-0000-0000-00005E000000}"/>
    <cellStyle name="Normal 7 17 7" xfId="144" xr:uid="{00000000-0005-0000-0000-00005F000000}"/>
    <cellStyle name="Normal 7 17 8" xfId="159" xr:uid="{00000000-0005-0000-0000-000060000000}"/>
    <cellStyle name="Normal 7 17 9" xfId="174" xr:uid="{00000000-0005-0000-0000-000061000000}"/>
    <cellStyle name="Normal 7 2" xfId="9" xr:uid="{00000000-0005-0000-0000-000062000000}"/>
    <cellStyle name="Normal 7 3" xfId="52" xr:uid="{00000000-0005-0000-0000-000063000000}"/>
    <cellStyle name="Normal 7 3 2" xfId="68" xr:uid="{00000000-0005-0000-0000-000064000000}"/>
    <cellStyle name="Normal 7 3 3" xfId="83" xr:uid="{00000000-0005-0000-0000-000065000000}"/>
    <cellStyle name="Normal 7 3 4" xfId="98" xr:uid="{00000000-0005-0000-0000-000066000000}"/>
    <cellStyle name="Normal 7 3 5" xfId="113" xr:uid="{00000000-0005-0000-0000-000067000000}"/>
    <cellStyle name="Normal 7 3 6" xfId="128" xr:uid="{00000000-0005-0000-0000-000068000000}"/>
    <cellStyle name="Normal 7 3 7" xfId="143" xr:uid="{00000000-0005-0000-0000-000069000000}"/>
    <cellStyle name="Normal 7 3 8" xfId="158" xr:uid="{00000000-0005-0000-0000-00006A000000}"/>
    <cellStyle name="Normal 7 3 9" xfId="173" xr:uid="{00000000-0005-0000-0000-00006B000000}"/>
    <cellStyle name="Normal 7 4" xfId="64" xr:uid="{00000000-0005-0000-0000-00006C000000}"/>
    <cellStyle name="Normal 7 4 2" xfId="80" xr:uid="{00000000-0005-0000-0000-00006D000000}"/>
    <cellStyle name="Normal 7 4 3" xfId="95" xr:uid="{00000000-0005-0000-0000-00006E000000}"/>
    <cellStyle name="Normal 7 4 4" xfId="110" xr:uid="{00000000-0005-0000-0000-00006F000000}"/>
    <cellStyle name="Normal 7 4 5" xfId="125" xr:uid="{00000000-0005-0000-0000-000070000000}"/>
    <cellStyle name="Normal 7 4 6" xfId="140" xr:uid="{00000000-0005-0000-0000-000071000000}"/>
    <cellStyle name="Normal 7 4 7" xfId="155" xr:uid="{00000000-0005-0000-0000-000072000000}"/>
    <cellStyle name="Normal 7 4 8" xfId="170" xr:uid="{00000000-0005-0000-0000-000073000000}"/>
    <cellStyle name="Normal 7 4 9" xfId="185" xr:uid="{00000000-0005-0000-0000-000074000000}"/>
    <cellStyle name="Normal 7 5" xfId="58" xr:uid="{00000000-0005-0000-0000-000075000000}"/>
    <cellStyle name="Normal 7 5 2" xfId="74" xr:uid="{00000000-0005-0000-0000-000076000000}"/>
    <cellStyle name="Normal 7 5 3" xfId="89" xr:uid="{00000000-0005-0000-0000-000077000000}"/>
    <cellStyle name="Normal 7 5 4" xfId="104" xr:uid="{00000000-0005-0000-0000-000078000000}"/>
    <cellStyle name="Normal 7 5 5" xfId="119" xr:uid="{00000000-0005-0000-0000-000079000000}"/>
    <cellStyle name="Normal 7 5 6" xfId="134" xr:uid="{00000000-0005-0000-0000-00007A000000}"/>
    <cellStyle name="Normal 7 5 7" xfId="149" xr:uid="{00000000-0005-0000-0000-00007B000000}"/>
    <cellStyle name="Normal 7 5 8" xfId="164" xr:uid="{00000000-0005-0000-0000-00007C000000}"/>
    <cellStyle name="Normal 7 5 9" xfId="179" xr:uid="{00000000-0005-0000-0000-00007D000000}"/>
    <cellStyle name="Normal 7 6" xfId="62" xr:uid="{00000000-0005-0000-0000-00007E000000}"/>
    <cellStyle name="Normal 7 6 2" xfId="78" xr:uid="{00000000-0005-0000-0000-00007F000000}"/>
    <cellStyle name="Normal 7 6 3" xfId="93" xr:uid="{00000000-0005-0000-0000-000080000000}"/>
    <cellStyle name="Normal 7 6 4" xfId="108" xr:uid="{00000000-0005-0000-0000-000081000000}"/>
    <cellStyle name="Normal 7 6 5" xfId="123" xr:uid="{00000000-0005-0000-0000-000082000000}"/>
    <cellStyle name="Normal 7 6 6" xfId="138" xr:uid="{00000000-0005-0000-0000-000083000000}"/>
    <cellStyle name="Normal 7 6 7" xfId="153" xr:uid="{00000000-0005-0000-0000-000084000000}"/>
    <cellStyle name="Normal 7 6 8" xfId="168" xr:uid="{00000000-0005-0000-0000-000085000000}"/>
    <cellStyle name="Normal 7 6 9" xfId="183" xr:uid="{00000000-0005-0000-0000-000086000000}"/>
    <cellStyle name="Normal 7 7" xfId="60" xr:uid="{00000000-0005-0000-0000-000087000000}"/>
    <cellStyle name="Normal 7 7 2" xfId="76" xr:uid="{00000000-0005-0000-0000-000088000000}"/>
    <cellStyle name="Normal 7 7 3" xfId="91" xr:uid="{00000000-0005-0000-0000-000089000000}"/>
    <cellStyle name="Normal 7 7 4" xfId="106" xr:uid="{00000000-0005-0000-0000-00008A000000}"/>
    <cellStyle name="Normal 7 7 5" xfId="121" xr:uid="{00000000-0005-0000-0000-00008B000000}"/>
    <cellStyle name="Normal 7 7 6" xfId="136" xr:uid="{00000000-0005-0000-0000-00008C000000}"/>
    <cellStyle name="Normal 7 7 7" xfId="151" xr:uid="{00000000-0005-0000-0000-00008D000000}"/>
    <cellStyle name="Normal 7 7 8" xfId="166" xr:uid="{00000000-0005-0000-0000-00008E000000}"/>
    <cellStyle name="Normal 7 7 9" xfId="181" xr:uid="{00000000-0005-0000-0000-00008F000000}"/>
    <cellStyle name="Normal 7 8" xfId="63" xr:uid="{00000000-0005-0000-0000-000090000000}"/>
    <cellStyle name="Normal 7 8 2" xfId="79" xr:uid="{00000000-0005-0000-0000-000091000000}"/>
    <cellStyle name="Normal 7 8 3" xfId="94" xr:uid="{00000000-0005-0000-0000-000092000000}"/>
    <cellStyle name="Normal 7 8 4" xfId="109" xr:uid="{00000000-0005-0000-0000-000093000000}"/>
    <cellStyle name="Normal 7 8 5" xfId="124" xr:uid="{00000000-0005-0000-0000-000094000000}"/>
    <cellStyle name="Normal 7 8 6" xfId="139" xr:uid="{00000000-0005-0000-0000-000095000000}"/>
    <cellStyle name="Normal 7 8 7" xfId="154" xr:uid="{00000000-0005-0000-0000-000096000000}"/>
    <cellStyle name="Normal 7 8 8" xfId="169" xr:uid="{00000000-0005-0000-0000-000097000000}"/>
    <cellStyle name="Normal 7 8 9" xfId="184" xr:uid="{00000000-0005-0000-0000-000098000000}"/>
    <cellStyle name="Normal 7 9" xfId="59" xr:uid="{00000000-0005-0000-0000-000099000000}"/>
    <cellStyle name="Normal 7 9 2" xfId="75" xr:uid="{00000000-0005-0000-0000-00009A000000}"/>
    <cellStyle name="Normal 7 9 3" xfId="90" xr:uid="{00000000-0005-0000-0000-00009B000000}"/>
    <cellStyle name="Normal 7 9 4" xfId="105" xr:uid="{00000000-0005-0000-0000-00009C000000}"/>
    <cellStyle name="Normal 7 9 5" xfId="120" xr:uid="{00000000-0005-0000-0000-00009D000000}"/>
    <cellStyle name="Normal 7 9 6" xfId="135" xr:uid="{00000000-0005-0000-0000-00009E000000}"/>
    <cellStyle name="Normal 7 9 7" xfId="150" xr:uid="{00000000-0005-0000-0000-00009F000000}"/>
    <cellStyle name="Normal 7 9 8" xfId="165" xr:uid="{00000000-0005-0000-0000-0000A0000000}"/>
    <cellStyle name="Normal 7 9 9" xfId="180" xr:uid="{00000000-0005-0000-0000-0000A1000000}"/>
    <cellStyle name="Normal 7_חיבורים קוביה" xfId="66" xr:uid="{00000000-0005-0000-0000-0000A2000000}"/>
    <cellStyle name="Note" xfId="24" builtinId="10" customBuiltin="1"/>
    <cellStyle name="Output" xfId="19" builtinId="21" customBuiltin="1"/>
    <cellStyle name="Title" xfId="10" builtinId="15" customBuiltin="1"/>
    <cellStyle name="Total" xfId="26" builtinId="25" customBuiltin="1"/>
    <cellStyle name="Warning Text" xfId="23" builtinId="11" customBuiltin="1"/>
  </cellStyles>
  <dxfs count="12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border>
        <vertical style="thin">
          <color auto="1"/>
        </vertical>
        <horizontal/>
      </border>
    </dxf>
  </dxfs>
  <tableStyles count="1" defaultTableStyle="TableStyleMedium2" defaultPivotStyle="PivotStyleLight16">
    <tableStyle name="PivotStyleLight16 2" table="0" count="12" xr9:uid="{00000000-0011-0000-FFFF-FFFF00000000}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e Ohana" id="{3DC0A668-A9D4-4326-8754-04740E49C66F}" userId="S::leeo@Eternity-it.co.il::18f9cc7e-8ec9-4ff4-a341-76afea1cda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1-01-13T08:08:19.94" personId="{3DC0A668-A9D4-4326-8754-04740E49C66F}" id="{E8EF7EC9-807B-4318-92DF-EBD0AE7AED36}">
    <text>עתליה העלתה נושא לדיון: טבלת קטלוג הפריטים מכילה כ770,000 פריטים כדאי אולי לבדוק אפשרות לטעון רק פריטים שמופיעים במודל?</text>
  </threadedComment>
  <threadedComment ref="I21" dT="2021-01-13T08:15:59.22" personId="{3DC0A668-A9D4-4326-8754-04740E49C66F}" id="{6E8DD559-523A-42D0-A97E-9D27CD131293}">
    <text>עתליה: ניתן לצמצם את כמות הרשומות אם ניקח רק שורות ספק של שופרסל עסקים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1-01-18T08:22:38.49" personId="{3DC0A668-A9D4-4326-8754-04740E49C66F}" id="{57CBD444-51D1-422E-A3FA-E1C69ECBA379}">
    <text>יש לבנות מימד פיענוח</text>
  </threadedComment>
  <threadedComment ref="E8" dT="2021-01-18T08:19:04.26" personId="{3DC0A668-A9D4-4326-8754-04740E49C66F}" id="{1AC58959-0E97-48A2-B530-74B18288EC46}">
    <text>יש לבנות מימד פיענוח</text>
  </threadedComment>
  <threadedComment ref="E9" dT="2021-01-18T08:21:00.41" personId="{3DC0A668-A9D4-4326-8754-04740E49C66F}" id="{09A74AC5-42B6-4EFA-8A29-58DB8C690BAD}">
    <text>יש לבנות מימד פיענוח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C:\Users\ohana_l\AppData\Local\Microsoft\Windows\Temporary%20Internet%20Files\Content.Outlook\Microsoft\Windows\Temporary%20Internet%20Files\ohana_l\AppData\Local\Microsoft\Windows\&#1502;&#1493;&#1491;&#1500;%20IVF\&#1488;&#1508;&#1497;&#1493;&#1503;%20&#1496;&#1499;&#1504;&#1497;\&#1502;&#1491;&#1491;&#1497;&#1501;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7FCD-199F-4E07-ACD7-91922D101791}">
  <dimension ref="A1:M28"/>
  <sheetViews>
    <sheetView showGridLines="0" rightToLeft="1" tabSelected="1" topLeftCell="B1" workbookViewId="0">
      <selection activeCell="C3" sqref="C3"/>
    </sheetView>
  </sheetViews>
  <sheetFormatPr defaultColWidth="9" defaultRowHeight="14.45"/>
  <cols>
    <col min="1" max="1" width="21.28515625" style="42" bestFit="1" customWidth="1"/>
    <col min="2" max="2" width="13.28515625" style="42" bestFit="1" customWidth="1"/>
    <col min="3" max="3" width="15" style="42" bestFit="1" customWidth="1"/>
    <col min="4" max="4" width="37.140625" style="33" bestFit="1" customWidth="1"/>
    <col min="5" max="5" width="35.140625" style="33" bestFit="1" customWidth="1"/>
    <col min="6" max="6" width="20.140625" style="33" bestFit="1" customWidth="1"/>
    <col min="7" max="7" width="12.42578125" style="33" bestFit="1" customWidth="1"/>
    <col min="8" max="8" width="14.85546875" style="33" bestFit="1" customWidth="1"/>
    <col min="9" max="9" width="12.140625" style="33" bestFit="1" customWidth="1"/>
    <col min="10" max="10" width="63.5703125" style="33" bestFit="1" customWidth="1"/>
    <col min="11" max="13" width="0" style="42" hidden="1" customWidth="1"/>
    <col min="14" max="16384" width="9" style="42"/>
  </cols>
  <sheetData>
    <row r="1" spans="1:13" ht="23.45">
      <c r="A1" s="80" t="s">
        <v>0</v>
      </c>
      <c r="B1" s="80"/>
      <c r="C1" s="80"/>
      <c r="D1" s="60"/>
      <c r="E1" s="60"/>
    </row>
    <row r="2" spans="1:13">
      <c r="A2" s="66" t="s">
        <v>1</v>
      </c>
      <c r="B2" s="66" t="s">
        <v>2</v>
      </c>
      <c r="C2" s="66" t="s">
        <v>3</v>
      </c>
    </row>
    <row r="3" spans="1:13">
      <c r="A3" s="67">
        <f>SUM(K:K)</f>
        <v>10</v>
      </c>
      <c r="B3" s="67">
        <f>SUM(L:L)</f>
        <v>12</v>
      </c>
      <c r="C3" s="68">
        <f>SUM(M:M)</f>
        <v>4447000</v>
      </c>
    </row>
    <row r="6" spans="1:13" s="1" customFormat="1" ht="28.9">
      <c r="A6" s="22" t="s">
        <v>4</v>
      </c>
      <c r="B6" s="22" t="s">
        <v>5</v>
      </c>
      <c r="C6" s="58" t="s">
        <v>6</v>
      </c>
      <c r="D6" s="22" t="s">
        <v>7</v>
      </c>
      <c r="E6" s="22" t="s">
        <v>8</v>
      </c>
      <c r="F6" s="22" t="s">
        <v>9</v>
      </c>
      <c r="G6" s="22" t="s">
        <v>10</v>
      </c>
      <c r="H6" s="22" t="s">
        <v>11</v>
      </c>
      <c r="I6" s="22" t="s">
        <v>12</v>
      </c>
      <c r="J6" s="65" t="s">
        <v>13</v>
      </c>
      <c r="K6" s="1" t="s">
        <v>14</v>
      </c>
      <c r="L6" s="1" t="s">
        <v>14</v>
      </c>
      <c r="M6" s="1" t="s">
        <v>15</v>
      </c>
    </row>
    <row r="7" spans="1:13" s="33" customFormat="1" ht="28.9" customHeight="1">
      <c r="A7" s="46" t="s">
        <v>16</v>
      </c>
      <c r="B7" s="44" t="s">
        <v>17</v>
      </c>
      <c r="C7" s="44" t="s">
        <v>18</v>
      </c>
      <c r="D7" s="44" t="s">
        <v>19</v>
      </c>
      <c r="E7" s="44" t="s">
        <v>20</v>
      </c>
      <c r="F7" s="44" t="s">
        <v>21</v>
      </c>
      <c r="G7" s="44">
        <f>COUNTIF('מיפוי שדות '!A:A,'מיפוי טבלאות'!D7)</f>
        <v>16</v>
      </c>
      <c r="H7" s="29" t="s">
        <v>22</v>
      </c>
      <c r="I7" s="35" t="s">
        <v>23</v>
      </c>
      <c r="J7" s="59" t="s">
        <v>24</v>
      </c>
      <c r="K7" s="33">
        <f>IF(F7="Fact",1,0)</f>
        <v>1</v>
      </c>
      <c r="L7" s="33">
        <f>IF(F7="Dim",1,0)</f>
        <v>0</v>
      </c>
      <c r="M7" s="33">
        <f>SUBSTITUTE(I7,IF(RIGHT(I7,1)="M","M","K"),"")*IF(RIGHT(I7,1)="M",100000,IF(RIGHT(I7,1)="K",1000,1))</f>
        <v>1000000</v>
      </c>
    </row>
    <row r="8" spans="1:13" s="33" customFormat="1" ht="28.9" customHeight="1">
      <c r="A8" s="46" t="s">
        <v>16</v>
      </c>
      <c r="B8" s="44" t="s">
        <v>17</v>
      </c>
      <c r="C8" s="44" t="s">
        <v>18</v>
      </c>
      <c r="D8" s="44" t="s">
        <v>25</v>
      </c>
      <c r="E8" s="33" t="s">
        <v>26</v>
      </c>
      <c r="F8" s="44" t="s">
        <v>21</v>
      </c>
      <c r="G8" s="44">
        <f>COUNTIF('מיפוי שדות '!A:A,'מיפוי טבלאות'!D8)</f>
        <v>10</v>
      </c>
      <c r="H8" s="44" t="s">
        <v>22</v>
      </c>
      <c r="I8" s="44" t="s">
        <v>27</v>
      </c>
      <c r="J8" s="59" t="s">
        <v>28</v>
      </c>
      <c r="K8" s="33">
        <f t="shared" ref="K8:K28" si="0">IF(F8="Fact",1,0)</f>
        <v>1</v>
      </c>
      <c r="L8" s="33">
        <f t="shared" ref="L8:L28" si="1">IF(F8="Dim",1,0)</f>
        <v>0</v>
      </c>
      <c r="M8" s="33">
        <f t="shared" ref="M8:M28" si="2">SUBSTITUTE(I8,IF(RIGHT(I8,1)="M","M","K"),"")*IF(RIGHT(I8,1)="M",100000,IF(RIGHT(I8,1)="K",1000,1))</f>
        <v>300000</v>
      </c>
    </row>
    <row r="9" spans="1:13" s="33" customFormat="1" ht="40.9" customHeight="1">
      <c r="A9" s="46" t="s">
        <v>16</v>
      </c>
      <c r="B9" s="44" t="s">
        <v>17</v>
      </c>
      <c r="C9" s="44" t="s">
        <v>18</v>
      </c>
      <c r="D9" s="44" t="s">
        <v>29</v>
      </c>
      <c r="E9" s="44" t="s">
        <v>30</v>
      </c>
      <c r="F9" s="44" t="s">
        <v>21</v>
      </c>
      <c r="G9" s="44">
        <f>COUNTIF('מיפוי שדות '!A:A,'מיפוי טבלאות'!D9)</f>
        <v>6</v>
      </c>
      <c r="H9" s="44" t="s">
        <v>22</v>
      </c>
      <c r="I9" s="44" t="s">
        <v>27</v>
      </c>
      <c r="J9" s="59" t="s">
        <v>31</v>
      </c>
      <c r="K9" s="33">
        <f t="shared" si="0"/>
        <v>1</v>
      </c>
      <c r="L9" s="33">
        <f t="shared" si="1"/>
        <v>0</v>
      </c>
      <c r="M9" s="33">
        <f t="shared" si="2"/>
        <v>300000</v>
      </c>
    </row>
    <row r="10" spans="1:13" s="33" customFormat="1" ht="42.6" customHeight="1">
      <c r="A10" s="46" t="s">
        <v>16</v>
      </c>
      <c r="B10" s="44" t="s">
        <v>17</v>
      </c>
      <c r="C10" s="44" t="s">
        <v>18</v>
      </c>
      <c r="D10" s="44" t="s">
        <v>32</v>
      </c>
      <c r="E10" s="44" t="s">
        <v>33</v>
      </c>
      <c r="F10" s="44" t="s">
        <v>21</v>
      </c>
      <c r="G10" s="44">
        <f>COUNTIF('מיפוי שדות '!A:A,'מיפוי טבלאות'!D10)</f>
        <v>6</v>
      </c>
      <c r="H10" s="44" t="s">
        <v>22</v>
      </c>
      <c r="I10" s="44" t="s">
        <v>27</v>
      </c>
      <c r="J10" s="59" t="s">
        <v>34</v>
      </c>
      <c r="K10" s="33">
        <f t="shared" si="0"/>
        <v>1</v>
      </c>
      <c r="L10" s="33">
        <f t="shared" si="1"/>
        <v>0</v>
      </c>
      <c r="M10" s="33">
        <f t="shared" si="2"/>
        <v>300000</v>
      </c>
    </row>
    <row r="11" spans="1:13" s="33" customFormat="1" ht="51.6" customHeight="1">
      <c r="A11" s="46" t="s">
        <v>16</v>
      </c>
      <c r="B11" s="44" t="s">
        <v>17</v>
      </c>
      <c r="C11" s="44" t="s">
        <v>18</v>
      </c>
      <c r="D11" s="44" t="s">
        <v>35</v>
      </c>
      <c r="E11" s="44" t="s">
        <v>36</v>
      </c>
      <c r="F11" s="44" t="s">
        <v>21</v>
      </c>
      <c r="G11" s="44">
        <f>COUNTIF('מיפוי שדות '!A:A,'מיפוי טבלאות'!D11)</f>
        <v>7</v>
      </c>
      <c r="H11" s="44" t="s">
        <v>22</v>
      </c>
      <c r="I11" s="44" t="s">
        <v>37</v>
      </c>
      <c r="J11" s="59" t="s">
        <v>38</v>
      </c>
      <c r="K11" s="33">
        <f t="shared" si="0"/>
        <v>1</v>
      </c>
      <c r="L11" s="33">
        <f t="shared" si="1"/>
        <v>0</v>
      </c>
      <c r="M11" s="33">
        <f t="shared" si="2"/>
        <v>100000</v>
      </c>
    </row>
    <row r="12" spans="1:13" s="33" customFormat="1" ht="66" customHeight="1">
      <c r="A12" s="46" t="s">
        <v>16</v>
      </c>
      <c r="B12" s="44" t="s">
        <v>17</v>
      </c>
      <c r="C12" s="44" t="s">
        <v>18</v>
      </c>
      <c r="D12" s="44" t="s">
        <v>39</v>
      </c>
      <c r="E12" s="44" t="s">
        <v>40</v>
      </c>
      <c r="F12" s="44" t="s">
        <v>21</v>
      </c>
      <c r="G12" s="44">
        <f>COUNTIF('מיפוי שדות '!A:A,'מיפוי טבלאות'!D12)</f>
        <v>6</v>
      </c>
      <c r="H12" s="44" t="s">
        <v>41</v>
      </c>
      <c r="I12" s="44" t="s">
        <v>42</v>
      </c>
      <c r="J12" s="59" t="s">
        <v>43</v>
      </c>
      <c r="K12" s="33">
        <f t="shared" si="0"/>
        <v>1</v>
      </c>
      <c r="L12" s="33">
        <f t="shared" si="1"/>
        <v>0</v>
      </c>
      <c r="M12" s="33">
        <f t="shared" si="2"/>
        <v>500000</v>
      </c>
    </row>
    <row r="13" spans="1:13" s="33" customFormat="1" ht="54" customHeight="1">
      <c r="A13" s="46" t="s">
        <v>16</v>
      </c>
      <c r="B13" s="44" t="s">
        <v>17</v>
      </c>
      <c r="C13" s="44" t="s">
        <v>18</v>
      </c>
      <c r="D13" s="44" t="s">
        <v>44</v>
      </c>
      <c r="E13" s="44" t="s">
        <v>45</v>
      </c>
      <c r="F13" s="44" t="s">
        <v>21</v>
      </c>
      <c r="G13" s="44">
        <f>COUNTIF('מיפוי שדות '!A:A,'מיפוי טבלאות'!D13)</f>
        <v>4</v>
      </c>
      <c r="H13" s="44" t="s">
        <v>22</v>
      </c>
      <c r="I13" s="44" t="s">
        <v>46</v>
      </c>
      <c r="J13" s="59" t="s">
        <v>47</v>
      </c>
      <c r="K13" s="33">
        <f t="shared" si="0"/>
        <v>1</v>
      </c>
      <c r="L13" s="33">
        <f t="shared" si="1"/>
        <v>0</v>
      </c>
      <c r="M13" s="33">
        <f t="shared" si="2"/>
        <v>400000</v>
      </c>
    </row>
    <row r="14" spans="1:13" s="33" customFormat="1" ht="50.45" customHeight="1">
      <c r="A14" s="46" t="s">
        <v>16</v>
      </c>
      <c r="B14" s="44" t="s">
        <v>17</v>
      </c>
      <c r="C14" s="44" t="s">
        <v>18</v>
      </c>
      <c r="D14" s="44" t="s">
        <v>48</v>
      </c>
      <c r="E14" s="44" t="s">
        <v>49</v>
      </c>
      <c r="F14" s="44" t="s">
        <v>21</v>
      </c>
      <c r="G14" s="44">
        <f>COUNTIF('מיפוי שדות '!A:A,'מיפוי טבלאות'!D14)</f>
        <v>13</v>
      </c>
      <c r="H14" s="44" t="s">
        <v>22</v>
      </c>
      <c r="I14" s="44" t="s">
        <v>50</v>
      </c>
      <c r="J14" s="59" t="s">
        <v>51</v>
      </c>
      <c r="K14" s="33">
        <f t="shared" si="0"/>
        <v>1</v>
      </c>
      <c r="L14" s="33">
        <f t="shared" si="1"/>
        <v>0</v>
      </c>
      <c r="M14" s="33">
        <f t="shared" si="2"/>
        <v>500000</v>
      </c>
    </row>
    <row r="15" spans="1:13" s="33" customFormat="1" ht="50.45" customHeight="1">
      <c r="A15" s="46" t="s">
        <v>16</v>
      </c>
      <c r="B15" s="44" t="s">
        <v>17</v>
      </c>
      <c r="C15" s="44" t="s">
        <v>18</v>
      </c>
      <c r="D15" s="44" t="s">
        <v>52</v>
      </c>
      <c r="E15" s="44" t="s">
        <v>53</v>
      </c>
      <c r="F15" s="44" t="s">
        <v>21</v>
      </c>
      <c r="G15" s="44">
        <f>COUNTIF('מיפוי שדות '!A:A,'מיפוי טבלאות'!D15)</f>
        <v>13</v>
      </c>
      <c r="H15" s="44" t="s">
        <v>22</v>
      </c>
      <c r="I15" s="44" t="s">
        <v>54</v>
      </c>
      <c r="J15" s="59" t="s">
        <v>51</v>
      </c>
      <c r="K15" s="33">
        <f t="shared" si="0"/>
        <v>1</v>
      </c>
      <c r="L15" s="33">
        <f t="shared" si="1"/>
        <v>0</v>
      </c>
      <c r="M15" s="33">
        <f t="shared" si="2"/>
        <v>150000</v>
      </c>
    </row>
    <row r="16" spans="1:13" s="33" customFormat="1" ht="57" customHeight="1">
      <c r="A16" s="46" t="s">
        <v>16</v>
      </c>
      <c r="B16" s="44" t="s">
        <v>17</v>
      </c>
      <c r="C16" s="44" t="s">
        <v>18</v>
      </c>
      <c r="D16" s="44" t="s">
        <v>55</v>
      </c>
      <c r="E16" s="44" t="s">
        <v>56</v>
      </c>
      <c r="F16" s="44" t="s">
        <v>21</v>
      </c>
      <c r="G16" s="44">
        <f>COUNTIF('מיפוי שדות '!A:A,'מיפוי טבלאות'!D16)</f>
        <v>5</v>
      </c>
      <c r="H16" s="44" t="s">
        <v>22</v>
      </c>
      <c r="I16" s="44" t="s">
        <v>37</v>
      </c>
      <c r="J16" s="59" t="s">
        <v>57</v>
      </c>
      <c r="K16" s="33">
        <f t="shared" si="0"/>
        <v>1</v>
      </c>
      <c r="L16" s="33">
        <f t="shared" si="1"/>
        <v>0</v>
      </c>
      <c r="M16" s="33">
        <f t="shared" si="2"/>
        <v>100000</v>
      </c>
    </row>
    <row r="17" spans="1:13" s="33" customFormat="1" ht="55.15" customHeight="1">
      <c r="A17" s="46" t="s">
        <v>16</v>
      </c>
      <c r="B17" s="44" t="s">
        <v>17</v>
      </c>
      <c r="C17" s="44" t="s">
        <v>18</v>
      </c>
      <c r="D17" s="44" t="s">
        <v>58</v>
      </c>
      <c r="E17" s="44" t="s">
        <v>59</v>
      </c>
      <c r="F17" s="44" t="s">
        <v>60</v>
      </c>
      <c r="G17" s="44">
        <f>COUNTIF('מיפוי שדות '!A:A,'מיפוי טבלאות'!D17)</f>
        <v>21</v>
      </c>
      <c r="H17" s="44"/>
      <c r="I17" s="44" t="s">
        <v>61</v>
      </c>
      <c r="J17" s="59" t="s">
        <v>62</v>
      </c>
      <c r="K17" s="33">
        <f t="shared" si="0"/>
        <v>0</v>
      </c>
      <c r="L17" s="33">
        <f t="shared" si="1"/>
        <v>1</v>
      </c>
      <c r="M17" s="33">
        <f t="shared" si="2"/>
        <v>770000</v>
      </c>
    </row>
    <row r="18" spans="1:13" s="33" customFormat="1" ht="43.15">
      <c r="A18" s="46" t="s">
        <v>16</v>
      </c>
      <c r="B18" s="44" t="s">
        <v>17</v>
      </c>
      <c r="C18" s="44" t="s">
        <v>18</v>
      </c>
      <c r="D18" s="44" t="s">
        <v>63</v>
      </c>
      <c r="E18" s="44" t="s">
        <v>64</v>
      </c>
      <c r="F18" s="44" t="s">
        <v>60</v>
      </c>
      <c r="G18" s="44">
        <f>COUNTIF('מיפוי שדות '!A:A,'מיפוי טבלאות'!D18)</f>
        <v>4</v>
      </c>
      <c r="H18" s="44"/>
      <c r="I18" s="44" t="s">
        <v>65</v>
      </c>
      <c r="J18" s="59" t="s">
        <v>66</v>
      </c>
      <c r="K18" s="33">
        <f t="shared" si="0"/>
        <v>0</v>
      </c>
      <c r="L18" s="33">
        <f t="shared" si="1"/>
        <v>1</v>
      </c>
      <c r="M18" s="33">
        <f t="shared" si="2"/>
        <v>5000</v>
      </c>
    </row>
    <row r="19" spans="1:13" s="33" customFormat="1" ht="52.15" customHeight="1">
      <c r="A19" s="46" t="s">
        <v>16</v>
      </c>
      <c r="B19" s="44" t="s">
        <v>17</v>
      </c>
      <c r="C19" s="44" t="s">
        <v>18</v>
      </c>
      <c r="D19" s="44" t="s">
        <v>67</v>
      </c>
      <c r="E19" s="44" t="s">
        <v>68</v>
      </c>
      <c r="F19" s="44" t="s">
        <v>60</v>
      </c>
      <c r="G19" s="44">
        <f>COUNTIF('מיפוי שדות '!A:A,'מיפוי טבלאות'!D19)</f>
        <v>13</v>
      </c>
      <c r="H19" s="44"/>
      <c r="I19" s="44">
        <v>1000</v>
      </c>
      <c r="J19" s="59" t="s">
        <v>69</v>
      </c>
      <c r="K19" s="33">
        <f t="shared" si="0"/>
        <v>0</v>
      </c>
      <c r="L19" s="33">
        <f t="shared" si="1"/>
        <v>1</v>
      </c>
      <c r="M19" s="33">
        <f t="shared" si="2"/>
        <v>1000</v>
      </c>
    </row>
    <row r="20" spans="1:13" s="33" customFormat="1" ht="51" customHeight="1">
      <c r="A20" s="46" t="s">
        <v>16</v>
      </c>
      <c r="B20" s="44" t="s">
        <v>17</v>
      </c>
      <c r="C20" s="44" t="s">
        <v>18</v>
      </c>
      <c r="D20" s="44" t="s">
        <v>70</v>
      </c>
      <c r="E20" s="44" t="s">
        <v>71</v>
      </c>
      <c r="F20" s="44" t="s">
        <v>60</v>
      </c>
      <c r="G20" s="44">
        <f>COUNTIF('מיפוי שדות '!A:A,'מיפוי טבלאות'!D20)</f>
        <v>5</v>
      </c>
      <c r="H20" s="44"/>
      <c r="I20" s="44">
        <v>0</v>
      </c>
      <c r="J20" s="59" t="s">
        <v>72</v>
      </c>
      <c r="K20" s="33">
        <f t="shared" si="0"/>
        <v>0</v>
      </c>
      <c r="L20" s="33">
        <f t="shared" si="1"/>
        <v>1</v>
      </c>
      <c r="M20" s="33">
        <f t="shared" si="2"/>
        <v>0</v>
      </c>
    </row>
    <row r="21" spans="1:13" s="33" customFormat="1" ht="28.9">
      <c r="A21" s="46" t="s">
        <v>16</v>
      </c>
      <c r="B21" s="44" t="s">
        <v>17</v>
      </c>
      <c r="C21" s="44" t="s">
        <v>18</v>
      </c>
      <c r="D21" s="44" t="s">
        <v>73</v>
      </c>
      <c r="E21" s="44" t="s">
        <v>74</v>
      </c>
      <c r="F21" s="44" t="s">
        <v>60</v>
      </c>
      <c r="G21" s="44">
        <f>COUNTIF('מיפוי שדות '!A:A,'מיפוי טבלאות'!D21)</f>
        <v>2</v>
      </c>
      <c r="H21" s="44"/>
      <c r="I21" s="44" t="s">
        <v>75</v>
      </c>
      <c r="J21" s="59" t="s">
        <v>76</v>
      </c>
      <c r="K21" s="33">
        <f t="shared" si="0"/>
        <v>0</v>
      </c>
      <c r="L21" s="33">
        <f t="shared" si="1"/>
        <v>1</v>
      </c>
      <c r="M21" s="33">
        <f t="shared" si="2"/>
        <v>21000</v>
      </c>
    </row>
    <row r="22" spans="1:13" s="33" customFormat="1" ht="40.15" customHeight="1">
      <c r="A22" s="46" t="s">
        <v>16</v>
      </c>
      <c r="B22" s="44" t="s">
        <v>17</v>
      </c>
      <c r="C22" s="44" t="s">
        <v>18</v>
      </c>
      <c r="D22" s="44" t="s">
        <v>77</v>
      </c>
      <c r="E22" s="44" t="s">
        <v>78</v>
      </c>
      <c r="F22" s="44" t="s">
        <v>60</v>
      </c>
      <c r="G22" s="44">
        <f>COUNTIF('מיפוי שדות '!A:A,'מיפוי טבלאות'!D22)</f>
        <v>12</v>
      </c>
      <c r="H22" s="44"/>
      <c r="I22" s="44">
        <v>0</v>
      </c>
      <c r="J22" s="59" t="s">
        <v>79</v>
      </c>
      <c r="K22" s="33">
        <f t="shared" si="0"/>
        <v>0</v>
      </c>
      <c r="L22" s="33">
        <f t="shared" si="1"/>
        <v>1</v>
      </c>
      <c r="M22" s="33">
        <f t="shared" si="2"/>
        <v>0</v>
      </c>
    </row>
    <row r="23" spans="1:13" s="33" customFormat="1">
      <c r="A23" s="46" t="s">
        <v>16</v>
      </c>
      <c r="B23" s="44" t="s">
        <v>17</v>
      </c>
      <c r="C23" s="44" t="s">
        <v>18</v>
      </c>
      <c r="D23" s="44" t="s">
        <v>80</v>
      </c>
      <c r="E23" s="44" t="s">
        <v>81</v>
      </c>
      <c r="F23" s="44" t="s">
        <v>60</v>
      </c>
      <c r="G23" s="44">
        <f>COUNTIF('מיפוי שדות '!A:A,'מיפוי טבלאות'!D23)</f>
        <v>1</v>
      </c>
      <c r="H23" s="44"/>
      <c r="I23" s="44">
        <v>0</v>
      </c>
      <c r="J23" s="44"/>
      <c r="K23" s="33">
        <f t="shared" si="0"/>
        <v>0</v>
      </c>
      <c r="L23" s="33">
        <f t="shared" si="1"/>
        <v>1</v>
      </c>
      <c r="M23" s="33">
        <f t="shared" si="2"/>
        <v>0</v>
      </c>
    </row>
    <row r="24" spans="1:13" s="33" customFormat="1">
      <c r="A24" s="46" t="s">
        <v>16</v>
      </c>
      <c r="B24" s="44" t="s">
        <v>17</v>
      </c>
      <c r="C24" s="44" t="s">
        <v>18</v>
      </c>
      <c r="D24" s="44" t="s">
        <v>82</v>
      </c>
      <c r="E24" s="44" t="s">
        <v>83</v>
      </c>
      <c r="F24" s="44" t="s">
        <v>60</v>
      </c>
      <c r="G24" s="44">
        <f>COUNTIF('מיפוי שדות '!A:A,'מיפוי טבלאות'!D24)</f>
        <v>1</v>
      </c>
      <c r="H24" s="44"/>
      <c r="I24" s="44">
        <v>0</v>
      </c>
      <c r="J24" s="44"/>
      <c r="K24" s="33">
        <f t="shared" si="0"/>
        <v>0</v>
      </c>
      <c r="L24" s="33">
        <f t="shared" si="1"/>
        <v>1</v>
      </c>
      <c r="M24" s="33">
        <f t="shared" si="2"/>
        <v>0</v>
      </c>
    </row>
    <row r="25" spans="1:13" s="33" customFormat="1">
      <c r="A25" s="46" t="s">
        <v>16</v>
      </c>
      <c r="B25" s="44" t="s">
        <v>17</v>
      </c>
      <c r="C25" s="44" t="s">
        <v>18</v>
      </c>
      <c r="D25" s="44" t="s">
        <v>84</v>
      </c>
      <c r="E25" s="44" t="s">
        <v>85</v>
      </c>
      <c r="F25" s="44" t="s">
        <v>60</v>
      </c>
      <c r="G25" s="44">
        <f>COUNTIF('מיפוי שדות '!A:A,'מיפוי טבלאות'!D25)</f>
        <v>1</v>
      </c>
      <c r="H25" s="44"/>
      <c r="I25" s="44">
        <v>0</v>
      </c>
      <c r="J25" s="44"/>
      <c r="K25" s="33">
        <f t="shared" si="0"/>
        <v>0</v>
      </c>
      <c r="L25" s="33">
        <f t="shared" si="1"/>
        <v>1</v>
      </c>
      <c r="M25" s="33">
        <f t="shared" si="2"/>
        <v>0</v>
      </c>
    </row>
    <row r="26" spans="1:13" s="33" customFormat="1">
      <c r="A26" s="46" t="s">
        <v>16</v>
      </c>
      <c r="B26" s="44" t="s">
        <v>17</v>
      </c>
      <c r="C26" s="44" t="s">
        <v>18</v>
      </c>
      <c r="D26" s="44" t="s">
        <v>86</v>
      </c>
      <c r="E26" s="44" t="s">
        <v>87</v>
      </c>
      <c r="F26" s="44" t="s">
        <v>60</v>
      </c>
      <c r="G26" s="44">
        <f>COUNTIF('מיפוי שדות '!A:A,'מיפוי טבלאות'!D26)</f>
        <v>1</v>
      </c>
      <c r="H26" s="44"/>
      <c r="I26" s="44">
        <v>0</v>
      </c>
      <c r="J26" s="44"/>
      <c r="K26" s="33">
        <f t="shared" si="0"/>
        <v>0</v>
      </c>
      <c r="L26" s="33">
        <f t="shared" si="1"/>
        <v>1</v>
      </c>
      <c r="M26" s="33">
        <f t="shared" si="2"/>
        <v>0</v>
      </c>
    </row>
    <row r="27" spans="1:13" s="33" customFormat="1">
      <c r="A27" s="46" t="s">
        <v>16</v>
      </c>
      <c r="B27" s="44" t="s">
        <v>17</v>
      </c>
      <c r="C27" s="44" t="s">
        <v>18</v>
      </c>
      <c r="D27" s="44" t="s">
        <v>88</v>
      </c>
      <c r="E27" s="44" t="s">
        <v>89</v>
      </c>
      <c r="F27" s="44" t="s">
        <v>60</v>
      </c>
      <c r="G27" s="44">
        <f>COUNTIF('מיפוי שדות '!A:A,'מיפוי טבלאות'!D27)</f>
        <v>1</v>
      </c>
      <c r="H27" s="44"/>
      <c r="I27" s="44">
        <v>0</v>
      </c>
      <c r="J27" s="44"/>
      <c r="K27" s="33">
        <f t="shared" si="0"/>
        <v>0</v>
      </c>
      <c r="L27" s="33">
        <f t="shared" si="1"/>
        <v>1</v>
      </c>
      <c r="M27" s="33">
        <f t="shared" si="2"/>
        <v>0</v>
      </c>
    </row>
    <row r="28" spans="1:13" s="33" customFormat="1">
      <c r="A28" s="44" t="s">
        <v>16</v>
      </c>
      <c r="B28" s="44" t="s">
        <v>17</v>
      </c>
      <c r="C28" s="44" t="s">
        <v>18</v>
      </c>
      <c r="D28" s="44" t="s">
        <v>90</v>
      </c>
      <c r="E28" s="44" t="s">
        <v>91</v>
      </c>
      <c r="F28" s="44" t="s">
        <v>60</v>
      </c>
      <c r="G28" s="44">
        <f>COUNTIF('מיפוי שדות '!A:A,'מיפוי טבלאות'!D28)</f>
        <v>1</v>
      </c>
      <c r="H28" s="44"/>
      <c r="I28" s="44">
        <v>0</v>
      </c>
      <c r="J28" s="44"/>
      <c r="K28" s="33">
        <f t="shared" si="0"/>
        <v>0</v>
      </c>
      <c r="L28" s="33">
        <f t="shared" si="1"/>
        <v>1</v>
      </c>
      <c r="M28" s="33">
        <f t="shared" si="2"/>
        <v>0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40"/>
  <sheetViews>
    <sheetView rightToLeft="1" workbookViewId="0">
      <selection activeCell="B72" sqref="B72"/>
    </sheetView>
  </sheetViews>
  <sheetFormatPr defaultColWidth="9.140625" defaultRowHeight="14.45"/>
  <cols>
    <col min="1" max="1" width="41.85546875" bestFit="1" customWidth="1"/>
    <col min="2" max="2" width="32.140625" bestFit="1" customWidth="1"/>
  </cols>
  <sheetData>
    <row r="1" spans="1:2">
      <c r="A1" s="30" t="s">
        <v>346</v>
      </c>
      <c r="B1" s="30" t="s">
        <v>347</v>
      </c>
    </row>
    <row r="2" spans="1:2">
      <c r="A2" s="30" t="s">
        <v>348</v>
      </c>
      <c r="B2" s="30" t="s">
        <v>349</v>
      </c>
    </row>
    <row r="3" spans="1:2">
      <c r="A3" s="30" t="s">
        <v>350</v>
      </c>
      <c r="B3" s="30" t="s">
        <v>351</v>
      </c>
    </row>
    <row r="4" spans="1:2">
      <c r="A4" s="30" t="s">
        <v>352</v>
      </c>
      <c r="B4" s="30" t="s">
        <v>56</v>
      </c>
    </row>
    <row r="5" spans="1:2">
      <c r="A5" s="30" t="s">
        <v>353</v>
      </c>
      <c r="B5" s="30" t="s">
        <v>354</v>
      </c>
    </row>
    <row r="6" spans="1:2">
      <c r="A6" s="30" t="s">
        <v>355</v>
      </c>
      <c r="B6" s="30" t="s">
        <v>356</v>
      </c>
    </row>
    <row r="7" spans="1:2">
      <c r="A7" s="30" t="s">
        <v>357</v>
      </c>
      <c r="B7" s="30" t="s">
        <v>358</v>
      </c>
    </row>
    <row r="8" spans="1:2">
      <c r="A8" s="30" t="s">
        <v>359</v>
      </c>
      <c r="B8" s="30" t="s">
        <v>360</v>
      </c>
    </row>
    <row r="9" spans="1:2">
      <c r="A9" s="30" t="s">
        <v>361</v>
      </c>
      <c r="B9" s="30" t="s">
        <v>362</v>
      </c>
    </row>
    <row r="10" spans="1:2">
      <c r="A10" s="30" t="s">
        <v>363</v>
      </c>
      <c r="B10" s="30" t="s">
        <v>364</v>
      </c>
    </row>
    <row r="11" spans="1:2">
      <c r="A11" s="30" t="s">
        <v>365</v>
      </c>
      <c r="B11" s="30" t="s">
        <v>366</v>
      </c>
    </row>
    <row r="12" spans="1:2">
      <c r="A12" s="30" t="s">
        <v>367</v>
      </c>
      <c r="B12" s="30" t="s">
        <v>368</v>
      </c>
    </row>
    <row r="13" spans="1:2">
      <c r="A13" s="30" t="s">
        <v>369</v>
      </c>
      <c r="B13" s="30" t="s">
        <v>370</v>
      </c>
    </row>
    <row r="14" spans="1:2">
      <c r="A14" s="30" t="s">
        <v>371</v>
      </c>
      <c r="B14" s="30" t="s">
        <v>372</v>
      </c>
    </row>
    <row r="15" spans="1:2">
      <c r="A15" s="30" t="s">
        <v>373</v>
      </c>
      <c r="B15" s="30" t="s">
        <v>374</v>
      </c>
    </row>
    <row r="16" spans="1:2">
      <c r="A16" s="30" t="s">
        <v>375</v>
      </c>
      <c r="B16" s="30" t="s">
        <v>376</v>
      </c>
    </row>
    <row r="17" spans="1:2">
      <c r="A17" s="30" t="s">
        <v>377</v>
      </c>
      <c r="B17" s="30" t="s">
        <v>378</v>
      </c>
    </row>
    <row r="18" spans="1:2">
      <c r="A18" s="30" t="s">
        <v>379</v>
      </c>
      <c r="B18" s="30" t="s">
        <v>380</v>
      </c>
    </row>
    <row r="19" spans="1:2">
      <c r="A19" s="30" t="s">
        <v>381</v>
      </c>
      <c r="B19" s="30" t="s">
        <v>382</v>
      </c>
    </row>
    <row r="20" spans="1:2">
      <c r="A20" s="30" t="s">
        <v>383</v>
      </c>
      <c r="B20" s="30" t="s">
        <v>384</v>
      </c>
    </row>
    <row r="21" spans="1:2">
      <c r="A21" s="30" t="s">
        <v>385</v>
      </c>
      <c r="B21" s="30" t="s">
        <v>386</v>
      </c>
    </row>
    <row r="22" spans="1:2">
      <c r="A22" s="30" t="s">
        <v>387</v>
      </c>
      <c r="B22" s="30" t="s">
        <v>388</v>
      </c>
    </row>
    <row r="23" spans="1:2">
      <c r="A23" s="30" t="s">
        <v>389</v>
      </c>
      <c r="B23" s="30" t="s">
        <v>390</v>
      </c>
    </row>
    <row r="24" spans="1:2">
      <c r="A24" s="30" t="s">
        <v>391</v>
      </c>
      <c r="B24" s="30" t="s">
        <v>392</v>
      </c>
    </row>
    <row r="25" spans="1:2">
      <c r="A25" s="30" t="s">
        <v>393</v>
      </c>
      <c r="B25" s="30" t="s">
        <v>394</v>
      </c>
    </row>
    <row r="26" spans="1:2">
      <c r="A26" s="30" t="s">
        <v>395</v>
      </c>
      <c r="B26" s="30" t="s">
        <v>396</v>
      </c>
    </row>
    <row r="27" spans="1:2">
      <c r="A27" s="30" t="s">
        <v>397</v>
      </c>
      <c r="B27" s="30" t="s">
        <v>398</v>
      </c>
    </row>
    <row r="28" spans="1:2">
      <c r="A28" s="30" t="s">
        <v>399</v>
      </c>
      <c r="B28" s="30" t="s">
        <v>400</v>
      </c>
    </row>
    <row r="29" spans="1:2">
      <c r="A29" s="30" t="s">
        <v>401</v>
      </c>
      <c r="B29" s="30" t="s">
        <v>402</v>
      </c>
    </row>
    <row r="30" spans="1:2">
      <c r="A30" s="30" t="s">
        <v>403</v>
      </c>
      <c r="B30" s="30" t="s">
        <v>404</v>
      </c>
    </row>
    <row r="31" spans="1:2">
      <c r="A31" s="30" t="s">
        <v>405</v>
      </c>
      <c r="B31" s="30" t="s">
        <v>406</v>
      </c>
    </row>
    <row r="32" spans="1:2">
      <c r="A32" s="30" t="s">
        <v>407</v>
      </c>
      <c r="B32" s="30" t="s">
        <v>408</v>
      </c>
    </row>
    <row r="33" spans="1:2">
      <c r="A33" s="30" t="s">
        <v>409</v>
      </c>
      <c r="B33" s="30" t="s">
        <v>410</v>
      </c>
    </row>
    <row r="34" spans="1:2">
      <c r="A34" s="30" t="s">
        <v>411</v>
      </c>
      <c r="B34" s="30" t="s">
        <v>412</v>
      </c>
    </row>
    <row r="35" spans="1:2">
      <c r="A35" s="30" t="s">
        <v>413</v>
      </c>
      <c r="B35" s="30" t="s">
        <v>414</v>
      </c>
    </row>
    <row r="36" spans="1:2">
      <c r="A36" s="30" t="s">
        <v>415</v>
      </c>
      <c r="B36" s="30" t="s">
        <v>416</v>
      </c>
    </row>
    <row r="37" spans="1:2">
      <c r="A37" s="30" t="s">
        <v>417</v>
      </c>
      <c r="B37" s="30" t="s">
        <v>418</v>
      </c>
    </row>
    <row r="38" spans="1:2">
      <c r="A38" s="30" t="s">
        <v>419</v>
      </c>
      <c r="B38" s="30" t="s">
        <v>420</v>
      </c>
    </row>
    <row r="39" spans="1:2">
      <c r="A39" s="30" t="s">
        <v>421</v>
      </c>
      <c r="B39" s="30" t="s">
        <v>422</v>
      </c>
    </row>
    <row r="40" spans="1:2">
      <c r="A40" s="30" t="s">
        <v>423</v>
      </c>
      <c r="B40" s="30" t="s">
        <v>424</v>
      </c>
    </row>
    <row r="41" spans="1:2">
      <c r="A41" s="30" t="s">
        <v>425</v>
      </c>
      <c r="B41" s="30" t="s">
        <v>426</v>
      </c>
    </row>
    <row r="42" spans="1:2">
      <c r="A42" s="30" t="s">
        <v>427</v>
      </c>
      <c r="B42" s="30" t="s">
        <v>428</v>
      </c>
    </row>
    <row r="43" spans="1:2">
      <c r="A43" s="30" t="s">
        <v>429</v>
      </c>
      <c r="B43" s="30" t="s">
        <v>430</v>
      </c>
    </row>
    <row r="44" spans="1:2">
      <c r="A44" s="30" t="s">
        <v>431</v>
      </c>
      <c r="B44" s="30" t="s">
        <v>432</v>
      </c>
    </row>
    <row r="45" spans="1:2">
      <c r="A45" s="30" t="s">
        <v>433</v>
      </c>
      <c r="B45" s="30" t="s">
        <v>434</v>
      </c>
    </row>
    <row r="46" spans="1:2">
      <c r="A46" s="30" t="s">
        <v>435</v>
      </c>
      <c r="B46" s="30" t="s">
        <v>436</v>
      </c>
    </row>
    <row r="47" spans="1:2">
      <c r="A47" s="30" t="s">
        <v>437</v>
      </c>
      <c r="B47" s="30" t="s">
        <v>438</v>
      </c>
    </row>
    <row r="48" spans="1:2">
      <c r="A48" s="30" t="s">
        <v>439</v>
      </c>
      <c r="B48" s="30" t="s">
        <v>440</v>
      </c>
    </row>
    <row r="49" spans="1:2">
      <c r="A49" s="30" t="s">
        <v>441</v>
      </c>
      <c r="B49" s="30" t="s">
        <v>442</v>
      </c>
    </row>
    <row r="50" spans="1:2">
      <c r="A50" s="30" t="s">
        <v>443</v>
      </c>
      <c r="B50" s="30" t="s">
        <v>444</v>
      </c>
    </row>
    <row r="51" spans="1:2">
      <c r="A51" s="30" t="s">
        <v>403</v>
      </c>
      <c r="B51" s="30" t="s">
        <v>404</v>
      </c>
    </row>
    <row r="52" spans="1:2">
      <c r="A52" s="30" t="s">
        <v>445</v>
      </c>
      <c r="B52" s="30" t="s">
        <v>446</v>
      </c>
    </row>
    <row r="53" spans="1:2">
      <c r="A53" s="30" t="s">
        <v>447</v>
      </c>
      <c r="B53" s="30" t="s">
        <v>448</v>
      </c>
    </row>
    <row r="54" spans="1:2">
      <c r="A54" s="30" t="s">
        <v>423</v>
      </c>
      <c r="B54" s="30" t="s">
        <v>424</v>
      </c>
    </row>
    <row r="55" spans="1:2">
      <c r="A55" s="30" t="s">
        <v>425</v>
      </c>
      <c r="B55" s="30" t="s">
        <v>426</v>
      </c>
    </row>
    <row r="56" spans="1:2">
      <c r="A56" s="30" t="s">
        <v>427</v>
      </c>
      <c r="B56" s="30" t="s">
        <v>428</v>
      </c>
    </row>
    <row r="57" spans="1:2">
      <c r="A57" s="30" t="s">
        <v>429</v>
      </c>
      <c r="B57" s="30" t="s">
        <v>449</v>
      </c>
    </row>
    <row r="58" spans="1:2">
      <c r="A58" s="30" t="s">
        <v>450</v>
      </c>
      <c r="B58" s="30" t="s">
        <v>451</v>
      </c>
    </row>
    <row r="59" spans="1:2">
      <c r="A59" s="30" t="s">
        <v>431</v>
      </c>
      <c r="B59" s="30" t="s">
        <v>432</v>
      </c>
    </row>
    <row r="60" spans="1:2">
      <c r="A60" s="30" t="s">
        <v>433</v>
      </c>
      <c r="B60" s="30" t="s">
        <v>434</v>
      </c>
    </row>
    <row r="61" spans="1:2">
      <c r="A61" s="30" t="s">
        <v>435</v>
      </c>
      <c r="B61" s="30" t="s">
        <v>436</v>
      </c>
    </row>
    <row r="62" spans="1:2">
      <c r="A62" s="30" t="s">
        <v>437</v>
      </c>
      <c r="B62" s="30" t="s">
        <v>452</v>
      </c>
    </row>
    <row r="63" spans="1:2">
      <c r="A63" s="30" t="s">
        <v>439</v>
      </c>
      <c r="B63" s="30" t="s">
        <v>440</v>
      </c>
    </row>
    <row r="64" spans="1:2">
      <c r="A64" s="30" t="s">
        <v>453</v>
      </c>
      <c r="B64" s="30" t="s">
        <v>454</v>
      </c>
    </row>
    <row r="65" spans="1:2">
      <c r="A65" s="30" t="s">
        <v>443</v>
      </c>
      <c r="B65" s="30" t="s">
        <v>444</v>
      </c>
    </row>
    <row r="66" spans="1:2">
      <c r="A66" s="30" t="s">
        <v>403</v>
      </c>
      <c r="B66" s="30" t="s">
        <v>404</v>
      </c>
    </row>
    <row r="67" spans="1:2">
      <c r="A67" s="30" t="s">
        <v>455</v>
      </c>
      <c r="B67" s="30" t="s">
        <v>456</v>
      </c>
    </row>
    <row r="68" spans="1:2">
      <c r="A68" s="30" t="s">
        <v>457</v>
      </c>
      <c r="B68" s="30" t="s">
        <v>458</v>
      </c>
    </row>
    <row r="69" spans="1:2">
      <c r="A69" s="30" t="s">
        <v>423</v>
      </c>
      <c r="B69" s="30" t="s">
        <v>424</v>
      </c>
    </row>
    <row r="70" spans="1:2">
      <c r="A70" s="30" t="s">
        <v>425</v>
      </c>
      <c r="B70" s="30" t="s">
        <v>426</v>
      </c>
    </row>
    <row r="71" spans="1:2">
      <c r="A71" s="30" t="s">
        <v>427</v>
      </c>
      <c r="B71" s="30" t="s">
        <v>428</v>
      </c>
    </row>
    <row r="72" spans="1:2">
      <c r="A72" s="30" t="s">
        <v>429</v>
      </c>
      <c r="B72" s="30" t="s">
        <v>459</v>
      </c>
    </row>
    <row r="73" spans="1:2">
      <c r="A73" s="30" t="s">
        <v>431</v>
      </c>
      <c r="B73" s="30" t="s">
        <v>432</v>
      </c>
    </row>
    <row r="74" spans="1:2">
      <c r="A74" s="30" t="s">
        <v>433</v>
      </c>
      <c r="B74" s="30" t="s">
        <v>434</v>
      </c>
    </row>
    <row r="75" spans="1:2">
      <c r="A75" s="30" t="s">
        <v>435</v>
      </c>
      <c r="B75" s="30" t="s">
        <v>436</v>
      </c>
    </row>
    <row r="76" spans="1:2">
      <c r="A76" s="30" t="s">
        <v>437</v>
      </c>
      <c r="B76" s="30" t="s">
        <v>438</v>
      </c>
    </row>
    <row r="77" spans="1:2">
      <c r="A77" s="30" t="s">
        <v>439</v>
      </c>
      <c r="B77" s="30" t="s">
        <v>440</v>
      </c>
    </row>
    <row r="78" spans="1:2">
      <c r="A78" s="30" t="s">
        <v>460</v>
      </c>
      <c r="B78" s="30" t="s">
        <v>461</v>
      </c>
    </row>
    <row r="79" spans="1:2">
      <c r="A79" s="30" t="s">
        <v>443</v>
      </c>
      <c r="B79" s="30" t="s">
        <v>444</v>
      </c>
    </row>
    <row r="80" spans="1:2">
      <c r="A80" s="30" t="s">
        <v>403</v>
      </c>
      <c r="B80" s="30" t="s">
        <v>404</v>
      </c>
    </row>
    <row r="81" spans="1:2">
      <c r="A81" s="30" t="s">
        <v>462</v>
      </c>
      <c r="B81" s="30" t="s">
        <v>463</v>
      </c>
    </row>
    <row r="82" spans="1:2">
      <c r="A82" s="30" t="s">
        <v>464</v>
      </c>
      <c r="B82" s="30" t="s">
        <v>465</v>
      </c>
    </row>
    <row r="83" spans="1:2">
      <c r="A83" s="30" t="s">
        <v>466</v>
      </c>
      <c r="B83" s="30" t="s">
        <v>467</v>
      </c>
    </row>
    <row r="84" spans="1:2">
      <c r="A84" s="30" t="s">
        <v>468</v>
      </c>
      <c r="B84" s="30" t="s">
        <v>469</v>
      </c>
    </row>
    <row r="85" spans="1:2">
      <c r="A85" s="30" t="s">
        <v>470</v>
      </c>
      <c r="B85" s="30" t="s">
        <v>471</v>
      </c>
    </row>
    <row r="86" spans="1:2">
      <c r="A86" s="30" t="s">
        <v>472</v>
      </c>
      <c r="B86" s="30" t="s">
        <v>473</v>
      </c>
    </row>
    <row r="87" spans="1:2">
      <c r="A87" s="30" t="s">
        <v>474</v>
      </c>
      <c r="B87" s="30" t="s">
        <v>475</v>
      </c>
    </row>
    <row r="88" spans="1:2">
      <c r="A88" s="30" t="s">
        <v>476</v>
      </c>
      <c r="B88" s="30" t="s">
        <v>477</v>
      </c>
    </row>
    <row r="89" spans="1:2">
      <c r="A89" s="30" t="s">
        <v>478</v>
      </c>
      <c r="B89" s="30" t="s">
        <v>479</v>
      </c>
    </row>
    <row r="90" spans="1:2">
      <c r="A90" s="30" t="s">
        <v>480</v>
      </c>
      <c r="B90" s="30" t="s">
        <v>481</v>
      </c>
    </row>
    <row r="91" spans="1:2">
      <c r="A91" s="30" t="s">
        <v>482</v>
      </c>
      <c r="B91" s="30" t="s">
        <v>483</v>
      </c>
    </row>
    <row r="92" spans="1:2">
      <c r="A92" s="30" t="s">
        <v>484</v>
      </c>
      <c r="B92" s="30" t="s">
        <v>485</v>
      </c>
    </row>
    <row r="93" spans="1:2">
      <c r="A93" s="30" t="s">
        <v>486</v>
      </c>
      <c r="B93" s="30" t="s">
        <v>487</v>
      </c>
    </row>
    <row r="94" spans="1:2">
      <c r="A94" s="30" t="s">
        <v>488</v>
      </c>
      <c r="B94" s="30" t="s">
        <v>489</v>
      </c>
    </row>
    <row r="95" spans="1:2">
      <c r="A95" s="30" t="s">
        <v>490</v>
      </c>
      <c r="B95" s="30" t="s">
        <v>491</v>
      </c>
    </row>
    <row r="96" spans="1:2">
      <c r="A96" s="30" t="s">
        <v>492</v>
      </c>
      <c r="B96" s="30" t="s">
        <v>493</v>
      </c>
    </row>
    <row r="97" spans="1:2">
      <c r="A97" s="30" t="s">
        <v>494</v>
      </c>
      <c r="B97" s="30" t="s">
        <v>495</v>
      </c>
    </row>
    <row r="98" spans="1:2">
      <c r="A98" s="30" t="s">
        <v>496</v>
      </c>
      <c r="B98" s="30" t="s">
        <v>497</v>
      </c>
    </row>
    <row r="99" spans="1:2">
      <c r="A99" s="30" t="s">
        <v>498</v>
      </c>
      <c r="B99" s="30" t="s">
        <v>499</v>
      </c>
    </row>
    <row r="100" spans="1:2">
      <c r="A100" s="30" t="s">
        <v>500</v>
      </c>
      <c r="B100" s="30" t="s">
        <v>501</v>
      </c>
    </row>
    <row r="101" spans="1:2">
      <c r="A101" s="30" t="s">
        <v>502</v>
      </c>
      <c r="B101" s="30" t="s">
        <v>503</v>
      </c>
    </row>
    <row r="102" spans="1:2">
      <c r="A102" s="30" t="s">
        <v>504</v>
      </c>
      <c r="B102" s="30" t="s">
        <v>461</v>
      </c>
    </row>
    <row r="103" spans="1:2">
      <c r="A103" s="30" t="s">
        <v>505</v>
      </c>
      <c r="B103" s="30" t="s">
        <v>506</v>
      </c>
    </row>
    <row r="104" spans="1:2">
      <c r="A104" s="30" t="s">
        <v>507</v>
      </c>
      <c r="B104" s="30" t="s">
        <v>508</v>
      </c>
    </row>
    <row r="105" spans="1:2">
      <c r="A105" s="30" t="s">
        <v>509</v>
      </c>
      <c r="B105" s="30" t="s">
        <v>510</v>
      </c>
    </row>
    <row r="106" spans="1:2">
      <c r="A106" s="30" t="s">
        <v>511</v>
      </c>
      <c r="B106" s="30" t="s">
        <v>512</v>
      </c>
    </row>
    <row r="107" spans="1:2">
      <c r="A107" s="30" t="s">
        <v>513</v>
      </c>
      <c r="B107" s="30" t="s">
        <v>514</v>
      </c>
    </row>
    <row r="108" spans="1:2">
      <c r="A108" s="30" t="s">
        <v>515</v>
      </c>
      <c r="B108" s="30" t="s">
        <v>454</v>
      </c>
    </row>
    <row r="109" spans="1:2">
      <c r="A109" s="30" t="s">
        <v>516</v>
      </c>
      <c r="B109" s="30" t="s">
        <v>517</v>
      </c>
    </row>
    <row r="110" spans="1:2">
      <c r="A110" s="30" t="s">
        <v>518</v>
      </c>
      <c r="B110" s="30" t="s">
        <v>519</v>
      </c>
    </row>
    <row r="111" spans="1:2">
      <c r="A111" s="30" t="s">
        <v>520</v>
      </c>
      <c r="B111" s="30" t="s">
        <v>521</v>
      </c>
    </row>
    <row r="112" spans="1:2">
      <c r="A112" s="30" t="s">
        <v>522</v>
      </c>
      <c r="B112" s="30" t="s">
        <v>523</v>
      </c>
    </row>
    <row r="113" spans="1:2">
      <c r="A113" s="30" t="s">
        <v>524</v>
      </c>
      <c r="B113" s="30" t="s">
        <v>525</v>
      </c>
    </row>
    <row r="114" spans="1:2">
      <c r="A114" s="30" t="s">
        <v>383</v>
      </c>
      <c r="B114" s="30" t="s">
        <v>384</v>
      </c>
    </row>
    <row r="115" spans="1:2">
      <c r="A115" s="30" t="s">
        <v>526</v>
      </c>
      <c r="B115" s="30" t="s">
        <v>368</v>
      </c>
    </row>
    <row r="116" spans="1:2">
      <c r="A116" s="30" t="s">
        <v>527</v>
      </c>
      <c r="B116" s="30" t="s">
        <v>528</v>
      </c>
    </row>
    <row r="117" spans="1:2">
      <c r="A117" s="30" t="s">
        <v>529</v>
      </c>
      <c r="B117" s="30" t="s">
        <v>442</v>
      </c>
    </row>
    <row r="118" spans="1:2">
      <c r="A118" s="30" t="s">
        <v>530</v>
      </c>
      <c r="B118" s="30" t="s">
        <v>531</v>
      </c>
    </row>
    <row r="119" spans="1:2">
      <c r="A119" s="30" t="s">
        <v>532</v>
      </c>
      <c r="B119" s="30" t="s">
        <v>533</v>
      </c>
    </row>
    <row r="120" spans="1:2">
      <c r="A120" s="30" t="s">
        <v>534</v>
      </c>
      <c r="B120" s="30" t="s">
        <v>535</v>
      </c>
    </row>
    <row r="121" spans="1:2">
      <c r="A121" s="30" t="s">
        <v>536</v>
      </c>
      <c r="B121" s="30" t="s">
        <v>537</v>
      </c>
    </row>
    <row r="122" spans="1:2">
      <c r="A122" s="30" t="s">
        <v>538</v>
      </c>
      <c r="B122" s="30" t="s">
        <v>539</v>
      </c>
    </row>
    <row r="123" spans="1:2">
      <c r="A123" s="30" t="s">
        <v>540</v>
      </c>
      <c r="B123" s="30" t="s">
        <v>541</v>
      </c>
    </row>
    <row r="124" spans="1:2">
      <c r="A124" s="30" t="s">
        <v>542</v>
      </c>
      <c r="B124" s="30" t="s">
        <v>543</v>
      </c>
    </row>
    <row r="125" spans="1:2">
      <c r="A125" s="30" t="s">
        <v>544</v>
      </c>
      <c r="B125" s="30" t="s">
        <v>545</v>
      </c>
    </row>
    <row r="126" spans="1:2">
      <c r="A126" s="30" t="s">
        <v>546</v>
      </c>
      <c r="B126" s="30" t="s">
        <v>547</v>
      </c>
    </row>
    <row r="127" spans="1:2">
      <c r="A127" s="30" t="s">
        <v>494</v>
      </c>
      <c r="B127" s="30" t="s">
        <v>495</v>
      </c>
    </row>
    <row r="128" spans="1:2">
      <c r="A128" s="30" t="s">
        <v>496</v>
      </c>
      <c r="B128" s="30" t="s">
        <v>497</v>
      </c>
    </row>
    <row r="129" spans="1:2">
      <c r="A129" s="30" t="s">
        <v>457</v>
      </c>
      <c r="B129" s="30" t="s">
        <v>458</v>
      </c>
    </row>
    <row r="130" spans="1:2">
      <c r="A130" s="30" t="s">
        <v>548</v>
      </c>
      <c r="B130" s="30" t="s">
        <v>549</v>
      </c>
    </row>
    <row r="131" spans="1:2">
      <c r="A131" s="30" t="s">
        <v>550</v>
      </c>
      <c r="B131" s="30" t="s">
        <v>551</v>
      </c>
    </row>
    <row r="132" spans="1:2">
      <c r="A132" s="30" t="s">
        <v>552</v>
      </c>
      <c r="B132" s="30" t="s">
        <v>553</v>
      </c>
    </row>
    <row r="133" spans="1:2">
      <c r="A133" s="30" t="s">
        <v>554</v>
      </c>
      <c r="B133" s="30" t="s">
        <v>555</v>
      </c>
    </row>
    <row r="134" spans="1:2">
      <c r="A134" s="30" t="s">
        <v>556</v>
      </c>
      <c r="B134" s="30" t="s">
        <v>557</v>
      </c>
    </row>
    <row r="135" spans="1:2">
      <c r="A135" s="30" t="s">
        <v>558</v>
      </c>
      <c r="B135" s="30" t="s">
        <v>559</v>
      </c>
    </row>
    <row r="136" spans="1:2">
      <c r="A136" s="30" t="s">
        <v>560</v>
      </c>
      <c r="B136" s="30" t="s">
        <v>561</v>
      </c>
    </row>
    <row r="137" spans="1:2">
      <c r="A137" s="30" t="s">
        <v>562</v>
      </c>
      <c r="B137" s="30" t="s">
        <v>563</v>
      </c>
    </row>
    <row r="138" spans="1:2">
      <c r="A138" s="30" t="s">
        <v>564</v>
      </c>
      <c r="B138" s="30" t="s">
        <v>565</v>
      </c>
    </row>
    <row r="139" spans="1:2">
      <c r="A139" s="30" t="s">
        <v>566</v>
      </c>
      <c r="B139" s="30" t="s">
        <v>567</v>
      </c>
    </row>
    <row r="140" spans="1:2">
      <c r="A140" s="30" t="s">
        <v>568</v>
      </c>
      <c r="B140" s="30" t="s">
        <v>569</v>
      </c>
    </row>
    <row r="141" spans="1:2">
      <c r="A141" s="30" t="s">
        <v>570</v>
      </c>
      <c r="B141" s="30" t="s">
        <v>571</v>
      </c>
    </row>
    <row r="142" spans="1:2">
      <c r="A142" s="30" t="s">
        <v>572</v>
      </c>
      <c r="B142" s="30" t="s">
        <v>573</v>
      </c>
    </row>
    <row r="143" spans="1:2">
      <c r="A143" s="30" t="s">
        <v>574</v>
      </c>
      <c r="B143" s="30" t="s">
        <v>575</v>
      </c>
    </row>
    <row r="144" spans="1:2">
      <c r="A144" s="30" t="s">
        <v>576</v>
      </c>
      <c r="B144" s="30" t="s">
        <v>577</v>
      </c>
    </row>
    <row r="145" spans="1:2">
      <c r="A145" s="30" t="s">
        <v>578</v>
      </c>
      <c r="B145" s="30" t="s">
        <v>469</v>
      </c>
    </row>
    <row r="146" spans="1:2">
      <c r="A146" s="30" t="s">
        <v>579</v>
      </c>
      <c r="B146" s="30" t="s">
        <v>580</v>
      </c>
    </row>
    <row r="147" spans="1:2">
      <c r="A147" s="30" t="s">
        <v>581</v>
      </c>
      <c r="B147" s="30" t="s">
        <v>582</v>
      </c>
    </row>
    <row r="148" spans="1:2">
      <c r="A148" s="30" t="s">
        <v>583</v>
      </c>
      <c r="B148" s="30" t="s">
        <v>584</v>
      </c>
    </row>
    <row r="149" spans="1:2">
      <c r="A149" s="30" t="s">
        <v>411</v>
      </c>
      <c r="B149" s="30" t="s">
        <v>412</v>
      </c>
    </row>
    <row r="150" spans="1:2">
      <c r="A150" s="30" t="s">
        <v>585</v>
      </c>
      <c r="B150" s="30" t="s">
        <v>414</v>
      </c>
    </row>
    <row r="151" spans="1:2">
      <c r="A151" s="30" t="s">
        <v>586</v>
      </c>
      <c r="B151" s="30" t="s">
        <v>587</v>
      </c>
    </row>
    <row r="152" spans="1:2">
      <c r="A152" s="30" t="s">
        <v>588</v>
      </c>
      <c r="B152" s="30" t="s">
        <v>589</v>
      </c>
    </row>
    <row r="153" spans="1:2">
      <c r="A153" s="30" t="s">
        <v>590</v>
      </c>
      <c r="B153" s="30" t="s">
        <v>591</v>
      </c>
    </row>
    <row r="154" spans="1:2">
      <c r="A154" s="30" t="s">
        <v>592</v>
      </c>
      <c r="B154" s="30" t="s">
        <v>593</v>
      </c>
    </row>
    <row r="155" spans="1:2">
      <c r="A155" s="30" t="s">
        <v>594</v>
      </c>
      <c r="B155" s="30" t="s">
        <v>595</v>
      </c>
    </row>
    <row r="156" spans="1:2">
      <c r="A156" s="30" t="s">
        <v>596</v>
      </c>
      <c r="B156" s="30" t="s">
        <v>597</v>
      </c>
    </row>
    <row r="157" spans="1:2">
      <c r="A157" s="30" t="s">
        <v>568</v>
      </c>
      <c r="B157" s="30" t="s">
        <v>569</v>
      </c>
    </row>
    <row r="158" spans="1:2">
      <c r="A158" s="30" t="s">
        <v>570</v>
      </c>
      <c r="B158" s="30" t="s">
        <v>571</v>
      </c>
    </row>
    <row r="159" spans="1:2">
      <c r="A159" s="30" t="s">
        <v>572</v>
      </c>
      <c r="B159" s="30" t="s">
        <v>573</v>
      </c>
    </row>
    <row r="160" spans="1:2">
      <c r="A160" s="30" t="s">
        <v>574</v>
      </c>
      <c r="B160" s="30" t="s">
        <v>575</v>
      </c>
    </row>
    <row r="161" spans="1:2">
      <c r="A161" s="30" t="s">
        <v>576</v>
      </c>
      <c r="B161" s="30" t="s">
        <v>577</v>
      </c>
    </row>
    <row r="162" spans="1:2">
      <c r="A162" s="30" t="s">
        <v>578</v>
      </c>
      <c r="B162" s="30" t="s">
        <v>469</v>
      </c>
    </row>
    <row r="163" spans="1:2">
      <c r="A163" s="30" t="s">
        <v>579</v>
      </c>
      <c r="B163" s="30" t="s">
        <v>580</v>
      </c>
    </row>
    <row r="164" spans="1:2">
      <c r="A164" s="30" t="s">
        <v>554</v>
      </c>
      <c r="B164" s="30" t="s">
        <v>555</v>
      </c>
    </row>
    <row r="165" spans="1:2">
      <c r="A165" s="30" t="s">
        <v>598</v>
      </c>
      <c r="B165" s="30" t="s">
        <v>497</v>
      </c>
    </row>
    <row r="166" spans="1:2">
      <c r="A166" s="30" t="s">
        <v>599</v>
      </c>
      <c r="B166" s="30" t="s">
        <v>600</v>
      </c>
    </row>
    <row r="167" spans="1:2">
      <c r="A167" s="30" t="s">
        <v>601</v>
      </c>
      <c r="B167" s="30" t="s">
        <v>458</v>
      </c>
    </row>
    <row r="168" spans="1:2">
      <c r="A168" s="30" t="s">
        <v>602</v>
      </c>
      <c r="B168" s="30" t="s">
        <v>603</v>
      </c>
    </row>
    <row r="169" spans="1:2">
      <c r="A169" s="30" t="s">
        <v>472</v>
      </c>
      <c r="B169" s="30" t="s">
        <v>473</v>
      </c>
    </row>
    <row r="170" spans="1:2">
      <c r="A170" s="30" t="s">
        <v>604</v>
      </c>
      <c r="B170" s="30" t="s">
        <v>605</v>
      </c>
    </row>
    <row r="171" spans="1:2">
      <c r="A171" s="30" t="s">
        <v>447</v>
      </c>
      <c r="B171" s="30" t="s">
        <v>448</v>
      </c>
    </row>
    <row r="172" spans="1:2">
      <c r="A172" s="30" t="s">
        <v>606</v>
      </c>
      <c r="B172" s="30" t="s">
        <v>607</v>
      </c>
    </row>
    <row r="173" spans="1:2">
      <c r="A173" s="30" t="s">
        <v>608</v>
      </c>
      <c r="B173" s="30" t="s">
        <v>422</v>
      </c>
    </row>
    <row r="174" spans="1:2">
      <c r="A174" s="30" t="s">
        <v>609</v>
      </c>
      <c r="B174" s="30" t="s">
        <v>610</v>
      </c>
    </row>
    <row r="175" spans="1:2">
      <c r="A175" s="30" t="s">
        <v>611</v>
      </c>
      <c r="B175" s="30" t="s">
        <v>612</v>
      </c>
    </row>
    <row r="176" spans="1:2">
      <c r="A176" s="30" t="s">
        <v>613</v>
      </c>
      <c r="B176" s="30" t="s">
        <v>614</v>
      </c>
    </row>
    <row r="177" spans="1:2">
      <c r="A177" s="30" t="s">
        <v>490</v>
      </c>
      <c r="B177" s="30" t="s">
        <v>491</v>
      </c>
    </row>
    <row r="178" spans="1:2">
      <c r="A178" s="30" t="s">
        <v>615</v>
      </c>
      <c r="B178" s="30" t="s">
        <v>616</v>
      </c>
    </row>
    <row r="179" spans="1:2">
      <c r="A179" s="30" t="s">
        <v>568</v>
      </c>
      <c r="B179" s="30" t="s">
        <v>569</v>
      </c>
    </row>
    <row r="180" spans="1:2">
      <c r="A180" s="30" t="s">
        <v>437</v>
      </c>
      <c r="B180" s="30" t="s">
        <v>617</v>
      </c>
    </row>
    <row r="181" spans="1:2">
      <c r="A181" s="30" t="s">
        <v>346</v>
      </c>
      <c r="B181" s="30" t="s">
        <v>618</v>
      </c>
    </row>
    <row r="182" spans="1:2">
      <c r="A182" s="30" t="s">
        <v>619</v>
      </c>
      <c r="B182" s="30" t="s">
        <v>620</v>
      </c>
    </row>
    <row r="183" spans="1:2">
      <c r="A183" s="30" t="s">
        <v>621</v>
      </c>
      <c r="B183" s="30" t="s">
        <v>622</v>
      </c>
    </row>
    <row r="184" spans="1:2">
      <c r="A184" s="30" t="s">
        <v>572</v>
      </c>
      <c r="B184" s="30" t="s">
        <v>573</v>
      </c>
    </row>
    <row r="185" spans="1:2">
      <c r="A185" s="30" t="s">
        <v>574</v>
      </c>
      <c r="B185" s="30" t="s">
        <v>575</v>
      </c>
    </row>
    <row r="186" spans="1:2">
      <c r="A186" s="30" t="s">
        <v>578</v>
      </c>
      <c r="B186" s="30" t="s">
        <v>469</v>
      </c>
    </row>
    <row r="187" spans="1:2">
      <c r="A187" s="30" t="s">
        <v>623</v>
      </c>
      <c r="B187" s="30" t="s">
        <v>624</v>
      </c>
    </row>
    <row r="188" spans="1:2">
      <c r="A188" s="30" t="s">
        <v>576</v>
      </c>
      <c r="B188" s="30" t="s">
        <v>577</v>
      </c>
    </row>
    <row r="189" spans="1:2">
      <c r="A189" s="30" t="s">
        <v>625</v>
      </c>
      <c r="B189" s="30" t="s">
        <v>626</v>
      </c>
    </row>
    <row r="190" spans="1:2">
      <c r="A190" s="30" t="s">
        <v>570</v>
      </c>
      <c r="B190" s="30" t="s">
        <v>571</v>
      </c>
    </row>
    <row r="191" spans="1:2">
      <c r="A191" s="30" t="s">
        <v>627</v>
      </c>
      <c r="B191" s="30" t="s">
        <v>628</v>
      </c>
    </row>
    <row r="192" spans="1:2">
      <c r="A192" s="30" t="s">
        <v>568</v>
      </c>
      <c r="B192" s="30" t="s">
        <v>629</v>
      </c>
    </row>
    <row r="193" spans="1:2">
      <c r="A193" s="30" t="s">
        <v>630</v>
      </c>
      <c r="B193" s="30" t="s">
        <v>631</v>
      </c>
    </row>
    <row r="194" spans="1:2">
      <c r="A194" s="30" t="s">
        <v>625</v>
      </c>
      <c r="B194" s="30" t="s">
        <v>626</v>
      </c>
    </row>
    <row r="195" spans="1:2">
      <c r="A195" s="30" t="s">
        <v>570</v>
      </c>
      <c r="B195" s="30" t="s">
        <v>571</v>
      </c>
    </row>
    <row r="196" spans="1:2">
      <c r="A196" s="30" t="s">
        <v>572</v>
      </c>
      <c r="B196" s="30" t="s">
        <v>573</v>
      </c>
    </row>
    <row r="197" spans="1:2">
      <c r="A197" s="30" t="s">
        <v>574</v>
      </c>
      <c r="B197" s="30" t="s">
        <v>575</v>
      </c>
    </row>
    <row r="198" spans="1:2">
      <c r="A198" s="30" t="s">
        <v>576</v>
      </c>
      <c r="B198" s="30" t="s">
        <v>577</v>
      </c>
    </row>
    <row r="199" spans="1:2">
      <c r="A199" s="30" t="s">
        <v>632</v>
      </c>
      <c r="B199" s="30" t="s">
        <v>633</v>
      </c>
    </row>
    <row r="200" spans="1:2">
      <c r="A200" s="30" t="s">
        <v>472</v>
      </c>
      <c r="B200" s="30" t="s">
        <v>473</v>
      </c>
    </row>
    <row r="201" spans="1:2">
      <c r="A201" s="30" t="s">
        <v>634</v>
      </c>
      <c r="B201" s="30" t="s">
        <v>635</v>
      </c>
    </row>
    <row r="202" spans="1:2">
      <c r="A202" s="30" t="s">
        <v>598</v>
      </c>
      <c r="B202" s="30" t="s">
        <v>497</v>
      </c>
    </row>
    <row r="203" spans="1:2">
      <c r="A203" s="30" t="s">
        <v>599</v>
      </c>
      <c r="B203" s="30" t="s">
        <v>636</v>
      </c>
    </row>
    <row r="204" spans="1:2">
      <c r="A204" s="30" t="s">
        <v>601</v>
      </c>
      <c r="B204" s="30" t="s">
        <v>458</v>
      </c>
    </row>
    <row r="205" spans="1:2">
      <c r="A205" s="30" t="s">
        <v>602</v>
      </c>
      <c r="B205" s="30" t="s">
        <v>495</v>
      </c>
    </row>
    <row r="206" spans="1:2">
      <c r="A206" s="30" t="s">
        <v>604</v>
      </c>
      <c r="B206" s="30" t="s">
        <v>637</v>
      </c>
    </row>
    <row r="207" spans="1:2">
      <c r="A207" s="30" t="s">
        <v>447</v>
      </c>
      <c r="B207" s="30" t="s">
        <v>448</v>
      </c>
    </row>
    <row r="208" spans="1:2">
      <c r="A208" s="30" t="s">
        <v>638</v>
      </c>
      <c r="B208" s="30" t="s">
        <v>639</v>
      </c>
    </row>
    <row r="209" spans="1:2">
      <c r="A209" s="30" t="s">
        <v>640</v>
      </c>
      <c r="B209" s="30" t="s">
        <v>641</v>
      </c>
    </row>
    <row r="210" spans="1:2">
      <c r="A210" s="30" t="s">
        <v>642</v>
      </c>
      <c r="B210" s="30" t="s">
        <v>643</v>
      </c>
    </row>
    <row r="211" spans="1:2">
      <c r="A211" s="30" t="s">
        <v>644</v>
      </c>
      <c r="B211" s="30" t="s">
        <v>645</v>
      </c>
    </row>
    <row r="212" spans="1:2">
      <c r="A212" s="30" t="s">
        <v>646</v>
      </c>
      <c r="B212" s="30" t="s">
        <v>318</v>
      </c>
    </row>
    <row r="213" spans="1:2">
      <c r="A213" s="30" t="s">
        <v>647</v>
      </c>
      <c r="B213" s="30" t="s">
        <v>648</v>
      </c>
    </row>
    <row r="214" spans="1:2">
      <c r="A214" s="30" t="s">
        <v>649</v>
      </c>
      <c r="B214" s="30" t="s">
        <v>650</v>
      </c>
    </row>
    <row r="215" spans="1:2">
      <c r="A215" s="30" t="s">
        <v>651</v>
      </c>
      <c r="B215" s="30" t="s">
        <v>652</v>
      </c>
    </row>
    <row r="216" spans="1:2">
      <c r="A216" s="30" t="s">
        <v>653</v>
      </c>
      <c r="B216" s="30" t="s">
        <v>654</v>
      </c>
    </row>
    <row r="217" spans="1:2">
      <c r="A217" s="30" t="s">
        <v>655</v>
      </c>
      <c r="B217" s="30" t="s">
        <v>656</v>
      </c>
    </row>
    <row r="218" spans="1:2">
      <c r="A218" s="30" t="s">
        <v>657</v>
      </c>
      <c r="B218" s="30" t="s">
        <v>658</v>
      </c>
    </row>
    <row r="219" spans="1:2">
      <c r="A219" s="30" t="s">
        <v>659</v>
      </c>
      <c r="B219" s="30" t="s">
        <v>660</v>
      </c>
    </row>
    <row r="220" spans="1:2">
      <c r="A220" s="30" t="s">
        <v>661</v>
      </c>
      <c r="B220" s="30" t="s">
        <v>662</v>
      </c>
    </row>
    <row r="221" spans="1:2">
      <c r="A221" s="30" t="s">
        <v>663</v>
      </c>
      <c r="B221" s="30" t="s">
        <v>41</v>
      </c>
    </row>
    <row r="222" spans="1:2">
      <c r="A222" s="30" t="s">
        <v>646</v>
      </c>
      <c r="B222" s="30" t="s">
        <v>318</v>
      </c>
    </row>
    <row r="223" spans="1:2">
      <c r="A223" s="30" t="s">
        <v>647</v>
      </c>
      <c r="B223" s="30" t="s">
        <v>648</v>
      </c>
    </row>
    <row r="224" spans="1:2">
      <c r="A224" s="30" t="s">
        <v>649</v>
      </c>
      <c r="B224" s="30" t="s">
        <v>650</v>
      </c>
    </row>
    <row r="225" spans="1:2">
      <c r="A225" s="30" t="s">
        <v>651</v>
      </c>
      <c r="B225" s="30" t="s">
        <v>652</v>
      </c>
    </row>
    <row r="226" spans="1:2">
      <c r="A226" s="30" t="s">
        <v>653</v>
      </c>
      <c r="B226" s="30" t="s">
        <v>654</v>
      </c>
    </row>
    <row r="227" spans="1:2">
      <c r="A227" s="30" t="s">
        <v>655</v>
      </c>
      <c r="B227" s="30" t="s">
        <v>656</v>
      </c>
    </row>
    <row r="228" spans="1:2">
      <c r="A228" s="30" t="s">
        <v>657</v>
      </c>
      <c r="B228" s="30" t="s">
        <v>658</v>
      </c>
    </row>
    <row r="229" spans="1:2">
      <c r="A229" s="30" t="s">
        <v>659</v>
      </c>
      <c r="B229" s="30" t="s">
        <v>660</v>
      </c>
    </row>
    <row r="230" spans="1:2">
      <c r="A230" s="30" t="s">
        <v>661</v>
      </c>
      <c r="B230" s="30" t="s">
        <v>662</v>
      </c>
    </row>
    <row r="231" spans="1:2">
      <c r="A231" s="30" t="s">
        <v>663</v>
      </c>
      <c r="B231" s="30" t="s">
        <v>41</v>
      </c>
    </row>
    <row r="232" spans="1:2">
      <c r="A232" s="30" t="s">
        <v>646</v>
      </c>
      <c r="B232" s="30" t="s">
        <v>318</v>
      </c>
    </row>
    <row r="233" spans="1:2">
      <c r="A233" s="30" t="s">
        <v>647</v>
      </c>
      <c r="B233" s="30" t="s">
        <v>648</v>
      </c>
    </row>
    <row r="234" spans="1:2">
      <c r="A234" s="30" t="s">
        <v>649</v>
      </c>
      <c r="B234" s="30" t="s">
        <v>650</v>
      </c>
    </row>
    <row r="235" spans="1:2">
      <c r="A235" s="30" t="s">
        <v>651</v>
      </c>
      <c r="B235" s="30" t="s">
        <v>652</v>
      </c>
    </row>
    <row r="236" spans="1:2">
      <c r="A236" s="30" t="s">
        <v>653</v>
      </c>
      <c r="B236" s="30" t="s">
        <v>654</v>
      </c>
    </row>
    <row r="237" spans="1:2">
      <c r="A237" s="30" t="s">
        <v>655</v>
      </c>
      <c r="B237" s="30" t="s">
        <v>656</v>
      </c>
    </row>
    <row r="238" spans="1:2">
      <c r="A238" s="30" t="s">
        <v>657</v>
      </c>
      <c r="B238" s="30" t="s">
        <v>658</v>
      </c>
    </row>
    <row r="239" spans="1:2">
      <c r="A239" s="30" t="s">
        <v>659</v>
      </c>
      <c r="B239" s="30" t="s">
        <v>660</v>
      </c>
    </row>
    <row r="240" spans="1:2">
      <c r="A240" s="30" t="s">
        <v>661</v>
      </c>
      <c r="B240" s="30" t="s">
        <v>662</v>
      </c>
    </row>
    <row r="241" spans="1:2">
      <c r="A241" s="30" t="s">
        <v>663</v>
      </c>
      <c r="B241" s="30" t="s">
        <v>41</v>
      </c>
    </row>
    <row r="242" spans="1:2">
      <c r="A242" s="30" t="s">
        <v>646</v>
      </c>
      <c r="B242" s="30" t="s">
        <v>318</v>
      </c>
    </row>
    <row r="243" spans="1:2">
      <c r="A243" s="30" t="s">
        <v>647</v>
      </c>
      <c r="B243" s="30" t="s">
        <v>648</v>
      </c>
    </row>
    <row r="244" spans="1:2">
      <c r="A244" s="30" t="s">
        <v>649</v>
      </c>
      <c r="B244" s="30" t="s">
        <v>650</v>
      </c>
    </row>
    <row r="245" spans="1:2">
      <c r="A245" s="30" t="s">
        <v>651</v>
      </c>
      <c r="B245" s="30" t="s">
        <v>652</v>
      </c>
    </row>
    <row r="246" spans="1:2">
      <c r="A246" s="30" t="s">
        <v>653</v>
      </c>
      <c r="B246" s="30" t="s">
        <v>654</v>
      </c>
    </row>
    <row r="247" spans="1:2">
      <c r="A247" s="30" t="s">
        <v>655</v>
      </c>
      <c r="B247" s="30" t="s">
        <v>656</v>
      </c>
    </row>
    <row r="248" spans="1:2">
      <c r="A248" s="30" t="s">
        <v>657</v>
      </c>
      <c r="B248" s="30" t="s">
        <v>658</v>
      </c>
    </row>
    <row r="249" spans="1:2">
      <c r="A249" s="30" t="s">
        <v>659</v>
      </c>
      <c r="B249" s="30" t="s">
        <v>660</v>
      </c>
    </row>
    <row r="250" spans="1:2">
      <c r="A250" s="30" t="s">
        <v>661</v>
      </c>
      <c r="B250" s="30" t="s">
        <v>662</v>
      </c>
    </row>
    <row r="251" spans="1:2">
      <c r="A251" s="30" t="s">
        <v>663</v>
      </c>
      <c r="B251" s="30" t="s">
        <v>41</v>
      </c>
    </row>
    <row r="252" spans="1:2">
      <c r="A252" s="30" t="s">
        <v>646</v>
      </c>
      <c r="B252" s="30" t="s">
        <v>318</v>
      </c>
    </row>
    <row r="253" spans="1:2">
      <c r="A253" s="30" t="s">
        <v>647</v>
      </c>
      <c r="B253" s="30" t="s">
        <v>648</v>
      </c>
    </row>
    <row r="254" spans="1:2">
      <c r="A254" s="30" t="s">
        <v>649</v>
      </c>
      <c r="B254" s="30" t="s">
        <v>650</v>
      </c>
    </row>
    <row r="255" spans="1:2">
      <c r="A255" s="30" t="s">
        <v>651</v>
      </c>
      <c r="B255" s="30" t="s">
        <v>652</v>
      </c>
    </row>
    <row r="256" spans="1:2">
      <c r="A256" s="30" t="s">
        <v>653</v>
      </c>
      <c r="B256" s="30" t="s">
        <v>654</v>
      </c>
    </row>
    <row r="257" spans="1:2">
      <c r="A257" s="30" t="s">
        <v>655</v>
      </c>
      <c r="B257" s="30" t="s">
        <v>656</v>
      </c>
    </row>
    <row r="258" spans="1:2">
      <c r="A258" s="30" t="s">
        <v>657</v>
      </c>
      <c r="B258" s="30" t="s">
        <v>658</v>
      </c>
    </row>
    <row r="259" spans="1:2">
      <c r="A259" s="30" t="s">
        <v>659</v>
      </c>
      <c r="B259" s="30" t="s">
        <v>660</v>
      </c>
    </row>
    <row r="260" spans="1:2">
      <c r="A260" s="30" t="s">
        <v>661</v>
      </c>
      <c r="B260" s="30" t="s">
        <v>662</v>
      </c>
    </row>
    <row r="261" spans="1:2">
      <c r="A261" s="30" t="s">
        <v>663</v>
      </c>
      <c r="B261" s="30" t="s">
        <v>41</v>
      </c>
    </row>
    <row r="262" spans="1:2">
      <c r="A262" s="30" t="s">
        <v>646</v>
      </c>
      <c r="B262" s="30" t="s">
        <v>318</v>
      </c>
    </row>
    <row r="263" spans="1:2">
      <c r="A263" s="30" t="s">
        <v>647</v>
      </c>
      <c r="B263" s="30" t="s">
        <v>648</v>
      </c>
    </row>
    <row r="264" spans="1:2">
      <c r="A264" s="30" t="s">
        <v>649</v>
      </c>
      <c r="B264" s="30" t="s">
        <v>650</v>
      </c>
    </row>
    <row r="265" spans="1:2">
      <c r="A265" s="30" t="s">
        <v>651</v>
      </c>
      <c r="B265" s="30" t="s">
        <v>652</v>
      </c>
    </row>
    <row r="266" spans="1:2">
      <c r="A266" s="30" t="s">
        <v>653</v>
      </c>
      <c r="B266" s="30" t="s">
        <v>654</v>
      </c>
    </row>
    <row r="267" spans="1:2">
      <c r="A267" s="30" t="s">
        <v>655</v>
      </c>
      <c r="B267" s="30" t="s">
        <v>656</v>
      </c>
    </row>
    <row r="268" spans="1:2">
      <c r="A268" s="30" t="s">
        <v>657</v>
      </c>
      <c r="B268" s="30" t="s">
        <v>658</v>
      </c>
    </row>
    <row r="269" spans="1:2">
      <c r="A269" s="30" t="s">
        <v>659</v>
      </c>
      <c r="B269" s="30" t="s">
        <v>660</v>
      </c>
    </row>
    <row r="270" spans="1:2">
      <c r="A270" s="30" t="s">
        <v>661</v>
      </c>
      <c r="B270" s="30" t="s">
        <v>662</v>
      </c>
    </row>
    <row r="271" spans="1:2">
      <c r="A271" s="30" t="s">
        <v>663</v>
      </c>
      <c r="B271" s="30" t="s">
        <v>41</v>
      </c>
    </row>
    <row r="272" spans="1:2">
      <c r="A272" s="30" t="s">
        <v>664</v>
      </c>
      <c r="B272" s="30" t="s">
        <v>665</v>
      </c>
    </row>
    <row r="273" spans="1:2">
      <c r="A273" s="30" t="s">
        <v>666</v>
      </c>
      <c r="B273" s="30" t="s">
        <v>481</v>
      </c>
    </row>
    <row r="274" spans="1:2">
      <c r="A274" s="30" t="s">
        <v>482</v>
      </c>
      <c r="B274" s="30" t="s">
        <v>483</v>
      </c>
    </row>
    <row r="275" spans="1:2">
      <c r="A275" s="30" t="s">
        <v>667</v>
      </c>
      <c r="B275" s="30" t="s">
        <v>668</v>
      </c>
    </row>
    <row r="276" spans="1:2">
      <c r="A276" s="30" t="s">
        <v>669</v>
      </c>
      <c r="B276" s="30" t="s">
        <v>670</v>
      </c>
    </row>
    <row r="277" spans="1:2">
      <c r="A277" s="30" t="s">
        <v>671</v>
      </c>
      <c r="B277" s="30" t="s">
        <v>672</v>
      </c>
    </row>
    <row r="278" spans="1:2">
      <c r="A278" s="30" t="s">
        <v>592</v>
      </c>
      <c r="B278" s="30" t="s">
        <v>593</v>
      </c>
    </row>
    <row r="279" spans="1:2">
      <c r="A279" s="30" t="s">
        <v>583</v>
      </c>
      <c r="B279" s="30" t="s">
        <v>673</v>
      </c>
    </row>
    <row r="280" spans="1:2">
      <c r="A280" s="30" t="s">
        <v>674</v>
      </c>
      <c r="B280" s="30" t="s">
        <v>675</v>
      </c>
    </row>
    <row r="281" spans="1:2">
      <c r="A281" s="30" t="s">
        <v>676</v>
      </c>
      <c r="B281" s="30" t="s">
        <v>677</v>
      </c>
    </row>
    <row r="282" spans="1:2">
      <c r="A282" s="30" t="s">
        <v>570</v>
      </c>
      <c r="B282" s="30" t="s">
        <v>571</v>
      </c>
    </row>
    <row r="283" spans="1:2">
      <c r="A283" s="30" t="s">
        <v>572</v>
      </c>
      <c r="B283" s="30" t="s">
        <v>573</v>
      </c>
    </row>
    <row r="284" spans="1:2">
      <c r="A284" s="30" t="s">
        <v>574</v>
      </c>
      <c r="B284" s="30" t="s">
        <v>575</v>
      </c>
    </row>
    <row r="285" spans="1:2">
      <c r="A285" s="30" t="s">
        <v>576</v>
      </c>
      <c r="B285" s="30" t="s">
        <v>577</v>
      </c>
    </row>
    <row r="286" spans="1:2">
      <c r="A286" s="30" t="s">
        <v>578</v>
      </c>
      <c r="B286" s="30" t="s">
        <v>469</v>
      </c>
    </row>
    <row r="287" spans="1:2">
      <c r="A287" s="30" t="s">
        <v>646</v>
      </c>
      <c r="B287" s="30" t="s">
        <v>318</v>
      </c>
    </row>
    <row r="288" spans="1:2">
      <c r="A288" s="30" t="s">
        <v>647</v>
      </c>
      <c r="B288" s="30" t="s">
        <v>648</v>
      </c>
    </row>
    <row r="289" spans="1:2">
      <c r="A289" s="30" t="s">
        <v>649</v>
      </c>
      <c r="B289" s="30" t="s">
        <v>650</v>
      </c>
    </row>
    <row r="290" spans="1:2">
      <c r="A290" s="30" t="s">
        <v>651</v>
      </c>
      <c r="B290" s="30" t="s">
        <v>652</v>
      </c>
    </row>
    <row r="291" spans="1:2">
      <c r="A291" s="30" t="s">
        <v>653</v>
      </c>
      <c r="B291" s="30" t="s">
        <v>654</v>
      </c>
    </row>
    <row r="292" spans="1:2">
      <c r="A292" s="30" t="s">
        <v>655</v>
      </c>
      <c r="B292" s="30" t="s">
        <v>656</v>
      </c>
    </row>
    <row r="293" spans="1:2">
      <c r="A293" s="30" t="s">
        <v>657</v>
      </c>
      <c r="B293" s="30" t="s">
        <v>658</v>
      </c>
    </row>
    <row r="294" spans="1:2">
      <c r="A294" s="30" t="s">
        <v>659</v>
      </c>
      <c r="B294" s="30" t="s">
        <v>660</v>
      </c>
    </row>
    <row r="295" spans="1:2">
      <c r="A295" s="30" t="s">
        <v>661</v>
      </c>
      <c r="B295" s="30" t="s">
        <v>662</v>
      </c>
    </row>
    <row r="296" spans="1:2">
      <c r="A296" s="30" t="s">
        <v>663</v>
      </c>
      <c r="B296" s="30" t="s">
        <v>41</v>
      </c>
    </row>
    <row r="297" spans="1:2">
      <c r="A297" s="30" t="s">
        <v>646</v>
      </c>
      <c r="B297" s="30" t="s">
        <v>318</v>
      </c>
    </row>
    <row r="298" spans="1:2">
      <c r="A298" s="30" t="s">
        <v>647</v>
      </c>
      <c r="B298" s="30" t="s">
        <v>648</v>
      </c>
    </row>
    <row r="299" spans="1:2">
      <c r="A299" s="30" t="s">
        <v>649</v>
      </c>
      <c r="B299" s="30" t="s">
        <v>650</v>
      </c>
    </row>
    <row r="300" spans="1:2">
      <c r="A300" s="30" t="s">
        <v>651</v>
      </c>
      <c r="B300" s="30" t="s">
        <v>652</v>
      </c>
    </row>
    <row r="301" spans="1:2">
      <c r="A301" s="30" t="s">
        <v>653</v>
      </c>
      <c r="B301" s="30" t="s">
        <v>654</v>
      </c>
    </row>
    <row r="302" spans="1:2">
      <c r="A302" s="30" t="s">
        <v>655</v>
      </c>
      <c r="B302" s="30" t="s">
        <v>656</v>
      </c>
    </row>
    <row r="303" spans="1:2">
      <c r="A303" s="30" t="s">
        <v>657</v>
      </c>
      <c r="B303" s="30" t="s">
        <v>658</v>
      </c>
    </row>
    <row r="304" spans="1:2">
      <c r="A304" s="30" t="s">
        <v>659</v>
      </c>
      <c r="B304" s="30" t="s">
        <v>660</v>
      </c>
    </row>
    <row r="305" spans="1:2">
      <c r="A305" s="30" t="s">
        <v>661</v>
      </c>
      <c r="B305" s="30" t="s">
        <v>662</v>
      </c>
    </row>
    <row r="306" spans="1:2">
      <c r="A306" s="30" t="s">
        <v>663</v>
      </c>
      <c r="B306" s="30" t="s">
        <v>41</v>
      </c>
    </row>
    <row r="307" spans="1:2">
      <c r="A307" s="30" t="s">
        <v>678</v>
      </c>
      <c r="B307" s="30" t="s">
        <v>593</v>
      </c>
    </row>
    <row r="308" spans="1:2">
      <c r="A308" s="30" t="s">
        <v>679</v>
      </c>
      <c r="B308" s="30" t="s">
        <v>680</v>
      </c>
    </row>
    <row r="309" spans="1:2">
      <c r="A309" s="30" t="s">
        <v>681</v>
      </c>
      <c r="B309" s="30" t="s">
        <v>682</v>
      </c>
    </row>
    <row r="310" spans="1:2">
      <c r="A310" s="30" t="s">
        <v>683</v>
      </c>
      <c r="B310" s="30" t="s">
        <v>549</v>
      </c>
    </row>
    <row r="311" spans="1:2">
      <c r="A311" s="30" t="s">
        <v>578</v>
      </c>
      <c r="B311" s="30" t="s">
        <v>469</v>
      </c>
    </row>
    <row r="312" spans="1:2">
      <c r="A312" s="30" t="s">
        <v>570</v>
      </c>
      <c r="B312" s="30" t="s">
        <v>571</v>
      </c>
    </row>
    <row r="313" spans="1:2">
      <c r="A313" s="30" t="s">
        <v>576</v>
      </c>
      <c r="B313" s="30" t="s">
        <v>577</v>
      </c>
    </row>
    <row r="314" spans="1:2">
      <c r="A314" s="30" t="s">
        <v>572</v>
      </c>
      <c r="B314" s="30" t="s">
        <v>573</v>
      </c>
    </row>
    <row r="315" spans="1:2">
      <c r="A315" s="30" t="s">
        <v>574</v>
      </c>
      <c r="B315" s="30" t="s">
        <v>575</v>
      </c>
    </row>
    <row r="316" spans="1:2">
      <c r="A316" s="30" t="s">
        <v>684</v>
      </c>
      <c r="B316" s="30" t="s">
        <v>685</v>
      </c>
    </row>
    <row r="317" spans="1:2">
      <c r="A317" s="30" t="s">
        <v>686</v>
      </c>
      <c r="B317" s="30" t="s">
        <v>687</v>
      </c>
    </row>
    <row r="318" spans="1:2">
      <c r="A318" s="30" t="s">
        <v>688</v>
      </c>
      <c r="B318" s="30" t="s">
        <v>689</v>
      </c>
    </row>
    <row r="319" spans="1:2">
      <c r="A319" s="30" t="s">
        <v>690</v>
      </c>
      <c r="B319" s="30" t="s">
        <v>691</v>
      </c>
    </row>
    <row r="320" spans="1:2">
      <c r="A320" s="30" t="s">
        <v>692</v>
      </c>
      <c r="B320" s="30" t="s">
        <v>693</v>
      </c>
    </row>
    <row r="321" spans="1:2">
      <c r="A321" s="30" t="s">
        <v>694</v>
      </c>
      <c r="B321" s="30" t="s">
        <v>695</v>
      </c>
    </row>
    <row r="322" spans="1:2">
      <c r="A322" s="30" t="s">
        <v>696</v>
      </c>
      <c r="B322" s="30" t="s">
        <v>697</v>
      </c>
    </row>
    <row r="323" spans="1:2">
      <c r="A323" s="30" t="s">
        <v>698</v>
      </c>
      <c r="B323" s="30" t="s">
        <v>699</v>
      </c>
    </row>
    <row r="324" spans="1:2">
      <c r="A324" s="30" t="s">
        <v>700</v>
      </c>
      <c r="B324" s="30" t="s">
        <v>701</v>
      </c>
    </row>
    <row r="325" spans="1:2">
      <c r="A325" s="30" t="s">
        <v>702</v>
      </c>
      <c r="B325" s="30" t="s">
        <v>703</v>
      </c>
    </row>
    <row r="326" spans="1:2">
      <c r="A326" s="30" t="s">
        <v>704</v>
      </c>
      <c r="B326" s="30" t="s">
        <v>705</v>
      </c>
    </row>
    <row r="327" spans="1:2">
      <c r="A327" s="30" t="s">
        <v>706</v>
      </c>
      <c r="B327" s="30" t="s">
        <v>707</v>
      </c>
    </row>
    <row r="328" spans="1:2">
      <c r="A328" s="30" t="s">
        <v>708</v>
      </c>
      <c r="B328" s="30" t="s">
        <v>709</v>
      </c>
    </row>
    <row r="329" spans="1:2">
      <c r="A329" s="30" t="s">
        <v>710</v>
      </c>
      <c r="B329" s="30" t="s">
        <v>711</v>
      </c>
    </row>
    <row r="330" spans="1:2">
      <c r="A330" s="30" t="s">
        <v>712</v>
      </c>
      <c r="B330" s="30" t="s">
        <v>713</v>
      </c>
    </row>
    <row r="331" spans="1:2">
      <c r="A331" s="30" t="s">
        <v>714</v>
      </c>
      <c r="B331" s="30" t="s">
        <v>715</v>
      </c>
    </row>
    <row r="332" spans="1:2">
      <c r="A332" s="30" t="s">
        <v>716</v>
      </c>
      <c r="B332" s="30" t="s">
        <v>717</v>
      </c>
    </row>
    <row r="333" spans="1:2">
      <c r="A333" s="30" t="s">
        <v>718</v>
      </c>
      <c r="B333" s="30" t="s">
        <v>719</v>
      </c>
    </row>
    <row r="334" spans="1:2">
      <c r="A334" s="30" t="s">
        <v>720</v>
      </c>
      <c r="B334" s="30" t="s">
        <v>713</v>
      </c>
    </row>
    <row r="335" spans="1:2">
      <c r="A335" s="30" t="s">
        <v>721</v>
      </c>
      <c r="B335" s="30" t="s">
        <v>722</v>
      </c>
    </row>
    <row r="336" spans="1:2">
      <c r="A336" s="30" t="s">
        <v>723</v>
      </c>
      <c r="B336" s="30" t="s">
        <v>724</v>
      </c>
    </row>
    <row r="337" spans="1:2">
      <c r="A337" s="30" t="s">
        <v>725</v>
      </c>
      <c r="B337" s="30" t="s">
        <v>726</v>
      </c>
    </row>
    <row r="338" spans="1:2">
      <c r="A338" s="30" t="s">
        <v>727</v>
      </c>
      <c r="B338" s="30" t="s">
        <v>728</v>
      </c>
    </row>
    <row r="339" spans="1:2">
      <c r="A339" s="30" t="s">
        <v>729</v>
      </c>
      <c r="B339" s="30" t="s">
        <v>730</v>
      </c>
    </row>
    <row r="340" spans="1:2">
      <c r="A340" s="30" t="s">
        <v>731</v>
      </c>
      <c r="B340" s="30" t="s">
        <v>732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3"/>
  <sheetViews>
    <sheetView rightToLeft="1" workbookViewId="0">
      <selection activeCell="B35" sqref="B35"/>
    </sheetView>
  </sheetViews>
  <sheetFormatPr defaultRowHeight="14.45"/>
  <sheetData>
    <row r="1" spans="1:2">
      <c r="A1" s="30" t="s">
        <v>733</v>
      </c>
      <c r="B1" s="30" t="s">
        <v>454</v>
      </c>
    </row>
    <row r="2" spans="1:2">
      <c r="A2" s="30" t="s">
        <v>734</v>
      </c>
      <c r="B2" s="30" t="s">
        <v>735</v>
      </c>
    </row>
    <row r="3" spans="1:2">
      <c r="A3" s="30" t="s">
        <v>733</v>
      </c>
      <c r="B3" s="30" t="s">
        <v>454</v>
      </c>
    </row>
    <row r="4" spans="1:2">
      <c r="A4" s="30" t="s">
        <v>736</v>
      </c>
      <c r="B4" s="30" t="s">
        <v>737</v>
      </c>
    </row>
    <row r="5" spans="1:2">
      <c r="A5" s="30" t="s">
        <v>738</v>
      </c>
      <c r="B5" s="30" t="s">
        <v>739</v>
      </c>
    </row>
    <row r="6" spans="1:2">
      <c r="A6" s="30" t="s">
        <v>740</v>
      </c>
      <c r="B6" s="30" t="s">
        <v>559</v>
      </c>
    </row>
    <row r="7" spans="1:2">
      <c r="A7" s="30" t="s">
        <v>741</v>
      </c>
      <c r="B7" s="30" t="s">
        <v>742</v>
      </c>
    </row>
    <row r="8" spans="1:2">
      <c r="A8" s="30" t="s">
        <v>743</v>
      </c>
      <c r="B8" s="30" t="s">
        <v>744</v>
      </c>
    </row>
    <row r="9" spans="1:2">
      <c r="A9" s="30" t="s">
        <v>745</v>
      </c>
      <c r="B9" s="30" t="s">
        <v>569</v>
      </c>
    </row>
    <row r="10" spans="1:2">
      <c r="A10" s="30" t="s">
        <v>746</v>
      </c>
      <c r="B10" s="30" t="s">
        <v>635</v>
      </c>
    </row>
    <row r="11" spans="1:2">
      <c r="A11" s="30" t="s">
        <v>747</v>
      </c>
      <c r="B11" s="30" t="s">
        <v>668</v>
      </c>
    </row>
    <row r="12" spans="1:2">
      <c r="A12" s="30" t="s">
        <v>748</v>
      </c>
      <c r="B12" s="30" t="s">
        <v>589</v>
      </c>
    </row>
    <row r="13" spans="1:2">
      <c r="A13" s="30" t="s">
        <v>749</v>
      </c>
      <c r="B13" s="30" t="s">
        <v>670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8"/>
  <sheetViews>
    <sheetView rightToLeft="1" workbookViewId="0">
      <selection activeCell="B35" sqref="B35"/>
    </sheetView>
  </sheetViews>
  <sheetFormatPr defaultRowHeight="14.45"/>
  <sheetData>
    <row r="1" spans="1:2">
      <c r="A1" s="30" t="s">
        <v>367</v>
      </c>
      <c r="B1" s="30" t="s">
        <v>368</v>
      </c>
    </row>
    <row r="2" spans="1:2">
      <c r="A2" s="30" t="s">
        <v>383</v>
      </c>
      <c r="B2" s="30" t="s">
        <v>384</v>
      </c>
    </row>
    <row r="3" spans="1:2">
      <c r="A3" s="30" t="s">
        <v>363</v>
      </c>
      <c r="B3" s="30" t="s">
        <v>525</v>
      </c>
    </row>
    <row r="4" spans="1:2">
      <c r="A4" s="30" t="s">
        <v>464</v>
      </c>
      <c r="B4" s="30" t="s">
        <v>750</v>
      </c>
    </row>
    <row r="5" spans="1:2">
      <c r="A5" s="30" t="s">
        <v>468</v>
      </c>
      <c r="B5" s="30" t="s">
        <v>751</v>
      </c>
    </row>
    <row r="6" spans="1:2">
      <c r="A6" s="30" t="s">
        <v>466</v>
      </c>
      <c r="B6" s="30" t="s">
        <v>752</v>
      </c>
    </row>
    <row r="7" spans="1:2">
      <c r="A7" s="30" t="s">
        <v>526</v>
      </c>
      <c r="B7" s="30" t="s">
        <v>368</v>
      </c>
    </row>
    <row r="8" spans="1:2">
      <c r="A8" s="30" t="s">
        <v>383</v>
      </c>
      <c r="B8" s="30" t="s">
        <v>384</v>
      </c>
    </row>
    <row r="9" spans="1:2">
      <c r="A9" s="30" t="s">
        <v>524</v>
      </c>
      <c r="B9" s="30" t="s">
        <v>753</v>
      </c>
    </row>
    <row r="10" spans="1:2">
      <c r="A10" s="30" t="s">
        <v>515</v>
      </c>
      <c r="B10" s="30" t="s">
        <v>454</v>
      </c>
    </row>
    <row r="11" spans="1:2">
      <c r="A11" s="30" t="s">
        <v>520</v>
      </c>
      <c r="B11" s="30" t="s">
        <v>521</v>
      </c>
    </row>
    <row r="12" spans="1:2">
      <c r="A12" s="30" t="s">
        <v>522</v>
      </c>
      <c r="B12" s="30" t="s">
        <v>523</v>
      </c>
    </row>
    <row r="13" spans="1:2">
      <c r="A13" s="30" t="s">
        <v>518</v>
      </c>
      <c r="B13" s="30" t="s">
        <v>754</v>
      </c>
    </row>
    <row r="14" spans="1:2">
      <c r="A14" s="30" t="s">
        <v>532</v>
      </c>
      <c r="B14" s="30" t="s">
        <v>739</v>
      </c>
    </row>
    <row r="15" spans="1:2">
      <c r="A15" s="30" t="s">
        <v>529</v>
      </c>
      <c r="B15" s="30" t="s">
        <v>442</v>
      </c>
    </row>
    <row r="16" spans="1:2">
      <c r="A16" s="30" t="s">
        <v>502</v>
      </c>
      <c r="B16" s="30" t="s">
        <v>755</v>
      </c>
    </row>
    <row r="17" spans="1:2">
      <c r="A17" s="30" t="s">
        <v>657</v>
      </c>
      <c r="B17" s="30" t="s">
        <v>658</v>
      </c>
    </row>
    <row r="18" spans="1:2">
      <c r="A18" s="30" t="s">
        <v>663</v>
      </c>
      <c r="B18" s="30" t="s">
        <v>41</v>
      </c>
    </row>
    <row r="19" spans="1:2">
      <c r="A19" s="30" t="s">
        <v>661</v>
      </c>
      <c r="B19" s="30" t="s">
        <v>662</v>
      </c>
    </row>
    <row r="20" spans="1:2">
      <c r="A20" s="30" t="s">
        <v>646</v>
      </c>
      <c r="B20" s="30" t="s">
        <v>318</v>
      </c>
    </row>
    <row r="21" spans="1:2">
      <c r="A21" s="30" t="s">
        <v>657</v>
      </c>
      <c r="B21" s="30" t="s">
        <v>658</v>
      </c>
    </row>
    <row r="22" spans="1:2">
      <c r="A22" s="30" t="s">
        <v>663</v>
      </c>
      <c r="B22" s="30" t="s">
        <v>41</v>
      </c>
    </row>
    <row r="23" spans="1:2">
      <c r="A23" s="30" t="s">
        <v>661</v>
      </c>
      <c r="B23" s="30" t="s">
        <v>662</v>
      </c>
    </row>
    <row r="24" spans="1:2">
      <c r="A24" s="30" t="s">
        <v>646</v>
      </c>
      <c r="B24" s="30" t="s">
        <v>318</v>
      </c>
    </row>
    <row r="25" spans="1:2">
      <c r="A25" s="30" t="s">
        <v>657</v>
      </c>
      <c r="B25" s="30" t="s">
        <v>658</v>
      </c>
    </row>
    <row r="26" spans="1:2">
      <c r="A26" s="30" t="s">
        <v>663</v>
      </c>
      <c r="B26" s="30" t="s">
        <v>41</v>
      </c>
    </row>
    <row r="27" spans="1:2">
      <c r="A27" s="30" t="s">
        <v>661</v>
      </c>
      <c r="B27" s="30" t="s">
        <v>662</v>
      </c>
    </row>
    <row r="28" spans="1:2">
      <c r="A28" s="30" t="s">
        <v>646</v>
      </c>
      <c r="B28" s="30" t="s">
        <v>318</v>
      </c>
    </row>
    <row r="29" spans="1:2">
      <c r="A29" s="30" t="s">
        <v>657</v>
      </c>
      <c r="B29" s="30" t="s">
        <v>658</v>
      </c>
    </row>
    <row r="30" spans="1:2">
      <c r="A30" s="30" t="s">
        <v>663</v>
      </c>
      <c r="B30" s="30" t="s">
        <v>41</v>
      </c>
    </row>
    <row r="31" spans="1:2">
      <c r="A31" s="30" t="s">
        <v>661</v>
      </c>
      <c r="B31" s="30" t="s">
        <v>662</v>
      </c>
    </row>
    <row r="32" spans="1:2">
      <c r="A32" s="30" t="s">
        <v>646</v>
      </c>
      <c r="B32" s="30" t="s">
        <v>318</v>
      </c>
    </row>
    <row r="33" spans="1:2">
      <c r="A33" s="30" t="s">
        <v>657</v>
      </c>
      <c r="B33" s="30" t="s">
        <v>658</v>
      </c>
    </row>
    <row r="34" spans="1:2">
      <c r="A34" s="30" t="s">
        <v>663</v>
      </c>
      <c r="B34" s="30" t="s">
        <v>41</v>
      </c>
    </row>
    <row r="35" spans="1:2">
      <c r="A35" s="30" t="s">
        <v>661</v>
      </c>
      <c r="B35" s="30" t="s">
        <v>662</v>
      </c>
    </row>
    <row r="36" spans="1:2">
      <c r="A36" s="30" t="s">
        <v>646</v>
      </c>
      <c r="B36" s="30" t="s">
        <v>318</v>
      </c>
    </row>
    <row r="37" spans="1:2">
      <c r="A37" s="30" t="s">
        <v>657</v>
      </c>
      <c r="B37" s="30" t="s">
        <v>658</v>
      </c>
    </row>
    <row r="38" spans="1:2">
      <c r="A38" s="30" t="s">
        <v>663</v>
      </c>
      <c r="B38" s="30" t="s">
        <v>41</v>
      </c>
    </row>
    <row r="39" spans="1:2">
      <c r="A39" s="30" t="s">
        <v>661</v>
      </c>
      <c r="B39" s="30" t="s">
        <v>662</v>
      </c>
    </row>
    <row r="40" spans="1:2">
      <c r="A40" s="30" t="s">
        <v>646</v>
      </c>
      <c r="B40" s="30" t="s">
        <v>318</v>
      </c>
    </row>
    <row r="41" spans="1:2">
      <c r="A41" s="30" t="s">
        <v>657</v>
      </c>
      <c r="B41" s="30" t="s">
        <v>658</v>
      </c>
    </row>
    <row r="42" spans="1:2">
      <c r="A42" s="30" t="s">
        <v>663</v>
      </c>
      <c r="B42" s="30" t="s">
        <v>41</v>
      </c>
    </row>
    <row r="43" spans="1:2">
      <c r="A43" s="30" t="s">
        <v>661</v>
      </c>
      <c r="B43" s="30" t="s">
        <v>662</v>
      </c>
    </row>
    <row r="44" spans="1:2">
      <c r="A44" s="30" t="s">
        <v>646</v>
      </c>
      <c r="B44" s="30" t="s">
        <v>318</v>
      </c>
    </row>
    <row r="45" spans="1:2">
      <c r="A45" s="30" t="s">
        <v>657</v>
      </c>
      <c r="B45" s="30" t="s">
        <v>658</v>
      </c>
    </row>
    <row r="46" spans="1:2">
      <c r="A46" s="30" t="s">
        <v>663</v>
      </c>
      <c r="B46" s="30" t="s">
        <v>41</v>
      </c>
    </row>
    <row r="47" spans="1:2">
      <c r="A47" s="30" t="s">
        <v>661</v>
      </c>
      <c r="B47" s="30" t="s">
        <v>662</v>
      </c>
    </row>
    <row r="48" spans="1:2">
      <c r="A48" s="30" t="s">
        <v>646</v>
      </c>
      <c r="B48" s="30" t="s">
        <v>318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95"/>
  <sheetViews>
    <sheetView rightToLeft="1" workbookViewId="0">
      <selection activeCell="B35" sqref="B35"/>
    </sheetView>
  </sheetViews>
  <sheetFormatPr defaultRowHeight="14.45"/>
  <cols>
    <col min="1" max="1" width="41.85546875" bestFit="1" customWidth="1"/>
    <col min="2" max="2" width="32.140625" bestFit="1" customWidth="1"/>
    <col min="3" max="3" width="40.85546875" bestFit="1" customWidth="1"/>
    <col min="4" max="4" width="21.7109375" bestFit="1" customWidth="1"/>
  </cols>
  <sheetData>
    <row r="1" spans="1:4">
      <c r="A1" s="30" t="s">
        <v>346</v>
      </c>
      <c r="B1" s="30" t="s">
        <v>347</v>
      </c>
      <c r="C1" s="30" t="s">
        <v>756</v>
      </c>
      <c r="D1" s="30" t="s">
        <v>757</v>
      </c>
    </row>
    <row r="2" spans="1:4">
      <c r="A2" s="30" t="s">
        <v>348</v>
      </c>
      <c r="B2" s="30" t="s">
        <v>349</v>
      </c>
      <c r="C2" s="30" t="s">
        <v>756</v>
      </c>
      <c r="D2" s="30" t="s">
        <v>757</v>
      </c>
    </row>
    <row r="3" spans="1:4">
      <c r="A3" s="30" t="s">
        <v>350</v>
      </c>
      <c r="B3" s="30" t="s">
        <v>351</v>
      </c>
      <c r="C3" s="30" t="s">
        <v>758</v>
      </c>
      <c r="D3" s="30" t="s">
        <v>759</v>
      </c>
    </row>
    <row r="4" spans="1:4">
      <c r="A4" s="30" t="s">
        <v>352</v>
      </c>
      <c r="B4" s="30" t="s">
        <v>56</v>
      </c>
      <c r="C4" s="30" t="s">
        <v>758</v>
      </c>
      <c r="D4" s="30" t="s">
        <v>759</v>
      </c>
    </row>
    <row r="5" spans="1:4">
      <c r="A5" s="30" t="s">
        <v>760</v>
      </c>
      <c r="B5" s="30"/>
      <c r="C5" s="30" t="s">
        <v>761</v>
      </c>
      <c r="D5" s="30" t="s">
        <v>762</v>
      </c>
    </row>
    <row r="6" spans="1:4">
      <c r="A6" s="30" t="s">
        <v>353</v>
      </c>
      <c r="B6" s="30" t="s">
        <v>354</v>
      </c>
      <c r="C6" s="30" t="s">
        <v>761</v>
      </c>
      <c r="D6" s="30" t="s">
        <v>762</v>
      </c>
    </row>
    <row r="7" spans="1:4">
      <c r="A7" s="30" t="s">
        <v>355</v>
      </c>
      <c r="B7" s="30" t="s">
        <v>356</v>
      </c>
      <c r="C7" s="30" t="s">
        <v>761</v>
      </c>
      <c r="D7" s="30" t="s">
        <v>762</v>
      </c>
    </row>
    <row r="8" spans="1:4">
      <c r="A8" s="30" t="s">
        <v>357</v>
      </c>
      <c r="B8" s="30" t="s">
        <v>358</v>
      </c>
      <c r="C8" s="30" t="s">
        <v>761</v>
      </c>
      <c r="D8" s="30" t="s">
        <v>762</v>
      </c>
    </row>
    <row r="9" spans="1:4">
      <c r="A9" s="30" t="s">
        <v>359</v>
      </c>
      <c r="B9" s="30" t="s">
        <v>360</v>
      </c>
      <c r="C9" s="30" t="s">
        <v>761</v>
      </c>
      <c r="D9" s="30" t="s">
        <v>762</v>
      </c>
    </row>
    <row r="10" spans="1:4">
      <c r="A10" s="30" t="s">
        <v>361</v>
      </c>
      <c r="B10" s="30" t="s">
        <v>362</v>
      </c>
      <c r="C10" s="30" t="s">
        <v>761</v>
      </c>
      <c r="D10" s="30" t="s">
        <v>762</v>
      </c>
    </row>
    <row r="11" spans="1:4">
      <c r="A11" s="30" t="s">
        <v>363</v>
      </c>
      <c r="B11" s="30" t="s">
        <v>364</v>
      </c>
      <c r="C11" s="30" t="s">
        <v>761</v>
      </c>
      <c r="D11" s="30" t="s">
        <v>762</v>
      </c>
    </row>
    <row r="12" spans="1:4">
      <c r="A12" s="30" t="s">
        <v>365</v>
      </c>
      <c r="B12" s="30" t="s">
        <v>366</v>
      </c>
      <c r="C12" s="30" t="s">
        <v>761</v>
      </c>
      <c r="D12" s="30" t="s">
        <v>762</v>
      </c>
    </row>
    <row r="13" spans="1:4">
      <c r="A13" s="30" t="s">
        <v>367</v>
      </c>
      <c r="B13" s="30" t="s">
        <v>368</v>
      </c>
      <c r="C13" s="30" t="s">
        <v>761</v>
      </c>
      <c r="D13" s="30" t="s">
        <v>762</v>
      </c>
    </row>
    <row r="14" spans="1:4">
      <c r="A14" s="30" t="s">
        <v>369</v>
      </c>
      <c r="B14" s="30" t="s">
        <v>370</v>
      </c>
      <c r="C14" s="30" t="s">
        <v>761</v>
      </c>
      <c r="D14" s="30" t="s">
        <v>762</v>
      </c>
    </row>
    <row r="15" spans="1:4">
      <c r="A15" s="30" t="s">
        <v>371</v>
      </c>
      <c r="B15" s="30" t="s">
        <v>372</v>
      </c>
      <c r="C15" s="30" t="s">
        <v>761</v>
      </c>
      <c r="D15" s="30" t="s">
        <v>762</v>
      </c>
    </row>
    <row r="16" spans="1:4">
      <c r="A16" s="30" t="s">
        <v>373</v>
      </c>
      <c r="B16" s="30" t="s">
        <v>374</v>
      </c>
      <c r="C16" s="30" t="s">
        <v>761</v>
      </c>
      <c r="D16" s="30" t="s">
        <v>762</v>
      </c>
    </row>
    <row r="17" spans="1:4">
      <c r="A17" s="30" t="s">
        <v>375</v>
      </c>
      <c r="B17" s="30" t="s">
        <v>376</v>
      </c>
      <c r="C17" s="30" t="s">
        <v>761</v>
      </c>
      <c r="D17" s="30" t="s">
        <v>762</v>
      </c>
    </row>
    <row r="18" spans="1:4">
      <c r="A18" s="30" t="s">
        <v>377</v>
      </c>
      <c r="B18" s="30" t="s">
        <v>378</v>
      </c>
      <c r="C18" s="30" t="s">
        <v>761</v>
      </c>
      <c r="D18" s="30" t="s">
        <v>762</v>
      </c>
    </row>
    <row r="19" spans="1:4">
      <c r="A19" s="30" t="s">
        <v>379</v>
      </c>
      <c r="B19" s="30" t="s">
        <v>380</v>
      </c>
      <c r="C19" s="30" t="s">
        <v>761</v>
      </c>
      <c r="D19" s="30" t="s">
        <v>762</v>
      </c>
    </row>
    <row r="20" spans="1:4">
      <c r="A20" s="30" t="s">
        <v>381</v>
      </c>
      <c r="B20" s="30" t="s">
        <v>382</v>
      </c>
      <c r="C20" s="30" t="s">
        <v>761</v>
      </c>
      <c r="D20" s="30" t="s">
        <v>762</v>
      </c>
    </row>
    <row r="21" spans="1:4">
      <c r="A21" s="30" t="s">
        <v>383</v>
      </c>
      <c r="B21" s="30" t="s">
        <v>384</v>
      </c>
      <c r="C21" s="30" t="s">
        <v>761</v>
      </c>
      <c r="D21" s="30" t="s">
        <v>762</v>
      </c>
    </row>
    <row r="22" spans="1:4">
      <c r="A22" s="30" t="s">
        <v>763</v>
      </c>
      <c r="B22" s="30"/>
      <c r="C22" s="30" t="s">
        <v>761</v>
      </c>
      <c r="D22" s="30" t="s">
        <v>762</v>
      </c>
    </row>
    <row r="23" spans="1:4">
      <c r="A23" s="30" t="s">
        <v>385</v>
      </c>
      <c r="B23" s="30" t="s">
        <v>386</v>
      </c>
      <c r="C23" s="30" t="s">
        <v>761</v>
      </c>
      <c r="D23" s="30" t="s">
        <v>762</v>
      </c>
    </row>
    <row r="24" spans="1:4">
      <c r="A24" s="30" t="s">
        <v>387</v>
      </c>
      <c r="B24" s="30" t="s">
        <v>388</v>
      </c>
      <c r="C24" s="30" t="s">
        <v>761</v>
      </c>
      <c r="D24" s="30" t="s">
        <v>762</v>
      </c>
    </row>
    <row r="25" spans="1:4">
      <c r="A25" s="30" t="s">
        <v>389</v>
      </c>
      <c r="B25" s="30" t="s">
        <v>390</v>
      </c>
      <c r="C25" s="30" t="s">
        <v>761</v>
      </c>
      <c r="D25" s="30" t="s">
        <v>762</v>
      </c>
    </row>
    <row r="26" spans="1:4">
      <c r="A26" s="30" t="s">
        <v>391</v>
      </c>
      <c r="B26" s="30" t="s">
        <v>392</v>
      </c>
      <c r="C26" s="30" t="s">
        <v>761</v>
      </c>
      <c r="D26" s="30" t="s">
        <v>762</v>
      </c>
    </row>
    <row r="27" spans="1:4">
      <c r="A27" s="30" t="s">
        <v>393</v>
      </c>
      <c r="B27" s="30" t="s">
        <v>394</v>
      </c>
      <c r="C27" s="30" t="s">
        <v>761</v>
      </c>
      <c r="D27" s="30" t="s">
        <v>762</v>
      </c>
    </row>
    <row r="28" spans="1:4">
      <c r="A28" s="30" t="s">
        <v>395</v>
      </c>
      <c r="B28" s="30" t="s">
        <v>396</v>
      </c>
      <c r="C28" s="30" t="s">
        <v>761</v>
      </c>
      <c r="D28" s="30" t="s">
        <v>762</v>
      </c>
    </row>
    <row r="29" spans="1:4">
      <c r="A29" s="30" t="s">
        <v>397</v>
      </c>
      <c r="B29" s="30" t="s">
        <v>398</v>
      </c>
      <c r="C29" s="30" t="s">
        <v>764</v>
      </c>
      <c r="D29" s="30" t="s">
        <v>765</v>
      </c>
    </row>
    <row r="30" spans="1:4">
      <c r="A30" s="30" t="s">
        <v>399</v>
      </c>
      <c r="B30" s="30" t="s">
        <v>400</v>
      </c>
      <c r="C30" s="30" t="s">
        <v>764</v>
      </c>
      <c r="D30" s="30" t="s">
        <v>765</v>
      </c>
    </row>
    <row r="31" spans="1:4">
      <c r="A31" s="30" t="s">
        <v>401</v>
      </c>
      <c r="B31" s="30" t="s">
        <v>402</v>
      </c>
      <c r="C31" s="30" t="s">
        <v>766</v>
      </c>
      <c r="D31" s="30" t="s">
        <v>404</v>
      </c>
    </row>
    <row r="32" spans="1:4">
      <c r="A32" s="30" t="s">
        <v>403</v>
      </c>
      <c r="B32" s="30" t="s">
        <v>404</v>
      </c>
      <c r="C32" s="30" t="s">
        <v>766</v>
      </c>
      <c r="D32" s="30" t="s">
        <v>404</v>
      </c>
    </row>
    <row r="33" spans="1:4">
      <c r="A33" s="30" t="s">
        <v>405</v>
      </c>
      <c r="B33" s="30" t="s">
        <v>406</v>
      </c>
      <c r="C33" s="30" t="s">
        <v>766</v>
      </c>
      <c r="D33" s="30" t="s">
        <v>404</v>
      </c>
    </row>
    <row r="34" spans="1:4">
      <c r="A34" s="30" t="s">
        <v>407</v>
      </c>
      <c r="B34" s="30" t="s">
        <v>408</v>
      </c>
      <c r="C34" s="30" t="s">
        <v>766</v>
      </c>
      <c r="D34" s="30" t="s">
        <v>404</v>
      </c>
    </row>
    <row r="35" spans="1:4">
      <c r="A35" s="30" t="s">
        <v>409</v>
      </c>
      <c r="B35" s="30" t="s">
        <v>410</v>
      </c>
      <c r="C35" s="30" t="s">
        <v>767</v>
      </c>
      <c r="D35" s="30" t="s">
        <v>768</v>
      </c>
    </row>
    <row r="36" spans="1:4">
      <c r="A36" s="30" t="s">
        <v>411</v>
      </c>
      <c r="B36" s="30" t="s">
        <v>412</v>
      </c>
      <c r="C36" s="30" t="s">
        <v>767</v>
      </c>
      <c r="D36" s="30" t="s">
        <v>768</v>
      </c>
    </row>
    <row r="37" spans="1:4">
      <c r="A37" s="30" t="s">
        <v>413</v>
      </c>
      <c r="B37" s="30" t="s">
        <v>414</v>
      </c>
      <c r="C37" s="30" t="s">
        <v>767</v>
      </c>
      <c r="D37" s="30" t="s">
        <v>768</v>
      </c>
    </row>
    <row r="38" spans="1:4">
      <c r="A38" s="30" t="s">
        <v>415</v>
      </c>
      <c r="B38" s="30" t="s">
        <v>416</v>
      </c>
      <c r="C38" s="30" t="s">
        <v>767</v>
      </c>
      <c r="D38" s="30" t="s">
        <v>768</v>
      </c>
    </row>
    <row r="39" spans="1:4">
      <c r="A39" s="30" t="s">
        <v>417</v>
      </c>
      <c r="B39" s="30" t="s">
        <v>418</v>
      </c>
      <c r="C39" s="30" t="s">
        <v>767</v>
      </c>
      <c r="D39" s="30" t="s">
        <v>768</v>
      </c>
    </row>
    <row r="40" spans="1:4">
      <c r="A40" s="30" t="s">
        <v>419</v>
      </c>
      <c r="B40" s="30" t="s">
        <v>420</v>
      </c>
      <c r="C40" s="30" t="s">
        <v>769</v>
      </c>
      <c r="D40" s="30" t="s">
        <v>770</v>
      </c>
    </row>
    <row r="41" spans="1:4">
      <c r="A41" s="30" t="s">
        <v>421</v>
      </c>
      <c r="B41" s="30" t="s">
        <v>422</v>
      </c>
      <c r="C41" s="30" t="s">
        <v>769</v>
      </c>
      <c r="D41" s="30" t="s">
        <v>770</v>
      </c>
    </row>
    <row r="42" spans="1:4">
      <c r="A42" s="30" t="s">
        <v>423</v>
      </c>
      <c r="B42" s="30" t="s">
        <v>424</v>
      </c>
      <c r="C42" s="30" t="s">
        <v>769</v>
      </c>
      <c r="D42" s="30" t="s">
        <v>770</v>
      </c>
    </row>
    <row r="43" spans="1:4">
      <c r="A43" s="30" t="s">
        <v>425</v>
      </c>
      <c r="B43" s="30" t="s">
        <v>426</v>
      </c>
      <c r="C43" s="30" t="s">
        <v>769</v>
      </c>
      <c r="D43" s="30" t="s">
        <v>770</v>
      </c>
    </row>
    <row r="44" spans="1:4">
      <c r="A44" s="30" t="s">
        <v>427</v>
      </c>
      <c r="B44" s="30" t="s">
        <v>428</v>
      </c>
      <c r="C44" s="30" t="s">
        <v>769</v>
      </c>
      <c r="D44" s="30" t="s">
        <v>770</v>
      </c>
    </row>
    <row r="45" spans="1:4">
      <c r="A45" s="30" t="s">
        <v>429</v>
      </c>
      <c r="B45" s="30" t="s">
        <v>430</v>
      </c>
      <c r="C45" s="30" t="s">
        <v>769</v>
      </c>
      <c r="D45" s="30" t="s">
        <v>770</v>
      </c>
    </row>
    <row r="46" spans="1:4">
      <c r="A46" s="30" t="s">
        <v>431</v>
      </c>
      <c r="B46" s="30" t="s">
        <v>432</v>
      </c>
      <c r="C46" s="30" t="s">
        <v>769</v>
      </c>
      <c r="D46" s="30" t="s">
        <v>770</v>
      </c>
    </row>
    <row r="47" spans="1:4">
      <c r="A47" s="30" t="s">
        <v>433</v>
      </c>
      <c r="B47" s="30" t="s">
        <v>434</v>
      </c>
      <c r="C47" s="30" t="s">
        <v>769</v>
      </c>
      <c r="D47" s="30" t="s">
        <v>770</v>
      </c>
    </row>
    <row r="48" spans="1:4">
      <c r="A48" s="30" t="s">
        <v>435</v>
      </c>
      <c r="B48" s="30" t="s">
        <v>436</v>
      </c>
      <c r="C48" s="30" t="s">
        <v>769</v>
      </c>
      <c r="D48" s="30" t="s">
        <v>770</v>
      </c>
    </row>
    <row r="49" spans="1:4">
      <c r="A49" s="30" t="s">
        <v>437</v>
      </c>
      <c r="B49" s="30" t="s">
        <v>438</v>
      </c>
      <c r="C49" s="30" t="s">
        <v>769</v>
      </c>
      <c r="D49" s="30" t="s">
        <v>770</v>
      </c>
    </row>
    <row r="50" spans="1:4">
      <c r="A50" s="30" t="s">
        <v>439</v>
      </c>
      <c r="B50" s="30" t="s">
        <v>440</v>
      </c>
      <c r="C50" s="30" t="s">
        <v>769</v>
      </c>
      <c r="D50" s="30" t="s">
        <v>770</v>
      </c>
    </row>
    <row r="51" spans="1:4">
      <c r="A51" s="30" t="s">
        <v>441</v>
      </c>
      <c r="B51" s="30" t="s">
        <v>442</v>
      </c>
      <c r="C51" s="30" t="s">
        <v>769</v>
      </c>
      <c r="D51" s="30" t="s">
        <v>770</v>
      </c>
    </row>
    <row r="52" spans="1:4">
      <c r="A52" s="30" t="s">
        <v>443</v>
      </c>
      <c r="B52" s="30" t="s">
        <v>444</v>
      </c>
      <c r="C52" s="30" t="s">
        <v>769</v>
      </c>
      <c r="D52" s="30" t="s">
        <v>770</v>
      </c>
    </row>
    <row r="53" spans="1:4">
      <c r="A53" s="30" t="s">
        <v>403</v>
      </c>
      <c r="B53" s="30" t="s">
        <v>404</v>
      </c>
      <c r="C53" s="30" t="s">
        <v>769</v>
      </c>
      <c r="D53" s="30" t="s">
        <v>770</v>
      </c>
    </row>
    <row r="54" spans="1:4">
      <c r="A54" s="30" t="s">
        <v>445</v>
      </c>
      <c r="B54" s="30" t="s">
        <v>446</v>
      </c>
      <c r="C54" s="30" t="s">
        <v>771</v>
      </c>
      <c r="D54" s="30" t="s">
        <v>772</v>
      </c>
    </row>
    <row r="55" spans="1:4">
      <c r="A55" s="30" t="s">
        <v>447</v>
      </c>
      <c r="B55" s="30" t="s">
        <v>448</v>
      </c>
      <c r="C55" s="30" t="s">
        <v>771</v>
      </c>
      <c r="D55" s="30" t="s">
        <v>772</v>
      </c>
    </row>
    <row r="56" spans="1:4">
      <c r="A56" s="30" t="s">
        <v>423</v>
      </c>
      <c r="B56" s="30" t="s">
        <v>424</v>
      </c>
      <c r="C56" s="30" t="s">
        <v>771</v>
      </c>
      <c r="D56" s="30" t="s">
        <v>772</v>
      </c>
    </row>
    <row r="57" spans="1:4">
      <c r="A57" s="30" t="s">
        <v>425</v>
      </c>
      <c r="B57" s="30" t="s">
        <v>426</v>
      </c>
      <c r="C57" s="30" t="s">
        <v>771</v>
      </c>
      <c r="D57" s="30" t="s">
        <v>772</v>
      </c>
    </row>
    <row r="58" spans="1:4">
      <c r="A58" s="30" t="s">
        <v>427</v>
      </c>
      <c r="B58" s="30" t="s">
        <v>428</v>
      </c>
      <c r="C58" s="30" t="s">
        <v>771</v>
      </c>
      <c r="D58" s="30" t="s">
        <v>772</v>
      </c>
    </row>
    <row r="59" spans="1:4">
      <c r="A59" s="30" t="s">
        <v>429</v>
      </c>
      <c r="B59" s="30" t="s">
        <v>449</v>
      </c>
      <c r="C59" s="30" t="s">
        <v>771</v>
      </c>
      <c r="D59" s="30" t="s">
        <v>772</v>
      </c>
    </row>
    <row r="60" spans="1:4">
      <c r="A60" s="30" t="s">
        <v>450</v>
      </c>
      <c r="B60" s="30" t="s">
        <v>451</v>
      </c>
      <c r="C60" s="30" t="s">
        <v>771</v>
      </c>
      <c r="D60" s="30" t="s">
        <v>772</v>
      </c>
    </row>
    <row r="61" spans="1:4">
      <c r="A61" s="30" t="s">
        <v>431</v>
      </c>
      <c r="B61" s="30" t="s">
        <v>432</v>
      </c>
      <c r="C61" s="30" t="s">
        <v>771</v>
      </c>
      <c r="D61" s="30" t="s">
        <v>772</v>
      </c>
    </row>
    <row r="62" spans="1:4">
      <c r="A62" s="30" t="s">
        <v>433</v>
      </c>
      <c r="B62" s="30" t="s">
        <v>434</v>
      </c>
      <c r="C62" s="30" t="s">
        <v>771</v>
      </c>
      <c r="D62" s="30" t="s">
        <v>772</v>
      </c>
    </row>
    <row r="63" spans="1:4">
      <c r="A63" s="30" t="s">
        <v>435</v>
      </c>
      <c r="B63" s="30" t="s">
        <v>436</v>
      </c>
      <c r="C63" s="30" t="s">
        <v>771</v>
      </c>
      <c r="D63" s="30" t="s">
        <v>772</v>
      </c>
    </row>
    <row r="64" spans="1:4">
      <c r="A64" s="30" t="s">
        <v>437</v>
      </c>
      <c r="B64" s="30" t="s">
        <v>452</v>
      </c>
      <c r="C64" s="30" t="s">
        <v>771</v>
      </c>
      <c r="D64" s="30" t="s">
        <v>772</v>
      </c>
    </row>
    <row r="65" spans="1:4">
      <c r="A65" s="30" t="s">
        <v>439</v>
      </c>
      <c r="B65" s="30" t="s">
        <v>440</v>
      </c>
      <c r="C65" s="30" t="s">
        <v>771</v>
      </c>
      <c r="D65" s="30" t="s">
        <v>772</v>
      </c>
    </row>
    <row r="66" spans="1:4">
      <c r="A66" s="30" t="s">
        <v>453</v>
      </c>
      <c r="B66" s="30" t="s">
        <v>454</v>
      </c>
      <c r="C66" s="30" t="s">
        <v>771</v>
      </c>
      <c r="D66" s="30" t="s">
        <v>772</v>
      </c>
    </row>
    <row r="67" spans="1:4">
      <c r="A67" s="30" t="s">
        <v>443</v>
      </c>
      <c r="B67" s="30" t="s">
        <v>444</v>
      </c>
      <c r="C67" s="30" t="s">
        <v>771</v>
      </c>
      <c r="D67" s="30" t="s">
        <v>772</v>
      </c>
    </row>
    <row r="68" spans="1:4">
      <c r="A68" s="30" t="s">
        <v>403</v>
      </c>
      <c r="B68" s="30" t="s">
        <v>404</v>
      </c>
      <c r="C68" s="30" t="s">
        <v>771</v>
      </c>
      <c r="D68" s="30" t="s">
        <v>772</v>
      </c>
    </row>
    <row r="69" spans="1:4">
      <c r="A69" s="30" t="s">
        <v>455</v>
      </c>
      <c r="B69" s="30" t="s">
        <v>456</v>
      </c>
      <c r="C69" s="30" t="s">
        <v>773</v>
      </c>
      <c r="D69" s="30" t="s">
        <v>774</v>
      </c>
    </row>
    <row r="70" spans="1:4">
      <c r="A70" s="30" t="s">
        <v>457</v>
      </c>
      <c r="B70" s="30" t="s">
        <v>458</v>
      </c>
      <c r="C70" s="30" t="s">
        <v>773</v>
      </c>
      <c r="D70" s="30" t="s">
        <v>774</v>
      </c>
    </row>
    <row r="71" spans="1:4">
      <c r="A71" s="30" t="s">
        <v>423</v>
      </c>
      <c r="B71" s="30" t="s">
        <v>424</v>
      </c>
      <c r="C71" s="30" t="s">
        <v>773</v>
      </c>
      <c r="D71" s="30" t="s">
        <v>774</v>
      </c>
    </row>
    <row r="72" spans="1:4">
      <c r="A72" s="30" t="s">
        <v>425</v>
      </c>
      <c r="B72" s="30" t="s">
        <v>426</v>
      </c>
      <c r="C72" s="30" t="s">
        <v>773</v>
      </c>
      <c r="D72" s="30" t="s">
        <v>774</v>
      </c>
    </row>
    <row r="73" spans="1:4">
      <c r="A73" s="30" t="s">
        <v>427</v>
      </c>
      <c r="B73" s="30" t="s">
        <v>428</v>
      </c>
      <c r="C73" s="30" t="s">
        <v>773</v>
      </c>
      <c r="D73" s="30" t="s">
        <v>774</v>
      </c>
    </row>
    <row r="74" spans="1:4">
      <c r="A74" s="30" t="s">
        <v>429</v>
      </c>
      <c r="B74" s="30" t="s">
        <v>459</v>
      </c>
      <c r="C74" s="30" t="s">
        <v>773</v>
      </c>
      <c r="D74" s="30" t="s">
        <v>774</v>
      </c>
    </row>
    <row r="75" spans="1:4">
      <c r="A75" s="30" t="s">
        <v>431</v>
      </c>
      <c r="B75" s="30" t="s">
        <v>432</v>
      </c>
      <c r="C75" s="30" t="s">
        <v>773</v>
      </c>
      <c r="D75" s="30" t="s">
        <v>774</v>
      </c>
    </row>
    <row r="76" spans="1:4">
      <c r="A76" s="30" t="s">
        <v>433</v>
      </c>
      <c r="B76" s="30" t="s">
        <v>434</v>
      </c>
      <c r="C76" s="30" t="s">
        <v>773</v>
      </c>
      <c r="D76" s="30" t="s">
        <v>774</v>
      </c>
    </row>
    <row r="77" spans="1:4">
      <c r="A77" s="30" t="s">
        <v>435</v>
      </c>
      <c r="B77" s="30" t="s">
        <v>436</v>
      </c>
      <c r="C77" s="30" t="s">
        <v>773</v>
      </c>
      <c r="D77" s="30" t="s">
        <v>774</v>
      </c>
    </row>
    <row r="78" spans="1:4">
      <c r="A78" s="30" t="s">
        <v>437</v>
      </c>
      <c r="B78" s="30" t="s">
        <v>438</v>
      </c>
      <c r="C78" s="30" t="s">
        <v>773</v>
      </c>
      <c r="D78" s="30" t="s">
        <v>774</v>
      </c>
    </row>
    <row r="79" spans="1:4">
      <c r="A79" s="30" t="s">
        <v>439</v>
      </c>
      <c r="B79" s="30" t="s">
        <v>440</v>
      </c>
      <c r="C79" s="30" t="s">
        <v>773</v>
      </c>
      <c r="D79" s="30" t="s">
        <v>774</v>
      </c>
    </row>
    <row r="80" spans="1:4">
      <c r="A80" s="30" t="s">
        <v>460</v>
      </c>
      <c r="B80" s="30" t="s">
        <v>461</v>
      </c>
      <c r="C80" s="30" t="s">
        <v>773</v>
      </c>
      <c r="D80" s="30" t="s">
        <v>774</v>
      </c>
    </row>
    <row r="81" spans="1:4">
      <c r="A81" s="30" t="s">
        <v>443</v>
      </c>
      <c r="B81" s="30" t="s">
        <v>444</v>
      </c>
      <c r="C81" s="30" t="s">
        <v>773</v>
      </c>
      <c r="D81" s="30" t="s">
        <v>774</v>
      </c>
    </row>
    <row r="82" spans="1:4">
      <c r="A82" s="30" t="s">
        <v>403</v>
      </c>
      <c r="B82" s="30" t="s">
        <v>404</v>
      </c>
      <c r="C82" s="30" t="s">
        <v>773</v>
      </c>
      <c r="D82" s="30" t="s">
        <v>774</v>
      </c>
    </row>
    <row r="83" spans="1:4">
      <c r="A83" s="30" t="s">
        <v>462</v>
      </c>
      <c r="B83" s="30" t="s">
        <v>463</v>
      </c>
      <c r="C83" s="30" t="s">
        <v>775</v>
      </c>
      <c r="D83" s="30" t="s">
        <v>776</v>
      </c>
    </row>
    <row r="84" spans="1:4">
      <c r="A84" s="30" t="s">
        <v>464</v>
      </c>
      <c r="B84" s="30" t="s">
        <v>465</v>
      </c>
      <c r="C84" s="30" t="s">
        <v>775</v>
      </c>
      <c r="D84" s="30" t="s">
        <v>776</v>
      </c>
    </row>
    <row r="85" spans="1:4">
      <c r="A85" s="30" t="s">
        <v>466</v>
      </c>
      <c r="B85" s="30" t="s">
        <v>467</v>
      </c>
      <c r="C85" s="30" t="s">
        <v>775</v>
      </c>
      <c r="D85" s="30" t="s">
        <v>776</v>
      </c>
    </row>
    <row r="86" spans="1:4">
      <c r="A86" s="30" t="s">
        <v>468</v>
      </c>
      <c r="B86" s="30" t="s">
        <v>469</v>
      </c>
      <c r="C86" s="30" t="s">
        <v>775</v>
      </c>
      <c r="D86" s="30" t="s">
        <v>776</v>
      </c>
    </row>
    <row r="87" spans="1:4">
      <c r="A87" s="30" t="s">
        <v>470</v>
      </c>
      <c r="B87" s="30" t="s">
        <v>471</v>
      </c>
      <c r="C87" s="30" t="s">
        <v>775</v>
      </c>
      <c r="D87" s="30" t="s">
        <v>776</v>
      </c>
    </row>
    <row r="88" spans="1:4">
      <c r="A88" s="30" t="s">
        <v>472</v>
      </c>
      <c r="B88" s="30" t="s">
        <v>473</v>
      </c>
      <c r="C88" s="30" t="s">
        <v>777</v>
      </c>
      <c r="D88" s="30" t="s">
        <v>475</v>
      </c>
    </row>
    <row r="89" spans="1:4">
      <c r="A89" s="30" t="s">
        <v>474</v>
      </c>
      <c r="B89" s="30" t="s">
        <v>475</v>
      </c>
      <c r="C89" s="30" t="s">
        <v>777</v>
      </c>
      <c r="D89" s="30" t="s">
        <v>475</v>
      </c>
    </row>
    <row r="90" spans="1:4">
      <c r="A90" s="30" t="s">
        <v>476</v>
      </c>
      <c r="B90" s="30" t="s">
        <v>477</v>
      </c>
      <c r="C90" s="30" t="s">
        <v>778</v>
      </c>
      <c r="D90" s="30" t="s">
        <v>779</v>
      </c>
    </row>
    <row r="91" spans="1:4">
      <c r="A91" s="30" t="s">
        <v>478</v>
      </c>
      <c r="B91" s="30" t="s">
        <v>479</v>
      </c>
      <c r="C91" s="30" t="s">
        <v>778</v>
      </c>
      <c r="D91" s="30" t="s">
        <v>779</v>
      </c>
    </row>
    <row r="92" spans="1:4">
      <c r="A92" s="30" t="s">
        <v>480</v>
      </c>
      <c r="B92" s="30" t="s">
        <v>481</v>
      </c>
      <c r="C92" s="30" t="s">
        <v>780</v>
      </c>
      <c r="D92" s="30" t="s">
        <v>781</v>
      </c>
    </row>
    <row r="93" spans="1:4">
      <c r="A93" s="30" t="s">
        <v>482</v>
      </c>
      <c r="B93" s="30" t="s">
        <v>483</v>
      </c>
      <c r="C93" s="30" t="s">
        <v>780</v>
      </c>
      <c r="D93" s="30" t="s">
        <v>781</v>
      </c>
    </row>
    <row r="94" spans="1:4">
      <c r="A94" s="30" t="s">
        <v>484</v>
      </c>
      <c r="B94" s="30" t="s">
        <v>485</v>
      </c>
      <c r="C94" s="30" t="s">
        <v>780</v>
      </c>
      <c r="D94" s="30" t="s">
        <v>781</v>
      </c>
    </row>
    <row r="95" spans="1:4">
      <c r="A95" s="30" t="s">
        <v>486</v>
      </c>
      <c r="B95" s="30" t="s">
        <v>487</v>
      </c>
      <c r="C95" s="30" t="s">
        <v>780</v>
      </c>
      <c r="D95" s="30" t="s">
        <v>781</v>
      </c>
    </row>
    <row r="96" spans="1:4">
      <c r="A96" s="30" t="s">
        <v>488</v>
      </c>
      <c r="B96" s="30" t="s">
        <v>489</v>
      </c>
      <c r="C96" s="30" t="s">
        <v>780</v>
      </c>
      <c r="D96" s="30" t="s">
        <v>781</v>
      </c>
    </row>
    <row r="97" spans="1:4">
      <c r="A97" s="30" t="s">
        <v>490</v>
      </c>
      <c r="B97" s="30" t="s">
        <v>491</v>
      </c>
      <c r="C97" s="30" t="s">
        <v>782</v>
      </c>
      <c r="D97" s="30" t="s">
        <v>493</v>
      </c>
    </row>
    <row r="98" spans="1:4">
      <c r="A98" s="30" t="s">
        <v>492</v>
      </c>
      <c r="B98" s="30" t="s">
        <v>493</v>
      </c>
      <c r="C98" s="30" t="s">
        <v>782</v>
      </c>
      <c r="D98" s="30" t="s">
        <v>493</v>
      </c>
    </row>
    <row r="99" spans="1:4">
      <c r="A99" s="30" t="s">
        <v>494</v>
      </c>
      <c r="B99" s="30" t="s">
        <v>495</v>
      </c>
      <c r="C99" s="30" t="s">
        <v>783</v>
      </c>
      <c r="D99" s="30" t="s">
        <v>784</v>
      </c>
    </row>
    <row r="100" spans="1:4">
      <c r="A100" s="30" t="s">
        <v>496</v>
      </c>
      <c r="B100" s="30" t="s">
        <v>497</v>
      </c>
      <c r="C100" s="30" t="s">
        <v>783</v>
      </c>
      <c r="D100" s="30" t="s">
        <v>784</v>
      </c>
    </row>
    <row r="101" spans="1:4">
      <c r="A101" s="30" t="s">
        <v>498</v>
      </c>
      <c r="B101" s="30" t="s">
        <v>499</v>
      </c>
      <c r="C101" s="30" t="s">
        <v>783</v>
      </c>
      <c r="D101" s="30" t="s">
        <v>784</v>
      </c>
    </row>
    <row r="102" spans="1:4">
      <c r="A102" s="30" t="s">
        <v>500</v>
      </c>
      <c r="B102" s="30" t="s">
        <v>501</v>
      </c>
      <c r="C102" s="30" t="s">
        <v>783</v>
      </c>
      <c r="D102" s="30" t="s">
        <v>784</v>
      </c>
    </row>
    <row r="103" spans="1:4">
      <c r="A103" s="30" t="s">
        <v>502</v>
      </c>
      <c r="B103" s="30" t="s">
        <v>503</v>
      </c>
      <c r="C103" s="30" t="s">
        <v>783</v>
      </c>
      <c r="D103" s="30" t="s">
        <v>784</v>
      </c>
    </row>
    <row r="104" spans="1:4">
      <c r="A104" s="30" t="s">
        <v>504</v>
      </c>
      <c r="B104" s="30" t="s">
        <v>461</v>
      </c>
      <c r="C104" s="30" t="s">
        <v>783</v>
      </c>
      <c r="D104" s="30" t="s">
        <v>784</v>
      </c>
    </row>
    <row r="105" spans="1:4">
      <c r="A105" s="30" t="s">
        <v>505</v>
      </c>
      <c r="B105" s="30" t="s">
        <v>506</v>
      </c>
      <c r="C105" s="30" t="s">
        <v>783</v>
      </c>
      <c r="D105" s="30" t="s">
        <v>784</v>
      </c>
    </row>
    <row r="106" spans="1:4">
      <c r="A106" s="30" t="s">
        <v>507</v>
      </c>
      <c r="B106" s="30" t="s">
        <v>508</v>
      </c>
      <c r="C106" s="30" t="s">
        <v>783</v>
      </c>
      <c r="D106" s="30" t="s">
        <v>784</v>
      </c>
    </row>
    <row r="107" spans="1:4">
      <c r="A107" s="30" t="s">
        <v>509</v>
      </c>
      <c r="B107" s="30" t="s">
        <v>510</v>
      </c>
      <c r="C107" s="30" t="s">
        <v>783</v>
      </c>
      <c r="D107" s="30" t="s">
        <v>784</v>
      </c>
    </row>
    <row r="108" spans="1:4">
      <c r="A108" s="30" t="s">
        <v>511</v>
      </c>
      <c r="B108" s="30" t="s">
        <v>512</v>
      </c>
      <c r="C108" s="30" t="s">
        <v>783</v>
      </c>
      <c r="D108" s="30" t="s">
        <v>784</v>
      </c>
    </row>
    <row r="109" spans="1:4">
      <c r="A109" s="30" t="s">
        <v>513</v>
      </c>
      <c r="B109" s="30" t="s">
        <v>514</v>
      </c>
      <c r="C109" s="30" t="s">
        <v>783</v>
      </c>
      <c r="D109" s="30" t="s">
        <v>784</v>
      </c>
    </row>
    <row r="110" spans="1:4">
      <c r="A110" s="30" t="s">
        <v>515</v>
      </c>
      <c r="B110" s="30" t="s">
        <v>454</v>
      </c>
      <c r="C110" s="30" t="s">
        <v>783</v>
      </c>
      <c r="D110" s="30" t="s">
        <v>784</v>
      </c>
    </row>
    <row r="111" spans="1:4">
      <c r="A111" s="30" t="s">
        <v>516</v>
      </c>
      <c r="B111" s="30" t="s">
        <v>517</v>
      </c>
      <c r="C111" s="30" t="s">
        <v>783</v>
      </c>
      <c r="D111" s="30" t="s">
        <v>784</v>
      </c>
    </row>
    <row r="112" spans="1:4">
      <c r="A112" s="30" t="s">
        <v>518</v>
      </c>
      <c r="B112" s="30" t="s">
        <v>519</v>
      </c>
      <c r="C112" s="30" t="s">
        <v>783</v>
      </c>
      <c r="D112" s="30" t="s">
        <v>784</v>
      </c>
    </row>
    <row r="113" spans="1:4">
      <c r="A113" s="30" t="s">
        <v>520</v>
      </c>
      <c r="B113" s="30" t="s">
        <v>521</v>
      </c>
      <c r="C113" s="30" t="s">
        <v>783</v>
      </c>
      <c r="D113" s="30" t="s">
        <v>784</v>
      </c>
    </row>
    <row r="114" spans="1:4">
      <c r="A114" s="30" t="s">
        <v>522</v>
      </c>
      <c r="B114" s="30" t="s">
        <v>523</v>
      </c>
      <c r="C114" s="30" t="s">
        <v>783</v>
      </c>
      <c r="D114" s="30" t="s">
        <v>784</v>
      </c>
    </row>
    <row r="115" spans="1:4">
      <c r="A115" s="30" t="s">
        <v>524</v>
      </c>
      <c r="B115" s="30" t="s">
        <v>525</v>
      </c>
      <c r="C115" s="30" t="s">
        <v>783</v>
      </c>
      <c r="D115" s="30" t="s">
        <v>784</v>
      </c>
    </row>
    <row r="116" spans="1:4">
      <c r="A116" s="30" t="s">
        <v>383</v>
      </c>
      <c r="B116" s="30" t="s">
        <v>384</v>
      </c>
      <c r="C116" s="30" t="s">
        <v>783</v>
      </c>
      <c r="D116" s="30" t="s">
        <v>784</v>
      </c>
    </row>
    <row r="117" spans="1:4">
      <c r="A117" s="30" t="s">
        <v>526</v>
      </c>
      <c r="B117" s="30" t="s">
        <v>368</v>
      </c>
      <c r="C117" s="30" t="s">
        <v>783</v>
      </c>
      <c r="D117" s="30" t="s">
        <v>784</v>
      </c>
    </row>
    <row r="118" spans="1:4">
      <c r="A118" s="30" t="s">
        <v>527</v>
      </c>
      <c r="B118" s="30" t="s">
        <v>528</v>
      </c>
      <c r="C118" s="30" t="s">
        <v>783</v>
      </c>
      <c r="D118" s="30" t="s">
        <v>784</v>
      </c>
    </row>
    <row r="119" spans="1:4">
      <c r="A119" s="30" t="s">
        <v>529</v>
      </c>
      <c r="B119" s="30" t="s">
        <v>442</v>
      </c>
      <c r="C119" s="30" t="s">
        <v>783</v>
      </c>
      <c r="D119" s="30" t="s">
        <v>784</v>
      </c>
    </row>
    <row r="120" spans="1:4">
      <c r="A120" s="30" t="s">
        <v>530</v>
      </c>
      <c r="B120" s="30" t="s">
        <v>531</v>
      </c>
      <c r="C120" s="30" t="s">
        <v>783</v>
      </c>
      <c r="D120" s="30" t="s">
        <v>784</v>
      </c>
    </row>
    <row r="121" spans="1:4">
      <c r="A121" s="30" t="s">
        <v>532</v>
      </c>
      <c r="B121" s="30" t="s">
        <v>533</v>
      </c>
      <c r="C121" s="30" t="s">
        <v>783</v>
      </c>
      <c r="D121" s="30" t="s">
        <v>784</v>
      </c>
    </row>
    <row r="122" spans="1:4">
      <c r="A122" s="30" t="s">
        <v>534</v>
      </c>
      <c r="B122" s="30" t="s">
        <v>535</v>
      </c>
      <c r="C122" s="30" t="s">
        <v>783</v>
      </c>
      <c r="D122" s="30" t="s">
        <v>784</v>
      </c>
    </row>
    <row r="123" spans="1:4">
      <c r="A123" s="30" t="s">
        <v>536</v>
      </c>
      <c r="B123" s="30" t="s">
        <v>537</v>
      </c>
      <c r="C123" s="30" t="s">
        <v>783</v>
      </c>
      <c r="D123" s="30" t="s">
        <v>784</v>
      </c>
    </row>
    <row r="124" spans="1:4">
      <c r="A124" s="30" t="s">
        <v>538</v>
      </c>
      <c r="B124" s="30" t="s">
        <v>539</v>
      </c>
      <c r="C124" s="30" t="s">
        <v>783</v>
      </c>
      <c r="D124" s="30" t="s">
        <v>784</v>
      </c>
    </row>
    <row r="125" spans="1:4">
      <c r="A125" s="30" t="s">
        <v>540</v>
      </c>
      <c r="B125" s="30" t="s">
        <v>541</v>
      </c>
      <c r="C125" s="30" t="s">
        <v>783</v>
      </c>
      <c r="D125" s="30" t="s">
        <v>784</v>
      </c>
    </row>
    <row r="126" spans="1:4">
      <c r="A126" s="30" t="s">
        <v>542</v>
      </c>
      <c r="B126" s="30" t="s">
        <v>543</v>
      </c>
      <c r="C126" s="30" t="s">
        <v>783</v>
      </c>
      <c r="D126" s="30" t="s">
        <v>784</v>
      </c>
    </row>
    <row r="127" spans="1:4">
      <c r="A127" s="30" t="s">
        <v>544</v>
      </c>
      <c r="B127" s="30" t="s">
        <v>545</v>
      </c>
      <c r="C127" s="30" t="s">
        <v>783</v>
      </c>
      <c r="D127" s="30" t="s">
        <v>784</v>
      </c>
    </row>
    <row r="128" spans="1:4">
      <c r="A128" s="30" t="s">
        <v>546</v>
      </c>
      <c r="B128" s="30" t="s">
        <v>547</v>
      </c>
      <c r="C128" s="30" t="s">
        <v>783</v>
      </c>
      <c r="D128" s="30" t="s">
        <v>784</v>
      </c>
    </row>
    <row r="129" spans="1:4">
      <c r="A129" s="30" t="s">
        <v>494</v>
      </c>
      <c r="B129" s="30" t="s">
        <v>495</v>
      </c>
      <c r="C129" s="30" t="s">
        <v>785</v>
      </c>
      <c r="D129" s="30" t="s">
        <v>786</v>
      </c>
    </row>
    <row r="130" spans="1:4">
      <c r="A130" s="30" t="s">
        <v>496</v>
      </c>
      <c r="B130" s="30" t="s">
        <v>497</v>
      </c>
      <c r="C130" s="30" t="s">
        <v>785</v>
      </c>
      <c r="D130" s="30" t="s">
        <v>786</v>
      </c>
    </row>
    <row r="131" spans="1:4">
      <c r="A131" s="30" t="s">
        <v>457</v>
      </c>
      <c r="B131" s="30" t="s">
        <v>458</v>
      </c>
      <c r="C131" s="30" t="s">
        <v>785</v>
      </c>
      <c r="D131" s="30" t="s">
        <v>786</v>
      </c>
    </row>
    <row r="132" spans="1:4">
      <c r="A132" s="30" t="s">
        <v>548</v>
      </c>
      <c r="B132" s="30" t="s">
        <v>549</v>
      </c>
      <c r="C132" s="30" t="s">
        <v>785</v>
      </c>
      <c r="D132" s="30" t="s">
        <v>786</v>
      </c>
    </row>
    <row r="133" spans="1:4">
      <c r="A133" s="30" t="s">
        <v>550</v>
      </c>
      <c r="B133" s="30" t="s">
        <v>551</v>
      </c>
      <c r="C133" s="30" t="s">
        <v>785</v>
      </c>
      <c r="D133" s="30" t="s">
        <v>786</v>
      </c>
    </row>
    <row r="134" spans="1:4">
      <c r="A134" s="30" t="s">
        <v>552</v>
      </c>
      <c r="B134" s="30" t="s">
        <v>553</v>
      </c>
      <c r="C134" s="30" t="s">
        <v>785</v>
      </c>
      <c r="D134" s="30" t="s">
        <v>786</v>
      </c>
    </row>
    <row r="135" spans="1:4">
      <c r="A135" s="30" t="s">
        <v>787</v>
      </c>
      <c r="B135" s="30"/>
      <c r="C135" s="30" t="s">
        <v>785</v>
      </c>
      <c r="D135" s="30" t="s">
        <v>786</v>
      </c>
    </row>
    <row r="136" spans="1:4">
      <c r="A136" s="30" t="s">
        <v>681</v>
      </c>
      <c r="B136" s="30"/>
      <c r="C136" s="30" t="s">
        <v>785</v>
      </c>
      <c r="D136" s="30" t="s">
        <v>786</v>
      </c>
    </row>
    <row r="137" spans="1:4">
      <c r="A137" s="30" t="s">
        <v>554</v>
      </c>
      <c r="B137" s="30" t="s">
        <v>555</v>
      </c>
      <c r="C137" s="30" t="s">
        <v>788</v>
      </c>
      <c r="D137" s="30" t="s">
        <v>557</v>
      </c>
    </row>
    <row r="138" spans="1:4">
      <c r="A138" s="30" t="s">
        <v>556</v>
      </c>
      <c r="B138" s="30" t="s">
        <v>557</v>
      </c>
      <c r="C138" s="30" t="s">
        <v>788</v>
      </c>
      <c r="D138" s="30" t="s">
        <v>557</v>
      </c>
    </row>
    <row r="139" spans="1:4">
      <c r="A139" s="30" t="s">
        <v>789</v>
      </c>
      <c r="B139" s="30"/>
      <c r="C139" s="30" t="s">
        <v>790</v>
      </c>
      <c r="D139" s="30" t="s">
        <v>791</v>
      </c>
    </row>
    <row r="140" spans="1:4">
      <c r="A140" s="30" t="s">
        <v>401</v>
      </c>
      <c r="B140" s="30"/>
      <c r="C140" s="30" t="s">
        <v>790</v>
      </c>
      <c r="D140" s="30" t="s">
        <v>791</v>
      </c>
    </row>
    <row r="141" spans="1:4">
      <c r="A141" s="30" t="s">
        <v>558</v>
      </c>
      <c r="B141" s="30" t="s">
        <v>559</v>
      </c>
      <c r="C141" s="30" t="s">
        <v>790</v>
      </c>
      <c r="D141" s="30" t="s">
        <v>791</v>
      </c>
    </row>
    <row r="142" spans="1:4">
      <c r="A142" s="30" t="s">
        <v>792</v>
      </c>
      <c r="B142" s="30"/>
      <c r="C142" s="30" t="s">
        <v>790</v>
      </c>
      <c r="D142" s="30" t="s">
        <v>791</v>
      </c>
    </row>
    <row r="143" spans="1:4">
      <c r="A143" s="30" t="s">
        <v>397</v>
      </c>
      <c r="B143" s="30"/>
      <c r="C143" s="30" t="s">
        <v>790</v>
      </c>
      <c r="D143" s="30" t="s">
        <v>791</v>
      </c>
    </row>
    <row r="144" spans="1:4">
      <c r="A144" s="30" t="s">
        <v>560</v>
      </c>
      <c r="B144" s="30" t="s">
        <v>561</v>
      </c>
      <c r="C144" s="30" t="s">
        <v>790</v>
      </c>
      <c r="D144" s="30" t="s">
        <v>791</v>
      </c>
    </row>
    <row r="145" spans="1:4">
      <c r="A145" s="30" t="s">
        <v>793</v>
      </c>
      <c r="B145" s="30"/>
      <c r="C145" s="30" t="s">
        <v>790</v>
      </c>
      <c r="D145" s="30" t="s">
        <v>791</v>
      </c>
    </row>
    <row r="146" spans="1:4">
      <c r="A146" s="30" t="s">
        <v>794</v>
      </c>
      <c r="B146" s="30"/>
      <c r="C146" s="30" t="s">
        <v>790</v>
      </c>
      <c r="D146" s="30" t="s">
        <v>791</v>
      </c>
    </row>
    <row r="147" spans="1:4">
      <c r="A147" s="30" t="s">
        <v>562</v>
      </c>
      <c r="B147" s="30" t="s">
        <v>563</v>
      </c>
      <c r="C147" s="30" t="s">
        <v>790</v>
      </c>
      <c r="D147" s="30" t="s">
        <v>791</v>
      </c>
    </row>
    <row r="148" spans="1:4">
      <c r="A148" s="30" t="s">
        <v>564</v>
      </c>
      <c r="B148" s="30" t="s">
        <v>565</v>
      </c>
      <c r="C148" s="30" t="s">
        <v>790</v>
      </c>
      <c r="D148" s="30" t="s">
        <v>791</v>
      </c>
    </row>
    <row r="149" spans="1:4">
      <c r="A149" s="30" t="s">
        <v>566</v>
      </c>
      <c r="B149" s="30" t="s">
        <v>567</v>
      </c>
      <c r="C149" s="30" t="s">
        <v>790</v>
      </c>
      <c r="D149" s="30" t="s">
        <v>791</v>
      </c>
    </row>
    <row r="150" spans="1:4">
      <c r="A150" s="30" t="s">
        <v>602</v>
      </c>
      <c r="B150" s="30"/>
      <c r="C150" s="30" t="s">
        <v>790</v>
      </c>
      <c r="D150" s="30" t="s">
        <v>791</v>
      </c>
    </row>
    <row r="151" spans="1:4">
      <c r="A151" s="30" t="s">
        <v>472</v>
      </c>
      <c r="B151" s="30"/>
      <c r="C151" s="30" t="s">
        <v>790</v>
      </c>
      <c r="D151" s="30" t="s">
        <v>791</v>
      </c>
    </row>
    <row r="152" spans="1:4">
      <c r="A152" s="30" t="s">
        <v>609</v>
      </c>
      <c r="B152" s="30"/>
      <c r="C152" s="30" t="s">
        <v>790</v>
      </c>
      <c r="D152" s="30" t="s">
        <v>791</v>
      </c>
    </row>
    <row r="153" spans="1:4">
      <c r="A153" s="30" t="s">
        <v>568</v>
      </c>
      <c r="B153" s="30" t="s">
        <v>569</v>
      </c>
      <c r="C153" s="30" t="s">
        <v>790</v>
      </c>
      <c r="D153" s="30" t="s">
        <v>791</v>
      </c>
    </row>
    <row r="154" spans="1:4">
      <c r="A154" s="30" t="s">
        <v>795</v>
      </c>
      <c r="B154" s="30"/>
      <c r="C154" s="30" t="s">
        <v>790</v>
      </c>
      <c r="D154" s="30" t="s">
        <v>791</v>
      </c>
    </row>
    <row r="155" spans="1:4">
      <c r="A155" s="30" t="s">
        <v>570</v>
      </c>
      <c r="B155" s="30" t="s">
        <v>571</v>
      </c>
      <c r="C155" s="30" t="s">
        <v>790</v>
      </c>
      <c r="D155" s="30" t="s">
        <v>791</v>
      </c>
    </row>
    <row r="156" spans="1:4">
      <c r="A156" s="30" t="s">
        <v>599</v>
      </c>
      <c r="B156" s="30"/>
      <c r="C156" s="30" t="s">
        <v>790</v>
      </c>
      <c r="D156" s="30" t="s">
        <v>791</v>
      </c>
    </row>
    <row r="157" spans="1:4">
      <c r="A157" s="30" t="s">
        <v>604</v>
      </c>
      <c r="B157" s="30"/>
      <c r="C157" s="30" t="s">
        <v>790</v>
      </c>
      <c r="D157" s="30" t="s">
        <v>791</v>
      </c>
    </row>
    <row r="158" spans="1:4">
      <c r="A158" s="30" t="s">
        <v>606</v>
      </c>
      <c r="B158" s="30"/>
      <c r="C158" s="30" t="s">
        <v>790</v>
      </c>
      <c r="D158" s="30" t="s">
        <v>791</v>
      </c>
    </row>
    <row r="159" spans="1:4">
      <c r="A159" s="30" t="s">
        <v>554</v>
      </c>
      <c r="B159" s="30"/>
      <c r="C159" s="30" t="s">
        <v>790</v>
      </c>
      <c r="D159" s="30" t="s">
        <v>791</v>
      </c>
    </row>
    <row r="160" spans="1:4">
      <c r="A160" s="30" t="s">
        <v>490</v>
      </c>
      <c r="B160" s="30"/>
      <c r="C160" s="30" t="s">
        <v>790</v>
      </c>
      <c r="D160" s="30" t="s">
        <v>791</v>
      </c>
    </row>
    <row r="161" spans="1:4">
      <c r="A161" s="30" t="s">
        <v>346</v>
      </c>
      <c r="B161" s="30"/>
      <c r="C161" s="30" t="s">
        <v>790</v>
      </c>
      <c r="D161" s="30" t="s">
        <v>791</v>
      </c>
    </row>
    <row r="162" spans="1:4">
      <c r="A162" s="30" t="s">
        <v>572</v>
      </c>
      <c r="B162" s="30" t="s">
        <v>573</v>
      </c>
      <c r="C162" s="30" t="s">
        <v>790</v>
      </c>
      <c r="D162" s="30" t="s">
        <v>791</v>
      </c>
    </row>
    <row r="163" spans="1:4">
      <c r="A163" s="30" t="s">
        <v>574</v>
      </c>
      <c r="B163" s="30" t="s">
        <v>575</v>
      </c>
      <c r="C163" s="30" t="s">
        <v>790</v>
      </c>
      <c r="D163" s="30" t="s">
        <v>791</v>
      </c>
    </row>
    <row r="164" spans="1:4">
      <c r="A164" s="30" t="s">
        <v>576</v>
      </c>
      <c r="B164" s="30" t="s">
        <v>577</v>
      </c>
      <c r="C164" s="30" t="s">
        <v>790</v>
      </c>
      <c r="D164" s="30" t="s">
        <v>791</v>
      </c>
    </row>
    <row r="165" spans="1:4">
      <c r="A165" s="30" t="s">
        <v>578</v>
      </c>
      <c r="B165" s="30" t="s">
        <v>469</v>
      </c>
      <c r="C165" s="30" t="s">
        <v>790</v>
      </c>
      <c r="D165" s="30" t="s">
        <v>791</v>
      </c>
    </row>
    <row r="166" spans="1:4">
      <c r="A166" s="30" t="s">
        <v>579</v>
      </c>
      <c r="B166" s="30" t="s">
        <v>580</v>
      </c>
      <c r="C166" s="30" t="s">
        <v>796</v>
      </c>
      <c r="D166" s="30" t="s">
        <v>768</v>
      </c>
    </row>
    <row r="167" spans="1:4">
      <c r="A167" s="30" t="s">
        <v>581</v>
      </c>
      <c r="B167" s="30" t="s">
        <v>582</v>
      </c>
      <c r="C167" s="30" t="s">
        <v>796</v>
      </c>
      <c r="D167" s="30" t="s">
        <v>768</v>
      </c>
    </row>
    <row r="168" spans="1:4">
      <c r="A168" s="30" t="s">
        <v>583</v>
      </c>
      <c r="B168" s="30" t="s">
        <v>584</v>
      </c>
      <c r="C168" s="30" t="s">
        <v>796</v>
      </c>
      <c r="D168" s="30" t="s">
        <v>768</v>
      </c>
    </row>
    <row r="169" spans="1:4">
      <c r="A169" s="30" t="s">
        <v>411</v>
      </c>
      <c r="B169" s="30" t="s">
        <v>412</v>
      </c>
      <c r="C169" s="30" t="s">
        <v>796</v>
      </c>
      <c r="D169" s="30" t="s">
        <v>768</v>
      </c>
    </row>
    <row r="170" spans="1:4">
      <c r="A170" s="30" t="s">
        <v>585</v>
      </c>
      <c r="B170" s="30" t="s">
        <v>414</v>
      </c>
      <c r="C170" s="30" t="s">
        <v>796</v>
      </c>
      <c r="D170" s="30" t="s">
        <v>768</v>
      </c>
    </row>
    <row r="171" spans="1:4">
      <c r="A171" s="30" t="s">
        <v>586</v>
      </c>
      <c r="B171" s="30" t="s">
        <v>587</v>
      </c>
      <c r="C171" s="30" t="s">
        <v>796</v>
      </c>
      <c r="D171" s="30" t="s">
        <v>768</v>
      </c>
    </row>
    <row r="172" spans="1:4">
      <c r="A172" s="30" t="s">
        <v>797</v>
      </c>
      <c r="B172" s="30"/>
      <c r="C172" s="30" t="s">
        <v>796</v>
      </c>
      <c r="D172" s="30" t="s">
        <v>768</v>
      </c>
    </row>
    <row r="173" spans="1:4">
      <c r="A173" s="30" t="s">
        <v>588</v>
      </c>
      <c r="B173" s="30" t="s">
        <v>589</v>
      </c>
      <c r="C173" s="30" t="s">
        <v>796</v>
      </c>
      <c r="D173" s="30" t="s">
        <v>768</v>
      </c>
    </row>
    <row r="174" spans="1:4">
      <c r="A174" s="30" t="s">
        <v>798</v>
      </c>
      <c r="B174" s="30"/>
      <c r="C174" s="30" t="s">
        <v>796</v>
      </c>
      <c r="D174" s="30" t="s">
        <v>768</v>
      </c>
    </row>
    <row r="175" spans="1:4">
      <c r="A175" s="30" t="s">
        <v>590</v>
      </c>
      <c r="B175" s="30" t="s">
        <v>591</v>
      </c>
      <c r="C175" s="30" t="s">
        <v>796</v>
      </c>
      <c r="D175" s="30" t="s">
        <v>768</v>
      </c>
    </row>
    <row r="176" spans="1:4">
      <c r="A176" s="30" t="s">
        <v>592</v>
      </c>
      <c r="B176" s="30" t="s">
        <v>593</v>
      </c>
      <c r="C176" s="30" t="s">
        <v>796</v>
      </c>
      <c r="D176" s="30" t="s">
        <v>768</v>
      </c>
    </row>
    <row r="177" spans="1:4">
      <c r="A177" s="30" t="s">
        <v>594</v>
      </c>
      <c r="B177" s="30" t="s">
        <v>595</v>
      </c>
      <c r="C177" s="30" t="s">
        <v>796</v>
      </c>
      <c r="D177" s="30" t="s">
        <v>768</v>
      </c>
    </row>
    <row r="178" spans="1:4">
      <c r="A178" s="30" t="s">
        <v>596</v>
      </c>
      <c r="B178" s="30" t="s">
        <v>597</v>
      </c>
      <c r="C178" s="30" t="s">
        <v>796</v>
      </c>
      <c r="D178" s="30" t="s">
        <v>768</v>
      </c>
    </row>
    <row r="179" spans="1:4">
      <c r="A179" s="30" t="s">
        <v>602</v>
      </c>
      <c r="B179" s="30"/>
      <c r="C179" s="30" t="s">
        <v>796</v>
      </c>
      <c r="D179" s="30" t="s">
        <v>768</v>
      </c>
    </row>
    <row r="180" spans="1:4">
      <c r="A180" s="30" t="s">
        <v>472</v>
      </c>
      <c r="B180" s="30"/>
      <c r="C180" s="30" t="s">
        <v>796</v>
      </c>
      <c r="D180" s="30" t="s">
        <v>768</v>
      </c>
    </row>
    <row r="181" spans="1:4">
      <c r="A181" s="30" t="s">
        <v>609</v>
      </c>
      <c r="B181" s="30"/>
      <c r="C181" s="30" t="s">
        <v>796</v>
      </c>
      <c r="D181" s="30" t="s">
        <v>768</v>
      </c>
    </row>
    <row r="182" spans="1:4">
      <c r="A182" s="30" t="s">
        <v>568</v>
      </c>
      <c r="B182" s="30" t="s">
        <v>569</v>
      </c>
      <c r="C182" s="30" t="s">
        <v>796</v>
      </c>
      <c r="D182" s="30" t="s">
        <v>768</v>
      </c>
    </row>
    <row r="183" spans="1:4">
      <c r="A183" s="30" t="s">
        <v>795</v>
      </c>
      <c r="B183" s="30"/>
      <c r="C183" s="30" t="s">
        <v>796</v>
      </c>
      <c r="D183" s="30" t="s">
        <v>768</v>
      </c>
    </row>
    <row r="184" spans="1:4">
      <c r="A184" s="30" t="s">
        <v>570</v>
      </c>
      <c r="B184" s="30" t="s">
        <v>571</v>
      </c>
      <c r="C184" s="30" t="s">
        <v>796</v>
      </c>
      <c r="D184" s="30" t="s">
        <v>768</v>
      </c>
    </row>
    <row r="185" spans="1:4">
      <c r="A185" s="30" t="s">
        <v>799</v>
      </c>
      <c r="B185" s="30"/>
      <c r="C185" s="30" t="s">
        <v>796</v>
      </c>
      <c r="D185" s="30" t="s">
        <v>768</v>
      </c>
    </row>
    <row r="186" spans="1:4">
      <c r="A186" s="30" t="s">
        <v>599</v>
      </c>
      <c r="B186" s="30"/>
      <c r="C186" s="30" t="s">
        <v>796</v>
      </c>
      <c r="D186" s="30" t="s">
        <v>768</v>
      </c>
    </row>
    <row r="187" spans="1:4">
      <c r="A187" s="30" t="s">
        <v>604</v>
      </c>
      <c r="B187" s="30"/>
      <c r="C187" s="30" t="s">
        <v>796</v>
      </c>
      <c r="D187" s="30" t="s">
        <v>768</v>
      </c>
    </row>
    <row r="188" spans="1:4">
      <c r="A188" s="30" t="s">
        <v>606</v>
      </c>
      <c r="B188" s="30"/>
      <c r="C188" s="30" t="s">
        <v>796</v>
      </c>
      <c r="D188" s="30" t="s">
        <v>768</v>
      </c>
    </row>
    <row r="189" spans="1:4">
      <c r="A189" s="30" t="s">
        <v>554</v>
      </c>
      <c r="B189" s="30"/>
      <c r="C189" s="30" t="s">
        <v>796</v>
      </c>
      <c r="D189" s="30" t="s">
        <v>768</v>
      </c>
    </row>
    <row r="190" spans="1:4">
      <c r="A190" s="30" t="s">
        <v>490</v>
      </c>
      <c r="B190" s="30"/>
      <c r="C190" s="30" t="s">
        <v>796</v>
      </c>
      <c r="D190" s="30" t="s">
        <v>768</v>
      </c>
    </row>
    <row r="191" spans="1:4">
      <c r="A191" s="30" t="s">
        <v>346</v>
      </c>
      <c r="B191" s="30"/>
      <c r="C191" s="30" t="s">
        <v>796</v>
      </c>
      <c r="D191" s="30" t="s">
        <v>768</v>
      </c>
    </row>
    <row r="192" spans="1:4">
      <c r="A192" s="30" t="s">
        <v>572</v>
      </c>
      <c r="B192" s="30" t="s">
        <v>573</v>
      </c>
      <c r="C192" s="30" t="s">
        <v>796</v>
      </c>
      <c r="D192" s="30" t="s">
        <v>768</v>
      </c>
    </row>
    <row r="193" spans="1:4">
      <c r="A193" s="30" t="s">
        <v>574</v>
      </c>
      <c r="B193" s="30" t="s">
        <v>575</v>
      </c>
      <c r="C193" s="30" t="s">
        <v>796</v>
      </c>
      <c r="D193" s="30" t="s">
        <v>768</v>
      </c>
    </row>
    <row r="194" spans="1:4">
      <c r="A194" s="30" t="s">
        <v>576</v>
      </c>
      <c r="B194" s="30" t="s">
        <v>577</v>
      </c>
      <c r="C194" s="30" t="s">
        <v>796</v>
      </c>
      <c r="D194" s="30" t="s">
        <v>768</v>
      </c>
    </row>
    <row r="195" spans="1:4">
      <c r="A195" s="30" t="s">
        <v>578</v>
      </c>
      <c r="B195" s="30" t="s">
        <v>469</v>
      </c>
      <c r="C195" s="30" t="s">
        <v>796</v>
      </c>
      <c r="D195" s="30" t="s">
        <v>768</v>
      </c>
    </row>
    <row r="196" spans="1:4">
      <c r="A196" s="30" t="s">
        <v>579</v>
      </c>
      <c r="B196" s="30" t="s">
        <v>580</v>
      </c>
      <c r="C196" s="30" t="s">
        <v>800</v>
      </c>
      <c r="D196" s="30" t="s">
        <v>801</v>
      </c>
    </row>
    <row r="197" spans="1:4">
      <c r="A197" s="30" t="s">
        <v>554</v>
      </c>
      <c r="B197" s="30" t="s">
        <v>555</v>
      </c>
      <c r="C197" s="30" t="s">
        <v>800</v>
      </c>
      <c r="D197" s="30" t="s">
        <v>801</v>
      </c>
    </row>
    <row r="198" spans="1:4">
      <c r="A198" s="30" t="s">
        <v>598</v>
      </c>
      <c r="B198" s="30" t="s">
        <v>497</v>
      </c>
      <c r="C198" s="30" t="s">
        <v>800</v>
      </c>
      <c r="D198" s="30" t="s">
        <v>801</v>
      </c>
    </row>
    <row r="199" spans="1:4">
      <c r="A199" s="30" t="s">
        <v>599</v>
      </c>
      <c r="B199" s="30" t="s">
        <v>600</v>
      </c>
      <c r="C199" s="30" t="s">
        <v>800</v>
      </c>
      <c r="D199" s="30" t="s">
        <v>801</v>
      </c>
    </row>
    <row r="200" spans="1:4">
      <c r="A200" s="30" t="s">
        <v>601</v>
      </c>
      <c r="B200" s="30" t="s">
        <v>458</v>
      </c>
      <c r="C200" s="30" t="s">
        <v>800</v>
      </c>
      <c r="D200" s="30" t="s">
        <v>801</v>
      </c>
    </row>
    <row r="201" spans="1:4">
      <c r="A201" s="30" t="s">
        <v>602</v>
      </c>
      <c r="B201" s="30" t="s">
        <v>603</v>
      </c>
      <c r="C201" s="30" t="s">
        <v>800</v>
      </c>
      <c r="D201" s="30" t="s">
        <v>801</v>
      </c>
    </row>
    <row r="202" spans="1:4">
      <c r="A202" s="30" t="s">
        <v>472</v>
      </c>
      <c r="B202" s="30" t="s">
        <v>473</v>
      </c>
      <c r="C202" s="30" t="s">
        <v>800</v>
      </c>
      <c r="D202" s="30" t="s">
        <v>801</v>
      </c>
    </row>
    <row r="203" spans="1:4">
      <c r="A203" s="30" t="s">
        <v>604</v>
      </c>
      <c r="B203" s="30" t="s">
        <v>605</v>
      </c>
      <c r="C203" s="30" t="s">
        <v>800</v>
      </c>
      <c r="D203" s="30" t="s">
        <v>801</v>
      </c>
    </row>
    <row r="204" spans="1:4">
      <c r="A204" s="30" t="s">
        <v>447</v>
      </c>
      <c r="B204" s="30" t="s">
        <v>448</v>
      </c>
      <c r="C204" s="30" t="s">
        <v>800</v>
      </c>
      <c r="D204" s="30" t="s">
        <v>801</v>
      </c>
    </row>
    <row r="205" spans="1:4">
      <c r="A205" s="30" t="s">
        <v>606</v>
      </c>
      <c r="B205" s="30" t="s">
        <v>607</v>
      </c>
      <c r="C205" s="30" t="s">
        <v>800</v>
      </c>
      <c r="D205" s="30" t="s">
        <v>801</v>
      </c>
    </row>
    <row r="206" spans="1:4">
      <c r="A206" s="30" t="s">
        <v>608</v>
      </c>
      <c r="B206" s="30" t="s">
        <v>422</v>
      </c>
      <c r="C206" s="30" t="s">
        <v>800</v>
      </c>
      <c r="D206" s="30" t="s">
        <v>801</v>
      </c>
    </row>
    <row r="207" spans="1:4">
      <c r="A207" s="30" t="s">
        <v>393</v>
      </c>
      <c r="B207" s="30"/>
      <c r="C207" s="30" t="s">
        <v>800</v>
      </c>
      <c r="D207" s="30" t="s">
        <v>801</v>
      </c>
    </row>
    <row r="208" spans="1:4">
      <c r="A208" s="30" t="s">
        <v>395</v>
      </c>
      <c r="B208" s="30"/>
      <c r="C208" s="30" t="s">
        <v>800</v>
      </c>
      <c r="D208" s="30" t="s">
        <v>801</v>
      </c>
    </row>
    <row r="209" spans="1:4">
      <c r="A209" s="30" t="s">
        <v>609</v>
      </c>
      <c r="B209" s="30" t="s">
        <v>610</v>
      </c>
      <c r="C209" s="30" t="s">
        <v>800</v>
      </c>
      <c r="D209" s="30" t="s">
        <v>801</v>
      </c>
    </row>
    <row r="210" spans="1:4">
      <c r="A210" s="30" t="s">
        <v>611</v>
      </c>
      <c r="B210" s="30" t="s">
        <v>612</v>
      </c>
      <c r="C210" s="30" t="s">
        <v>800</v>
      </c>
      <c r="D210" s="30" t="s">
        <v>801</v>
      </c>
    </row>
    <row r="211" spans="1:4">
      <c r="A211" s="30" t="s">
        <v>613</v>
      </c>
      <c r="B211" s="30" t="s">
        <v>614</v>
      </c>
      <c r="C211" s="30" t="s">
        <v>800</v>
      </c>
      <c r="D211" s="30" t="s">
        <v>801</v>
      </c>
    </row>
    <row r="212" spans="1:4">
      <c r="A212" s="30" t="s">
        <v>490</v>
      </c>
      <c r="B212" s="30" t="s">
        <v>491</v>
      </c>
      <c r="C212" s="30" t="s">
        <v>800</v>
      </c>
      <c r="D212" s="30" t="s">
        <v>801</v>
      </c>
    </row>
    <row r="213" spans="1:4">
      <c r="A213" s="30" t="s">
        <v>615</v>
      </c>
      <c r="B213" s="30" t="s">
        <v>616</v>
      </c>
      <c r="C213" s="30" t="s">
        <v>800</v>
      </c>
      <c r="D213" s="30" t="s">
        <v>801</v>
      </c>
    </row>
    <row r="214" spans="1:4">
      <c r="A214" s="30" t="s">
        <v>568</v>
      </c>
      <c r="B214" s="30" t="s">
        <v>569</v>
      </c>
      <c r="C214" s="30" t="s">
        <v>800</v>
      </c>
      <c r="D214" s="30" t="s">
        <v>801</v>
      </c>
    </row>
    <row r="215" spans="1:4">
      <c r="A215" s="30" t="s">
        <v>802</v>
      </c>
      <c r="B215" s="30"/>
      <c r="C215" s="30" t="s">
        <v>800</v>
      </c>
      <c r="D215" s="30" t="s">
        <v>801</v>
      </c>
    </row>
    <row r="216" spans="1:4">
      <c r="A216" s="30" t="s">
        <v>437</v>
      </c>
      <c r="B216" s="30" t="s">
        <v>617</v>
      </c>
      <c r="C216" s="30" t="s">
        <v>800</v>
      </c>
      <c r="D216" s="30" t="s">
        <v>801</v>
      </c>
    </row>
    <row r="217" spans="1:4">
      <c r="A217" s="30" t="s">
        <v>346</v>
      </c>
      <c r="B217" s="30" t="s">
        <v>618</v>
      </c>
      <c r="C217" s="30" t="s">
        <v>800</v>
      </c>
      <c r="D217" s="30" t="s">
        <v>801</v>
      </c>
    </row>
    <row r="218" spans="1:4">
      <c r="A218" s="30" t="s">
        <v>619</v>
      </c>
      <c r="B218" s="30" t="s">
        <v>620</v>
      </c>
      <c r="C218" s="30" t="s">
        <v>800</v>
      </c>
      <c r="D218" s="30" t="s">
        <v>801</v>
      </c>
    </row>
    <row r="219" spans="1:4">
      <c r="A219" s="30" t="s">
        <v>621</v>
      </c>
      <c r="B219" s="30" t="s">
        <v>622</v>
      </c>
      <c r="C219" s="30" t="s">
        <v>800</v>
      </c>
      <c r="D219" s="30" t="s">
        <v>801</v>
      </c>
    </row>
    <row r="220" spans="1:4">
      <c r="A220" s="30" t="s">
        <v>572</v>
      </c>
      <c r="B220" s="30" t="s">
        <v>573</v>
      </c>
      <c r="C220" s="30" t="s">
        <v>800</v>
      </c>
      <c r="D220" s="30" t="s">
        <v>801</v>
      </c>
    </row>
    <row r="221" spans="1:4">
      <c r="A221" s="30" t="s">
        <v>574</v>
      </c>
      <c r="B221" s="30" t="s">
        <v>575</v>
      </c>
      <c r="C221" s="30" t="s">
        <v>800</v>
      </c>
      <c r="D221" s="30" t="s">
        <v>801</v>
      </c>
    </row>
    <row r="222" spans="1:4">
      <c r="A222" s="30" t="s">
        <v>578</v>
      </c>
      <c r="B222" s="30" t="s">
        <v>469</v>
      </c>
      <c r="C222" s="30" t="s">
        <v>800</v>
      </c>
      <c r="D222" s="30" t="s">
        <v>801</v>
      </c>
    </row>
    <row r="223" spans="1:4">
      <c r="A223" s="30" t="s">
        <v>623</v>
      </c>
      <c r="B223" s="30" t="s">
        <v>624</v>
      </c>
      <c r="C223" s="30" t="s">
        <v>800</v>
      </c>
      <c r="D223" s="30" t="s">
        <v>801</v>
      </c>
    </row>
    <row r="224" spans="1:4">
      <c r="A224" s="30" t="s">
        <v>576</v>
      </c>
      <c r="B224" s="30" t="s">
        <v>577</v>
      </c>
      <c r="C224" s="30" t="s">
        <v>800</v>
      </c>
      <c r="D224" s="30" t="s">
        <v>801</v>
      </c>
    </row>
    <row r="225" spans="1:4">
      <c r="A225" s="30" t="s">
        <v>625</v>
      </c>
      <c r="B225" s="30" t="s">
        <v>626</v>
      </c>
      <c r="C225" s="30" t="s">
        <v>800</v>
      </c>
      <c r="D225" s="30" t="s">
        <v>801</v>
      </c>
    </row>
    <row r="226" spans="1:4">
      <c r="A226" s="30" t="s">
        <v>570</v>
      </c>
      <c r="B226" s="30" t="s">
        <v>571</v>
      </c>
      <c r="C226" s="30" t="s">
        <v>800</v>
      </c>
      <c r="D226" s="30" t="s">
        <v>801</v>
      </c>
    </row>
    <row r="227" spans="1:4">
      <c r="A227" s="30" t="s">
        <v>799</v>
      </c>
      <c r="B227" s="30"/>
      <c r="C227" s="30" t="s">
        <v>800</v>
      </c>
      <c r="D227" s="30" t="s">
        <v>801</v>
      </c>
    </row>
    <row r="228" spans="1:4">
      <c r="A228" s="30" t="s">
        <v>592</v>
      </c>
      <c r="B228" s="30"/>
      <c r="C228" s="30" t="s">
        <v>800</v>
      </c>
      <c r="D228" s="30" t="s">
        <v>801</v>
      </c>
    </row>
    <row r="229" spans="1:4">
      <c r="A229" s="30" t="s">
        <v>803</v>
      </c>
      <c r="B229" s="30"/>
      <c r="C229" s="30" t="s">
        <v>800</v>
      </c>
      <c r="D229" s="30" t="s">
        <v>801</v>
      </c>
    </row>
    <row r="230" spans="1:4">
      <c r="A230" s="30" t="s">
        <v>627</v>
      </c>
      <c r="B230" s="30"/>
      <c r="C230" s="30" t="s">
        <v>800</v>
      </c>
      <c r="D230" s="30" t="s">
        <v>801</v>
      </c>
    </row>
    <row r="231" spans="1:4">
      <c r="A231" s="30" t="s">
        <v>627</v>
      </c>
      <c r="B231" s="30" t="s">
        <v>628</v>
      </c>
      <c r="C231" s="30" t="s">
        <v>804</v>
      </c>
      <c r="D231" s="30" t="s">
        <v>805</v>
      </c>
    </row>
    <row r="232" spans="1:4">
      <c r="A232" s="30" t="s">
        <v>568</v>
      </c>
      <c r="B232" s="30" t="s">
        <v>629</v>
      </c>
      <c r="C232" s="30" t="s">
        <v>804</v>
      </c>
      <c r="D232" s="30" t="s">
        <v>805</v>
      </c>
    </row>
    <row r="233" spans="1:4">
      <c r="A233" s="30" t="s">
        <v>802</v>
      </c>
      <c r="B233" s="30"/>
      <c r="C233" s="30" t="s">
        <v>804</v>
      </c>
      <c r="D233" s="30" t="s">
        <v>805</v>
      </c>
    </row>
    <row r="234" spans="1:4">
      <c r="A234" s="30" t="s">
        <v>630</v>
      </c>
      <c r="B234" s="30" t="s">
        <v>631</v>
      </c>
      <c r="C234" s="30" t="s">
        <v>804</v>
      </c>
      <c r="D234" s="30" t="s">
        <v>805</v>
      </c>
    </row>
    <row r="235" spans="1:4">
      <c r="A235" s="30" t="s">
        <v>625</v>
      </c>
      <c r="B235" s="30" t="s">
        <v>626</v>
      </c>
      <c r="C235" s="30" t="s">
        <v>804</v>
      </c>
      <c r="D235" s="30" t="s">
        <v>805</v>
      </c>
    </row>
    <row r="236" spans="1:4">
      <c r="A236" s="30" t="s">
        <v>602</v>
      </c>
      <c r="B236" s="30"/>
      <c r="C236" s="30" t="s">
        <v>804</v>
      </c>
      <c r="D236" s="30" t="s">
        <v>805</v>
      </c>
    </row>
    <row r="237" spans="1:4">
      <c r="A237" s="30" t="s">
        <v>472</v>
      </c>
      <c r="B237" s="30"/>
      <c r="C237" s="30" t="s">
        <v>804</v>
      </c>
      <c r="D237" s="30" t="s">
        <v>805</v>
      </c>
    </row>
    <row r="238" spans="1:4">
      <c r="A238" s="30" t="s">
        <v>609</v>
      </c>
      <c r="B238" s="30"/>
      <c r="C238" s="30" t="s">
        <v>804</v>
      </c>
      <c r="D238" s="30" t="s">
        <v>805</v>
      </c>
    </row>
    <row r="239" spans="1:4">
      <c r="A239" s="30" t="s">
        <v>799</v>
      </c>
      <c r="B239" s="30"/>
      <c r="C239" s="30" t="s">
        <v>804</v>
      </c>
      <c r="D239" s="30" t="s">
        <v>805</v>
      </c>
    </row>
    <row r="240" spans="1:4">
      <c r="A240" s="30" t="s">
        <v>570</v>
      </c>
      <c r="B240" s="30" t="s">
        <v>571</v>
      </c>
      <c r="C240" s="30" t="s">
        <v>804</v>
      </c>
      <c r="D240" s="30" t="s">
        <v>805</v>
      </c>
    </row>
    <row r="241" spans="1:4">
      <c r="A241" s="30" t="s">
        <v>599</v>
      </c>
      <c r="B241" s="30"/>
      <c r="C241" s="30" t="s">
        <v>804</v>
      </c>
      <c r="D241" s="30" t="s">
        <v>805</v>
      </c>
    </row>
    <row r="242" spans="1:4">
      <c r="A242" s="30" t="s">
        <v>604</v>
      </c>
      <c r="B242" s="30"/>
      <c r="C242" s="30" t="s">
        <v>804</v>
      </c>
      <c r="D242" s="30" t="s">
        <v>805</v>
      </c>
    </row>
    <row r="243" spans="1:4">
      <c r="A243" s="30" t="s">
        <v>606</v>
      </c>
      <c r="B243" s="30"/>
      <c r="C243" s="30" t="s">
        <v>804</v>
      </c>
      <c r="D243" s="30" t="s">
        <v>805</v>
      </c>
    </row>
    <row r="244" spans="1:4">
      <c r="A244" s="30" t="s">
        <v>554</v>
      </c>
      <c r="B244" s="30"/>
      <c r="C244" s="30" t="s">
        <v>804</v>
      </c>
      <c r="D244" s="30" t="s">
        <v>805</v>
      </c>
    </row>
    <row r="245" spans="1:4">
      <c r="A245" s="30" t="s">
        <v>490</v>
      </c>
      <c r="B245" s="30"/>
      <c r="C245" s="30" t="s">
        <v>804</v>
      </c>
      <c r="D245" s="30" t="s">
        <v>805</v>
      </c>
    </row>
    <row r="246" spans="1:4">
      <c r="A246" s="30" t="s">
        <v>346</v>
      </c>
      <c r="B246" s="30"/>
      <c r="C246" s="30" t="s">
        <v>804</v>
      </c>
      <c r="D246" s="30" t="s">
        <v>805</v>
      </c>
    </row>
    <row r="247" spans="1:4">
      <c r="A247" s="30" t="s">
        <v>572</v>
      </c>
      <c r="B247" s="30" t="s">
        <v>573</v>
      </c>
      <c r="C247" s="30" t="s">
        <v>804</v>
      </c>
      <c r="D247" s="30" t="s">
        <v>805</v>
      </c>
    </row>
    <row r="248" spans="1:4">
      <c r="A248" s="30" t="s">
        <v>574</v>
      </c>
      <c r="B248" s="30" t="s">
        <v>575</v>
      </c>
      <c r="C248" s="30" t="s">
        <v>804</v>
      </c>
      <c r="D248" s="30" t="s">
        <v>805</v>
      </c>
    </row>
    <row r="249" spans="1:4">
      <c r="A249" s="30" t="s">
        <v>576</v>
      </c>
      <c r="B249" s="30" t="s">
        <v>577</v>
      </c>
      <c r="C249" s="30" t="s">
        <v>804</v>
      </c>
      <c r="D249" s="30" t="s">
        <v>805</v>
      </c>
    </row>
    <row r="250" spans="1:4">
      <c r="A250" s="30" t="s">
        <v>632</v>
      </c>
      <c r="B250" s="30" t="s">
        <v>633</v>
      </c>
      <c r="C250" s="30" t="s">
        <v>806</v>
      </c>
      <c r="D250" s="30" t="s">
        <v>807</v>
      </c>
    </row>
    <row r="251" spans="1:4">
      <c r="A251" s="30" t="s">
        <v>472</v>
      </c>
      <c r="B251" s="30" t="s">
        <v>473</v>
      </c>
      <c r="C251" s="30" t="s">
        <v>806</v>
      </c>
      <c r="D251" s="30" t="s">
        <v>807</v>
      </c>
    </row>
    <row r="252" spans="1:4">
      <c r="A252" s="30" t="s">
        <v>634</v>
      </c>
      <c r="B252" s="30" t="s">
        <v>635</v>
      </c>
      <c r="C252" s="30" t="s">
        <v>806</v>
      </c>
      <c r="D252" s="30" t="s">
        <v>807</v>
      </c>
    </row>
    <row r="253" spans="1:4">
      <c r="A253" s="30" t="s">
        <v>598</v>
      </c>
      <c r="B253" s="30" t="s">
        <v>497</v>
      </c>
      <c r="C253" s="30" t="s">
        <v>806</v>
      </c>
      <c r="D253" s="30" t="s">
        <v>807</v>
      </c>
    </row>
    <row r="254" spans="1:4">
      <c r="A254" s="30" t="s">
        <v>599</v>
      </c>
      <c r="B254" s="30" t="s">
        <v>636</v>
      </c>
      <c r="C254" s="30" t="s">
        <v>806</v>
      </c>
      <c r="D254" s="30" t="s">
        <v>807</v>
      </c>
    </row>
    <row r="255" spans="1:4">
      <c r="A255" s="30" t="s">
        <v>601</v>
      </c>
      <c r="B255" s="30" t="s">
        <v>458</v>
      </c>
      <c r="C255" s="30" t="s">
        <v>806</v>
      </c>
      <c r="D255" s="30" t="s">
        <v>807</v>
      </c>
    </row>
    <row r="256" spans="1:4">
      <c r="A256" s="30" t="s">
        <v>602</v>
      </c>
      <c r="B256" s="30" t="s">
        <v>495</v>
      </c>
      <c r="C256" s="30" t="s">
        <v>806</v>
      </c>
      <c r="D256" s="30" t="s">
        <v>807</v>
      </c>
    </row>
    <row r="257" spans="1:4">
      <c r="A257" s="30" t="s">
        <v>604</v>
      </c>
      <c r="B257" s="30" t="s">
        <v>637</v>
      </c>
      <c r="C257" s="30" t="s">
        <v>806</v>
      </c>
      <c r="D257" s="30" t="s">
        <v>807</v>
      </c>
    </row>
    <row r="258" spans="1:4">
      <c r="A258" s="30" t="s">
        <v>447</v>
      </c>
      <c r="B258" s="30" t="s">
        <v>448</v>
      </c>
      <c r="C258" s="30" t="s">
        <v>806</v>
      </c>
      <c r="D258" s="30" t="s">
        <v>807</v>
      </c>
    </row>
    <row r="259" spans="1:4">
      <c r="A259" s="30" t="s">
        <v>638</v>
      </c>
      <c r="B259" s="30" t="s">
        <v>639</v>
      </c>
      <c r="C259" s="30" t="s">
        <v>806</v>
      </c>
      <c r="D259" s="30" t="s">
        <v>807</v>
      </c>
    </row>
    <row r="260" spans="1:4">
      <c r="A260" s="30" t="s">
        <v>640</v>
      </c>
      <c r="B260" s="30" t="s">
        <v>641</v>
      </c>
      <c r="C260" s="30" t="s">
        <v>806</v>
      </c>
      <c r="D260" s="30" t="s">
        <v>807</v>
      </c>
    </row>
    <row r="261" spans="1:4">
      <c r="A261" s="30" t="s">
        <v>642</v>
      </c>
      <c r="B261" s="30" t="s">
        <v>643</v>
      </c>
      <c r="C261" s="30" t="s">
        <v>806</v>
      </c>
      <c r="D261" s="30" t="s">
        <v>807</v>
      </c>
    </row>
    <row r="262" spans="1:4">
      <c r="A262" s="30" t="s">
        <v>644</v>
      </c>
      <c r="B262" s="30" t="s">
        <v>645</v>
      </c>
      <c r="C262" s="30" t="s">
        <v>806</v>
      </c>
      <c r="D262" s="30" t="s">
        <v>807</v>
      </c>
    </row>
    <row r="263" spans="1:4">
      <c r="A263" s="30" t="s">
        <v>808</v>
      </c>
      <c r="B263" s="30"/>
      <c r="C263" s="30" t="s">
        <v>806</v>
      </c>
      <c r="D263" s="30" t="s">
        <v>807</v>
      </c>
    </row>
    <row r="264" spans="1:4">
      <c r="A264" s="30" t="s">
        <v>809</v>
      </c>
      <c r="B264" s="30"/>
      <c r="C264" s="30" t="s">
        <v>806</v>
      </c>
      <c r="D264" s="30" t="s">
        <v>807</v>
      </c>
    </row>
    <row r="265" spans="1:4">
      <c r="A265" s="30" t="s">
        <v>810</v>
      </c>
      <c r="B265" s="30"/>
      <c r="C265" s="30" t="s">
        <v>806</v>
      </c>
      <c r="D265" s="30" t="s">
        <v>807</v>
      </c>
    </row>
    <row r="266" spans="1:4">
      <c r="A266" s="30" t="s">
        <v>646</v>
      </c>
      <c r="B266" s="30" t="s">
        <v>318</v>
      </c>
      <c r="C266" s="30" t="s">
        <v>811</v>
      </c>
      <c r="D266" s="30" t="s">
        <v>559</v>
      </c>
    </row>
    <row r="267" spans="1:4">
      <c r="A267" s="30" t="s">
        <v>647</v>
      </c>
      <c r="B267" s="30" t="s">
        <v>648</v>
      </c>
      <c r="C267" s="30" t="s">
        <v>811</v>
      </c>
      <c r="D267" s="30" t="s">
        <v>559</v>
      </c>
    </row>
    <row r="268" spans="1:4">
      <c r="A268" s="30" t="s">
        <v>649</v>
      </c>
      <c r="B268" s="30" t="s">
        <v>650</v>
      </c>
      <c r="C268" s="30" t="s">
        <v>811</v>
      </c>
      <c r="D268" s="30" t="s">
        <v>559</v>
      </c>
    </row>
    <row r="269" spans="1:4">
      <c r="A269" s="30" t="s">
        <v>651</v>
      </c>
      <c r="B269" s="30" t="s">
        <v>652</v>
      </c>
      <c r="C269" s="30" t="s">
        <v>811</v>
      </c>
      <c r="D269" s="30" t="s">
        <v>559</v>
      </c>
    </row>
    <row r="270" spans="1:4">
      <c r="A270" s="30" t="s">
        <v>653</v>
      </c>
      <c r="B270" s="30" t="s">
        <v>654</v>
      </c>
      <c r="C270" s="30" t="s">
        <v>811</v>
      </c>
      <c r="D270" s="30" t="s">
        <v>559</v>
      </c>
    </row>
    <row r="271" spans="1:4">
      <c r="A271" s="30" t="s">
        <v>655</v>
      </c>
      <c r="B271" s="30" t="s">
        <v>656</v>
      </c>
      <c r="C271" s="30" t="s">
        <v>811</v>
      </c>
      <c r="D271" s="30" t="s">
        <v>559</v>
      </c>
    </row>
    <row r="272" spans="1:4">
      <c r="A272" s="30" t="s">
        <v>657</v>
      </c>
      <c r="B272" s="30" t="s">
        <v>658</v>
      </c>
      <c r="C272" s="30" t="s">
        <v>811</v>
      </c>
      <c r="D272" s="30" t="s">
        <v>559</v>
      </c>
    </row>
    <row r="273" spans="1:4">
      <c r="A273" s="30" t="s">
        <v>659</v>
      </c>
      <c r="B273" s="30" t="s">
        <v>660</v>
      </c>
      <c r="C273" s="30" t="s">
        <v>811</v>
      </c>
      <c r="D273" s="30" t="s">
        <v>559</v>
      </c>
    </row>
    <row r="274" spans="1:4">
      <c r="A274" s="30" t="s">
        <v>661</v>
      </c>
      <c r="B274" s="30" t="s">
        <v>662</v>
      </c>
      <c r="C274" s="30" t="s">
        <v>811</v>
      </c>
      <c r="D274" s="30" t="s">
        <v>559</v>
      </c>
    </row>
    <row r="275" spans="1:4">
      <c r="A275" s="30" t="s">
        <v>663</v>
      </c>
      <c r="B275" s="30" t="s">
        <v>41</v>
      </c>
      <c r="C275" s="30" t="s">
        <v>811</v>
      </c>
      <c r="D275" s="30" t="s">
        <v>559</v>
      </c>
    </row>
    <row r="276" spans="1:4">
      <c r="A276" s="30" t="s">
        <v>812</v>
      </c>
      <c r="B276" s="30"/>
      <c r="C276" s="30" t="s">
        <v>811</v>
      </c>
      <c r="D276" s="30" t="s">
        <v>559</v>
      </c>
    </row>
    <row r="277" spans="1:4">
      <c r="A277" s="30" t="s">
        <v>813</v>
      </c>
      <c r="B277" s="30"/>
      <c r="C277" s="30" t="s">
        <v>811</v>
      </c>
      <c r="D277" s="30" t="s">
        <v>559</v>
      </c>
    </row>
    <row r="278" spans="1:4">
      <c r="A278" s="30" t="s">
        <v>814</v>
      </c>
      <c r="B278" s="30"/>
      <c r="C278" s="30" t="s">
        <v>811</v>
      </c>
      <c r="D278" s="30" t="s">
        <v>559</v>
      </c>
    </row>
    <row r="279" spans="1:4">
      <c r="A279" s="30" t="s">
        <v>815</v>
      </c>
      <c r="B279" s="30"/>
      <c r="C279" s="30" t="s">
        <v>811</v>
      </c>
      <c r="D279" s="30" t="s">
        <v>559</v>
      </c>
    </row>
    <row r="280" spans="1:4">
      <c r="A280" s="30" t="s">
        <v>816</v>
      </c>
      <c r="B280" s="30"/>
      <c r="C280" s="30" t="s">
        <v>811</v>
      </c>
      <c r="D280" s="30" t="s">
        <v>559</v>
      </c>
    </row>
    <row r="281" spans="1:4">
      <c r="A281" s="30" t="s">
        <v>817</v>
      </c>
      <c r="B281" s="30"/>
      <c r="C281" s="30" t="s">
        <v>811</v>
      </c>
      <c r="D281" s="30" t="s">
        <v>559</v>
      </c>
    </row>
    <row r="282" spans="1:4">
      <c r="A282" s="30" t="s">
        <v>818</v>
      </c>
      <c r="B282" s="30"/>
      <c r="C282" s="30" t="s">
        <v>811</v>
      </c>
      <c r="D282" s="30" t="s">
        <v>559</v>
      </c>
    </row>
    <row r="283" spans="1:4">
      <c r="A283" s="30" t="s">
        <v>819</v>
      </c>
      <c r="B283" s="30"/>
      <c r="C283" s="30" t="s">
        <v>811</v>
      </c>
      <c r="D283" s="30" t="s">
        <v>559</v>
      </c>
    </row>
    <row r="284" spans="1:4">
      <c r="A284" s="30" t="s">
        <v>820</v>
      </c>
      <c r="B284" s="30"/>
      <c r="C284" s="30" t="s">
        <v>811</v>
      </c>
      <c r="D284" s="30" t="s">
        <v>559</v>
      </c>
    </row>
    <row r="285" spans="1:4">
      <c r="A285" s="30" t="s">
        <v>821</v>
      </c>
      <c r="B285" s="30"/>
      <c r="C285" s="30" t="s">
        <v>811</v>
      </c>
      <c r="D285" s="30" t="s">
        <v>559</v>
      </c>
    </row>
    <row r="286" spans="1:4">
      <c r="A286" s="30" t="s">
        <v>822</v>
      </c>
      <c r="B286" s="30"/>
      <c r="C286" s="30" t="s">
        <v>811</v>
      </c>
      <c r="D286" s="30" t="s">
        <v>559</v>
      </c>
    </row>
    <row r="287" spans="1:4">
      <c r="A287" s="30" t="s">
        <v>823</v>
      </c>
      <c r="B287" s="30"/>
      <c r="C287" s="30" t="s">
        <v>811</v>
      </c>
      <c r="D287" s="30" t="s">
        <v>559</v>
      </c>
    </row>
    <row r="288" spans="1:4">
      <c r="A288" s="30" t="s">
        <v>646</v>
      </c>
      <c r="B288" s="30" t="s">
        <v>318</v>
      </c>
      <c r="C288" s="30" t="s">
        <v>824</v>
      </c>
      <c r="D288" s="30" t="s">
        <v>742</v>
      </c>
    </row>
    <row r="289" spans="1:4">
      <c r="A289" s="30" t="s">
        <v>647</v>
      </c>
      <c r="B289" s="30" t="s">
        <v>648</v>
      </c>
      <c r="C289" s="30" t="s">
        <v>824</v>
      </c>
      <c r="D289" s="30" t="s">
        <v>742</v>
      </c>
    </row>
    <row r="290" spans="1:4">
      <c r="A290" s="30" t="s">
        <v>649</v>
      </c>
      <c r="B290" s="30" t="s">
        <v>650</v>
      </c>
      <c r="C290" s="30" t="s">
        <v>824</v>
      </c>
      <c r="D290" s="30" t="s">
        <v>742</v>
      </c>
    </row>
    <row r="291" spans="1:4">
      <c r="A291" s="30" t="s">
        <v>651</v>
      </c>
      <c r="B291" s="30" t="s">
        <v>652</v>
      </c>
      <c r="C291" s="30" t="s">
        <v>824</v>
      </c>
      <c r="D291" s="30" t="s">
        <v>742</v>
      </c>
    </row>
    <row r="292" spans="1:4">
      <c r="A292" s="30" t="s">
        <v>653</v>
      </c>
      <c r="B292" s="30" t="s">
        <v>654</v>
      </c>
      <c r="C292" s="30" t="s">
        <v>824</v>
      </c>
      <c r="D292" s="30" t="s">
        <v>742</v>
      </c>
    </row>
    <row r="293" spans="1:4">
      <c r="A293" s="30" t="s">
        <v>655</v>
      </c>
      <c r="B293" s="30" t="s">
        <v>656</v>
      </c>
      <c r="C293" s="30" t="s">
        <v>824</v>
      </c>
      <c r="D293" s="30" t="s">
        <v>742</v>
      </c>
    </row>
    <row r="294" spans="1:4">
      <c r="A294" s="30" t="s">
        <v>657</v>
      </c>
      <c r="B294" s="30" t="s">
        <v>658</v>
      </c>
      <c r="C294" s="30" t="s">
        <v>824</v>
      </c>
      <c r="D294" s="30" t="s">
        <v>742</v>
      </c>
    </row>
    <row r="295" spans="1:4">
      <c r="A295" s="30" t="s">
        <v>659</v>
      </c>
      <c r="B295" s="30" t="s">
        <v>660</v>
      </c>
      <c r="C295" s="30" t="s">
        <v>824</v>
      </c>
      <c r="D295" s="30" t="s">
        <v>742</v>
      </c>
    </row>
    <row r="296" spans="1:4">
      <c r="A296" s="30" t="s">
        <v>661</v>
      </c>
      <c r="B296" s="30" t="s">
        <v>662</v>
      </c>
      <c r="C296" s="30" t="s">
        <v>824</v>
      </c>
      <c r="D296" s="30" t="s">
        <v>742</v>
      </c>
    </row>
    <row r="297" spans="1:4">
      <c r="A297" s="30" t="s">
        <v>663</v>
      </c>
      <c r="B297" s="30" t="s">
        <v>41</v>
      </c>
      <c r="C297" s="30" t="s">
        <v>824</v>
      </c>
      <c r="D297" s="30" t="s">
        <v>742</v>
      </c>
    </row>
    <row r="298" spans="1:4">
      <c r="A298" s="30" t="s">
        <v>646</v>
      </c>
      <c r="B298" s="30" t="s">
        <v>318</v>
      </c>
      <c r="C298" s="30" t="s">
        <v>825</v>
      </c>
      <c r="D298" s="30" t="s">
        <v>587</v>
      </c>
    </row>
    <row r="299" spans="1:4">
      <c r="A299" s="30" t="s">
        <v>647</v>
      </c>
      <c r="B299" s="30" t="s">
        <v>648</v>
      </c>
      <c r="C299" s="30" t="s">
        <v>825</v>
      </c>
      <c r="D299" s="30" t="s">
        <v>587</v>
      </c>
    </row>
    <row r="300" spans="1:4">
      <c r="A300" s="30" t="s">
        <v>649</v>
      </c>
      <c r="B300" s="30" t="s">
        <v>650</v>
      </c>
      <c r="C300" s="30" t="s">
        <v>825</v>
      </c>
      <c r="D300" s="30" t="s">
        <v>587</v>
      </c>
    </row>
    <row r="301" spans="1:4">
      <c r="A301" s="30" t="s">
        <v>651</v>
      </c>
      <c r="B301" s="30" t="s">
        <v>652</v>
      </c>
      <c r="C301" s="30" t="s">
        <v>825</v>
      </c>
      <c r="D301" s="30" t="s">
        <v>587</v>
      </c>
    </row>
    <row r="302" spans="1:4">
      <c r="A302" s="30" t="s">
        <v>653</v>
      </c>
      <c r="B302" s="30" t="s">
        <v>654</v>
      </c>
      <c r="C302" s="30" t="s">
        <v>825</v>
      </c>
      <c r="D302" s="30" t="s">
        <v>587</v>
      </c>
    </row>
    <row r="303" spans="1:4">
      <c r="A303" s="30" t="s">
        <v>655</v>
      </c>
      <c r="B303" s="30" t="s">
        <v>656</v>
      </c>
      <c r="C303" s="30" t="s">
        <v>825</v>
      </c>
      <c r="D303" s="30" t="s">
        <v>587</v>
      </c>
    </row>
    <row r="304" spans="1:4">
      <c r="A304" s="30" t="s">
        <v>657</v>
      </c>
      <c r="B304" s="30" t="s">
        <v>658</v>
      </c>
      <c r="C304" s="30" t="s">
        <v>825</v>
      </c>
      <c r="D304" s="30" t="s">
        <v>587</v>
      </c>
    </row>
    <row r="305" spans="1:4">
      <c r="A305" s="30" t="s">
        <v>659</v>
      </c>
      <c r="B305" s="30" t="s">
        <v>660</v>
      </c>
      <c r="C305" s="30" t="s">
        <v>825</v>
      </c>
      <c r="D305" s="30" t="s">
        <v>587</v>
      </c>
    </row>
    <row r="306" spans="1:4">
      <c r="A306" s="30" t="s">
        <v>661</v>
      </c>
      <c r="B306" s="30" t="s">
        <v>662</v>
      </c>
      <c r="C306" s="30" t="s">
        <v>825</v>
      </c>
      <c r="D306" s="30" t="s">
        <v>587</v>
      </c>
    </row>
    <row r="307" spans="1:4">
      <c r="A307" s="30" t="s">
        <v>663</v>
      </c>
      <c r="B307" s="30" t="s">
        <v>41</v>
      </c>
      <c r="C307" s="30" t="s">
        <v>825</v>
      </c>
      <c r="D307" s="30" t="s">
        <v>587</v>
      </c>
    </row>
    <row r="308" spans="1:4">
      <c r="A308" s="30" t="s">
        <v>646</v>
      </c>
      <c r="B308" s="30" t="s">
        <v>318</v>
      </c>
      <c r="C308" s="30" t="s">
        <v>826</v>
      </c>
      <c r="D308" s="30" t="s">
        <v>569</v>
      </c>
    </row>
    <row r="309" spans="1:4">
      <c r="A309" s="30" t="s">
        <v>647</v>
      </c>
      <c r="B309" s="30" t="s">
        <v>648</v>
      </c>
      <c r="C309" s="30" t="s">
        <v>826</v>
      </c>
      <c r="D309" s="30" t="s">
        <v>569</v>
      </c>
    </row>
    <row r="310" spans="1:4">
      <c r="A310" s="30" t="s">
        <v>649</v>
      </c>
      <c r="B310" s="30" t="s">
        <v>650</v>
      </c>
      <c r="C310" s="30" t="s">
        <v>826</v>
      </c>
      <c r="D310" s="30" t="s">
        <v>569</v>
      </c>
    </row>
    <row r="311" spans="1:4">
      <c r="A311" s="30" t="s">
        <v>651</v>
      </c>
      <c r="B311" s="30" t="s">
        <v>652</v>
      </c>
      <c r="C311" s="30" t="s">
        <v>826</v>
      </c>
      <c r="D311" s="30" t="s">
        <v>569</v>
      </c>
    </row>
    <row r="312" spans="1:4">
      <c r="A312" s="30" t="s">
        <v>653</v>
      </c>
      <c r="B312" s="30" t="s">
        <v>654</v>
      </c>
      <c r="C312" s="30" t="s">
        <v>826</v>
      </c>
      <c r="D312" s="30" t="s">
        <v>569</v>
      </c>
    </row>
    <row r="313" spans="1:4">
      <c r="A313" s="30" t="s">
        <v>655</v>
      </c>
      <c r="B313" s="30" t="s">
        <v>656</v>
      </c>
      <c r="C313" s="30" t="s">
        <v>826</v>
      </c>
      <c r="D313" s="30" t="s">
        <v>569</v>
      </c>
    </row>
    <row r="314" spans="1:4">
      <c r="A314" s="30" t="s">
        <v>657</v>
      </c>
      <c r="B314" s="30" t="s">
        <v>658</v>
      </c>
      <c r="C314" s="30" t="s">
        <v>826</v>
      </c>
      <c r="D314" s="30" t="s">
        <v>569</v>
      </c>
    </row>
    <row r="315" spans="1:4">
      <c r="A315" s="30" t="s">
        <v>659</v>
      </c>
      <c r="B315" s="30" t="s">
        <v>660</v>
      </c>
      <c r="C315" s="30" t="s">
        <v>826</v>
      </c>
      <c r="D315" s="30" t="s">
        <v>569</v>
      </c>
    </row>
    <row r="316" spans="1:4">
      <c r="A316" s="30" t="s">
        <v>661</v>
      </c>
      <c r="B316" s="30" t="s">
        <v>662</v>
      </c>
      <c r="C316" s="30" t="s">
        <v>826</v>
      </c>
      <c r="D316" s="30" t="s">
        <v>569</v>
      </c>
    </row>
    <row r="317" spans="1:4">
      <c r="A317" s="30" t="s">
        <v>663</v>
      </c>
      <c r="B317" s="30" t="s">
        <v>41</v>
      </c>
      <c r="C317" s="30" t="s">
        <v>826</v>
      </c>
      <c r="D317" s="30" t="s">
        <v>569</v>
      </c>
    </row>
    <row r="318" spans="1:4">
      <c r="A318" s="30" t="s">
        <v>646</v>
      </c>
      <c r="B318" s="30" t="s">
        <v>318</v>
      </c>
      <c r="C318" s="30" t="s">
        <v>827</v>
      </c>
      <c r="D318" s="30" t="s">
        <v>635</v>
      </c>
    </row>
    <row r="319" spans="1:4">
      <c r="A319" s="30" t="s">
        <v>647</v>
      </c>
      <c r="B319" s="30" t="s">
        <v>648</v>
      </c>
      <c r="C319" s="30" t="s">
        <v>827</v>
      </c>
      <c r="D319" s="30" t="s">
        <v>635</v>
      </c>
    </row>
    <row r="320" spans="1:4">
      <c r="A320" s="30" t="s">
        <v>649</v>
      </c>
      <c r="B320" s="30" t="s">
        <v>650</v>
      </c>
      <c r="C320" s="30" t="s">
        <v>827</v>
      </c>
      <c r="D320" s="30" t="s">
        <v>635</v>
      </c>
    </row>
    <row r="321" spans="1:4">
      <c r="A321" s="30" t="s">
        <v>651</v>
      </c>
      <c r="B321" s="30" t="s">
        <v>652</v>
      </c>
      <c r="C321" s="30" t="s">
        <v>827</v>
      </c>
      <c r="D321" s="30" t="s">
        <v>635</v>
      </c>
    </row>
    <row r="322" spans="1:4">
      <c r="A322" s="30" t="s">
        <v>653</v>
      </c>
      <c r="B322" s="30" t="s">
        <v>654</v>
      </c>
      <c r="C322" s="30" t="s">
        <v>827</v>
      </c>
      <c r="D322" s="30" t="s">
        <v>635</v>
      </c>
    </row>
    <row r="323" spans="1:4">
      <c r="A323" s="30" t="s">
        <v>655</v>
      </c>
      <c r="B323" s="30" t="s">
        <v>656</v>
      </c>
      <c r="C323" s="30" t="s">
        <v>827</v>
      </c>
      <c r="D323" s="30" t="s">
        <v>635</v>
      </c>
    </row>
    <row r="324" spans="1:4">
      <c r="A324" s="30" t="s">
        <v>657</v>
      </c>
      <c r="B324" s="30" t="s">
        <v>658</v>
      </c>
      <c r="C324" s="30" t="s">
        <v>827</v>
      </c>
      <c r="D324" s="30" t="s">
        <v>635</v>
      </c>
    </row>
    <row r="325" spans="1:4">
      <c r="A325" s="30" t="s">
        <v>659</v>
      </c>
      <c r="B325" s="30" t="s">
        <v>660</v>
      </c>
      <c r="C325" s="30" t="s">
        <v>827</v>
      </c>
      <c r="D325" s="30" t="s">
        <v>635</v>
      </c>
    </row>
    <row r="326" spans="1:4">
      <c r="A326" s="30" t="s">
        <v>661</v>
      </c>
      <c r="B326" s="30" t="s">
        <v>662</v>
      </c>
      <c r="C326" s="30" t="s">
        <v>827</v>
      </c>
      <c r="D326" s="30" t="s">
        <v>635</v>
      </c>
    </row>
    <row r="327" spans="1:4">
      <c r="A327" s="30" t="s">
        <v>663</v>
      </c>
      <c r="B327" s="30" t="s">
        <v>41</v>
      </c>
      <c r="C327" s="30" t="s">
        <v>827</v>
      </c>
      <c r="D327" s="30" t="s">
        <v>635</v>
      </c>
    </row>
    <row r="328" spans="1:4">
      <c r="A328" s="30" t="s">
        <v>646</v>
      </c>
      <c r="B328" s="30" t="s">
        <v>318</v>
      </c>
      <c r="C328" s="30" t="s">
        <v>828</v>
      </c>
      <c r="D328" s="30" t="s">
        <v>668</v>
      </c>
    </row>
    <row r="329" spans="1:4">
      <c r="A329" s="30" t="s">
        <v>647</v>
      </c>
      <c r="B329" s="30" t="s">
        <v>648</v>
      </c>
      <c r="C329" s="30" t="s">
        <v>828</v>
      </c>
      <c r="D329" s="30" t="s">
        <v>668</v>
      </c>
    </row>
    <row r="330" spans="1:4">
      <c r="A330" s="30" t="s">
        <v>649</v>
      </c>
      <c r="B330" s="30" t="s">
        <v>650</v>
      </c>
      <c r="C330" s="30" t="s">
        <v>828</v>
      </c>
      <c r="D330" s="30" t="s">
        <v>668</v>
      </c>
    </row>
    <row r="331" spans="1:4">
      <c r="A331" s="30" t="s">
        <v>651</v>
      </c>
      <c r="B331" s="30" t="s">
        <v>652</v>
      </c>
      <c r="C331" s="30" t="s">
        <v>828</v>
      </c>
      <c r="D331" s="30" t="s">
        <v>668</v>
      </c>
    </row>
    <row r="332" spans="1:4">
      <c r="A332" s="30" t="s">
        <v>653</v>
      </c>
      <c r="B332" s="30" t="s">
        <v>654</v>
      </c>
      <c r="C332" s="30" t="s">
        <v>828</v>
      </c>
      <c r="D332" s="30" t="s">
        <v>668</v>
      </c>
    </row>
    <row r="333" spans="1:4">
      <c r="A333" s="30" t="s">
        <v>655</v>
      </c>
      <c r="B333" s="30" t="s">
        <v>656</v>
      </c>
      <c r="C333" s="30" t="s">
        <v>828</v>
      </c>
      <c r="D333" s="30" t="s">
        <v>668</v>
      </c>
    </row>
    <row r="334" spans="1:4">
      <c r="A334" s="30" t="s">
        <v>657</v>
      </c>
      <c r="B334" s="30" t="s">
        <v>658</v>
      </c>
      <c r="C334" s="30" t="s">
        <v>828</v>
      </c>
      <c r="D334" s="30" t="s">
        <v>668</v>
      </c>
    </row>
    <row r="335" spans="1:4">
      <c r="A335" s="30" t="s">
        <v>659</v>
      </c>
      <c r="B335" s="30" t="s">
        <v>660</v>
      </c>
      <c r="C335" s="30" t="s">
        <v>828</v>
      </c>
      <c r="D335" s="30" t="s">
        <v>668</v>
      </c>
    </row>
    <row r="336" spans="1:4">
      <c r="A336" s="30" t="s">
        <v>661</v>
      </c>
      <c r="B336" s="30" t="s">
        <v>662</v>
      </c>
      <c r="C336" s="30" t="s">
        <v>828</v>
      </c>
      <c r="D336" s="30" t="s">
        <v>668</v>
      </c>
    </row>
    <row r="337" spans="1:4">
      <c r="A337" s="30" t="s">
        <v>663</v>
      </c>
      <c r="B337" s="30" t="s">
        <v>41</v>
      </c>
      <c r="C337" s="30" t="s">
        <v>828</v>
      </c>
      <c r="D337" s="30" t="s">
        <v>668</v>
      </c>
    </row>
    <row r="338" spans="1:4">
      <c r="A338" s="30" t="s">
        <v>664</v>
      </c>
      <c r="B338" s="30" t="s">
        <v>665</v>
      </c>
      <c r="C338" s="30" t="s">
        <v>829</v>
      </c>
      <c r="D338" s="30" t="s">
        <v>781</v>
      </c>
    </row>
    <row r="339" spans="1:4">
      <c r="A339" s="30" t="s">
        <v>666</v>
      </c>
      <c r="B339" s="30" t="s">
        <v>481</v>
      </c>
      <c r="C339" s="30" t="s">
        <v>829</v>
      </c>
      <c r="D339" s="30" t="s">
        <v>781</v>
      </c>
    </row>
    <row r="340" spans="1:4">
      <c r="A340" s="30" t="s">
        <v>482</v>
      </c>
      <c r="B340" s="30" t="s">
        <v>483</v>
      </c>
      <c r="C340" s="30" t="s">
        <v>829</v>
      </c>
      <c r="D340" s="30" t="s">
        <v>781</v>
      </c>
    </row>
    <row r="341" spans="1:4">
      <c r="A341" s="30" t="s">
        <v>667</v>
      </c>
      <c r="B341" s="30" t="s">
        <v>668</v>
      </c>
      <c r="C341" s="30" t="s">
        <v>829</v>
      </c>
      <c r="D341" s="30" t="s">
        <v>781</v>
      </c>
    </row>
    <row r="342" spans="1:4">
      <c r="A342" s="30" t="s">
        <v>830</v>
      </c>
      <c r="B342" s="30"/>
      <c r="C342" s="30" t="s">
        <v>829</v>
      </c>
      <c r="D342" s="30" t="s">
        <v>781</v>
      </c>
    </row>
    <row r="343" spans="1:4">
      <c r="A343" s="30" t="s">
        <v>669</v>
      </c>
      <c r="B343" s="30" t="s">
        <v>670</v>
      </c>
      <c r="C343" s="30" t="s">
        <v>829</v>
      </c>
      <c r="D343" s="30" t="s">
        <v>781</v>
      </c>
    </row>
    <row r="344" spans="1:4">
      <c r="A344" s="30" t="s">
        <v>831</v>
      </c>
      <c r="B344" s="30"/>
      <c r="C344" s="30" t="s">
        <v>829</v>
      </c>
      <c r="D344" s="30" t="s">
        <v>781</v>
      </c>
    </row>
    <row r="345" spans="1:4">
      <c r="A345" s="30" t="s">
        <v>671</v>
      </c>
      <c r="B345" s="30" t="s">
        <v>672</v>
      </c>
      <c r="C345" s="30" t="s">
        <v>829</v>
      </c>
      <c r="D345" s="30" t="s">
        <v>781</v>
      </c>
    </row>
    <row r="346" spans="1:4">
      <c r="A346" s="30" t="s">
        <v>592</v>
      </c>
      <c r="B346" s="30" t="s">
        <v>593</v>
      </c>
      <c r="C346" s="30" t="s">
        <v>829</v>
      </c>
      <c r="D346" s="30" t="s">
        <v>781</v>
      </c>
    </row>
    <row r="347" spans="1:4">
      <c r="A347" s="30" t="s">
        <v>583</v>
      </c>
      <c r="B347" s="30" t="s">
        <v>673</v>
      </c>
      <c r="C347" s="30" t="s">
        <v>829</v>
      </c>
      <c r="D347" s="30" t="s">
        <v>781</v>
      </c>
    </row>
    <row r="348" spans="1:4">
      <c r="A348" s="30" t="s">
        <v>674</v>
      </c>
      <c r="B348" s="30" t="s">
        <v>675</v>
      </c>
      <c r="C348" s="30" t="s">
        <v>829</v>
      </c>
      <c r="D348" s="30" t="s">
        <v>781</v>
      </c>
    </row>
    <row r="349" spans="1:4">
      <c r="A349" s="30" t="s">
        <v>676</v>
      </c>
      <c r="B349" s="30" t="s">
        <v>677</v>
      </c>
      <c r="C349" s="30" t="s">
        <v>829</v>
      </c>
      <c r="D349" s="30" t="s">
        <v>781</v>
      </c>
    </row>
    <row r="350" spans="1:4">
      <c r="A350" s="30" t="s">
        <v>602</v>
      </c>
      <c r="B350" s="30"/>
      <c r="C350" s="30" t="s">
        <v>829</v>
      </c>
      <c r="D350" s="30" t="s">
        <v>781</v>
      </c>
    </row>
    <row r="351" spans="1:4">
      <c r="A351" s="30" t="s">
        <v>472</v>
      </c>
      <c r="B351" s="30"/>
      <c r="C351" s="30" t="s">
        <v>829</v>
      </c>
      <c r="D351" s="30" t="s">
        <v>781</v>
      </c>
    </row>
    <row r="352" spans="1:4">
      <c r="A352" s="30" t="s">
        <v>609</v>
      </c>
      <c r="B352" s="30"/>
      <c r="C352" s="30" t="s">
        <v>829</v>
      </c>
      <c r="D352" s="30" t="s">
        <v>781</v>
      </c>
    </row>
    <row r="353" spans="1:4">
      <c r="A353" s="30" t="s">
        <v>568</v>
      </c>
      <c r="B353" s="30"/>
      <c r="C353" s="30" t="s">
        <v>829</v>
      </c>
      <c r="D353" s="30" t="s">
        <v>781</v>
      </c>
    </row>
    <row r="354" spans="1:4">
      <c r="A354" s="30" t="s">
        <v>795</v>
      </c>
      <c r="B354" s="30"/>
      <c r="C354" s="30" t="s">
        <v>829</v>
      </c>
      <c r="D354" s="30" t="s">
        <v>781</v>
      </c>
    </row>
    <row r="355" spans="1:4">
      <c r="A355" s="30" t="s">
        <v>570</v>
      </c>
      <c r="B355" s="30" t="s">
        <v>571</v>
      </c>
      <c r="C355" s="30" t="s">
        <v>829</v>
      </c>
      <c r="D355" s="30" t="s">
        <v>781</v>
      </c>
    </row>
    <row r="356" spans="1:4">
      <c r="A356" s="30" t="s">
        <v>799</v>
      </c>
      <c r="B356" s="30"/>
      <c r="C356" s="30" t="s">
        <v>829</v>
      </c>
      <c r="D356" s="30" t="s">
        <v>781</v>
      </c>
    </row>
    <row r="357" spans="1:4">
      <c r="A357" s="30" t="s">
        <v>599</v>
      </c>
      <c r="B357" s="30"/>
      <c r="C357" s="30" t="s">
        <v>829</v>
      </c>
      <c r="D357" s="30" t="s">
        <v>781</v>
      </c>
    </row>
    <row r="358" spans="1:4">
      <c r="A358" s="30" t="s">
        <v>604</v>
      </c>
      <c r="B358" s="30"/>
      <c r="C358" s="30" t="s">
        <v>829</v>
      </c>
      <c r="D358" s="30" t="s">
        <v>781</v>
      </c>
    </row>
    <row r="359" spans="1:4">
      <c r="A359" s="30" t="s">
        <v>606</v>
      </c>
      <c r="B359" s="30"/>
      <c r="C359" s="30" t="s">
        <v>829</v>
      </c>
      <c r="D359" s="30" t="s">
        <v>781</v>
      </c>
    </row>
    <row r="360" spans="1:4">
      <c r="A360" s="30" t="s">
        <v>554</v>
      </c>
      <c r="B360" s="30"/>
      <c r="C360" s="30" t="s">
        <v>829</v>
      </c>
      <c r="D360" s="30" t="s">
        <v>781</v>
      </c>
    </row>
    <row r="361" spans="1:4">
      <c r="A361" s="30" t="s">
        <v>490</v>
      </c>
      <c r="B361" s="30"/>
      <c r="C361" s="30" t="s">
        <v>829</v>
      </c>
      <c r="D361" s="30" t="s">
        <v>781</v>
      </c>
    </row>
    <row r="362" spans="1:4">
      <c r="A362" s="30" t="s">
        <v>346</v>
      </c>
      <c r="B362" s="30"/>
      <c r="C362" s="30" t="s">
        <v>829</v>
      </c>
      <c r="D362" s="30" t="s">
        <v>781</v>
      </c>
    </row>
    <row r="363" spans="1:4">
      <c r="A363" s="30" t="s">
        <v>572</v>
      </c>
      <c r="B363" s="30" t="s">
        <v>573</v>
      </c>
      <c r="C363" s="30" t="s">
        <v>829</v>
      </c>
      <c r="D363" s="30" t="s">
        <v>781</v>
      </c>
    </row>
    <row r="364" spans="1:4">
      <c r="A364" s="30" t="s">
        <v>574</v>
      </c>
      <c r="B364" s="30" t="s">
        <v>575</v>
      </c>
      <c r="C364" s="30" t="s">
        <v>829</v>
      </c>
      <c r="D364" s="30" t="s">
        <v>781</v>
      </c>
    </row>
    <row r="365" spans="1:4">
      <c r="A365" s="30" t="s">
        <v>576</v>
      </c>
      <c r="B365" s="30" t="s">
        <v>577</v>
      </c>
      <c r="C365" s="30" t="s">
        <v>829</v>
      </c>
      <c r="D365" s="30" t="s">
        <v>781</v>
      </c>
    </row>
    <row r="366" spans="1:4">
      <c r="A366" s="30" t="s">
        <v>578</v>
      </c>
      <c r="B366" s="30" t="s">
        <v>469</v>
      </c>
      <c r="C366" s="30" t="s">
        <v>829</v>
      </c>
      <c r="D366" s="30" t="s">
        <v>781</v>
      </c>
    </row>
    <row r="367" spans="1:4">
      <c r="A367" s="30" t="s">
        <v>646</v>
      </c>
      <c r="B367" s="30" t="s">
        <v>318</v>
      </c>
      <c r="C367" s="30" t="s">
        <v>832</v>
      </c>
      <c r="D367" s="30" t="s">
        <v>589</v>
      </c>
    </row>
    <row r="368" spans="1:4">
      <c r="A368" s="30" t="s">
        <v>647</v>
      </c>
      <c r="B368" s="30" t="s">
        <v>648</v>
      </c>
      <c r="C368" s="30" t="s">
        <v>832</v>
      </c>
      <c r="D368" s="30" t="s">
        <v>589</v>
      </c>
    </row>
    <row r="369" spans="1:4">
      <c r="A369" s="30" t="s">
        <v>649</v>
      </c>
      <c r="B369" s="30" t="s">
        <v>650</v>
      </c>
      <c r="C369" s="30" t="s">
        <v>832</v>
      </c>
      <c r="D369" s="30" t="s">
        <v>589</v>
      </c>
    </row>
    <row r="370" spans="1:4">
      <c r="A370" s="30" t="s">
        <v>651</v>
      </c>
      <c r="B370" s="30" t="s">
        <v>652</v>
      </c>
      <c r="C370" s="30" t="s">
        <v>832</v>
      </c>
      <c r="D370" s="30" t="s">
        <v>589</v>
      </c>
    </row>
    <row r="371" spans="1:4">
      <c r="A371" s="30" t="s">
        <v>653</v>
      </c>
      <c r="B371" s="30" t="s">
        <v>654</v>
      </c>
      <c r="C371" s="30" t="s">
        <v>832</v>
      </c>
      <c r="D371" s="30" t="s">
        <v>589</v>
      </c>
    </row>
    <row r="372" spans="1:4">
      <c r="A372" s="30" t="s">
        <v>655</v>
      </c>
      <c r="B372" s="30" t="s">
        <v>656</v>
      </c>
      <c r="C372" s="30" t="s">
        <v>832</v>
      </c>
      <c r="D372" s="30" t="s">
        <v>589</v>
      </c>
    </row>
    <row r="373" spans="1:4">
      <c r="A373" s="30" t="s">
        <v>657</v>
      </c>
      <c r="B373" s="30" t="s">
        <v>658</v>
      </c>
      <c r="C373" s="30" t="s">
        <v>832</v>
      </c>
      <c r="D373" s="30" t="s">
        <v>589</v>
      </c>
    </row>
    <row r="374" spans="1:4">
      <c r="A374" s="30" t="s">
        <v>659</v>
      </c>
      <c r="B374" s="30" t="s">
        <v>660</v>
      </c>
      <c r="C374" s="30" t="s">
        <v>832</v>
      </c>
      <c r="D374" s="30" t="s">
        <v>589</v>
      </c>
    </row>
    <row r="375" spans="1:4">
      <c r="A375" s="30" t="s">
        <v>661</v>
      </c>
      <c r="B375" s="30" t="s">
        <v>662</v>
      </c>
      <c r="C375" s="30" t="s">
        <v>832</v>
      </c>
      <c r="D375" s="30" t="s">
        <v>589</v>
      </c>
    </row>
    <row r="376" spans="1:4">
      <c r="A376" s="30" t="s">
        <v>663</v>
      </c>
      <c r="B376" s="30" t="s">
        <v>41</v>
      </c>
      <c r="C376" s="30" t="s">
        <v>832</v>
      </c>
      <c r="D376" s="30" t="s">
        <v>589</v>
      </c>
    </row>
    <row r="377" spans="1:4">
      <c r="A377" s="30" t="s">
        <v>646</v>
      </c>
      <c r="B377" s="30" t="s">
        <v>318</v>
      </c>
      <c r="C377" s="30" t="s">
        <v>833</v>
      </c>
      <c r="D377" s="30" t="s">
        <v>670</v>
      </c>
    </row>
    <row r="378" spans="1:4">
      <c r="A378" s="30" t="s">
        <v>647</v>
      </c>
      <c r="B378" s="30" t="s">
        <v>648</v>
      </c>
      <c r="C378" s="30" t="s">
        <v>833</v>
      </c>
      <c r="D378" s="30" t="s">
        <v>670</v>
      </c>
    </row>
    <row r="379" spans="1:4">
      <c r="A379" s="30" t="s">
        <v>649</v>
      </c>
      <c r="B379" s="30" t="s">
        <v>650</v>
      </c>
      <c r="C379" s="30" t="s">
        <v>833</v>
      </c>
      <c r="D379" s="30" t="s">
        <v>670</v>
      </c>
    </row>
    <row r="380" spans="1:4">
      <c r="A380" s="30" t="s">
        <v>651</v>
      </c>
      <c r="B380" s="30" t="s">
        <v>652</v>
      </c>
      <c r="C380" s="30" t="s">
        <v>833</v>
      </c>
      <c r="D380" s="30" t="s">
        <v>670</v>
      </c>
    </row>
    <row r="381" spans="1:4">
      <c r="A381" s="30" t="s">
        <v>653</v>
      </c>
      <c r="B381" s="30" t="s">
        <v>654</v>
      </c>
      <c r="C381" s="30" t="s">
        <v>833</v>
      </c>
      <c r="D381" s="30" t="s">
        <v>670</v>
      </c>
    </row>
    <row r="382" spans="1:4">
      <c r="A382" s="30" t="s">
        <v>655</v>
      </c>
      <c r="B382" s="30" t="s">
        <v>656</v>
      </c>
      <c r="C382" s="30" t="s">
        <v>833</v>
      </c>
      <c r="D382" s="30" t="s">
        <v>670</v>
      </c>
    </row>
    <row r="383" spans="1:4">
      <c r="A383" s="30" t="s">
        <v>657</v>
      </c>
      <c r="B383" s="30" t="s">
        <v>658</v>
      </c>
      <c r="C383" s="30" t="s">
        <v>833</v>
      </c>
      <c r="D383" s="30" t="s">
        <v>670</v>
      </c>
    </row>
    <row r="384" spans="1:4">
      <c r="A384" s="30" t="s">
        <v>659</v>
      </c>
      <c r="B384" s="30" t="s">
        <v>660</v>
      </c>
      <c r="C384" s="30" t="s">
        <v>833</v>
      </c>
      <c r="D384" s="30" t="s">
        <v>670</v>
      </c>
    </row>
    <row r="385" spans="1:4">
      <c r="A385" s="30" t="s">
        <v>661</v>
      </c>
      <c r="B385" s="30" t="s">
        <v>662</v>
      </c>
      <c r="C385" s="30" t="s">
        <v>833</v>
      </c>
      <c r="D385" s="30" t="s">
        <v>670</v>
      </c>
    </row>
    <row r="386" spans="1:4">
      <c r="A386" s="30" t="s">
        <v>663</v>
      </c>
      <c r="B386" s="30" t="s">
        <v>41</v>
      </c>
      <c r="C386" s="30" t="s">
        <v>833</v>
      </c>
      <c r="D386" s="30" t="s">
        <v>670</v>
      </c>
    </row>
    <row r="387" spans="1:4">
      <c r="A387" s="30" t="s">
        <v>678</v>
      </c>
      <c r="B387" s="30" t="s">
        <v>593</v>
      </c>
      <c r="C387" s="30" t="s">
        <v>834</v>
      </c>
      <c r="D387" s="30" t="s">
        <v>680</v>
      </c>
    </row>
    <row r="388" spans="1:4">
      <c r="A388" s="30" t="s">
        <v>679</v>
      </c>
      <c r="B388" s="30" t="s">
        <v>680</v>
      </c>
      <c r="C388" s="30" t="s">
        <v>834</v>
      </c>
      <c r="D388" s="30" t="s">
        <v>680</v>
      </c>
    </row>
    <row r="389" spans="1:4">
      <c r="A389" s="30" t="s">
        <v>681</v>
      </c>
      <c r="B389" s="30" t="s">
        <v>682</v>
      </c>
      <c r="C389" s="30" t="s">
        <v>835</v>
      </c>
      <c r="D389" s="30" t="s">
        <v>549</v>
      </c>
    </row>
    <row r="390" spans="1:4">
      <c r="A390" s="30" t="s">
        <v>683</v>
      </c>
      <c r="B390" s="30" t="s">
        <v>549</v>
      </c>
      <c r="C390" s="30" t="s">
        <v>835</v>
      </c>
      <c r="D390" s="30" t="s">
        <v>549</v>
      </c>
    </row>
    <row r="391" spans="1:4">
      <c r="A391" s="30" t="s">
        <v>578</v>
      </c>
      <c r="B391" s="30" t="s">
        <v>469</v>
      </c>
      <c r="C391" s="30" t="s">
        <v>836</v>
      </c>
      <c r="D391" s="30" t="s">
        <v>469</v>
      </c>
    </row>
    <row r="392" spans="1:4">
      <c r="A392" s="30" t="s">
        <v>570</v>
      </c>
      <c r="B392" s="30" t="s">
        <v>571</v>
      </c>
      <c r="C392" s="30" t="s">
        <v>837</v>
      </c>
      <c r="D392" s="30" t="s">
        <v>571</v>
      </c>
    </row>
    <row r="393" spans="1:4">
      <c r="A393" s="30" t="s">
        <v>576</v>
      </c>
      <c r="B393" s="30" t="s">
        <v>577</v>
      </c>
      <c r="C393" s="30" t="s">
        <v>838</v>
      </c>
      <c r="D393" s="30" t="s">
        <v>577</v>
      </c>
    </row>
    <row r="394" spans="1:4">
      <c r="A394" s="30" t="s">
        <v>572</v>
      </c>
      <c r="B394" s="30" t="s">
        <v>573</v>
      </c>
      <c r="C394" s="30" t="s">
        <v>839</v>
      </c>
      <c r="D394" s="30" t="s">
        <v>573</v>
      </c>
    </row>
    <row r="395" spans="1:4">
      <c r="A395" s="30" t="s">
        <v>574</v>
      </c>
      <c r="B395" s="30" t="s">
        <v>575</v>
      </c>
      <c r="C395" s="30" t="s">
        <v>840</v>
      </c>
      <c r="D395" s="30" t="s">
        <v>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rightToLeft="1" topLeftCell="A127" workbookViewId="0">
      <selection activeCell="A146" sqref="A146"/>
    </sheetView>
  </sheetViews>
  <sheetFormatPr defaultColWidth="9" defaultRowHeight="14.45"/>
  <cols>
    <col min="1" max="1" width="51.5703125" style="28" customWidth="1"/>
    <col min="2" max="2" width="28.28515625" style="5" bestFit="1" customWidth="1"/>
    <col min="3" max="3" width="43.7109375" style="5" bestFit="1" customWidth="1"/>
    <col min="4" max="4" width="36.5703125" style="5" bestFit="1" customWidth="1"/>
    <col min="5" max="5" width="43.85546875" style="5" bestFit="1" customWidth="1"/>
    <col min="6" max="6" width="43.85546875" style="42" customWidth="1"/>
    <col min="7" max="7" width="46.85546875" style="5" bestFit="1" customWidth="1"/>
    <col min="8" max="8" width="15" style="5" bestFit="1" customWidth="1"/>
    <col min="9" max="16384" width="9" style="5"/>
  </cols>
  <sheetData>
    <row r="1" spans="1:8">
      <c r="A1" s="57" t="s">
        <v>92</v>
      </c>
      <c r="B1" s="81" t="s">
        <v>93</v>
      </c>
      <c r="C1" s="82"/>
      <c r="D1" s="82"/>
      <c r="E1" s="82"/>
      <c r="F1" s="82"/>
      <c r="G1" s="82"/>
      <c r="H1" s="82"/>
    </row>
    <row r="2" spans="1:8" s="1" customFormat="1">
      <c r="A2" s="24" t="s">
        <v>94</v>
      </c>
      <c r="B2" s="23" t="s">
        <v>95</v>
      </c>
      <c r="C2" s="23" t="s">
        <v>96</v>
      </c>
      <c r="D2" s="21" t="s">
        <v>97</v>
      </c>
      <c r="E2" s="21" t="s">
        <v>98</v>
      </c>
      <c r="F2" s="21" t="s">
        <v>99</v>
      </c>
      <c r="G2" s="21" t="s">
        <v>100</v>
      </c>
      <c r="H2" s="21" t="s">
        <v>101</v>
      </c>
    </row>
    <row r="3" spans="1:8" s="33" customFormat="1">
      <c r="A3" s="44" t="s">
        <v>19</v>
      </c>
      <c r="B3" s="44"/>
      <c r="C3" s="44" t="str">
        <f>SUBSTITUTE(A3,"v","")</f>
        <v>Business_Items_Per_Store_Daily</v>
      </c>
      <c r="D3" s="44" t="s">
        <v>20</v>
      </c>
      <c r="E3" s="69" t="s">
        <v>102</v>
      </c>
      <c r="F3" s="41"/>
      <c r="G3" s="47"/>
      <c r="H3" s="34"/>
    </row>
    <row r="4" spans="1:8" s="33" customFormat="1">
      <c r="A4" s="44" t="s">
        <v>19</v>
      </c>
      <c r="B4" s="44"/>
      <c r="C4" s="44" t="str">
        <f t="shared" ref="C4:C67" si="0">SUBSTITUTE(A4,"v","")</f>
        <v>Business_Items_Per_Store_Daily</v>
      </c>
      <c r="D4" s="44" t="s">
        <v>20</v>
      </c>
      <c r="E4" s="69" t="s">
        <v>103</v>
      </c>
      <c r="F4" s="41"/>
      <c r="G4" s="47"/>
      <c r="H4" s="34"/>
    </row>
    <row r="5" spans="1:8" s="33" customFormat="1">
      <c r="A5" s="44" t="s">
        <v>19</v>
      </c>
      <c r="B5" s="44"/>
      <c r="C5" s="44" t="str">
        <f t="shared" si="0"/>
        <v>Business_Items_Per_Store_Daily</v>
      </c>
      <c r="D5" s="44" t="s">
        <v>20</v>
      </c>
      <c r="E5" s="69" t="s">
        <v>104</v>
      </c>
      <c r="F5" s="41"/>
      <c r="G5" s="47"/>
      <c r="H5" s="34"/>
    </row>
    <row r="6" spans="1:8" s="33" customFormat="1">
      <c r="A6" s="44" t="s">
        <v>19</v>
      </c>
      <c r="B6" s="44"/>
      <c r="C6" s="44" t="str">
        <f t="shared" si="0"/>
        <v>Business_Items_Per_Store_Daily</v>
      </c>
      <c r="D6" s="44" t="s">
        <v>20</v>
      </c>
      <c r="E6" s="70" t="s">
        <v>105</v>
      </c>
      <c r="F6" s="48"/>
      <c r="G6" s="48"/>
      <c r="H6" s="34"/>
    </row>
    <row r="7" spans="1:8" s="33" customFormat="1">
      <c r="A7" s="44" t="s">
        <v>19</v>
      </c>
      <c r="B7" s="44"/>
      <c r="C7" s="44" t="str">
        <f t="shared" si="0"/>
        <v>Business_Items_Per_Store_Daily</v>
      </c>
      <c r="D7" s="44" t="s">
        <v>20</v>
      </c>
      <c r="E7" s="70" t="s">
        <v>106</v>
      </c>
      <c r="F7" s="48"/>
      <c r="G7" s="48"/>
      <c r="H7" s="34"/>
    </row>
    <row r="8" spans="1:8" s="33" customFormat="1">
      <c r="A8" s="44" t="s">
        <v>19</v>
      </c>
      <c r="B8" s="44"/>
      <c r="C8" s="44" t="str">
        <f t="shared" si="0"/>
        <v>Business_Items_Per_Store_Daily</v>
      </c>
      <c r="D8" s="44" t="s">
        <v>20</v>
      </c>
      <c r="E8" s="70" t="s">
        <v>107</v>
      </c>
      <c r="F8" s="48"/>
      <c r="G8" s="48"/>
      <c r="H8" s="34"/>
    </row>
    <row r="9" spans="1:8" s="33" customFormat="1">
      <c r="A9" s="44" t="s">
        <v>19</v>
      </c>
      <c r="B9" s="44"/>
      <c r="C9" s="44" t="str">
        <f t="shared" si="0"/>
        <v>Business_Items_Per_Store_Daily</v>
      </c>
      <c r="D9" s="44" t="s">
        <v>20</v>
      </c>
      <c r="E9" s="70" t="s">
        <v>108</v>
      </c>
      <c r="F9" s="48"/>
      <c r="G9" s="48"/>
      <c r="H9" s="34"/>
    </row>
    <row r="10" spans="1:8" s="33" customFormat="1">
      <c r="A10" s="44" t="s">
        <v>19</v>
      </c>
      <c r="B10" s="44"/>
      <c r="C10" s="44" t="str">
        <f t="shared" si="0"/>
        <v>Business_Items_Per_Store_Daily</v>
      </c>
      <c r="D10" s="44" t="s">
        <v>20</v>
      </c>
      <c r="E10" s="69" t="s">
        <v>109</v>
      </c>
      <c r="F10" s="41"/>
      <c r="G10" s="47"/>
      <c r="H10" s="34"/>
    </row>
    <row r="11" spans="1:8" s="33" customFormat="1">
      <c r="A11" s="44" t="s">
        <v>19</v>
      </c>
      <c r="B11" s="44"/>
      <c r="C11" s="44" t="str">
        <f t="shared" si="0"/>
        <v>Business_Items_Per_Store_Daily</v>
      </c>
      <c r="D11" s="44" t="s">
        <v>20</v>
      </c>
      <c r="E11" s="69" t="s">
        <v>110</v>
      </c>
      <c r="F11" s="41"/>
      <c r="G11" s="47"/>
      <c r="H11" s="34"/>
    </row>
    <row r="12" spans="1:8" s="33" customFormat="1">
      <c r="A12" s="44" t="s">
        <v>19</v>
      </c>
      <c r="B12" s="44"/>
      <c r="C12" s="44" t="str">
        <f t="shared" si="0"/>
        <v>Business_Items_Per_Store_Daily</v>
      </c>
      <c r="D12" s="44" t="s">
        <v>20</v>
      </c>
      <c r="E12" s="69" t="s">
        <v>111</v>
      </c>
      <c r="F12" s="41"/>
      <c r="G12" s="48"/>
      <c r="H12" s="34"/>
    </row>
    <row r="13" spans="1:8" s="33" customFormat="1">
      <c r="A13" s="44" t="s">
        <v>19</v>
      </c>
      <c r="B13" s="44"/>
      <c r="C13" s="44" t="str">
        <f t="shared" si="0"/>
        <v>Business_Items_Per_Store_Daily</v>
      </c>
      <c r="D13" s="44" t="s">
        <v>20</v>
      </c>
      <c r="E13" s="69" t="s">
        <v>112</v>
      </c>
      <c r="F13" s="41"/>
      <c r="G13" s="47"/>
      <c r="H13" s="34"/>
    </row>
    <row r="14" spans="1:8" s="33" customFormat="1">
      <c r="A14" s="44" t="s">
        <v>19</v>
      </c>
      <c r="B14" s="44"/>
      <c r="C14" s="44" t="str">
        <f t="shared" si="0"/>
        <v>Business_Items_Per_Store_Daily</v>
      </c>
      <c r="D14" s="44" t="s">
        <v>20</v>
      </c>
      <c r="E14" s="69" t="s">
        <v>113</v>
      </c>
      <c r="F14" s="41"/>
      <c r="G14" s="47"/>
      <c r="H14" s="34"/>
    </row>
    <row r="15" spans="1:8" s="33" customFormat="1">
      <c r="A15" s="44" t="s">
        <v>19</v>
      </c>
      <c r="B15" s="44"/>
      <c r="C15" s="44" t="str">
        <f t="shared" si="0"/>
        <v>Business_Items_Per_Store_Daily</v>
      </c>
      <c r="D15" s="44" t="s">
        <v>20</v>
      </c>
      <c r="E15" s="69" t="s">
        <v>114</v>
      </c>
      <c r="F15" s="41"/>
      <c r="G15" s="47"/>
      <c r="H15" s="34"/>
    </row>
    <row r="16" spans="1:8" s="33" customFormat="1">
      <c r="A16" s="44" t="s">
        <v>19</v>
      </c>
      <c r="B16" s="44"/>
      <c r="C16" s="44" t="str">
        <f t="shared" si="0"/>
        <v>Business_Items_Per_Store_Daily</v>
      </c>
      <c r="D16" s="44" t="s">
        <v>20</v>
      </c>
      <c r="E16" s="69" t="s">
        <v>115</v>
      </c>
      <c r="F16" s="41"/>
      <c r="G16" s="47"/>
      <c r="H16" s="34"/>
    </row>
    <row r="17" spans="1:8" s="33" customFormat="1">
      <c r="A17" s="44" t="s">
        <v>19</v>
      </c>
      <c r="B17" s="44"/>
      <c r="C17" s="44" t="str">
        <f t="shared" si="0"/>
        <v>Business_Items_Per_Store_Daily</v>
      </c>
      <c r="D17" s="44" t="s">
        <v>20</v>
      </c>
      <c r="E17" s="69" t="s">
        <v>116</v>
      </c>
      <c r="F17" s="41"/>
      <c r="G17" s="47"/>
      <c r="H17" s="34"/>
    </row>
    <row r="18" spans="1:8" s="33" customFormat="1">
      <c r="A18" s="44" t="s">
        <v>19</v>
      </c>
      <c r="B18" s="44"/>
      <c r="C18" s="44" t="str">
        <f t="shared" si="0"/>
        <v>Business_Items_Per_Store_Daily</v>
      </c>
      <c r="D18" s="44" t="s">
        <v>20</v>
      </c>
      <c r="E18" s="69" t="s">
        <v>117</v>
      </c>
      <c r="F18" s="41"/>
      <c r="G18" s="47"/>
      <c r="H18" s="34"/>
    </row>
    <row r="19" spans="1:8" s="33" customFormat="1">
      <c r="A19" s="44" t="s">
        <v>25</v>
      </c>
      <c r="B19" s="44"/>
      <c r="C19" s="44" t="str">
        <f t="shared" si="0"/>
        <v>Business_Baskets_Daily</v>
      </c>
      <c r="D19" s="44" t="s">
        <v>26</v>
      </c>
      <c r="E19" s="69" t="s">
        <v>103</v>
      </c>
      <c r="F19" s="41"/>
      <c r="G19" s="47"/>
      <c r="H19" s="34"/>
    </row>
    <row r="20" spans="1:8" s="33" customFormat="1">
      <c r="A20" s="44" t="s">
        <v>25</v>
      </c>
      <c r="B20" s="44"/>
      <c r="C20" s="44" t="str">
        <f t="shared" si="0"/>
        <v>Business_Baskets_Daily</v>
      </c>
      <c r="D20" s="44" t="s">
        <v>26</v>
      </c>
      <c r="E20" s="69" t="s">
        <v>102</v>
      </c>
      <c r="F20" s="41"/>
      <c r="G20" s="47"/>
      <c r="H20" s="34"/>
    </row>
    <row r="21" spans="1:8" s="33" customFormat="1">
      <c r="A21" s="44" t="s">
        <v>25</v>
      </c>
      <c r="B21" s="44"/>
      <c r="C21" s="44" t="str">
        <f t="shared" si="0"/>
        <v>Business_Baskets_Daily</v>
      </c>
      <c r="D21" s="44" t="s">
        <v>26</v>
      </c>
      <c r="E21" s="69" t="s">
        <v>106</v>
      </c>
      <c r="F21" s="41"/>
      <c r="G21" s="47"/>
      <c r="H21" s="34"/>
    </row>
    <row r="22" spans="1:8" s="33" customFormat="1">
      <c r="A22" s="44" t="s">
        <v>25</v>
      </c>
      <c r="B22" s="44"/>
      <c r="C22" s="44" t="str">
        <f t="shared" si="0"/>
        <v>Business_Baskets_Daily</v>
      </c>
      <c r="D22" s="44" t="s">
        <v>26</v>
      </c>
      <c r="E22" s="69" t="s">
        <v>107</v>
      </c>
      <c r="F22" s="41"/>
      <c r="G22" s="47"/>
      <c r="H22" s="34"/>
    </row>
    <row r="23" spans="1:8" s="33" customFormat="1">
      <c r="A23" s="44" t="s">
        <v>25</v>
      </c>
      <c r="B23" s="44"/>
      <c r="C23" s="44" t="str">
        <f t="shared" si="0"/>
        <v>Business_Baskets_Daily</v>
      </c>
      <c r="D23" s="44" t="s">
        <v>26</v>
      </c>
      <c r="E23" s="69" t="s">
        <v>118</v>
      </c>
      <c r="F23" s="41"/>
      <c r="G23" s="47"/>
      <c r="H23" s="34"/>
    </row>
    <row r="24" spans="1:8" s="33" customFormat="1">
      <c r="A24" s="44" t="s">
        <v>25</v>
      </c>
      <c r="B24" s="44"/>
      <c r="C24" s="44" t="str">
        <f t="shared" si="0"/>
        <v>Business_Baskets_Daily</v>
      </c>
      <c r="D24" s="44" t="s">
        <v>26</v>
      </c>
      <c r="E24" s="69" t="s">
        <v>119</v>
      </c>
      <c r="F24" s="41"/>
      <c r="G24" s="47"/>
      <c r="H24" s="34"/>
    </row>
    <row r="25" spans="1:8" s="33" customFormat="1">
      <c r="A25" s="44" t="s">
        <v>25</v>
      </c>
      <c r="B25" s="44"/>
      <c r="C25" s="44" t="str">
        <f t="shared" si="0"/>
        <v>Business_Baskets_Daily</v>
      </c>
      <c r="D25" s="44" t="s">
        <v>26</v>
      </c>
      <c r="E25" s="69" t="s">
        <v>120</v>
      </c>
      <c r="F25" s="41"/>
      <c r="G25" s="47"/>
      <c r="H25" s="34"/>
    </row>
    <row r="26" spans="1:8" s="33" customFormat="1">
      <c r="A26" s="44" t="s">
        <v>25</v>
      </c>
      <c r="B26" s="44"/>
      <c r="C26" s="44" t="str">
        <f t="shared" si="0"/>
        <v>Business_Baskets_Daily</v>
      </c>
      <c r="D26" s="44" t="s">
        <v>26</v>
      </c>
      <c r="E26" s="69" t="s">
        <v>121</v>
      </c>
      <c r="F26" s="41"/>
      <c r="G26" s="47"/>
      <c r="H26" s="34"/>
    </row>
    <row r="27" spans="1:8" s="33" customFormat="1">
      <c r="A27" s="44" t="s">
        <v>25</v>
      </c>
      <c r="B27" s="44"/>
      <c r="C27" s="44" t="str">
        <f t="shared" si="0"/>
        <v>Business_Baskets_Daily</v>
      </c>
      <c r="D27" s="44" t="s">
        <v>26</v>
      </c>
      <c r="E27" s="69" t="s">
        <v>122</v>
      </c>
      <c r="F27" s="41"/>
      <c r="G27" s="47"/>
      <c r="H27" s="34"/>
    </row>
    <row r="28" spans="1:8" s="33" customFormat="1">
      <c r="A28" s="44" t="s">
        <v>25</v>
      </c>
      <c r="B28" s="44"/>
      <c r="C28" s="44" t="str">
        <f t="shared" si="0"/>
        <v>Business_Baskets_Daily</v>
      </c>
      <c r="D28" s="44" t="s">
        <v>26</v>
      </c>
      <c r="E28" s="69" t="s">
        <v>123</v>
      </c>
      <c r="F28" s="41"/>
      <c r="G28" s="47"/>
      <c r="H28" s="34"/>
    </row>
    <row r="29" spans="1:8" s="33" customFormat="1">
      <c r="A29" s="44" t="s">
        <v>29</v>
      </c>
      <c r="B29" s="44"/>
      <c r="C29" s="44" t="str">
        <f t="shared" si="0"/>
        <v>Business_Special_Discount_Daily</v>
      </c>
      <c r="D29" s="44" t="s">
        <v>30</v>
      </c>
      <c r="E29" s="69" t="s">
        <v>106</v>
      </c>
      <c r="F29" s="41"/>
      <c r="G29" s="47"/>
      <c r="H29" s="34"/>
    </row>
    <row r="30" spans="1:8" s="33" customFormat="1">
      <c r="A30" s="44" t="s">
        <v>29</v>
      </c>
      <c r="B30" s="44"/>
      <c r="C30" s="44" t="str">
        <f t="shared" si="0"/>
        <v>Business_Special_Discount_Daily</v>
      </c>
      <c r="D30" s="44" t="s">
        <v>30</v>
      </c>
      <c r="E30" s="69" t="s">
        <v>103</v>
      </c>
      <c r="F30" s="41"/>
      <c r="G30" s="47"/>
      <c r="H30" s="34"/>
    </row>
    <row r="31" spans="1:8" s="33" customFormat="1">
      <c r="A31" s="44" t="s">
        <v>29</v>
      </c>
      <c r="B31" s="44"/>
      <c r="C31" s="44" t="str">
        <f t="shared" si="0"/>
        <v>Business_Special_Discount_Daily</v>
      </c>
      <c r="D31" s="44" t="s">
        <v>30</v>
      </c>
      <c r="E31" s="69" t="s">
        <v>102</v>
      </c>
      <c r="F31" s="41"/>
      <c r="G31" s="47"/>
      <c r="H31" s="34"/>
    </row>
    <row r="32" spans="1:8" s="33" customFormat="1">
      <c r="A32" s="44" t="s">
        <v>29</v>
      </c>
      <c r="B32" s="44"/>
      <c r="C32" s="44" t="str">
        <f t="shared" si="0"/>
        <v>Business_Special_Discount_Daily</v>
      </c>
      <c r="D32" s="44" t="s">
        <v>30</v>
      </c>
      <c r="E32" s="69" t="s">
        <v>124</v>
      </c>
      <c r="F32" s="41"/>
      <c r="G32" s="47"/>
      <c r="H32" s="34"/>
    </row>
    <row r="33" spans="1:8" s="33" customFormat="1">
      <c r="A33" s="44" t="s">
        <v>29</v>
      </c>
      <c r="B33" s="44"/>
      <c r="C33" s="44" t="str">
        <f t="shared" si="0"/>
        <v>Business_Special_Discount_Daily</v>
      </c>
      <c r="D33" s="44" t="s">
        <v>30</v>
      </c>
      <c r="E33" s="69" t="s">
        <v>125</v>
      </c>
      <c r="F33" s="41"/>
      <c r="G33" s="47"/>
      <c r="H33" s="34"/>
    </row>
    <row r="34" spans="1:8" s="33" customFormat="1">
      <c r="A34" s="44" t="s">
        <v>29</v>
      </c>
      <c r="B34" s="44"/>
      <c r="C34" s="44" t="str">
        <f t="shared" si="0"/>
        <v>Business_Special_Discount_Daily</v>
      </c>
      <c r="D34" s="44" t="s">
        <v>30</v>
      </c>
      <c r="E34" s="69" t="s">
        <v>126</v>
      </c>
      <c r="F34" s="41"/>
      <c r="G34" s="47"/>
      <c r="H34" s="34"/>
    </row>
    <row r="35" spans="1:8" s="33" customFormat="1">
      <c r="A35" s="44" t="s">
        <v>32</v>
      </c>
      <c r="B35" s="44"/>
      <c r="C35" s="44" t="str">
        <f t="shared" si="0"/>
        <v>Business_Goodies_Voucher_Daily</v>
      </c>
      <c r="D35" s="44" t="s">
        <v>33</v>
      </c>
      <c r="E35" s="69" t="s">
        <v>106</v>
      </c>
      <c r="F35" s="41"/>
      <c r="G35" s="47"/>
      <c r="H35" s="34"/>
    </row>
    <row r="36" spans="1:8" s="33" customFormat="1">
      <c r="A36" s="44" t="s">
        <v>32</v>
      </c>
      <c r="B36" s="44"/>
      <c r="C36" s="44" t="str">
        <f t="shared" si="0"/>
        <v>Business_Goodies_Voucher_Daily</v>
      </c>
      <c r="D36" s="44" t="s">
        <v>33</v>
      </c>
      <c r="E36" s="69" t="s">
        <v>103</v>
      </c>
      <c r="F36" s="41"/>
      <c r="G36" s="47"/>
      <c r="H36" s="34"/>
    </row>
    <row r="37" spans="1:8" s="33" customFormat="1">
      <c r="A37" s="44" t="s">
        <v>32</v>
      </c>
      <c r="B37" s="44"/>
      <c r="C37" s="44" t="str">
        <f t="shared" si="0"/>
        <v>Business_Goodies_Voucher_Daily</v>
      </c>
      <c r="D37" s="44" t="s">
        <v>33</v>
      </c>
      <c r="E37" s="69" t="s">
        <v>102</v>
      </c>
      <c r="F37" s="41"/>
      <c r="G37" s="47"/>
      <c r="H37" s="34"/>
    </row>
    <row r="38" spans="1:8" s="33" customFormat="1">
      <c r="A38" s="44" t="s">
        <v>32</v>
      </c>
      <c r="B38" s="44"/>
      <c r="C38" s="44" t="str">
        <f t="shared" si="0"/>
        <v>Business_Goodies_Voucher_Daily</v>
      </c>
      <c r="D38" s="44" t="s">
        <v>33</v>
      </c>
      <c r="E38" s="69" t="s">
        <v>127</v>
      </c>
      <c r="F38" s="41"/>
      <c r="G38" s="47"/>
      <c r="H38" s="34"/>
    </row>
    <row r="39" spans="1:8" s="33" customFormat="1">
      <c r="A39" s="44" t="s">
        <v>32</v>
      </c>
      <c r="B39" s="44"/>
      <c r="C39" s="44" t="str">
        <f t="shared" si="0"/>
        <v>Business_Goodies_Voucher_Daily</v>
      </c>
      <c r="D39" s="44" t="s">
        <v>33</v>
      </c>
      <c r="E39" s="69" t="s">
        <v>128</v>
      </c>
      <c r="F39" s="41"/>
      <c r="G39" s="47"/>
      <c r="H39" s="34"/>
    </row>
    <row r="40" spans="1:8" s="33" customFormat="1">
      <c r="A40" s="44" t="s">
        <v>32</v>
      </c>
      <c r="B40" s="44"/>
      <c r="C40" s="44" t="str">
        <f t="shared" si="0"/>
        <v>Business_Goodies_Voucher_Daily</v>
      </c>
      <c r="D40" s="44" t="s">
        <v>33</v>
      </c>
      <c r="E40" s="69" t="s">
        <v>129</v>
      </c>
      <c r="F40" s="41"/>
      <c r="G40" s="47"/>
      <c r="H40" s="34"/>
    </row>
    <row r="41" spans="1:8" s="33" customFormat="1">
      <c r="A41" s="44" t="s">
        <v>35</v>
      </c>
      <c r="B41" s="44"/>
      <c r="C41" s="44" t="str">
        <f t="shared" si="0"/>
        <v>Business_Sales_Budget_Daily</v>
      </c>
      <c r="D41" s="44" t="s">
        <v>36</v>
      </c>
      <c r="E41" s="69" t="s">
        <v>103</v>
      </c>
      <c r="F41" s="41"/>
      <c r="G41" s="47"/>
      <c r="H41" s="34"/>
    </row>
    <row r="42" spans="1:8" s="33" customFormat="1">
      <c r="A42" s="44" t="s">
        <v>35</v>
      </c>
      <c r="B42" s="44"/>
      <c r="C42" s="44" t="str">
        <f t="shared" si="0"/>
        <v>Business_Sales_Budget_Daily</v>
      </c>
      <c r="D42" s="44" t="s">
        <v>36</v>
      </c>
      <c r="E42" s="69" t="s">
        <v>102</v>
      </c>
      <c r="F42" s="41"/>
      <c r="G42" s="47"/>
      <c r="H42" s="34"/>
    </row>
    <row r="43" spans="1:8" s="33" customFormat="1">
      <c r="A43" s="44" t="s">
        <v>35</v>
      </c>
      <c r="B43" s="44"/>
      <c r="C43" s="44" t="str">
        <f t="shared" si="0"/>
        <v>Business_Sales_Budget_Daily</v>
      </c>
      <c r="D43" s="44" t="s">
        <v>36</v>
      </c>
      <c r="E43" s="69" t="s">
        <v>130</v>
      </c>
      <c r="F43" s="41"/>
      <c r="G43" s="47"/>
      <c r="H43" s="34"/>
    </row>
    <row r="44" spans="1:8" s="33" customFormat="1">
      <c r="A44" s="44" t="s">
        <v>35</v>
      </c>
      <c r="B44" s="44"/>
      <c r="C44" s="44" t="str">
        <f t="shared" si="0"/>
        <v>Business_Sales_Budget_Daily</v>
      </c>
      <c r="D44" s="44" t="s">
        <v>36</v>
      </c>
      <c r="E44" s="71" t="s">
        <v>106</v>
      </c>
      <c r="F44" s="52"/>
      <c r="G44" s="48"/>
      <c r="H44" s="34"/>
    </row>
    <row r="45" spans="1:8" s="33" customFormat="1">
      <c r="A45" s="44" t="s">
        <v>35</v>
      </c>
      <c r="B45" s="44"/>
      <c r="C45" s="44" t="str">
        <f t="shared" si="0"/>
        <v>Business_Sales_Budget_Daily</v>
      </c>
      <c r="D45" s="44" t="s">
        <v>36</v>
      </c>
      <c r="E45" s="71" t="s">
        <v>131</v>
      </c>
      <c r="F45" s="52"/>
      <c r="G45" s="48"/>
      <c r="H45" s="34"/>
    </row>
    <row r="46" spans="1:8" s="33" customFormat="1">
      <c r="A46" s="44" t="s">
        <v>35</v>
      </c>
      <c r="B46" s="44"/>
      <c r="C46" s="44" t="str">
        <f t="shared" si="0"/>
        <v>Business_Sales_Budget_Daily</v>
      </c>
      <c r="D46" s="44" t="s">
        <v>36</v>
      </c>
      <c r="E46" s="71" t="s">
        <v>132</v>
      </c>
      <c r="F46" s="52"/>
      <c r="G46" s="48"/>
      <c r="H46" s="34"/>
    </row>
    <row r="47" spans="1:8" s="33" customFormat="1">
      <c r="A47" s="44" t="s">
        <v>35</v>
      </c>
      <c r="B47" s="44"/>
      <c r="C47" s="44" t="str">
        <f t="shared" si="0"/>
        <v>Business_Sales_Budget_Daily</v>
      </c>
      <c r="D47" s="44" t="s">
        <v>36</v>
      </c>
      <c r="E47" s="71" t="s">
        <v>133</v>
      </c>
      <c r="F47" s="52"/>
      <c r="G47" s="48"/>
      <c r="H47" s="34"/>
    </row>
    <row r="48" spans="1:8" s="33" customFormat="1">
      <c r="A48" s="44" t="s">
        <v>39</v>
      </c>
      <c r="B48" s="44"/>
      <c r="C48" s="44" t="str">
        <f t="shared" si="0"/>
        <v>Business_Operational_Stock_Daily</v>
      </c>
      <c r="D48" s="44" t="s">
        <v>40</v>
      </c>
      <c r="E48" s="69" t="s">
        <v>103</v>
      </c>
      <c r="F48" s="41"/>
      <c r="G48" s="47"/>
      <c r="H48" s="34"/>
    </row>
    <row r="49" spans="1:8" s="33" customFormat="1">
      <c r="A49" s="44" t="s">
        <v>39</v>
      </c>
      <c r="B49" s="44"/>
      <c r="C49" s="44" t="str">
        <f t="shared" si="0"/>
        <v>Business_Operational_Stock_Daily</v>
      </c>
      <c r="D49" s="44" t="s">
        <v>40</v>
      </c>
      <c r="E49" s="69" t="s">
        <v>106</v>
      </c>
      <c r="F49" s="41"/>
      <c r="G49" s="44"/>
      <c r="H49" s="34"/>
    </row>
    <row r="50" spans="1:8" s="33" customFormat="1">
      <c r="A50" s="44" t="s">
        <v>39</v>
      </c>
      <c r="B50" s="44"/>
      <c r="C50" s="44" t="str">
        <f t="shared" si="0"/>
        <v>Business_Operational_Stock_Daily</v>
      </c>
      <c r="D50" s="44" t="s">
        <v>40</v>
      </c>
      <c r="E50" s="69" t="s">
        <v>105</v>
      </c>
      <c r="F50" s="41"/>
      <c r="G50" s="44"/>
      <c r="H50" s="34"/>
    </row>
    <row r="51" spans="1:8" s="54" customFormat="1">
      <c r="A51" s="44" t="s">
        <v>39</v>
      </c>
      <c r="B51" s="34"/>
      <c r="C51" s="44" t="str">
        <f t="shared" si="0"/>
        <v>Business_Operational_Stock_Daily</v>
      </c>
      <c r="D51" s="44" t="s">
        <v>40</v>
      </c>
      <c r="E51" s="72" t="s">
        <v>134</v>
      </c>
      <c r="F51" s="34"/>
      <c r="G51" s="53"/>
      <c r="H51" s="34"/>
    </row>
    <row r="52" spans="1:8" s="54" customFormat="1">
      <c r="A52" s="44" t="s">
        <v>39</v>
      </c>
      <c r="B52" s="34"/>
      <c r="C52" s="44" t="str">
        <f t="shared" si="0"/>
        <v>Business_Operational_Stock_Daily</v>
      </c>
      <c r="D52" s="44" t="s">
        <v>40</v>
      </c>
      <c r="E52" s="73" t="s">
        <v>135</v>
      </c>
      <c r="F52" s="55"/>
      <c r="G52" s="53"/>
      <c r="H52" s="34"/>
    </row>
    <row r="53" spans="1:8" s="54" customFormat="1">
      <c r="A53" s="44" t="s">
        <v>39</v>
      </c>
      <c r="B53" s="34"/>
      <c r="C53" s="44" t="str">
        <f t="shared" si="0"/>
        <v>Business_Operational_Stock_Daily</v>
      </c>
      <c r="D53" s="44" t="s">
        <v>40</v>
      </c>
      <c r="E53" s="74" t="s">
        <v>136</v>
      </c>
      <c r="F53" s="53"/>
      <c r="G53" s="53"/>
      <c r="H53" s="34"/>
    </row>
    <row r="54" spans="1:8" s="54" customFormat="1">
      <c r="A54" s="44" t="s">
        <v>44</v>
      </c>
      <c r="B54" s="34"/>
      <c r="C54" s="44" t="str">
        <f t="shared" si="0"/>
        <v>Business_Aailable_Products_Weekly</v>
      </c>
      <c r="D54" s="44" t="s">
        <v>45</v>
      </c>
      <c r="E54" s="74" t="s">
        <v>137</v>
      </c>
      <c r="F54" s="53"/>
      <c r="G54" s="53"/>
      <c r="H54" s="34"/>
    </row>
    <row r="55" spans="1:8" s="54" customFormat="1">
      <c r="A55" s="44" t="s">
        <v>44</v>
      </c>
      <c r="B55" s="34"/>
      <c r="C55" s="44" t="str">
        <f t="shared" si="0"/>
        <v>Business_Aailable_Products_Weekly</v>
      </c>
      <c r="D55" s="44" t="s">
        <v>45</v>
      </c>
      <c r="E55" s="74" t="s">
        <v>105</v>
      </c>
      <c r="F55" s="53"/>
      <c r="G55" s="53"/>
      <c r="H55" s="34"/>
    </row>
    <row r="56" spans="1:8" s="54" customFormat="1">
      <c r="A56" s="44" t="s">
        <v>44</v>
      </c>
      <c r="B56" s="34"/>
      <c r="C56" s="44" t="str">
        <f t="shared" si="0"/>
        <v>Business_Aailable_Products_Weekly</v>
      </c>
      <c r="D56" s="44" t="s">
        <v>45</v>
      </c>
      <c r="E56" s="74" t="s">
        <v>103</v>
      </c>
      <c r="F56" s="53"/>
      <c r="G56" s="53"/>
      <c r="H56" s="34"/>
    </row>
    <row r="57" spans="1:8" s="54" customFormat="1">
      <c r="A57" s="44" t="s">
        <v>44</v>
      </c>
      <c r="B57" s="34"/>
      <c r="C57" s="44" t="str">
        <f t="shared" si="0"/>
        <v>Business_Aailable_Products_Weekly</v>
      </c>
      <c r="D57" s="44" t="s">
        <v>45</v>
      </c>
      <c r="E57" s="74" t="s">
        <v>138</v>
      </c>
      <c r="F57" s="53"/>
      <c r="G57" s="53"/>
      <c r="H57" s="34"/>
    </row>
    <row r="58" spans="1:8" s="54" customFormat="1">
      <c r="A58" s="44" t="s">
        <v>48</v>
      </c>
      <c r="B58" s="34"/>
      <c r="C58" s="44" t="str">
        <f t="shared" si="0"/>
        <v>Business_Non_Aailable_Products_Daily</v>
      </c>
      <c r="D58" s="44" t="s">
        <v>49</v>
      </c>
      <c r="E58" s="74" t="s">
        <v>106</v>
      </c>
      <c r="F58" s="53"/>
      <c r="G58" s="53"/>
      <c r="H58" s="34"/>
    </row>
    <row r="59" spans="1:8" s="54" customFormat="1">
      <c r="A59" s="44" t="s">
        <v>48</v>
      </c>
      <c r="B59" s="34"/>
      <c r="C59" s="44" t="str">
        <f t="shared" si="0"/>
        <v>Business_Non_Aailable_Products_Daily</v>
      </c>
      <c r="D59" s="44" t="s">
        <v>49</v>
      </c>
      <c r="E59" s="74" t="s">
        <v>103</v>
      </c>
      <c r="F59" s="53"/>
      <c r="G59" s="53"/>
      <c r="H59" s="34"/>
    </row>
    <row r="60" spans="1:8" s="54" customFormat="1">
      <c r="A60" s="44" t="s">
        <v>48</v>
      </c>
      <c r="B60" s="34"/>
      <c r="C60" s="44" t="str">
        <f t="shared" si="0"/>
        <v>Business_Non_Aailable_Products_Daily</v>
      </c>
      <c r="D60" s="44" t="s">
        <v>49</v>
      </c>
      <c r="E60" s="74" t="s">
        <v>105</v>
      </c>
      <c r="F60" s="53"/>
      <c r="G60" s="53"/>
      <c r="H60" s="34"/>
    </row>
    <row r="61" spans="1:8" s="54" customFormat="1">
      <c r="A61" s="44" t="s">
        <v>48</v>
      </c>
      <c r="B61" s="34"/>
      <c r="C61" s="44" t="str">
        <f t="shared" si="0"/>
        <v>Business_Non_Aailable_Products_Daily</v>
      </c>
      <c r="D61" s="44" t="s">
        <v>49</v>
      </c>
      <c r="E61" s="74" t="s">
        <v>138</v>
      </c>
      <c r="F61" s="53"/>
      <c r="G61" s="53"/>
      <c r="H61" s="34"/>
    </row>
    <row r="62" spans="1:8" s="33" customFormat="1">
      <c r="A62" s="44" t="s">
        <v>48</v>
      </c>
      <c r="B62" s="44"/>
      <c r="C62" s="44" t="str">
        <f t="shared" si="0"/>
        <v>Business_Non_Aailable_Products_Daily</v>
      </c>
      <c r="D62" s="44" t="s">
        <v>49</v>
      </c>
      <c r="E62" s="75" t="s">
        <v>139</v>
      </c>
      <c r="F62" s="47"/>
      <c r="G62" s="47"/>
      <c r="H62" s="44"/>
    </row>
    <row r="63" spans="1:8" s="33" customFormat="1">
      <c r="A63" s="44" t="s">
        <v>48</v>
      </c>
      <c r="B63" s="44"/>
      <c r="C63" s="44" t="str">
        <f t="shared" si="0"/>
        <v>Business_Non_Aailable_Products_Daily</v>
      </c>
      <c r="D63" s="44" t="s">
        <v>49</v>
      </c>
      <c r="E63" s="75" t="s">
        <v>140</v>
      </c>
      <c r="F63" s="47"/>
      <c r="G63" s="47"/>
      <c r="H63" s="44"/>
    </row>
    <row r="64" spans="1:8" s="33" customFormat="1">
      <c r="A64" s="44" t="s">
        <v>48</v>
      </c>
      <c r="B64" s="44"/>
      <c r="C64" s="44" t="str">
        <f t="shared" si="0"/>
        <v>Business_Non_Aailable_Products_Daily</v>
      </c>
      <c r="D64" s="44" t="s">
        <v>49</v>
      </c>
      <c r="E64" s="75" t="s">
        <v>141</v>
      </c>
      <c r="F64" s="47"/>
      <c r="G64" s="47"/>
      <c r="H64" s="44"/>
    </row>
    <row r="65" spans="1:8" s="33" customFormat="1">
      <c r="A65" s="44" t="s">
        <v>48</v>
      </c>
      <c r="B65" s="44"/>
      <c r="C65" s="44" t="str">
        <f t="shared" si="0"/>
        <v>Business_Non_Aailable_Products_Daily</v>
      </c>
      <c r="D65" s="44" t="s">
        <v>49</v>
      </c>
      <c r="E65" s="75" t="s">
        <v>142</v>
      </c>
      <c r="F65" s="47"/>
      <c r="G65" s="47"/>
      <c r="H65" s="44"/>
    </row>
    <row r="66" spans="1:8" s="33" customFormat="1">
      <c r="A66" s="44" t="s">
        <v>48</v>
      </c>
      <c r="B66" s="44"/>
      <c r="C66" s="44" t="str">
        <f t="shared" si="0"/>
        <v>Business_Non_Aailable_Products_Daily</v>
      </c>
      <c r="D66" s="44" t="s">
        <v>49</v>
      </c>
      <c r="E66" s="75" t="s">
        <v>143</v>
      </c>
      <c r="F66" s="47"/>
      <c r="G66" s="47"/>
      <c r="H66" s="44"/>
    </row>
    <row r="67" spans="1:8" s="33" customFormat="1">
      <c r="A67" s="44" t="s">
        <v>48</v>
      </c>
      <c r="B67" s="44"/>
      <c r="C67" s="44" t="str">
        <f t="shared" si="0"/>
        <v>Business_Non_Aailable_Products_Daily</v>
      </c>
      <c r="D67" s="44" t="s">
        <v>49</v>
      </c>
      <c r="E67" s="75" t="s">
        <v>144</v>
      </c>
      <c r="F67" s="47"/>
      <c r="G67" s="47"/>
      <c r="H67" s="44"/>
    </row>
    <row r="68" spans="1:8" s="33" customFormat="1">
      <c r="A68" s="44" t="s">
        <v>48</v>
      </c>
      <c r="B68" s="44"/>
      <c r="C68" s="44" t="str">
        <f t="shared" ref="C68:C131" si="1">SUBSTITUTE(A68,"v","")</f>
        <v>Business_Non_Aailable_Products_Daily</v>
      </c>
      <c r="D68" s="44" t="s">
        <v>49</v>
      </c>
      <c r="E68" s="75" t="s">
        <v>145</v>
      </c>
      <c r="F68" s="47"/>
      <c r="G68" s="47"/>
      <c r="H68" s="44"/>
    </row>
    <row r="69" spans="1:8" s="33" customFormat="1">
      <c r="A69" s="44" t="s">
        <v>48</v>
      </c>
      <c r="B69" s="44"/>
      <c r="C69" s="44" t="str">
        <f t="shared" si="1"/>
        <v>Business_Non_Aailable_Products_Daily</v>
      </c>
      <c r="D69" s="44" t="s">
        <v>49</v>
      </c>
      <c r="E69" s="75" t="s">
        <v>146</v>
      </c>
      <c r="F69" s="47"/>
      <c r="G69" s="47"/>
      <c r="H69" s="44"/>
    </row>
    <row r="70" spans="1:8" s="33" customFormat="1">
      <c r="A70" s="44" t="s">
        <v>48</v>
      </c>
      <c r="B70" s="44"/>
      <c r="C70" s="44" t="str">
        <f t="shared" si="1"/>
        <v>Business_Non_Aailable_Products_Daily</v>
      </c>
      <c r="D70" s="44" t="s">
        <v>49</v>
      </c>
      <c r="E70" s="75" t="s">
        <v>147</v>
      </c>
      <c r="F70" s="47"/>
      <c r="G70" s="47"/>
      <c r="H70" s="44"/>
    </row>
    <row r="71" spans="1:8" s="33" customFormat="1">
      <c r="A71" s="44" t="s">
        <v>52</v>
      </c>
      <c r="B71" s="44"/>
      <c r="C71" s="44" t="str">
        <f t="shared" si="1"/>
        <v>Business_Online_Aailable_Products_Daily</v>
      </c>
      <c r="D71" s="44" t="s">
        <v>53</v>
      </c>
      <c r="E71" s="75" t="s">
        <v>106</v>
      </c>
      <c r="F71" s="47"/>
      <c r="G71" s="47"/>
      <c r="H71" s="44"/>
    </row>
    <row r="72" spans="1:8" s="33" customFormat="1">
      <c r="A72" s="44" t="s">
        <v>52</v>
      </c>
      <c r="B72" s="44"/>
      <c r="C72" s="44" t="str">
        <f t="shared" si="1"/>
        <v>Business_Online_Aailable_Products_Daily</v>
      </c>
      <c r="D72" s="44" t="s">
        <v>53</v>
      </c>
      <c r="E72" s="75" t="s">
        <v>103</v>
      </c>
      <c r="F72" s="47"/>
      <c r="G72" s="47"/>
      <c r="H72" s="44"/>
    </row>
    <row r="73" spans="1:8" s="33" customFormat="1">
      <c r="A73" s="44" t="s">
        <v>52</v>
      </c>
      <c r="B73" s="44"/>
      <c r="C73" s="44" t="str">
        <f t="shared" si="1"/>
        <v>Business_Online_Aailable_Products_Daily</v>
      </c>
      <c r="D73" s="44" t="s">
        <v>53</v>
      </c>
      <c r="E73" s="75" t="s">
        <v>105</v>
      </c>
      <c r="F73" s="47"/>
      <c r="G73" s="47"/>
      <c r="H73" s="44"/>
    </row>
    <row r="74" spans="1:8" s="33" customFormat="1">
      <c r="A74" s="44" t="s">
        <v>52</v>
      </c>
      <c r="B74" s="44"/>
      <c r="C74" s="44" t="str">
        <f t="shared" si="1"/>
        <v>Business_Online_Aailable_Products_Daily</v>
      </c>
      <c r="D74" s="44" t="s">
        <v>53</v>
      </c>
      <c r="E74" s="75" t="s">
        <v>138</v>
      </c>
      <c r="F74" s="47"/>
      <c r="G74" s="47"/>
      <c r="H74" s="44"/>
    </row>
    <row r="75" spans="1:8" s="33" customFormat="1">
      <c r="A75" s="44" t="s">
        <v>52</v>
      </c>
      <c r="B75" s="44"/>
      <c r="C75" s="44" t="str">
        <f t="shared" si="1"/>
        <v>Business_Online_Aailable_Products_Daily</v>
      </c>
      <c r="D75" s="44" t="s">
        <v>53</v>
      </c>
      <c r="E75" s="75" t="s">
        <v>139</v>
      </c>
      <c r="F75" s="47"/>
      <c r="G75" s="47"/>
      <c r="H75" s="44"/>
    </row>
    <row r="76" spans="1:8" s="33" customFormat="1">
      <c r="A76" s="44" t="s">
        <v>52</v>
      </c>
      <c r="B76" s="44"/>
      <c r="C76" s="44" t="str">
        <f t="shared" si="1"/>
        <v>Business_Online_Aailable_Products_Daily</v>
      </c>
      <c r="D76" s="44" t="s">
        <v>53</v>
      </c>
      <c r="E76" s="70" t="s">
        <v>140</v>
      </c>
      <c r="F76" s="48"/>
      <c r="G76" s="47"/>
      <c r="H76" s="44"/>
    </row>
    <row r="77" spans="1:8" s="33" customFormat="1">
      <c r="A77" s="44" t="s">
        <v>52</v>
      </c>
      <c r="B77" s="44"/>
      <c r="C77" s="44" t="str">
        <f t="shared" si="1"/>
        <v>Business_Online_Aailable_Products_Daily</v>
      </c>
      <c r="D77" s="44" t="s">
        <v>53</v>
      </c>
      <c r="E77" s="70" t="s">
        <v>141</v>
      </c>
      <c r="F77" s="48"/>
      <c r="G77" s="47"/>
      <c r="H77" s="44"/>
    </row>
    <row r="78" spans="1:8" s="33" customFormat="1">
      <c r="A78" s="44" t="s">
        <v>52</v>
      </c>
      <c r="B78" s="44"/>
      <c r="C78" s="44" t="str">
        <f t="shared" si="1"/>
        <v>Business_Online_Aailable_Products_Daily</v>
      </c>
      <c r="D78" s="44" t="s">
        <v>53</v>
      </c>
      <c r="E78" s="70" t="s">
        <v>142</v>
      </c>
      <c r="F78" s="48"/>
      <c r="G78" s="47"/>
      <c r="H78" s="44"/>
    </row>
    <row r="79" spans="1:8" s="33" customFormat="1">
      <c r="A79" s="44" t="s">
        <v>52</v>
      </c>
      <c r="B79" s="44"/>
      <c r="C79" s="44" t="str">
        <f t="shared" si="1"/>
        <v>Business_Online_Aailable_Products_Daily</v>
      </c>
      <c r="D79" s="44" t="s">
        <v>53</v>
      </c>
      <c r="E79" s="70" t="s">
        <v>143</v>
      </c>
      <c r="F79" s="48"/>
      <c r="G79" s="47"/>
      <c r="H79" s="44"/>
    </row>
    <row r="80" spans="1:8" s="33" customFormat="1">
      <c r="A80" s="44" t="s">
        <v>52</v>
      </c>
      <c r="B80" s="44"/>
      <c r="C80" s="44" t="str">
        <f t="shared" si="1"/>
        <v>Business_Online_Aailable_Products_Daily</v>
      </c>
      <c r="D80" s="44" t="s">
        <v>53</v>
      </c>
      <c r="E80" s="70" t="s">
        <v>144</v>
      </c>
      <c r="F80" s="48"/>
      <c r="G80" s="47"/>
      <c r="H80" s="44"/>
    </row>
    <row r="81" spans="1:8" s="33" customFormat="1">
      <c r="A81" s="44" t="s">
        <v>52</v>
      </c>
      <c r="B81" s="44"/>
      <c r="C81" s="44" t="str">
        <f t="shared" si="1"/>
        <v>Business_Online_Aailable_Products_Daily</v>
      </c>
      <c r="D81" s="44" t="s">
        <v>53</v>
      </c>
      <c r="E81" s="75" t="s">
        <v>145</v>
      </c>
      <c r="F81" s="47"/>
      <c r="G81" s="47"/>
      <c r="H81" s="44"/>
    </row>
    <row r="82" spans="1:8" s="33" customFormat="1">
      <c r="A82" s="44" t="s">
        <v>52</v>
      </c>
      <c r="B82" s="44"/>
      <c r="C82" s="44" t="str">
        <f t="shared" si="1"/>
        <v>Business_Online_Aailable_Products_Daily</v>
      </c>
      <c r="D82" s="44" t="s">
        <v>53</v>
      </c>
      <c r="E82" s="75" t="s">
        <v>146</v>
      </c>
      <c r="F82" s="47"/>
      <c r="G82" s="47"/>
      <c r="H82" s="44"/>
    </row>
    <row r="83" spans="1:8" s="33" customFormat="1">
      <c r="A83" s="44" t="s">
        <v>52</v>
      </c>
      <c r="B83" s="44"/>
      <c r="C83" s="44" t="str">
        <f t="shared" si="1"/>
        <v>Business_Online_Aailable_Products_Daily</v>
      </c>
      <c r="D83" s="44" t="s">
        <v>53</v>
      </c>
      <c r="E83" s="70" t="s">
        <v>147</v>
      </c>
      <c r="F83" s="48"/>
      <c r="G83" s="47"/>
      <c r="H83" s="44"/>
    </row>
    <row r="84" spans="1:8" s="33" customFormat="1">
      <c r="A84" s="44" t="s">
        <v>55</v>
      </c>
      <c r="B84" s="44"/>
      <c r="C84" s="44" t="str">
        <f t="shared" si="1"/>
        <v>Business_Payment_Types_Daily</v>
      </c>
      <c r="D84" s="44" t="s">
        <v>56</v>
      </c>
      <c r="E84" s="75" t="s">
        <v>102</v>
      </c>
      <c r="F84" s="47"/>
      <c r="G84" s="47"/>
      <c r="H84" s="44"/>
    </row>
    <row r="85" spans="1:8" s="33" customFormat="1">
      <c r="A85" s="44" t="s">
        <v>55</v>
      </c>
      <c r="B85" s="44"/>
      <c r="C85" s="44" t="str">
        <f t="shared" si="1"/>
        <v>Business_Payment_Types_Daily</v>
      </c>
      <c r="D85" s="44" t="s">
        <v>56</v>
      </c>
      <c r="E85" s="75" t="s">
        <v>103</v>
      </c>
      <c r="F85" s="47"/>
      <c r="G85" s="47"/>
      <c r="H85" s="44"/>
    </row>
    <row r="86" spans="1:8" s="33" customFormat="1">
      <c r="A86" s="44" t="s">
        <v>55</v>
      </c>
      <c r="B86" s="44"/>
      <c r="C86" s="44" t="str">
        <f t="shared" si="1"/>
        <v>Business_Payment_Types_Daily</v>
      </c>
      <c r="D86" s="44" t="s">
        <v>56</v>
      </c>
      <c r="E86" s="75" t="s">
        <v>106</v>
      </c>
      <c r="F86" s="47"/>
      <c r="G86" s="47"/>
      <c r="H86" s="44"/>
    </row>
    <row r="87" spans="1:8" s="33" customFormat="1">
      <c r="A87" s="44" t="s">
        <v>55</v>
      </c>
      <c r="B87" s="44"/>
      <c r="C87" s="44" t="str">
        <f t="shared" si="1"/>
        <v>Business_Payment_Types_Daily</v>
      </c>
      <c r="D87" s="44" t="s">
        <v>56</v>
      </c>
      <c r="E87" s="75" t="s">
        <v>148</v>
      </c>
      <c r="F87" s="47"/>
      <c r="G87" s="47"/>
      <c r="H87" s="44"/>
    </row>
    <row r="88" spans="1:8" s="33" customFormat="1">
      <c r="A88" s="44" t="s">
        <v>55</v>
      </c>
      <c r="B88" s="44"/>
      <c r="C88" s="44" t="str">
        <f t="shared" si="1"/>
        <v>Business_Payment_Types_Daily</v>
      </c>
      <c r="D88" s="44" t="s">
        <v>56</v>
      </c>
      <c r="E88" s="75" t="s">
        <v>149</v>
      </c>
      <c r="F88" s="47"/>
      <c r="G88" s="47"/>
      <c r="H88" s="44"/>
    </row>
    <row r="89" spans="1:8" s="33" customFormat="1">
      <c r="A89" s="44" t="s">
        <v>58</v>
      </c>
      <c r="B89" s="44"/>
      <c r="C89" s="44" t="str">
        <f t="shared" si="1"/>
        <v>Business_Items</v>
      </c>
      <c r="D89" s="44" t="s">
        <v>59</v>
      </c>
      <c r="E89" s="75" t="s">
        <v>105</v>
      </c>
      <c r="F89" s="47"/>
      <c r="G89" s="47"/>
      <c r="H89" s="44"/>
    </row>
    <row r="90" spans="1:8" s="33" customFormat="1">
      <c r="A90" s="44" t="s">
        <v>58</v>
      </c>
      <c r="B90" s="44"/>
      <c r="C90" s="44" t="str">
        <f t="shared" si="1"/>
        <v>Business_Items</v>
      </c>
      <c r="D90" s="44" t="s">
        <v>59</v>
      </c>
      <c r="E90" s="70" t="s">
        <v>150</v>
      </c>
      <c r="F90" s="48"/>
      <c r="G90" s="47"/>
      <c r="H90" s="44"/>
    </row>
    <row r="91" spans="1:8" s="33" customFormat="1">
      <c r="A91" s="44" t="s">
        <v>58</v>
      </c>
      <c r="B91" s="44"/>
      <c r="C91" s="44" t="str">
        <f t="shared" si="1"/>
        <v>Business_Items</v>
      </c>
      <c r="D91" s="44" t="s">
        <v>59</v>
      </c>
      <c r="E91" s="70" t="s">
        <v>151</v>
      </c>
      <c r="F91" s="48"/>
      <c r="G91" s="47"/>
      <c r="H91" s="44"/>
    </row>
    <row r="92" spans="1:8" s="33" customFormat="1">
      <c r="A92" s="44" t="s">
        <v>58</v>
      </c>
      <c r="B92" s="44"/>
      <c r="C92" s="44" t="str">
        <f t="shared" si="1"/>
        <v>Business_Items</v>
      </c>
      <c r="D92" s="44" t="s">
        <v>59</v>
      </c>
      <c r="E92" s="70" t="s">
        <v>152</v>
      </c>
      <c r="F92" s="48"/>
      <c r="G92" s="47"/>
      <c r="H92" s="44"/>
    </row>
    <row r="93" spans="1:8" s="33" customFormat="1">
      <c r="A93" s="44" t="s">
        <v>58</v>
      </c>
      <c r="B93" s="44"/>
      <c r="C93" s="44" t="str">
        <f t="shared" si="1"/>
        <v>Business_Items</v>
      </c>
      <c r="D93" s="44" t="s">
        <v>59</v>
      </c>
      <c r="E93" s="70" t="s">
        <v>130</v>
      </c>
      <c r="F93" s="48"/>
      <c r="G93" s="47"/>
      <c r="H93" s="44"/>
    </row>
    <row r="94" spans="1:8" s="33" customFormat="1">
      <c r="A94" s="44" t="s">
        <v>58</v>
      </c>
      <c r="B94" s="44"/>
      <c r="C94" s="44" t="str">
        <f t="shared" si="1"/>
        <v>Business_Items</v>
      </c>
      <c r="D94" s="44" t="s">
        <v>59</v>
      </c>
      <c r="E94" s="70" t="s">
        <v>153</v>
      </c>
      <c r="F94" s="48"/>
      <c r="G94" s="47"/>
      <c r="H94" s="44"/>
    </row>
    <row r="95" spans="1:8" s="33" customFormat="1">
      <c r="A95" s="44" t="s">
        <v>58</v>
      </c>
      <c r="B95" s="44"/>
      <c r="C95" s="44" t="str">
        <f t="shared" si="1"/>
        <v>Business_Items</v>
      </c>
      <c r="D95" s="44" t="s">
        <v>59</v>
      </c>
      <c r="E95" s="69" t="s">
        <v>154</v>
      </c>
      <c r="F95" s="41"/>
      <c r="G95" s="44"/>
      <c r="H95" s="34"/>
    </row>
    <row r="96" spans="1:8" s="33" customFormat="1">
      <c r="A96" s="44" t="s">
        <v>58</v>
      </c>
      <c r="B96" s="44"/>
      <c r="C96" s="44" t="str">
        <f t="shared" si="1"/>
        <v>Business_Items</v>
      </c>
      <c r="D96" s="44" t="s">
        <v>59</v>
      </c>
      <c r="E96" s="69" t="s">
        <v>155</v>
      </c>
      <c r="F96" s="41"/>
      <c r="G96" s="44"/>
      <c r="H96" s="34"/>
    </row>
    <row r="97" spans="1:8" s="33" customFormat="1">
      <c r="A97" s="44" t="s">
        <v>58</v>
      </c>
      <c r="B97" s="44"/>
      <c r="C97" s="44" t="str">
        <f t="shared" si="1"/>
        <v>Business_Items</v>
      </c>
      <c r="D97" s="44" t="s">
        <v>59</v>
      </c>
      <c r="E97" s="69" t="s">
        <v>156</v>
      </c>
      <c r="F97" s="41"/>
      <c r="G97" s="47"/>
      <c r="H97" s="34"/>
    </row>
    <row r="98" spans="1:8" s="33" customFormat="1">
      <c r="A98" s="44" t="s">
        <v>58</v>
      </c>
      <c r="B98" s="44"/>
      <c r="C98" s="44" t="str">
        <f t="shared" si="1"/>
        <v>Business_Items</v>
      </c>
      <c r="D98" s="44" t="s">
        <v>59</v>
      </c>
      <c r="E98" s="69" t="s">
        <v>157</v>
      </c>
      <c r="F98" s="41"/>
      <c r="G98" s="47"/>
      <c r="H98" s="34"/>
    </row>
    <row r="99" spans="1:8" s="33" customFormat="1">
      <c r="A99" s="44" t="s">
        <v>58</v>
      </c>
      <c r="B99" s="44"/>
      <c r="C99" s="44" t="str">
        <f t="shared" si="1"/>
        <v>Business_Items</v>
      </c>
      <c r="D99" s="44" t="s">
        <v>59</v>
      </c>
      <c r="E99" s="76" t="s">
        <v>158</v>
      </c>
      <c r="F99" s="44"/>
      <c r="G99" s="44"/>
      <c r="H99" s="34"/>
    </row>
    <row r="100" spans="1:8" s="33" customFormat="1">
      <c r="A100" s="44" t="s">
        <v>58</v>
      </c>
      <c r="B100" s="44"/>
      <c r="C100" s="44" t="str">
        <f t="shared" si="1"/>
        <v>Business_Items</v>
      </c>
      <c r="D100" s="44" t="s">
        <v>59</v>
      </c>
      <c r="E100" s="76" t="s">
        <v>159</v>
      </c>
      <c r="F100" s="44"/>
      <c r="G100" s="44"/>
      <c r="H100" s="34"/>
    </row>
    <row r="101" spans="1:8" s="33" customFormat="1">
      <c r="A101" s="44" t="s">
        <v>58</v>
      </c>
      <c r="B101" s="44"/>
      <c r="C101" s="44" t="str">
        <f t="shared" si="1"/>
        <v>Business_Items</v>
      </c>
      <c r="D101" s="44" t="s">
        <v>59</v>
      </c>
      <c r="E101" s="76" t="s">
        <v>160</v>
      </c>
      <c r="F101" s="44"/>
      <c r="G101" s="44"/>
      <c r="H101" s="34"/>
    </row>
    <row r="102" spans="1:8" s="33" customFormat="1">
      <c r="A102" s="44" t="s">
        <v>58</v>
      </c>
      <c r="B102" s="44"/>
      <c r="C102" s="44" t="str">
        <f t="shared" si="1"/>
        <v>Business_Items</v>
      </c>
      <c r="D102" s="44" t="s">
        <v>59</v>
      </c>
      <c r="E102" s="76" t="s">
        <v>161</v>
      </c>
      <c r="F102" s="44"/>
      <c r="G102" s="44"/>
      <c r="H102" s="34"/>
    </row>
    <row r="103" spans="1:8" s="33" customFormat="1">
      <c r="A103" s="44" t="s">
        <v>58</v>
      </c>
      <c r="B103" s="44"/>
      <c r="C103" s="44" t="str">
        <f t="shared" si="1"/>
        <v>Business_Items</v>
      </c>
      <c r="D103" s="44" t="s">
        <v>59</v>
      </c>
      <c r="E103" s="76" t="s">
        <v>162</v>
      </c>
      <c r="F103" s="44"/>
      <c r="G103" s="44"/>
      <c r="H103" s="34"/>
    </row>
    <row r="104" spans="1:8" s="33" customFormat="1">
      <c r="A104" s="44" t="s">
        <v>58</v>
      </c>
      <c r="B104" s="44"/>
      <c r="C104" s="44" t="str">
        <f t="shared" si="1"/>
        <v>Business_Items</v>
      </c>
      <c r="D104" s="44" t="s">
        <v>59</v>
      </c>
      <c r="E104" s="76" t="s">
        <v>163</v>
      </c>
      <c r="F104" s="44"/>
      <c r="G104" s="44"/>
      <c r="H104" s="34"/>
    </row>
    <row r="105" spans="1:8" s="33" customFormat="1">
      <c r="A105" s="44" t="s">
        <v>58</v>
      </c>
      <c r="B105" s="44"/>
      <c r="C105" s="44" t="str">
        <f t="shared" si="1"/>
        <v>Business_Items</v>
      </c>
      <c r="D105" s="44" t="s">
        <v>59</v>
      </c>
      <c r="E105" s="76" t="s">
        <v>164</v>
      </c>
      <c r="F105" s="44"/>
      <c r="G105" s="44"/>
      <c r="H105" s="34"/>
    </row>
    <row r="106" spans="1:8" s="33" customFormat="1">
      <c r="A106" s="44" t="s">
        <v>58</v>
      </c>
      <c r="B106" s="44"/>
      <c r="C106" s="44" t="str">
        <f t="shared" si="1"/>
        <v>Business_Items</v>
      </c>
      <c r="D106" s="44" t="s">
        <v>59</v>
      </c>
      <c r="E106" s="76" t="s">
        <v>165</v>
      </c>
      <c r="F106" s="44"/>
      <c r="G106" s="44"/>
      <c r="H106" s="34"/>
    </row>
    <row r="107" spans="1:8" s="33" customFormat="1">
      <c r="A107" s="44" t="s">
        <v>58</v>
      </c>
      <c r="B107" s="44"/>
      <c r="C107" s="44" t="str">
        <f t="shared" si="1"/>
        <v>Business_Items</v>
      </c>
      <c r="D107" s="44" t="s">
        <v>59</v>
      </c>
      <c r="E107" s="76" t="s">
        <v>166</v>
      </c>
      <c r="F107" s="44"/>
      <c r="G107" s="44"/>
      <c r="H107" s="34"/>
    </row>
    <row r="108" spans="1:8" s="33" customFormat="1">
      <c r="A108" s="44" t="s">
        <v>58</v>
      </c>
      <c r="B108" s="44"/>
      <c r="C108" s="44" t="str">
        <f t="shared" si="1"/>
        <v>Business_Items</v>
      </c>
      <c r="D108" s="44" t="s">
        <v>59</v>
      </c>
      <c r="E108" s="76" t="s">
        <v>167</v>
      </c>
      <c r="F108" s="44"/>
      <c r="G108" s="44"/>
      <c r="H108" s="34"/>
    </row>
    <row r="109" spans="1:8" s="33" customFormat="1">
      <c r="A109" s="44" t="s">
        <v>58</v>
      </c>
      <c r="B109" s="44"/>
      <c r="C109" s="44" t="str">
        <f t="shared" si="1"/>
        <v>Business_Items</v>
      </c>
      <c r="D109" s="44" t="s">
        <v>59</v>
      </c>
      <c r="E109" s="76" t="s">
        <v>168</v>
      </c>
      <c r="F109" s="44"/>
      <c r="G109" s="47"/>
      <c r="H109" s="34"/>
    </row>
    <row r="110" spans="1:8" s="33" customFormat="1">
      <c r="A110" s="44" t="s">
        <v>63</v>
      </c>
      <c r="B110" s="44"/>
      <c r="C110" s="44" t="str">
        <f t="shared" si="1"/>
        <v>Business_Brands</v>
      </c>
      <c r="D110" s="44" t="s">
        <v>64</v>
      </c>
      <c r="E110" s="76" t="s">
        <v>167</v>
      </c>
      <c r="F110" s="44"/>
      <c r="G110" s="47"/>
      <c r="H110" s="34"/>
    </row>
    <row r="111" spans="1:8" s="33" customFormat="1">
      <c r="A111" s="44" t="s">
        <v>63</v>
      </c>
      <c r="B111" s="44"/>
      <c r="C111" s="44" t="str">
        <f t="shared" si="1"/>
        <v>Business_Brands</v>
      </c>
      <c r="D111" s="44" t="s">
        <v>64</v>
      </c>
      <c r="E111" s="76" t="s">
        <v>169</v>
      </c>
      <c r="F111" s="44"/>
      <c r="G111" s="47"/>
      <c r="H111" s="34"/>
    </row>
    <row r="112" spans="1:8" s="33" customFormat="1">
      <c r="A112" s="44" t="s">
        <v>63</v>
      </c>
      <c r="B112" s="44"/>
      <c r="C112" s="44" t="str">
        <f t="shared" si="1"/>
        <v>Business_Brands</v>
      </c>
      <c r="D112" s="44" t="s">
        <v>64</v>
      </c>
      <c r="E112" s="76" t="s">
        <v>170</v>
      </c>
      <c r="F112" s="44"/>
      <c r="G112" s="47"/>
      <c r="H112" s="34"/>
    </row>
    <row r="113" spans="1:8" s="33" customFormat="1">
      <c r="A113" s="44" t="s">
        <v>63</v>
      </c>
      <c r="B113" s="44"/>
      <c r="C113" s="44" t="str">
        <f t="shared" si="1"/>
        <v>Business_Brands</v>
      </c>
      <c r="D113" s="44" t="s">
        <v>64</v>
      </c>
      <c r="E113" s="76" t="s">
        <v>171</v>
      </c>
      <c r="F113" s="44"/>
      <c r="G113" s="47"/>
      <c r="H113" s="34"/>
    </row>
    <row r="114" spans="1:8" s="33" customFormat="1">
      <c r="A114" s="44" t="s">
        <v>67</v>
      </c>
      <c r="B114" s="44"/>
      <c r="C114" s="44" t="str">
        <f t="shared" si="1"/>
        <v>Business_Branches</v>
      </c>
      <c r="D114" s="44" t="s">
        <v>68</v>
      </c>
      <c r="E114" s="76" t="s">
        <v>103</v>
      </c>
      <c r="F114" s="44"/>
      <c r="G114" s="47"/>
      <c r="H114" s="34"/>
    </row>
    <row r="115" spans="1:8" s="33" customFormat="1">
      <c r="A115" s="44" t="s">
        <v>67</v>
      </c>
      <c r="B115" s="44"/>
      <c r="C115" s="44" t="str">
        <f t="shared" si="1"/>
        <v>Business_Branches</v>
      </c>
      <c r="D115" s="44" t="s">
        <v>68</v>
      </c>
      <c r="E115" s="76" t="s">
        <v>172</v>
      </c>
      <c r="F115" s="44"/>
      <c r="G115" s="47"/>
      <c r="H115" s="34"/>
    </row>
    <row r="116" spans="1:8" s="33" customFormat="1">
      <c r="A116" s="44" t="s">
        <v>67</v>
      </c>
      <c r="B116" s="44"/>
      <c r="C116" s="44" t="str">
        <f t="shared" si="1"/>
        <v>Business_Branches</v>
      </c>
      <c r="D116" s="44" t="s">
        <v>68</v>
      </c>
      <c r="E116" s="76" t="s">
        <v>173</v>
      </c>
      <c r="F116" s="44"/>
      <c r="G116" s="47"/>
      <c r="H116" s="34"/>
    </row>
    <row r="117" spans="1:8" s="33" customFormat="1">
      <c r="A117" s="44" t="s">
        <v>67</v>
      </c>
      <c r="B117" s="44"/>
      <c r="C117" s="44" t="str">
        <f t="shared" si="1"/>
        <v>Business_Branches</v>
      </c>
      <c r="D117" s="44" t="s">
        <v>68</v>
      </c>
      <c r="E117" s="76" t="s">
        <v>174</v>
      </c>
      <c r="F117" s="44"/>
      <c r="G117" s="47"/>
      <c r="H117" s="34"/>
    </row>
    <row r="118" spans="1:8" s="33" customFormat="1">
      <c r="A118" s="44" t="s">
        <v>67</v>
      </c>
      <c r="B118" s="44"/>
      <c r="C118" s="44" t="str">
        <f t="shared" si="1"/>
        <v>Business_Branches</v>
      </c>
      <c r="D118" s="44" t="s">
        <v>68</v>
      </c>
      <c r="E118" s="76" t="s">
        <v>175</v>
      </c>
      <c r="F118" s="44"/>
      <c r="G118" s="47"/>
      <c r="H118" s="34"/>
    </row>
    <row r="119" spans="1:8" s="33" customFormat="1">
      <c r="A119" s="44" t="s">
        <v>67</v>
      </c>
      <c r="B119" s="44"/>
      <c r="C119" s="44" t="str">
        <f t="shared" si="1"/>
        <v>Business_Branches</v>
      </c>
      <c r="D119" s="44" t="s">
        <v>68</v>
      </c>
      <c r="E119" s="76" t="s">
        <v>176</v>
      </c>
      <c r="F119" s="44"/>
      <c r="G119" s="47"/>
      <c r="H119" s="34"/>
    </row>
    <row r="120" spans="1:8" s="33" customFormat="1">
      <c r="A120" s="44" t="s">
        <v>67</v>
      </c>
      <c r="B120" s="44"/>
      <c r="C120" s="44" t="str">
        <f t="shared" si="1"/>
        <v>Business_Branches</v>
      </c>
      <c r="D120" s="44" t="s">
        <v>68</v>
      </c>
      <c r="E120" s="76" t="s">
        <v>177</v>
      </c>
      <c r="F120" s="44"/>
      <c r="G120" s="47"/>
      <c r="H120" s="34"/>
    </row>
    <row r="121" spans="1:8" s="33" customFormat="1">
      <c r="A121" s="44" t="s">
        <v>67</v>
      </c>
      <c r="B121" s="44"/>
      <c r="C121" s="44" t="str">
        <f t="shared" si="1"/>
        <v>Business_Branches</v>
      </c>
      <c r="D121" s="44" t="s">
        <v>68</v>
      </c>
      <c r="E121" s="76" t="s">
        <v>178</v>
      </c>
      <c r="F121" s="44"/>
      <c r="G121" s="47"/>
      <c r="H121" s="34"/>
    </row>
    <row r="122" spans="1:8" s="33" customFormat="1">
      <c r="A122" s="44" t="s">
        <v>67</v>
      </c>
      <c r="B122" s="44"/>
      <c r="C122" s="44" t="str">
        <f t="shared" si="1"/>
        <v>Business_Branches</v>
      </c>
      <c r="D122" s="44" t="s">
        <v>68</v>
      </c>
      <c r="E122" s="76" t="s">
        <v>179</v>
      </c>
      <c r="F122" s="44"/>
      <c r="G122" s="47"/>
      <c r="H122" s="34"/>
    </row>
    <row r="123" spans="1:8" s="33" customFormat="1">
      <c r="A123" s="44" t="s">
        <v>67</v>
      </c>
      <c r="B123" s="44"/>
      <c r="C123" s="44" t="str">
        <f t="shared" si="1"/>
        <v>Business_Branches</v>
      </c>
      <c r="D123" s="44" t="s">
        <v>68</v>
      </c>
      <c r="E123" s="76" t="s">
        <v>180</v>
      </c>
      <c r="F123" s="44"/>
      <c r="G123" s="47"/>
      <c r="H123" s="34"/>
    </row>
    <row r="124" spans="1:8" s="33" customFormat="1">
      <c r="A124" s="44" t="s">
        <v>67</v>
      </c>
      <c r="B124" s="44"/>
      <c r="C124" s="44" t="str">
        <f t="shared" si="1"/>
        <v>Business_Branches</v>
      </c>
      <c r="D124" s="44" t="s">
        <v>68</v>
      </c>
      <c r="E124" s="76" t="s">
        <v>181</v>
      </c>
      <c r="F124" s="44"/>
      <c r="G124" s="47"/>
      <c r="H124" s="34"/>
    </row>
    <row r="125" spans="1:8" s="33" customFormat="1">
      <c r="A125" s="44" t="s">
        <v>67</v>
      </c>
      <c r="B125" s="44"/>
      <c r="C125" s="44" t="str">
        <f t="shared" si="1"/>
        <v>Business_Branches</v>
      </c>
      <c r="D125" s="44" t="s">
        <v>68</v>
      </c>
      <c r="E125" s="76" t="s">
        <v>182</v>
      </c>
      <c r="F125" s="44"/>
      <c r="G125" s="47"/>
      <c r="H125" s="34"/>
    </row>
    <row r="126" spans="1:8" s="33" customFormat="1">
      <c r="A126" s="44" t="s">
        <v>67</v>
      </c>
      <c r="B126" s="44"/>
      <c r="C126" s="44" t="str">
        <f t="shared" si="1"/>
        <v>Business_Branches</v>
      </c>
      <c r="D126" s="44" t="s">
        <v>68</v>
      </c>
      <c r="E126" s="76" t="s">
        <v>183</v>
      </c>
      <c r="F126" s="44"/>
      <c r="G126" s="47"/>
      <c r="H126" s="34"/>
    </row>
    <row r="127" spans="1:8" s="33" customFormat="1">
      <c r="A127" s="44" t="s">
        <v>70</v>
      </c>
      <c r="B127" s="44"/>
      <c r="C127" s="44" t="str">
        <f t="shared" si="1"/>
        <v>Dim_Org_Hierarchy</v>
      </c>
      <c r="D127" s="44" t="s">
        <v>71</v>
      </c>
      <c r="E127" s="76" t="s">
        <v>184</v>
      </c>
      <c r="F127" s="44"/>
      <c r="G127" s="47"/>
      <c r="H127" s="34"/>
    </row>
    <row r="128" spans="1:8" s="33" customFormat="1">
      <c r="A128" s="44" t="s">
        <v>70</v>
      </c>
      <c r="B128" s="44"/>
      <c r="C128" s="44" t="str">
        <f t="shared" si="1"/>
        <v>Dim_Org_Hierarchy</v>
      </c>
      <c r="D128" s="44" t="s">
        <v>71</v>
      </c>
      <c r="E128" s="76" t="s">
        <v>174</v>
      </c>
      <c r="F128" s="44"/>
      <c r="G128" s="47"/>
      <c r="H128" s="34"/>
    </row>
    <row r="129" spans="1:8" s="33" customFormat="1">
      <c r="A129" s="44" t="s">
        <v>70</v>
      </c>
      <c r="B129" s="44"/>
      <c r="C129" s="44" t="str">
        <f t="shared" si="1"/>
        <v>Dim_Org_Hierarchy</v>
      </c>
      <c r="D129" s="44" t="s">
        <v>71</v>
      </c>
      <c r="E129" s="76" t="s">
        <v>185</v>
      </c>
      <c r="F129" s="44"/>
      <c r="G129" s="47"/>
      <c r="H129" s="34"/>
    </row>
    <row r="130" spans="1:8" s="33" customFormat="1">
      <c r="A130" s="44" t="s">
        <v>70</v>
      </c>
      <c r="B130" s="44"/>
      <c r="C130" s="44" t="str">
        <f t="shared" si="1"/>
        <v>Dim_Org_Hierarchy</v>
      </c>
      <c r="D130" s="44" t="s">
        <v>71</v>
      </c>
      <c r="E130" s="76" t="s">
        <v>186</v>
      </c>
      <c r="F130" s="44"/>
      <c r="G130" s="47"/>
      <c r="H130" s="34"/>
    </row>
    <row r="131" spans="1:8" s="33" customFormat="1">
      <c r="A131" s="44" t="s">
        <v>70</v>
      </c>
      <c r="B131" s="44"/>
      <c r="C131" s="44" t="str">
        <f t="shared" si="1"/>
        <v>Dim_Org_Hierarchy</v>
      </c>
      <c r="D131" s="44" t="s">
        <v>71</v>
      </c>
      <c r="E131" s="69" t="s">
        <v>187</v>
      </c>
      <c r="F131" s="41"/>
      <c r="G131" s="47"/>
      <c r="H131" s="34"/>
    </row>
    <row r="132" spans="1:8" s="33" customFormat="1">
      <c r="A132" s="44" t="s">
        <v>73</v>
      </c>
      <c r="B132" s="44"/>
      <c r="C132" s="44" t="str">
        <f t="shared" ref="C132:C151" si="2">SUBSTITUTE(A132,"v","")</f>
        <v>Dim_Vendors</v>
      </c>
      <c r="D132" s="44" t="s">
        <v>74</v>
      </c>
      <c r="E132" s="69" t="s">
        <v>104</v>
      </c>
      <c r="F132" s="41"/>
      <c r="G132" s="47"/>
      <c r="H132" s="34"/>
    </row>
    <row r="133" spans="1:8" s="33" customFormat="1">
      <c r="A133" s="44" t="s">
        <v>73</v>
      </c>
      <c r="B133" s="44"/>
      <c r="C133" s="44" t="str">
        <f t="shared" si="2"/>
        <v>Dim_Vendors</v>
      </c>
      <c r="D133" s="44" t="s">
        <v>74</v>
      </c>
      <c r="E133" s="69" t="s">
        <v>188</v>
      </c>
      <c r="F133" s="41"/>
      <c r="G133" s="47"/>
      <c r="H133" s="34"/>
    </row>
    <row r="134" spans="1:8" s="33" customFormat="1">
      <c r="A134" s="44" t="s">
        <v>77</v>
      </c>
      <c r="B134" s="44"/>
      <c r="C134" s="44" t="str">
        <f t="shared" si="2"/>
        <v>Dim_Date</v>
      </c>
      <c r="D134" s="44" t="s">
        <v>189</v>
      </c>
      <c r="E134" s="69" t="s">
        <v>106</v>
      </c>
      <c r="F134" s="41"/>
      <c r="G134" s="47"/>
      <c r="H134" s="34"/>
    </row>
    <row r="135" spans="1:8" s="33" customFormat="1">
      <c r="A135" s="44" t="s">
        <v>77</v>
      </c>
      <c r="B135" s="44"/>
      <c r="C135" s="44" t="str">
        <f t="shared" si="2"/>
        <v>Dim_Date</v>
      </c>
      <c r="D135" s="44" t="s">
        <v>189</v>
      </c>
      <c r="E135" s="69" t="s">
        <v>190</v>
      </c>
      <c r="F135" s="41"/>
      <c r="G135" s="47"/>
      <c r="H135" s="34"/>
    </row>
    <row r="136" spans="1:8" s="33" customFormat="1">
      <c r="A136" s="44" t="s">
        <v>77</v>
      </c>
      <c r="B136" s="44"/>
      <c r="C136" s="44" t="str">
        <f t="shared" si="2"/>
        <v>Dim_Date</v>
      </c>
      <c r="D136" s="44" t="s">
        <v>189</v>
      </c>
      <c r="E136" s="69" t="s">
        <v>191</v>
      </c>
      <c r="F136" s="41"/>
      <c r="G136" s="47"/>
      <c r="H136" s="34"/>
    </row>
    <row r="137" spans="1:8" s="33" customFormat="1">
      <c r="A137" s="44" t="s">
        <v>77</v>
      </c>
      <c r="B137" s="44"/>
      <c r="C137" s="44" t="str">
        <f t="shared" si="2"/>
        <v>Dim_Date</v>
      </c>
      <c r="D137" s="44" t="s">
        <v>189</v>
      </c>
      <c r="E137" s="76" t="s">
        <v>137</v>
      </c>
      <c r="F137" s="44"/>
      <c r="G137" s="47"/>
      <c r="H137" s="34"/>
    </row>
    <row r="138" spans="1:8" s="33" customFormat="1">
      <c r="A138" s="44" t="s">
        <v>77</v>
      </c>
      <c r="B138" s="44"/>
      <c r="C138" s="44" t="str">
        <f t="shared" si="2"/>
        <v>Dim_Date</v>
      </c>
      <c r="D138" s="44" t="s">
        <v>189</v>
      </c>
      <c r="E138" s="76" t="s">
        <v>192</v>
      </c>
      <c r="F138" s="44"/>
      <c r="G138" s="47"/>
      <c r="H138" s="34"/>
    </row>
    <row r="139" spans="1:8" s="33" customFormat="1">
      <c r="A139" s="44" t="s">
        <v>77</v>
      </c>
      <c r="B139" s="44"/>
      <c r="C139" s="44" t="str">
        <f t="shared" si="2"/>
        <v>Dim_Date</v>
      </c>
      <c r="D139" s="44" t="s">
        <v>189</v>
      </c>
      <c r="E139" s="76" t="s">
        <v>193</v>
      </c>
      <c r="F139" s="44"/>
      <c r="G139" s="47"/>
      <c r="H139" s="34"/>
    </row>
    <row r="140" spans="1:8" s="33" customFormat="1">
      <c r="A140" s="44" t="s">
        <v>77</v>
      </c>
      <c r="B140" s="44"/>
      <c r="C140" s="44" t="str">
        <f t="shared" si="2"/>
        <v>Dim_Date</v>
      </c>
      <c r="D140" s="44" t="s">
        <v>189</v>
      </c>
      <c r="E140" s="76" t="s">
        <v>194</v>
      </c>
      <c r="F140" s="44"/>
      <c r="G140" s="47"/>
      <c r="H140" s="34"/>
    </row>
    <row r="141" spans="1:8" s="33" customFormat="1">
      <c r="A141" s="44" t="s">
        <v>77</v>
      </c>
      <c r="B141" s="44"/>
      <c r="C141" s="44" t="str">
        <f t="shared" si="2"/>
        <v>Dim_Date</v>
      </c>
      <c r="D141" s="44" t="s">
        <v>189</v>
      </c>
      <c r="E141" s="76" t="s">
        <v>195</v>
      </c>
      <c r="F141" s="44"/>
      <c r="G141" s="47"/>
      <c r="H141" s="34"/>
    </row>
    <row r="142" spans="1:8" s="33" customFormat="1">
      <c r="A142" s="44" t="s">
        <v>77</v>
      </c>
      <c r="B142" s="44"/>
      <c r="C142" s="44" t="str">
        <f t="shared" si="2"/>
        <v>Dim_Date</v>
      </c>
      <c r="D142" s="44" t="s">
        <v>189</v>
      </c>
      <c r="E142" s="76" t="s">
        <v>196</v>
      </c>
      <c r="F142" s="44"/>
      <c r="G142" s="47"/>
      <c r="H142" s="34"/>
    </row>
    <row r="143" spans="1:8" s="33" customFormat="1">
      <c r="A143" s="44" t="s">
        <v>77</v>
      </c>
      <c r="B143" s="44"/>
      <c r="C143" s="44" t="str">
        <f t="shared" si="2"/>
        <v>Dim_Date</v>
      </c>
      <c r="D143" s="44" t="s">
        <v>189</v>
      </c>
      <c r="E143" s="76" t="s">
        <v>197</v>
      </c>
      <c r="F143" s="44"/>
      <c r="G143" s="47"/>
      <c r="H143" s="34"/>
    </row>
    <row r="144" spans="1:8" s="33" customFormat="1">
      <c r="A144" s="44" t="s">
        <v>77</v>
      </c>
      <c r="B144" s="44"/>
      <c r="C144" s="44" t="str">
        <f t="shared" si="2"/>
        <v>Dim_Date</v>
      </c>
      <c r="D144" s="44" t="s">
        <v>189</v>
      </c>
      <c r="E144" s="76" t="s">
        <v>198</v>
      </c>
      <c r="F144" s="44"/>
      <c r="G144" s="47"/>
      <c r="H144" s="34"/>
    </row>
    <row r="145" spans="1:8" s="33" customFormat="1">
      <c r="A145" s="44" t="s">
        <v>77</v>
      </c>
      <c r="B145" s="44"/>
      <c r="C145" s="44" t="str">
        <f t="shared" si="2"/>
        <v>Dim_Date</v>
      </c>
      <c r="D145" s="44" t="s">
        <v>189</v>
      </c>
      <c r="E145" s="76" t="s">
        <v>199</v>
      </c>
      <c r="F145" s="44"/>
      <c r="G145" s="47"/>
      <c r="H145" s="34"/>
    </row>
    <row r="146" spans="1:8" s="33" customFormat="1">
      <c r="A146" s="44" t="s">
        <v>80</v>
      </c>
      <c r="B146" s="44"/>
      <c r="C146" s="44" t="str">
        <f t="shared" si="2"/>
        <v>Dim_Sale_Source</v>
      </c>
      <c r="D146" s="44" t="s">
        <v>81</v>
      </c>
      <c r="E146" s="44"/>
      <c r="F146" s="44"/>
      <c r="G146" s="47"/>
      <c r="H146" s="34"/>
    </row>
    <row r="147" spans="1:8" s="33" customFormat="1">
      <c r="A147" s="44" t="s">
        <v>82</v>
      </c>
      <c r="B147" s="44"/>
      <c r="C147" s="44" t="str">
        <f t="shared" si="2"/>
        <v>Dim_Order_Type</v>
      </c>
      <c r="D147" s="44" t="s">
        <v>83</v>
      </c>
      <c r="E147" s="44"/>
      <c r="F147" s="44"/>
      <c r="G147" s="47"/>
      <c r="H147" s="34"/>
    </row>
    <row r="148" spans="1:8" s="33" customFormat="1">
      <c r="A148" s="44" t="s">
        <v>84</v>
      </c>
      <c r="B148" s="44"/>
      <c r="C148" s="44" t="str">
        <f t="shared" si="2"/>
        <v>Dim_Correspond_Items</v>
      </c>
      <c r="D148" s="44" t="s">
        <v>85</v>
      </c>
      <c r="E148" s="44"/>
      <c r="F148" s="44"/>
      <c r="G148" s="47"/>
      <c r="H148" s="34"/>
    </row>
    <row r="149" spans="1:8" s="33" customFormat="1">
      <c r="A149" s="44" t="s">
        <v>86</v>
      </c>
      <c r="B149" s="44"/>
      <c r="C149" s="44" t="str">
        <f t="shared" si="2"/>
        <v>Dim_Planogram_Items</v>
      </c>
      <c r="D149" s="44" t="s">
        <v>87</v>
      </c>
      <c r="E149" s="44"/>
      <c r="F149" s="44"/>
      <c r="G149" s="47"/>
      <c r="H149" s="34"/>
    </row>
    <row r="150" spans="1:8" s="33" customFormat="1">
      <c r="A150" s="44" t="s">
        <v>88</v>
      </c>
      <c r="B150" s="44"/>
      <c r="C150" s="44" t="str">
        <f t="shared" si="2"/>
        <v>Dim_Blocked_Stock_Items</v>
      </c>
      <c r="D150" s="44" t="s">
        <v>89</v>
      </c>
      <c r="E150" s="44"/>
      <c r="F150" s="44"/>
      <c r="G150" s="47"/>
      <c r="H150" s="34"/>
    </row>
    <row r="151" spans="1:8" s="33" customFormat="1">
      <c r="A151" s="44" t="s">
        <v>90</v>
      </c>
      <c r="B151" s="44"/>
      <c r="C151" s="44" t="str">
        <f t="shared" si="2"/>
        <v>Dim_Payment_Types</v>
      </c>
      <c r="D151" s="44" t="s">
        <v>91</v>
      </c>
      <c r="E151" s="44"/>
      <c r="F151" s="44"/>
      <c r="G151" s="47"/>
      <c r="H151" s="34"/>
    </row>
  </sheetData>
  <autoFilter ref="A2:H151" xr:uid="{00000000-0009-0000-0000-000000000000}"/>
  <mergeCells count="1">
    <mergeCell ref="B1:H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rightToLeft="1" zoomScaleNormal="100" workbookViewId="0">
      <pane xSplit="1" topLeftCell="B1" activePane="topRight" state="frozen"/>
      <selection pane="topRight" activeCell="B6" sqref="B6"/>
      <selection activeCell="A52" sqref="A52"/>
    </sheetView>
  </sheetViews>
  <sheetFormatPr defaultColWidth="9" defaultRowHeight="14.45"/>
  <cols>
    <col min="1" max="1" width="44.42578125" style="28" bestFit="1" customWidth="1"/>
    <col min="2" max="2" width="43.140625" style="38" bestFit="1" customWidth="1"/>
    <col min="3" max="7" width="40.28515625" style="38" customWidth="1"/>
    <col min="8" max="12" width="41.28515625" style="38" customWidth="1"/>
    <col min="13" max="16384" width="9" style="28"/>
  </cols>
  <sheetData>
    <row r="1" spans="1:12" ht="18">
      <c r="A1" s="27"/>
      <c r="B1" s="43" t="s">
        <v>19</v>
      </c>
      <c r="C1" s="43" t="s">
        <v>25</v>
      </c>
      <c r="D1" s="43" t="s">
        <v>29</v>
      </c>
      <c r="E1" s="43" t="s">
        <v>32</v>
      </c>
      <c r="F1" s="43" t="s">
        <v>35</v>
      </c>
      <c r="G1" s="43" t="s">
        <v>39</v>
      </c>
      <c r="H1" s="43" t="s">
        <v>44</v>
      </c>
      <c r="I1" s="43" t="s">
        <v>48</v>
      </c>
      <c r="J1" s="43" t="s">
        <v>52</v>
      </c>
      <c r="K1" s="43" t="s">
        <v>55</v>
      </c>
      <c r="L1" s="43" t="s">
        <v>200</v>
      </c>
    </row>
    <row r="2" spans="1:12" s="42" customFormat="1">
      <c r="A2" s="45" t="s">
        <v>58</v>
      </c>
      <c r="B2" s="39" t="s">
        <v>201</v>
      </c>
      <c r="C2" s="40"/>
      <c r="D2" s="40"/>
      <c r="E2" s="40"/>
      <c r="F2" s="39" t="s">
        <v>202</v>
      </c>
      <c r="G2" s="39" t="s">
        <v>201</v>
      </c>
      <c r="H2" s="39" t="s">
        <v>201</v>
      </c>
      <c r="I2" s="39" t="s">
        <v>201</v>
      </c>
      <c r="J2" s="39" t="s">
        <v>201</v>
      </c>
      <c r="K2" s="40"/>
      <c r="L2" s="40"/>
    </row>
    <row r="3" spans="1:12">
      <c r="A3" s="45" t="s">
        <v>63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39" t="s">
        <v>203</v>
      </c>
    </row>
    <row r="4" spans="1:12">
      <c r="A4" s="45" t="s">
        <v>67</v>
      </c>
      <c r="B4" s="39" t="s">
        <v>204</v>
      </c>
      <c r="C4" s="39" t="s">
        <v>204</v>
      </c>
      <c r="D4" s="39" t="s">
        <v>204</v>
      </c>
      <c r="E4" s="39" t="s">
        <v>204</v>
      </c>
      <c r="F4" s="39" t="s">
        <v>204</v>
      </c>
      <c r="G4" s="39" t="s">
        <v>204</v>
      </c>
      <c r="H4" s="39" t="s">
        <v>204</v>
      </c>
      <c r="I4" s="39" t="s">
        <v>204</v>
      </c>
      <c r="J4" s="39" t="s">
        <v>204</v>
      </c>
      <c r="K4" s="39" t="s">
        <v>204</v>
      </c>
      <c r="L4" s="40"/>
    </row>
    <row r="5" spans="1:12">
      <c r="A5" s="45" t="s">
        <v>70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>
      <c r="A6" s="45" t="s">
        <v>73</v>
      </c>
      <c r="B6" s="39" t="s">
        <v>205</v>
      </c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>
      <c r="A7" s="45" t="s">
        <v>77</v>
      </c>
      <c r="B7" s="39" t="s">
        <v>206</v>
      </c>
      <c r="C7" s="39" t="s">
        <v>206</v>
      </c>
      <c r="D7" s="39" t="s">
        <v>206</v>
      </c>
      <c r="E7" s="39" t="s">
        <v>206</v>
      </c>
      <c r="F7" s="39" t="s">
        <v>206</v>
      </c>
      <c r="G7" s="39" t="s">
        <v>206</v>
      </c>
      <c r="H7" s="39" t="s">
        <v>207</v>
      </c>
      <c r="I7" s="39" t="s">
        <v>206</v>
      </c>
      <c r="J7" s="39" t="s">
        <v>206</v>
      </c>
      <c r="K7" s="39" t="s">
        <v>206</v>
      </c>
      <c r="L7" s="40"/>
    </row>
    <row r="8" spans="1:12">
      <c r="A8" s="45" t="s">
        <v>80</v>
      </c>
      <c r="B8" s="39" t="s">
        <v>208</v>
      </c>
      <c r="C8" s="39" t="s">
        <v>208</v>
      </c>
      <c r="D8" s="39" t="s">
        <v>208</v>
      </c>
      <c r="E8" s="39" t="s">
        <v>208</v>
      </c>
      <c r="F8" s="39" t="s">
        <v>208</v>
      </c>
      <c r="G8" s="40"/>
      <c r="H8" s="40"/>
      <c r="I8" s="40"/>
      <c r="J8" s="40"/>
      <c r="K8" s="39" t="s">
        <v>208</v>
      </c>
      <c r="L8" s="40"/>
    </row>
    <row r="9" spans="1:12">
      <c r="A9" s="45" t="s">
        <v>82</v>
      </c>
      <c r="B9" s="40"/>
      <c r="C9" s="39" t="s">
        <v>209</v>
      </c>
      <c r="D9" s="40"/>
      <c r="E9" s="40"/>
      <c r="F9" s="40"/>
      <c r="G9" s="40"/>
      <c r="H9" s="40"/>
      <c r="I9" s="40"/>
      <c r="J9" s="40"/>
      <c r="K9" s="40"/>
      <c r="L9" s="40"/>
    </row>
    <row r="10" spans="1:12">
      <c r="A10" s="45" t="s">
        <v>84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>
      <c r="A11" s="45" t="s">
        <v>86</v>
      </c>
      <c r="B11" s="40"/>
      <c r="C11" s="40"/>
      <c r="D11" s="40"/>
      <c r="E11" s="40"/>
      <c r="F11" s="40"/>
      <c r="G11" s="40"/>
      <c r="H11" s="39" t="s">
        <v>210</v>
      </c>
      <c r="I11" s="39" t="s">
        <v>210</v>
      </c>
      <c r="J11" s="40"/>
      <c r="K11" s="40"/>
      <c r="L11" s="40"/>
    </row>
    <row r="12" spans="1:12">
      <c r="A12" s="45" t="s">
        <v>88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1:12">
      <c r="A13" s="45" t="s">
        <v>90</v>
      </c>
      <c r="B13" s="40"/>
      <c r="C13" s="40"/>
      <c r="D13" s="40"/>
      <c r="E13" s="40"/>
      <c r="F13" s="40"/>
      <c r="G13" s="40"/>
      <c r="H13" s="40"/>
      <c r="I13" s="40"/>
      <c r="J13" s="40"/>
      <c r="K13" s="39" t="s">
        <v>211</v>
      </c>
      <c r="L13" s="40"/>
    </row>
  </sheetData>
  <sortState xmlns:xlrd2="http://schemas.microsoft.com/office/spreadsheetml/2017/richdata2" ref="A2:A13">
    <sortCondition ref="A2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A1:I9"/>
  <sheetViews>
    <sheetView rightToLeft="1" workbookViewId="0">
      <selection activeCell="A30" sqref="A30"/>
    </sheetView>
  </sheetViews>
  <sheetFormatPr defaultColWidth="9" defaultRowHeight="14.45"/>
  <cols>
    <col min="1" max="1" width="41.28515625" style="5" bestFit="1" customWidth="1"/>
    <col min="2" max="2" width="40.28515625" style="5" customWidth="1"/>
    <col min="3" max="3" width="32.140625" style="5" bestFit="1" customWidth="1"/>
    <col min="4" max="4" width="32.42578125" style="5" customWidth="1"/>
    <col min="5" max="5" width="34.140625" style="5" bestFit="1" customWidth="1"/>
    <col min="6" max="6" width="36.28515625" style="5" bestFit="1" customWidth="1"/>
    <col min="7" max="7" width="39.85546875" style="5" bestFit="1" customWidth="1"/>
    <col min="8" max="8" width="27.7109375" style="5" customWidth="1"/>
    <col min="9" max="9" width="40.7109375" style="5" customWidth="1"/>
    <col min="10" max="10" width="17.42578125" style="5" bestFit="1" customWidth="1"/>
    <col min="11" max="16384" width="9" style="5"/>
  </cols>
  <sheetData>
    <row r="1" spans="1:9" ht="18">
      <c r="A1" s="20" t="s">
        <v>212</v>
      </c>
      <c r="B1" s="43" t="s">
        <v>213</v>
      </c>
      <c r="C1" s="43" t="s">
        <v>214</v>
      </c>
      <c r="D1" s="43" t="s">
        <v>215</v>
      </c>
      <c r="E1" s="43" t="s">
        <v>216</v>
      </c>
      <c r="F1" s="43" t="s">
        <v>217</v>
      </c>
      <c r="G1" s="43" t="s">
        <v>218</v>
      </c>
      <c r="H1" s="43" t="s">
        <v>219</v>
      </c>
      <c r="I1" s="43" t="s">
        <v>220</v>
      </c>
    </row>
    <row r="2" spans="1:9" ht="72">
      <c r="A2" s="2" t="s">
        <v>213</v>
      </c>
      <c r="B2" s="6" t="s">
        <v>221</v>
      </c>
      <c r="C2" s="6" t="s">
        <v>222</v>
      </c>
      <c r="D2" s="6" t="s">
        <v>222</v>
      </c>
      <c r="E2" s="6" t="s">
        <v>223</v>
      </c>
      <c r="F2" s="6" t="s">
        <v>223</v>
      </c>
      <c r="G2" s="6" t="s">
        <v>223</v>
      </c>
      <c r="H2" s="6" t="s">
        <v>224</v>
      </c>
      <c r="I2" s="6" t="s">
        <v>222</v>
      </c>
    </row>
    <row r="3" spans="1:9" ht="18">
      <c r="A3" s="2" t="s">
        <v>214</v>
      </c>
      <c r="B3" s="6" t="s">
        <v>222</v>
      </c>
      <c r="C3" s="18"/>
      <c r="D3" s="18"/>
      <c r="E3" s="18"/>
      <c r="F3" s="18"/>
      <c r="G3" s="18"/>
      <c r="H3" s="19"/>
      <c r="I3" s="19"/>
    </row>
    <row r="4" spans="1:9" ht="28.9">
      <c r="A4" s="2" t="s">
        <v>215</v>
      </c>
      <c r="B4" s="18"/>
      <c r="C4" s="18"/>
      <c r="D4" s="6" t="s">
        <v>225</v>
      </c>
      <c r="E4" s="18"/>
      <c r="F4" s="18"/>
      <c r="G4" s="18"/>
      <c r="H4" s="19"/>
      <c r="I4" s="19"/>
    </row>
    <row r="5" spans="1:9" ht="28.9">
      <c r="A5" s="2" t="s">
        <v>216</v>
      </c>
      <c r="B5" s="6" t="s">
        <v>223</v>
      </c>
      <c r="C5" s="19"/>
      <c r="D5" s="18"/>
      <c r="E5" s="19"/>
      <c r="F5" s="19"/>
      <c r="G5" s="19"/>
      <c r="H5" s="19"/>
      <c r="I5" s="19"/>
    </row>
    <row r="6" spans="1:9" ht="28.9">
      <c r="A6" s="2" t="s">
        <v>217</v>
      </c>
      <c r="B6" s="6" t="s">
        <v>223</v>
      </c>
      <c r="C6" s="19"/>
      <c r="D6" s="19"/>
      <c r="E6" s="19"/>
      <c r="F6" s="19"/>
      <c r="G6" s="19"/>
      <c r="H6" s="19"/>
      <c r="I6" s="19"/>
    </row>
    <row r="7" spans="1:9" ht="28.9">
      <c r="A7" s="2" t="s">
        <v>218</v>
      </c>
      <c r="B7" s="6" t="s">
        <v>223</v>
      </c>
      <c r="C7" s="19"/>
      <c r="D7" s="19"/>
      <c r="E7" s="19"/>
      <c r="F7" s="19"/>
      <c r="G7" s="19"/>
      <c r="H7" s="19"/>
      <c r="I7" s="19"/>
    </row>
    <row r="8" spans="1:9" ht="18">
      <c r="A8" s="2" t="s">
        <v>219</v>
      </c>
      <c r="B8" s="6" t="s">
        <v>222</v>
      </c>
      <c r="C8" s="19"/>
      <c r="D8" s="19"/>
      <c r="E8" s="19"/>
      <c r="F8" s="19"/>
      <c r="G8" s="19"/>
      <c r="H8" s="19"/>
      <c r="I8" s="19"/>
    </row>
    <row r="9" spans="1:9" ht="18">
      <c r="A9" s="2" t="s">
        <v>220</v>
      </c>
      <c r="B9" s="6" t="s">
        <v>222</v>
      </c>
      <c r="C9" s="18"/>
      <c r="D9" s="19"/>
      <c r="E9" s="19"/>
      <c r="F9" s="19"/>
      <c r="G9" s="19"/>
      <c r="H9" s="19"/>
      <c r="I9" s="1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499984740745262"/>
  </sheetPr>
  <dimension ref="A1:I9"/>
  <sheetViews>
    <sheetView rightToLeft="1" workbookViewId="0">
      <selection activeCell="A5" sqref="A5"/>
    </sheetView>
  </sheetViews>
  <sheetFormatPr defaultColWidth="29.7109375" defaultRowHeight="14.45"/>
  <cols>
    <col min="1" max="1" width="40.28515625" style="5" customWidth="1"/>
    <col min="2" max="2" width="28.7109375" style="5" bestFit="1" customWidth="1"/>
    <col min="3" max="3" width="25.85546875" style="5" customWidth="1"/>
    <col min="4" max="4" width="29.42578125" style="5" bestFit="1" customWidth="1"/>
    <col min="5" max="5" width="29" style="5" bestFit="1" customWidth="1"/>
    <col min="6" max="6" width="20.7109375" style="5" bestFit="1" customWidth="1"/>
    <col min="7" max="7" width="30.42578125" style="5" bestFit="1" customWidth="1"/>
    <col min="8" max="16384" width="29.7109375" style="5"/>
  </cols>
  <sheetData>
    <row r="1" spans="1:9" ht="27.6">
      <c r="A1" s="20" t="s">
        <v>226</v>
      </c>
      <c r="B1" s="2" t="s">
        <v>227</v>
      </c>
      <c r="C1" s="2" t="s">
        <v>228</v>
      </c>
      <c r="D1" s="2" t="s">
        <v>229</v>
      </c>
      <c r="E1" s="2" t="s">
        <v>230</v>
      </c>
      <c r="F1" s="2" t="s">
        <v>231</v>
      </c>
      <c r="G1" s="2" t="s">
        <v>232</v>
      </c>
      <c r="H1" s="2" t="s">
        <v>233</v>
      </c>
      <c r="I1" s="2" t="s">
        <v>234</v>
      </c>
    </row>
    <row r="2" spans="1:9" ht="43.15">
      <c r="A2" s="2" t="s">
        <v>227</v>
      </c>
      <c r="B2" s="19"/>
      <c r="C2" s="19"/>
      <c r="D2" s="6" t="s">
        <v>235</v>
      </c>
      <c r="E2" s="6" t="s">
        <v>235</v>
      </c>
      <c r="F2" s="6" t="s">
        <v>235</v>
      </c>
      <c r="G2" s="18"/>
      <c r="H2" s="18"/>
      <c r="I2" s="18"/>
    </row>
    <row r="3" spans="1:9" ht="28.9">
      <c r="A3" s="2" t="s">
        <v>228</v>
      </c>
      <c r="B3" s="6" t="s">
        <v>235</v>
      </c>
      <c r="C3" s="19"/>
      <c r="D3" s="19"/>
      <c r="E3" s="19"/>
      <c r="F3" s="6" t="s">
        <v>236</v>
      </c>
      <c r="G3" s="6" t="s">
        <v>237</v>
      </c>
      <c r="H3" s="18"/>
      <c r="I3" s="18"/>
    </row>
    <row r="4" spans="1:9" ht="28.9">
      <c r="A4" s="2" t="s">
        <v>229</v>
      </c>
      <c r="B4" s="6" t="s">
        <v>235</v>
      </c>
      <c r="C4" s="19"/>
      <c r="D4" s="19"/>
      <c r="E4" s="19"/>
      <c r="F4" s="6" t="s">
        <v>236</v>
      </c>
      <c r="G4" s="6" t="s">
        <v>237</v>
      </c>
      <c r="H4" s="18"/>
      <c r="I4" s="18"/>
    </row>
    <row r="5" spans="1:9" ht="28.9">
      <c r="A5" s="2" t="s">
        <v>230</v>
      </c>
      <c r="B5" s="6" t="s">
        <v>235</v>
      </c>
      <c r="C5" s="19"/>
      <c r="D5" s="19"/>
      <c r="E5" s="19"/>
      <c r="F5" s="6" t="s">
        <v>236</v>
      </c>
      <c r="G5" s="6" t="s">
        <v>237</v>
      </c>
      <c r="H5" s="18"/>
      <c r="I5" s="18"/>
    </row>
    <row r="6" spans="1:9" ht="28.9">
      <c r="A6" s="2" t="s">
        <v>231</v>
      </c>
      <c r="B6" s="18"/>
      <c r="C6" s="6" t="s">
        <v>236</v>
      </c>
      <c r="D6" s="6" t="s">
        <v>236</v>
      </c>
      <c r="E6" s="6" t="s">
        <v>236</v>
      </c>
      <c r="F6" s="19"/>
      <c r="G6" s="18"/>
      <c r="H6" s="18"/>
      <c r="I6" s="18"/>
    </row>
    <row r="7" spans="1:9" ht="43.15">
      <c r="A7" s="2" t="s">
        <v>232</v>
      </c>
      <c r="B7" s="18"/>
      <c r="C7" s="6" t="s">
        <v>237</v>
      </c>
      <c r="D7" s="6" t="s">
        <v>237</v>
      </c>
      <c r="E7" s="6" t="s">
        <v>237</v>
      </c>
      <c r="F7" s="18"/>
      <c r="G7" s="18"/>
      <c r="H7" s="18"/>
      <c r="I7" s="18"/>
    </row>
    <row r="8" spans="1:9" ht="28.9">
      <c r="A8" s="2" t="s">
        <v>233</v>
      </c>
      <c r="B8" s="18"/>
      <c r="C8" s="18"/>
      <c r="D8" s="18"/>
      <c r="E8" s="18"/>
      <c r="F8" s="18"/>
      <c r="G8" s="18"/>
      <c r="H8" s="6" t="s">
        <v>238</v>
      </c>
      <c r="I8" s="18"/>
    </row>
    <row r="9" spans="1:9" ht="28.9">
      <c r="A9" s="2" t="s">
        <v>234</v>
      </c>
      <c r="B9" s="18"/>
      <c r="C9" s="18"/>
      <c r="D9" s="18"/>
      <c r="E9" s="18"/>
      <c r="F9" s="18"/>
      <c r="G9" s="18"/>
      <c r="H9" s="18"/>
      <c r="I9" s="6" t="s">
        <v>239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G25"/>
  <sheetViews>
    <sheetView rightToLeft="1" topLeftCell="D1" workbookViewId="0">
      <selection activeCell="G5" sqref="G5"/>
    </sheetView>
  </sheetViews>
  <sheetFormatPr defaultRowHeight="14.45"/>
  <cols>
    <col min="1" max="1" width="5.85546875" customWidth="1"/>
    <col min="2" max="2" width="24.140625" bestFit="1" customWidth="1"/>
    <col min="3" max="3" width="25.28515625" customWidth="1"/>
    <col min="4" max="4" width="28.85546875" style="3" customWidth="1"/>
    <col min="5" max="5" width="2.7109375" customWidth="1"/>
    <col min="6" max="6" width="21.85546875" style="7" customWidth="1"/>
    <col min="7" max="7" width="88.28515625" style="10" customWidth="1"/>
  </cols>
  <sheetData>
    <row r="1" spans="1:7">
      <c r="A1" s="12" t="s">
        <v>240</v>
      </c>
      <c r="B1" s="12" t="s">
        <v>241</v>
      </c>
      <c r="C1" s="12" t="s">
        <v>242</v>
      </c>
      <c r="D1" s="12" t="s">
        <v>243</v>
      </c>
      <c r="E1" s="84"/>
      <c r="F1" s="83" t="s">
        <v>244</v>
      </c>
      <c r="G1" s="83"/>
    </row>
    <row r="2" spans="1:7" ht="86.45">
      <c r="A2" s="4">
        <v>1</v>
      </c>
      <c r="B2" s="4" t="s">
        <v>245</v>
      </c>
      <c r="C2" s="6" t="s">
        <v>246</v>
      </c>
      <c r="D2" s="6" t="s">
        <v>247</v>
      </c>
      <c r="E2" s="84"/>
      <c r="F2" s="13" t="s">
        <v>248</v>
      </c>
      <c r="G2" s="8" t="s">
        <v>249</v>
      </c>
    </row>
    <row r="3" spans="1:7" ht="28.9">
      <c r="A3" s="4">
        <v>2</v>
      </c>
      <c r="B3" s="4" t="s">
        <v>250</v>
      </c>
      <c r="C3" s="6" t="s">
        <v>251</v>
      </c>
      <c r="D3" s="6" t="s">
        <v>252</v>
      </c>
      <c r="E3" s="84"/>
      <c r="F3" s="13" t="s">
        <v>253</v>
      </c>
      <c r="G3" s="8" t="s">
        <v>254</v>
      </c>
    </row>
    <row r="4" spans="1:7" ht="43.15">
      <c r="A4" s="4">
        <v>3</v>
      </c>
      <c r="B4" s="4" t="s">
        <v>255</v>
      </c>
      <c r="C4" s="4" t="s">
        <v>256</v>
      </c>
      <c r="D4" s="6" t="s">
        <v>257</v>
      </c>
      <c r="E4" s="84"/>
      <c r="F4" s="13" t="s">
        <v>258</v>
      </c>
      <c r="G4" s="8" t="s">
        <v>259</v>
      </c>
    </row>
    <row r="5" spans="1:7" ht="86.45">
      <c r="A5" s="4">
        <v>4</v>
      </c>
      <c r="B5" s="4" t="s">
        <v>260</v>
      </c>
      <c r="C5" s="4" t="s">
        <v>261</v>
      </c>
      <c r="D5" s="6" t="s">
        <v>262</v>
      </c>
      <c r="E5" s="84"/>
      <c r="F5" s="13" t="s">
        <v>263</v>
      </c>
      <c r="G5" s="8" t="s">
        <v>264</v>
      </c>
    </row>
    <row r="6" spans="1:7" ht="172.9">
      <c r="A6" s="4">
        <v>5</v>
      </c>
      <c r="B6" s="4"/>
      <c r="C6" s="4"/>
      <c r="D6" s="4"/>
      <c r="E6" s="84"/>
      <c r="F6" s="13" t="s">
        <v>265</v>
      </c>
      <c r="G6" s="8" t="s">
        <v>266</v>
      </c>
    </row>
    <row r="7" spans="1:7" ht="72">
      <c r="A7" s="85" t="s">
        <v>267</v>
      </c>
      <c r="B7" s="85"/>
      <c r="C7" s="85"/>
      <c r="D7" s="85"/>
      <c r="E7" s="30"/>
      <c r="F7" s="13" t="s">
        <v>268</v>
      </c>
      <c r="G7" s="8" t="s">
        <v>269</v>
      </c>
    </row>
    <row r="8" spans="1:7" ht="172.9">
      <c r="A8" s="30"/>
      <c r="B8" s="30"/>
      <c r="C8" s="30"/>
      <c r="D8" s="30"/>
      <c r="E8" s="30"/>
      <c r="F8" s="13" t="s">
        <v>270</v>
      </c>
      <c r="G8" s="8" t="s">
        <v>271</v>
      </c>
    </row>
    <row r="9" spans="1:7" ht="72">
      <c r="A9" s="30"/>
      <c r="B9" s="30"/>
      <c r="C9" s="30"/>
      <c r="D9" s="30"/>
      <c r="E9" s="30"/>
      <c r="F9" s="13" t="s">
        <v>272</v>
      </c>
      <c r="G9" s="8" t="s">
        <v>273</v>
      </c>
    </row>
    <row r="10" spans="1:7" ht="172.9">
      <c r="A10" s="30"/>
      <c r="B10" s="30"/>
      <c r="C10" s="30"/>
      <c r="D10" s="30"/>
      <c r="E10" s="30"/>
      <c r="F10" s="13" t="s">
        <v>274</v>
      </c>
      <c r="G10" s="11" t="s">
        <v>275</v>
      </c>
    </row>
    <row r="11" spans="1:7" ht="43.15">
      <c r="A11" s="30"/>
      <c r="B11" s="30"/>
      <c r="C11" s="30"/>
      <c r="D11" s="30"/>
      <c r="E11" s="30"/>
      <c r="F11" s="13" t="s">
        <v>276</v>
      </c>
      <c r="G11" s="11" t="s">
        <v>277</v>
      </c>
    </row>
    <row r="12" spans="1:7" ht="273.60000000000002">
      <c r="A12" s="15"/>
      <c r="B12" s="15"/>
      <c r="C12" s="15"/>
      <c r="D12" s="15"/>
      <c r="E12" s="15"/>
      <c r="F12" s="16" t="s">
        <v>278</v>
      </c>
      <c r="G12" s="17" t="s">
        <v>279</v>
      </c>
    </row>
    <row r="13" spans="1:7" ht="115.15">
      <c r="A13" s="30"/>
      <c r="B13" s="30"/>
      <c r="C13" s="30"/>
      <c r="D13" s="30"/>
      <c r="E13" s="30"/>
      <c r="F13" s="13" t="s">
        <v>280</v>
      </c>
      <c r="G13" s="11" t="s">
        <v>281</v>
      </c>
    </row>
    <row r="14" spans="1:7" ht="72">
      <c r="A14" s="30"/>
      <c r="B14" s="30"/>
      <c r="C14" s="30"/>
      <c r="D14" s="30"/>
      <c r="E14" s="30"/>
      <c r="F14" s="13" t="s">
        <v>282</v>
      </c>
      <c r="G14" s="11" t="s">
        <v>283</v>
      </c>
    </row>
    <row r="15" spans="1:7" ht="129.6">
      <c r="A15" s="30"/>
      <c r="B15" s="30"/>
      <c r="C15" s="30"/>
      <c r="D15" s="30"/>
      <c r="E15" s="30"/>
      <c r="F15" s="13" t="s">
        <v>284</v>
      </c>
      <c r="G15" s="11" t="s">
        <v>285</v>
      </c>
    </row>
    <row r="16" spans="1:7">
      <c r="A16" s="30"/>
      <c r="B16" s="30"/>
      <c r="C16" s="30"/>
      <c r="D16" s="30"/>
      <c r="E16" s="30"/>
      <c r="F16" s="13" t="s">
        <v>286</v>
      </c>
      <c r="G16" s="9" t="s">
        <v>287</v>
      </c>
    </row>
    <row r="17" spans="6:7">
      <c r="F17" s="13" t="s">
        <v>288</v>
      </c>
      <c r="G17" s="9" t="s">
        <v>287</v>
      </c>
    </row>
    <row r="18" spans="6:7" ht="273.60000000000002">
      <c r="F18" s="14" t="s">
        <v>289</v>
      </c>
      <c r="G18" s="11" t="s">
        <v>290</v>
      </c>
    </row>
    <row r="19" spans="6:7" ht="28.9">
      <c r="F19" s="14" t="s">
        <v>291</v>
      </c>
      <c r="G19" s="11" t="s">
        <v>292</v>
      </c>
    </row>
    <row r="20" spans="6:7" ht="43.15">
      <c r="F20" s="14" t="s">
        <v>293</v>
      </c>
      <c r="G20" s="11" t="s">
        <v>294</v>
      </c>
    </row>
    <row r="21" spans="6:7" ht="129.6">
      <c r="F21" s="14" t="s">
        <v>295</v>
      </c>
      <c r="G21" s="11" t="s">
        <v>296</v>
      </c>
    </row>
    <row r="22" spans="6:7" ht="57.6">
      <c r="F22" s="14" t="s">
        <v>297</v>
      </c>
      <c r="G22" s="11" t="s">
        <v>298</v>
      </c>
    </row>
    <row r="23" spans="6:7" ht="43.15">
      <c r="F23" s="14" t="s">
        <v>299</v>
      </c>
      <c r="G23" s="11" t="s">
        <v>300</v>
      </c>
    </row>
    <row r="24" spans="6:7" ht="28.9">
      <c r="F24" s="14" t="s">
        <v>301</v>
      </c>
      <c r="G24" s="11" t="s">
        <v>302</v>
      </c>
    </row>
    <row r="25" spans="6:7" ht="72">
      <c r="F25" s="14" t="s">
        <v>303</v>
      </c>
      <c r="G25" s="11" t="s">
        <v>304</v>
      </c>
    </row>
  </sheetData>
  <mergeCells count="3">
    <mergeCell ref="F1:G1"/>
    <mergeCell ref="E1:E6"/>
    <mergeCell ref="A7:D7"/>
  </mergeCells>
  <hyperlinks>
    <hyperlink ref="A7:D7" r:id="rId1" display="קישור לשאילתות מדדים" xr:uid="{00000000-0004-0000-05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5"/>
  <sheetViews>
    <sheetView rightToLeft="1" zoomScaleNormal="100" workbookViewId="0">
      <pane ySplit="2" topLeftCell="A35" activePane="bottomLeft" state="frozen"/>
      <selection pane="bottomLeft" activeCell="C41" sqref="C41"/>
    </sheetView>
  </sheetViews>
  <sheetFormatPr defaultColWidth="9" defaultRowHeight="14.45"/>
  <cols>
    <col min="1" max="1" width="38.28515625" style="5" customWidth="1"/>
    <col min="2" max="2" width="43.7109375" style="5" bestFit="1" customWidth="1"/>
    <col min="3" max="3" width="44.42578125" style="5" bestFit="1" customWidth="1"/>
    <col min="4" max="4" width="43.85546875" style="5" bestFit="1" customWidth="1"/>
    <col min="5" max="5" width="36.28515625" style="5" bestFit="1" customWidth="1"/>
    <col min="6" max="6" width="24.7109375" style="5" bestFit="1" customWidth="1"/>
    <col min="7" max="7" width="12.28515625" style="5" bestFit="1" customWidth="1"/>
    <col min="8" max="16384" width="9" style="5"/>
  </cols>
  <sheetData>
    <row r="1" spans="1:7" ht="15.6" thickTop="1" thickBot="1">
      <c r="A1" s="86" t="s">
        <v>305</v>
      </c>
      <c r="B1" s="86"/>
      <c r="C1" s="86" t="s">
        <v>306</v>
      </c>
      <c r="D1" s="86"/>
      <c r="E1" s="86" t="s">
        <v>307</v>
      </c>
      <c r="F1" s="86"/>
      <c r="G1" s="86"/>
    </row>
    <row r="2" spans="1:7" s="1" customFormat="1" ht="30" thickTop="1" thickBot="1">
      <c r="A2" s="26" t="s">
        <v>308</v>
      </c>
      <c r="B2" s="26" t="s">
        <v>309</v>
      </c>
      <c r="C2" s="31" t="s">
        <v>310</v>
      </c>
      <c r="D2" s="31" t="s">
        <v>311</v>
      </c>
      <c r="E2" s="26" t="s">
        <v>309</v>
      </c>
      <c r="F2" s="26" t="s">
        <v>308</v>
      </c>
      <c r="G2" s="26" t="s">
        <v>312</v>
      </c>
    </row>
    <row r="3" spans="1:7">
      <c r="A3" s="44" t="s">
        <v>200</v>
      </c>
      <c r="B3" s="44" t="s">
        <v>59</v>
      </c>
      <c r="C3" s="47" t="s">
        <v>105</v>
      </c>
      <c r="D3" s="44"/>
      <c r="E3" s="62"/>
      <c r="F3" s="44"/>
      <c r="G3" s="56"/>
    </row>
    <row r="4" spans="1:7">
      <c r="A4" s="44" t="s">
        <v>200</v>
      </c>
      <c r="B4" s="44" t="s">
        <v>59</v>
      </c>
      <c r="C4" s="48" t="s">
        <v>150</v>
      </c>
      <c r="D4" s="44"/>
      <c r="E4" s="62"/>
      <c r="F4" s="37"/>
      <c r="G4" s="51"/>
    </row>
    <row r="5" spans="1:7">
      <c r="A5" s="34" t="s">
        <v>200</v>
      </c>
      <c r="B5" s="34" t="s">
        <v>59</v>
      </c>
      <c r="C5" s="48" t="s">
        <v>151</v>
      </c>
      <c r="D5" s="48"/>
      <c r="E5" s="63"/>
      <c r="F5" s="34"/>
      <c r="G5" s="51"/>
    </row>
    <row r="6" spans="1:7">
      <c r="A6" s="34" t="s">
        <v>200</v>
      </c>
      <c r="B6" s="34" t="s">
        <v>59</v>
      </c>
      <c r="C6" s="48" t="s">
        <v>152</v>
      </c>
      <c r="D6" s="48"/>
      <c r="E6" s="63"/>
      <c r="F6" s="34"/>
      <c r="G6" s="51"/>
    </row>
    <row r="7" spans="1:7">
      <c r="A7" s="34" t="s">
        <v>200</v>
      </c>
      <c r="B7" s="34" t="s">
        <v>59</v>
      </c>
      <c r="C7" s="48" t="s">
        <v>130</v>
      </c>
      <c r="D7" s="48"/>
      <c r="E7" s="63"/>
      <c r="F7" s="34"/>
      <c r="G7" s="51"/>
    </row>
    <row r="8" spans="1:7">
      <c r="A8" s="34" t="s">
        <v>200</v>
      </c>
      <c r="B8" s="34" t="s">
        <v>59</v>
      </c>
      <c r="C8" s="48" t="s">
        <v>153</v>
      </c>
      <c r="D8" s="48"/>
      <c r="E8" s="63"/>
      <c r="F8" s="34"/>
      <c r="G8" s="51"/>
    </row>
    <row r="9" spans="1:7">
      <c r="A9" s="34" t="s">
        <v>200</v>
      </c>
      <c r="B9" s="34" t="s">
        <v>59</v>
      </c>
      <c r="C9" s="41" t="s">
        <v>154</v>
      </c>
      <c r="D9" s="48"/>
      <c r="E9" s="61"/>
      <c r="F9" s="37"/>
      <c r="G9" s="51"/>
    </row>
    <row r="10" spans="1:7">
      <c r="A10" s="34" t="s">
        <v>200</v>
      </c>
      <c r="B10" s="34" t="s">
        <v>59</v>
      </c>
      <c r="C10" s="41" t="s">
        <v>155</v>
      </c>
      <c r="D10" s="48"/>
      <c r="E10" s="61"/>
      <c r="F10" s="37"/>
      <c r="G10" s="51"/>
    </row>
    <row r="11" spans="1:7">
      <c r="A11" s="34" t="s">
        <v>200</v>
      </c>
      <c r="B11" s="34" t="s">
        <v>59</v>
      </c>
      <c r="C11" s="41" t="s">
        <v>156</v>
      </c>
      <c r="D11" s="48"/>
      <c r="E11" s="61"/>
      <c r="F11" s="37"/>
      <c r="G11" s="51"/>
    </row>
    <row r="12" spans="1:7">
      <c r="A12" s="34" t="s">
        <v>200</v>
      </c>
      <c r="B12" s="34" t="s">
        <v>59</v>
      </c>
      <c r="C12" s="41" t="s">
        <v>157</v>
      </c>
      <c r="D12" s="48"/>
      <c r="E12" s="61"/>
      <c r="F12" s="37"/>
      <c r="G12" s="51"/>
    </row>
    <row r="13" spans="1:7">
      <c r="A13" s="34" t="s">
        <v>200</v>
      </c>
      <c r="B13" s="34" t="s">
        <v>59</v>
      </c>
      <c r="C13" s="44" t="s">
        <v>158</v>
      </c>
      <c r="D13" s="48"/>
      <c r="E13" s="61"/>
      <c r="F13" s="37"/>
      <c r="G13" s="51"/>
    </row>
    <row r="14" spans="1:7">
      <c r="A14" s="34" t="s">
        <v>200</v>
      </c>
      <c r="B14" s="34" t="s">
        <v>59</v>
      </c>
      <c r="C14" s="44" t="s">
        <v>159</v>
      </c>
      <c r="D14" s="48"/>
      <c r="E14" s="61"/>
      <c r="F14" s="37"/>
      <c r="G14" s="51"/>
    </row>
    <row r="15" spans="1:7">
      <c r="A15" s="34" t="s">
        <v>200</v>
      </c>
      <c r="B15" s="34" t="s">
        <v>59</v>
      </c>
      <c r="C15" s="44" t="s">
        <v>160</v>
      </c>
      <c r="D15" s="48"/>
      <c r="E15" s="63"/>
      <c r="F15" s="34"/>
      <c r="G15" s="51"/>
    </row>
    <row r="16" spans="1:7">
      <c r="A16" s="34" t="s">
        <v>200</v>
      </c>
      <c r="B16" s="34" t="s">
        <v>59</v>
      </c>
      <c r="C16" s="44" t="s">
        <v>161</v>
      </c>
      <c r="D16" s="48"/>
      <c r="E16" s="63"/>
      <c r="F16" s="34"/>
      <c r="G16" s="51"/>
    </row>
    <row r="17" spans="1:7">
      <c r="A17" s="34" t="s">
        <v>200</v>
      </c>
      <c r="B17" s="34" t="s">
        <v>59</v>
      </c>
      <c r="C17" s="44" t="s">
        <v>162</v>
      </c>
      <c r="D17" s="48"/>
      <c r="E17" s="63"/>
      <c r="F17" s="34"/>
      <c r="G17" s="51"/>
    </row>
    <row r="18" spans="1:7">
      <c r="A18" s="34" t="s">
        <v>200</v>
      </c>
      <c r="B18" s="34" t="s">
        <v>59</v>
      </c>
      <c r="C18" s="44" t="s">
        <v>163</v>
      </c>
      <c r="D18" s="48"/>
      <c r="E18" s="63"/>
      <c r="F18" s="34"/>
      <c r="G18" s="51"/>
    </row>
    <row r="19" spans="1:7">
      <c r="A19" s="34" t="s">
        <v>200</v>
      </c>
      <c r="B19" s="34" t="s">
        <v>59</v>
      </c>
      <c r="C19" s="44" t="s">
        <v>164</v>
      </c>
      <c r="D19" s="48"/>
      <c r="E19" s="61"/>
      <c r="F19" s="37"/>
      <c r="G19" s="51"/>
    </row>
    <row r="20" spans="1:7">
      <c r="A20" s="34" t="s">
        <v>200</v>
      </c>
      <c r="B20" s="34" t="s">
        <v>59</v>
      </c>
      <c r="C20" s="44" t="s">
        <v>165</v>
      </c>
      <c r="D20" s="48"/>
      <c r="E20" s="61"/>
      <c r="F20" s="37"/>
      <c r="G20" s="51"/>
    </row>
    <row r="21" spans="1:7">
      <c r="A21" s="34" t="s">
        <v>200</v>
      </c>
      <c r="B21" s="34" t="s">
        <v>59</v>
      </c>
      <c r="C21" s="44" t="s">
        <v>166</v>
      </c>
      <c r="D21" s="48"/>
      <c r="E21" s="61"/>
      <c r="F21" s="37"/>
      <c r="G21" s="51"/>
    </row>
    <row r="22" spans="1:7">
      <c r="A22" s="34" t="s">
        <v>200</v>
      </c>
      <c r="B22" s="34" t="s">
        <v>59</v>
      </c>
      <c r="C22" s="44" t="s">
        <v>167</v>
      </c>
      <c r="D22" s="48"/>
      <c r="E22" s="61"/>
      <c r="F22" s="37"/>
      <c r="G22" s="51"/>
    </row>
    <row r="23" spans="1:7">
      <c r="A23" s="34" t="s">
        <v>200</v>
      </c>
      <c r="B23" s="34" t="s">
        <v>59</v>
      </c>
      <c r="C23" s="44" t="s">
        <v>168</v>
      </c>
      <c r="D23" s="48"/>
      <c r="E23" s="61"/>
      <c r="F23" s="37"/>
      <c r="G23" s="51"/>
    </row>
    <row r="24" spans="1:7">
      <c r="A24" s="34" t="s">
        <v>313</v>
      </c>
      <c r="B24" s="34" t="s">
        <v>64</v>
      </c>
      <c r="C24" s="44" t="s">
        <v>167</v>
      </c>
      <c r="D24" s="48"/>
      <c r="E24" s="61"/>
      <c r="F24" s="37"/>
      <c r="G24" s="51"/>
    </row>
    <row r="25" spans="1:7">
      <c r="A25" s="34" t="s">
        <v>313</v>
      </c>
      <c r="B25" s="34" t="s">
        <v>64</v>
      </c>
      <c r="C25" s="44" t="s">
        <v>169</v>
      </c>
      <c r="D25" s="48"/>
      <c r="E25" s="63"/>
      <c r="F25" s="34"/>
      <c r="G25" s="51"/>
    </row>
    <row r="26" spans="1:7">
      <c r="A26" s="34" t="s">
        <v>313</v>
      </c>
      <c r="B26" s="34" t="s">
        <v>64</v>
      </c>
      <c r="C26" s="44" t="s">
        <v>170</v>
      </c>
      <c r="D26" s="48"/>
      <c r="E26" s="63"/>
      <c r="F26" s="34"/>
      <c r="G26" s="51"/>
    </row>
    <row r="27" spans="1:7">
      <c r="A27" s="34" t="s">
        <v>313</v>
      </c>
      <c r="B27" s="34" t="s">
        <v>64</v>
      </c>
      <c r="C27" s="44" t="s">
        <v>171</v>
      </c>
      <c r="D27" s="48"/>
      <c r="E27" s="63"/>
      <c r="F27" s="34"/>
      <c r="G27" s="51"/>
    </row>
    <row r="28" spans="1:7">
      <c r="A28" s="34" t="s">
        <v>314</v>
      </c>
      <c r="B28" s="34" t="s">
        <v>68</v>
      </c>
      <c r="C28" s="44" t="s">
        <v>103</v>
      </c>
      <c r="D28" s="48"/>
      <c r="E28" s="63"/>
      <c r="F28" s="34"/>
      <c r="G28" s="51"/>
    </row>
    <row r="29" spans="1:7">
      <c r="A29" s="34" t="s">
        <v>314</v>
      </c>
      <c r="B29" s="34" t="s">
        <v>68</v>
      </c>
      <c r="C29" s="44" t="s">
        <v>172</v>
      </c>
      <c r="D29" s="48"/>
      <c r="E29" s="61"/>
      <c r="F29" s="37"/>
      <c r="G29" s="51"/>
    </row>
    <row r="30" spans="1:7">
      <c r="A30" s="34" t="s">
        <v>314</v>
      </c>
      <c r="B30" s="34" t="s">
        <v>68</v>
      </c>
      <c r="C30" s="44" t="s">
        <v>173</v>
      </c>
      <c r="D30" s="48"/>
      <c r="E30" s="61"/>
      <c r="F30" s="37"/>
      <c r="G30" s="51"/>
    </row>
    <row r="31" spans="1:7">
      <c r="A31" s="34" t="s">
        <v>314</v>
      </c>
      <c r="B31" s="34" t="s">
        <v>68</v>
      </c>
      <c r="C31" s="44" t="s">
        <v>174</v>
      </c>
      <c r="D31" s="48"/>
      <c r="E31" s="61"/>
      <c r="F31" s="37"/>
      <c r="G31" s="51"/>
    </row>
    <row r="32" spans="1:7">
      <c r="A32" s="34" t="s">
        <v>314</v>
      </c>
      <c r="B32" s="34" t="s">
        <v>68</v>
      </c>
      <c r="C32" s="44" t="s">
        <v>175</v>
      </c>
      <c r="D32" s="48"/>
      <c r="E32" s="61"/>
      <c r="F32" s="37"/>
      <c r="G32" s="51"/>
    </row>
    <row r="33" spans="1:7">
      <c r="A33" s="34" t="s">
        <v>314</v>
      </c>
      <c r="B33" s="34" t="s">
        <v>68</v>
      </c>
      <c r="C33" s="76" t="s">
        <v>176</v>
      </c>
      <c r="D33" s="48"/>
      <c r="E33" s="61"/>
      <c r="F33" s="37"/>
      <c r="G33" s="51"/>
    </row>
    <row r="34" spans="1:7">
      <c r="A34" s="34" t="s">
        <v>314</v>
      </c>
      <c r="B34" s="34" t="s">
        <v>68</v>
      </c>
      <c r="C34" s="76" t="s">
        <v>177</v>
      </c>
      <c r="D34" s="48"/>
      <c r="E34" s="64"/>
      <c r="F34" s="37"/>
      <c r="G34" s="51"/>
    </row>
    <row r="35" spans="1:7">
      <c r="A35" s="44" t="s">
        <v>314</v>
      </c>
      <c r="B35" s="44" t="s">
        <v>68</v>
      </c>
      <c r="C35" s="76" t="s">
        <v>178</v>
      </c>
      <c r="D35" s="48"/>
      <c r="E35" s="62"/>
      <c r="F35" s="37"/>
      <c r="G35" s="51"/>
    </row>
    <row r="36" spans="1:7">
      <c r="A36" s="44" t="s">
        <v>314</v>
      </c>
      <c r="B36" s="44" t="s">
        <v>68</v>
      </c>
      <c r="C36" s="76" t="s">
        <v>179</v>
      </c>
      <c r="D36" s="48"/>
      <c r="E36" s="64"/>
      <c r="F36" s="37"/>
      <c r="G36" s="51"/>
    </row>
    <row r="37" spans="1:7">
      <c r="A37" s="44" t="s">
        <v>314</v>
      </c>
      <c r="B37" s="44" t="s">
        <v>68</v>
      </c>
      <c r="C37" s="76" t="s">
        <v>180</v>
      </c>
      <c r="D37" s="48"/>
      <c r="E37" s="61"/>
      <c r="F37" s="44"/>
      <c r="G37" s="50"/>
    </row>
    <row r="38" spans="1:7">
      <c r="A38" s="44" t="s">
        <v>314</v>
      </c>
      <c r="B38" s="44" t="s">
        <v>68</v>
      </c>
      <c r="C38" s="76" t="s">
        <v>181</v>
      </c>
      <c r="D38" s="48"/>
      <c r="E38" s="61"/>
      <c r="F38" s="44"/>
      <c r="G38" s="50"/>
    </row>
    <row r="39" spans="1:7">
      <c r="A39" s="44" t="s">
        <v>314</v>
      </c>
      <c r="B39" s="44" t="s">
        <v>68</v>
      </c>
      <c r="C39" s="76" t="s">
        <v>182</v>
      </c>
      <c r="D39" s="48"/>
      <c r="E39" s="64"/>
      <c r="F39" s="37"/>
      <c r="G39" s="51"/>
    </row>
    <row r="40" spans="1:7">
      <c r="A40" s="44" t="s">
        <v>314</v>
      </c>
      <c r="B40" s="44" t="s">
        <v>68</v>
      </c>
      <c r="C40" s="76" t="s">
        <v>183</v>
      </c>
      <c r="D40" s="48"/>
      <c r="E40" s="64"/>
      <c r="F40" s="37"/>
      <c r="G40" s="51"/>
    </row>
    <row r="41" spans="1:7">
      <c r="A41" s="44" t="s">
        <v>315</v>
      </c>
      <c r="B41" s="44" t="s">
        <v>71</v>
      </c>
      <c r="C41" s="76" t="s">
        <v>184</v>
      </c>
      <c r="D41" s="48"/>
      <c r="E41" s="64"/>
      <c r="F41" s="37"/>
      <c r="G41" s="51"/>
    </row>
    <row r="42" spans="1:7">
      <c r="A42" s="44" t="s">
        <v>315</v>
      </c>
      <c r="B42" s="44" t="s">
        <v>71</v>
      </c>
      <c r="C42" s="76" t="s">
        <v>174</v>
      </c>
      <c r="D42" s="48"/>
      <c r="E42" s="61"/>
      <c r="F42" s="44"/>
      <c r="G42" s="50"/>
    </row>
    <row r="43" spans="1:7">
      <c r="A43" s="44" t="s">
        <v>315</v>
      </c>
      <c r="B43" s="44" t="s">
        <v>71</v>
      </c>
      <c r="C43" s="76" t="s">
        <v>185</v>
      </c>
      <c r="D43" s="48"/>
      <c r="E43" s="61"/>
      <c r="F43" s="44"/>
      <c r="G43" s="50"/>
    </row>
    <row r="44" spans="1:7">
      <c r="A44" s="44" t="s">
        <v>315</v>
      </c>
      <c r="B44" s="44" t="s">
        <v>71</v>
      </c>
      <c r="C44" s="76" t="s">
        <v>186</v>
      </c>
      <c r="D44" s="48"/>
      <c r="E44" s="61"/>
      <c r="F44" s="44"/>
      <c r="G44" s="50"/>
    </row>
    <row r="45" spans="1:7">
      <c r="A45" s="44" t="s">
        <v>315</v>
      </c>
      <c r="B45" s="44" t="s">
        <v>71</v>
      </c>
      <c r="C45" s="69" t="s">
        <v>187</v>
      </c>
      <c r="D45" s="48"/>
      <c r="E45" s="61"/>
      <c r="F45" s="37"/>
      <c r="G45" s="51"/>
    </row>
    <row r="46" spans="1:7">
      <c r="A46" s="44" t="s">
        <v>316</v>
      </c>
      <c r="B46" s="44" t="s">
        <v>74</v>
      </c>
      <c r="C46" s="69" t="s">
        <v>104</v>
      </c>
      <c r="D46" s="48"/>
      <c r="E46" s="61"/>
      <c r="F46" s="37"/>
      <c r="G46" s="51"/>
    </row>
    <row r="47" spans="1:7">
      <c r="A47" s="44" t="s">
        <v>316</v>
      </c>
      <c r="B47" s="44" t="s">
        <v>74</v>
      </c>
      <c r="C47" s="69" t="s">
        <v>188</v>
      </c>
      <c r="D47" s="48"/>
      <c r="E47" s="64"/>
      <c r="F47" s="37"/>
      <c r="G47" s="51"/>
    </row>
    <row r="48" spans="1:7">
      <c r="A48" s="44" t="s">
        <v>317</v>
      </c>
      <c r="B48" s="44" t="s">
        <v>189</v>
      </c>
      <c r="C48" s="69" t="s">
        <v>106</v>
      </c>
      <c r="D48" s="48"/>
      <c r="E48" s="64" t="s">
        <v>318</v>
      </c>
      <c r="F48" s="37" t="s">
        <v>319</v>
      </c>
      <c r="G48" s="51">
        <v>5</v>
      </c>
    </row>
    <row r="49" spans="1:7">
      <c r="A49" s="44" t="s">
        <v>317</v>
      </c>
      <c r="B49" s="44" t="s">
        <v>189</v>
      </c>
      <c r="C49" s="69" t="s">
        <v>190</v>
      </c>
      <c r="D49" s="48"/>
      <c r="E49" s="64"/>
      <c r="F49" s="37"/>
      <c r="G49" s="51"/>
    </row>
    <row r="50" spans="1:7">
      <c r="A50" s="44" t="s">
        <v>317</v>
      </c>
      <c r="B50" s="44" t="s">
        <v>189</v>
      </c>
      <c r="C50" s="69" t="s">
        <v>191</v>
      </c>
      <c r="D50" s="48"/>
      <c r="E50" s="64"/>
      <c r="F50" s="37"/>
      <c r="G50" s="51"/>
    </row>
    <row r="51" spans="1:7">
      <c r="A51" s="44" t="s">
        <v>317</v>
      </c>
      <c r="B51" s="44" t="s">
        <v>189</v>
      </c>
      <c r="C51" s="76" t="s">
        <v>137</v>
      </c>
      <c r="D51" s="48"/>
      <c r="E51" s="64" t="s">
        <v>318</v>
      </c>
      <c r="F51" s="37" t="s">
        <v>319</v>
      </c>
      <c r="G51" s="51">
        <v>4</v>
      </c>
    </row>
    <row r="52" spans="1:7">
      <c r="A52" s="44" t="s">
        <v>317</v>
      </c>
      <c r="B52" s="44" t="s">
        <v>189</v>
      </c>
      <c r="C52" s="76" t="s">
        <v>192</v>
      </c>
      <c r="D52" s="48"/>
      <c r="E52" s="64"/>
      <c r="F52" s="37"/>
      <c r="G52" s="51"/>
    </row>
    <row r="53" spans="1:7">
      <c r="A53" s="44" t="s">
        <v>317</v>
      </c>
      <c r="B53" s="44" t="s">
        <v>189</v>
      </c>
      <c r="C53" s="76" t="s">
        <v>193</v>
      </c>
      <c r="D53" s="48"/>
      <c r="E53" s="64"/>
      <c r="F53" s="37"/>
      <c r="G53" s="51"/>
    </row>
    <row r="54" spans="1:7">
      <c r="A54" s="44" t="s">
        <v>317</v>
      </c>
      <c r="B54" s="44" t="s">
        <v>189</v>
      </c>
      <c r="C54" s="76" t="s">
        <v>194</v>
      </c>
      <c r="D54" s="48"/>
      <c r="E54" s="64" t="s">
        <v>318</v>
      </c>
      <c r="F54" s="37" t="s">
        <v>319</v>
      </c>
      <c r="G54" s="51">
        <v>3</v>
      </c>
    </row>
    <row r="55" spans="1:7">
      <c r="A55" s="44" t="s">
        <v>317</v>
      </c>
      <c r="B55" s="44" t="s">
        <v>189</v>
      </c>
      <c r="C55" s="76" t="s">
        <v>195</v>
      </c>
      <c r="D55" s="48"/>
      <c r="E55" s="61"/>
      <c r="F55" s="37"/>
      <c r="G55" s="51"/>
    </row>
    <row r="56" spans="1:7">
      <c r="A56" s="44" t="s">
        <v>317</v>
      </c>
      <c r="B56" s="44" t="s">
        <v>189</v>
      </c>
      <c r="C56" s="76" t="s">
        <v>196</v>
      </c>
      <c r="D56" s="48"/>
      <c r="E56" s="64"/>
      <c r="F56" s="37"/>
      <c r="G56" s="51"/>
    </row>
    <row r="57" spans="1:7">
      <c r="A57" s="44" t="s">
        <v>317</v>
      </c>
      <c r="B57" s="44" t="s">
        <v>189</v>
      </c>
      <c r="C57" s="76" t="s">
        <v>197</v>
      </c>
      <c r="D57" s="48"/>
      <c r="E57" s="64" t="s">
        <v>318</v>
      </c>
      <c r="F57" s="37" t="s">
        <v>319</v>
      </c>
      <c r="G57" s="51">
        <v>2</v>
      </c>
    </row>
    <row r="58" spans="1:7">
      <c r="A58" s="44" t="s">
        <v>317</v>
      </c>
      <c r="B58" s="44" t="s">
        <v>189</v>
      </c>
      <c r="C58" s="76" t="s">
        <v>198</v>
      </c>
      <c r="D58" s="48"/>
      <c r="E58" s="64" t="s">
        <v>318</v>
      </c>
      <c r="F58" s="37" t="s">
        <v>319</v>
      </c>
      <c r="G58" s="51">
        <v>1</v>
      </c>
    </row>
    <row r="59" spans="1:7">
      <c r="A59" s="44" t="s">
        <v>317</v>
      </c>
      <c r="B59" s="44" t="s">
        <v>189</v>
      </c>
      <c r="C59" s="76" t="s">
        <v>199</v>
      </c>
      <c r="D59" s="48"/>
      <c r="E59" s="61"/>
      <c r="F59" s="44"/>
      <c r="G59" s="50"/>
    </row>
    <row r="60" spans="1:7">
      <c r="A60" s="44" t="s">
        <v>320</v>
      </c>
      <c r="B60" s="61" t="s">
        <v>81</v>
      </c>
      <c r="C60" s="52"/>
      <c r="D60" s="48"/>
      <c r="E60" s="61"/>
      <c r="F60" s="44"/>
      <c r="G60" s="50"/>
    </row>
    <row r="61" spans="1:7">
      <c r="A61" s="44" t="s">
        <v>321</v>
      </c>
      <c r="B61" s="61" t="s">
        <v>83</v>
      </c>
      <c r="C61" s="48"/>
      <c r="D61" s="44"/>
      <c r="E61" s="64"/>
      <c r="F61" s="44"/>
      <c r="G61" s="50"/>
    </row>
    <row r="62" spans="1:7">
      <c r="A62" s="44" t="s">
        <v>322</v>
      </c>
      <c r="B62" s="61" t="s">
        <v>85</v>
      </c>
      <c r="C62" s="44"/>
      <c r="D62" s="44"/>
      <c r="E62" s="61"/>
      <c r="F62" s="37"/>
      <c r="G62" s="51"/>
    </row>
    <row r="63" spans="1:7">
      <c r="A63" s="44" t="s">
        <v>323</v>
      </c>
      <c r="B63" s="61" t="s">
        <v>87</v>
      </c>
      <c r="C63" s="44"/>
      <c r="D63" s="44"/>
      <c r="E63" s="61"/>
      <c r="F63" s="37"/>
      <c r="G63" s="51"/>
    </row>
    <row r="64" spans="1:7">
      <c r="A64" s="44" t="s">
        <v>324</v>
      </c>
      <c r="B64" s="61" t="s">
        <v>89</v>
      </c>
      <c r="C64" s="48"/>
      <c r="D64" s="44"/>
      <c r="E64" s="61"/>
      <c r="F64" s="37"/>
      <c r="G64" s="51"/>
    </row>
    <row r="65" spans="1:7" s="32" customFormat="1">
      <c r="A65" s="44" t="s">
        <v>325</v>
      </c>
      <c r="B65" s="61" t="s">
        <v>91</v>
      </c>
      <c r="C65" s="48"/>
      <c r="D65" s="44"/>
      <c r="E65" s="61"/>
      <c r="F65" s="37"/>
      <c r="G65" s="51"/>
    </row>
  </sheetData>
  <sortState xmlns:xlrd2="http://schemas.microsoft.com/office/spreadsheetml/2017/richdata2" ref="B3:I65">
    <sortCondition ref="B3:B65"/>
    <sortCondition ref="E3:E65"/>
    <sortCondition ref="G3:G65"/>
  </sortState>
  <mergeCells count="3">
    <mergeCell ref="A1:B1"/>
    <mergeCell ref="C1:D1"/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rightToLeft="1" workbookViewId="0">
      <selection activeCell="B13" sqref="B13"/>
    </sheetView>
  </sheetViews>
  <sheetFormatPr defaultColWidth="9" defaultRowHeight="14.45"/>
  <cols>
    <col min="1" max="1" width="21.42578125" style="5" bestFit="1" customWidth="1"/>
    <col min="2" max="2" width="35" style="5" bestFit="1" customWidth="1"/>
    <col min="3" max="3" width="37.28515625" style="42" customWidth="1"/>
    <col min="4" max="4" width="56.28515625" style="5" customWidth="1"/>
    <col min="5" max="5" width="29.42578125" style="5" bestFit="1" customWidth="1"/>
    <col min="6" max="16384" width="9" style="5"/>
  </cols>
  <sheetData>
    <row r="1" spans="1:5" s="1" customFormat="1" ht="29.45" thickTop="1">
      <c r="A1" s="26" t="s">
        <v>326</v>
      </c>
      <c r="B1" s="26" t="s">
        <v>327</v>
      </c>
      <c r="C1" s="26" t="s">
        <v>328</v>
      </c>
      <c r="D1" s="26" t="s">
        <v>329</v>
      </c>
      <c r="E1" s="25" t="s">
        <v>330</v>
      </c>
    </row>
    <row r="2" spans="1:5">
      <c r="A2" s="78" t="s">
        <v>331</v>
      </c>
      <c r="B2" s="35" t="s">
        <v>332</v>
      </c>
      <c r="C2" s="49" t="s">
        <v>333</v>
      </c>
      <c r="D2" s="36" t="s">
        <v>334</v>
      </c>
      <c r="E2" s="44"/>
    </row>
    <row r="3" spans="1:5">
      <c r="A3" s="78" t="s">
        <v>335</v>
      </c>
      <c r="B3" s="35"/>
      <c r="C3" s="49"/>
      <c r="D3" s="36"/>
      <c r="E3" s="44"/>
    </row>
    <row r="4" spans="1:5" s="42" customFormat="1">
      <c r="A4" s="78" t="s">
        <v>336</v>
      </c>
      <c r="B4" s="35"/>
      <c r="C4" s="49"/>
      <c r="D4" s="36"/>
      <c r="E4" s="44"/>
    </row>
    <row r="5" spans="1:5" s="42" customFormat="1">
      <c r="A5" s="78" t="s">
        <v>337</v>
      </c>
      <c r="B5" s="35"/>
      <c r="C5" s="49"/>
      <c r="D5" s="36"/>
      <c r="E5" s="44"/>
    </row>
    <row r="6" spans="1:5" s="42" customFormat="1">
      <c r="A6" s="78" t="s">
        <v>338</v>
      </c>
      <c r="B6" s="35"/>
      <c r="C6" s="44"/>
      <c r="D6" s="36"/>
      <c r="E6" s="44"/>
    </row>
    <row r="7" spans="1:5" s="42" customFormat="1">
      <c r="A7" s="78" t="s">
        <v>339</v>
      </c>
      <c r="B7" s="35"/>
      <c r="C7" s="44"/>
      <c r="D7" s="36"/>
      <c r="E7" s="44"/>
    </row>
    <row r="8" spans="1:5" s="42" customFormat="1">
      <c r="A8" s="78" t="s">
        <v>331</v>
      </c>
      <c r="B8" s="35"/>
      <c r="C8" s="44"/>
      <c r="D8" s="36"/>
      <c r="E8" s="44"/>
    </row>
    <row r="9" spans="1:5" s="42" customFormat="1">
      <c r="A9" s="78" t="s">
        <v>340</v>
      </c>
      <c r="B9" s="35"/>
      <c r="C9" s="44"/>
      <c r="D9" s="36"/>
      <c r="E9" s="44"/>
    </row>
    <row r="10" spans="1:5" s="42" customFormat="1">
      <c r="A10" s="78" t="s">
        <v>341</v>
      </c>
      <c r="B10" s="35"/>
      <c r="C10" s="44"/>
      <c r="D10" s="36"/>
      <c r="E10" s="44"/>
    </row>
    <row r="11" spans="1:5" s="42" customFormat="1">
      <c r="A11" s="78" t="s">
        <v>342</v>
      </c>
      <c r="B11" s="35"/>
      <c r="C11" s="44"/>
      <c r="D11" s="36"/>
      <c r="E11" s="44"/>
    </row>
    <row r="12" spans="1:5">
      <c r="A12" s="78" t="s">
        <v>343</v>
      </c>
      <c r="B12" s="44"/>
      <c r="C12" s="49"/>
      <c r="D12" s="36"/>
      <c r="E12" s="44"/>
    </row>
    <row r="13" spans="1:5">
      <c r="A13" s="79" t="s">
        <v>344</v>
      </c>
      <c r="B13" s="44"/>
      <c r="C13" s="49"/>
      <c r="D13" s="36"/>
      <c r="E13" s="44"/>
    </row>
    <row r="14" spans="1:5" s="42" customFormat="1">
      <c r="A14" s="79" t="s">
        <v>345</v>
      </c>
      <c r="B14" s="48"/>
      <c r="C14" s="49"/>
      <c r="D14" s="36"/>
      <c r="E14" s="44"/>
    </row>
    <row r="15" spans="1:5" s="42" customFormat="1">
      <c r="A15" s="35"/>
      <c r="B15" s="35"/>
      <c r="C15" s="49"/>
      <c r="D15" s="36"/>
      <c r="E15" s="44"/>
    </row>
    <row r="16" spans="1:5" s="42" customFormat="1">
      <c r="A16" s="77"/>
      <c r="B16" s="36"/>
      <c r="C16" s="44"/>
      <c r="D16" s="36"/>
      <c r="E16" s="44"/>
    </row>
    <row r="17" spans="1:5" s="42" customFormat="1">
      <c r="A17" s="35"/>
      <c r="B17" s="35"/>
      <c r="C17" s="44"/>
      <c r="D17" s="36"/>
      <c r="E17" s="44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showRowColHeaders="0" rightToLeft="1" zoomScale="70" zoomScaleNormal="70"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C90C608DEC9F4C9EFDDA0D011811AB" ma:contentTypeVersion="12" ma:contentTypeDescription="Create a new document." ma:contentTypeScope="" ma:versionID="762b7f766ba14f3507c3489b12ed0557">
  <xsd:schema xmlns:xsd="http://www.w3.org/2001/XMLSchema" xmlns:xs="http://www.w3.org/2001/XMLSchema" xmlns:p="http://schemas.microsoft.com/office/2006/metadata/properties" xmlns:ns3="4f8f6728-03b4-4571-af46-858ca3efbaa9" xmlns:ns4="12bedfbe-a1ff-4baf-88bd-7d8ceb7dbe51" targetNamespace="http://schemas.microsoft.com/office/2006/metadata/properties" ma:root="true" ma:fieldsID="feba7919d2146c6f970895317bd17754" ns3:_="" ns4:_="">
    <xsd:import namespace="4f8f6728-03b4-4571-af46-858ca3efbaa9"/>
    <xsd:import namespace="12bedfbe-a1ff-4baf-88bd-7d8ceb7dbe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f6728-03b4-4571-af46-858ca3efba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edfbe-a1ff-4baf-88bd-7d8ceb7dbe5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2C05F-76D8-4D87-902E-6D45C130FC0C}"/>
</file>

<file path=customXml/itemProps2.xml><?xml version="1.0" encoding="utf-8"?>
<ds:datastoreItem xmlns:ds="http://schemas.openxmlformats.org/officeDocument/2006/customXml" ds:itemID="{DE9D8A0E-B0EB-4961-B84A-31285B3F7583}"/>
</file>

<file path=customXml/itemProps3.xml><?xml version="1.0" encoding="utf-8"?>
<ds:datastoreItem xmlns:ds="http://schemas.openxmlformats.org/officeDocument/2006/customXml" ds:itemID="{E3518396-2CD1-47E2-BFBA-E84B84A3D8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tibi_ma</dc:creator>
  <cp:keywords/>
  <dc:description/>
  <cp:lastModifiedBy>Ariel Oz</cp:lastModifiedBy>
  <cp:revision/>
  <dcterms:created xsi:type="dcterms:W3CDTF">2016-05-01T08:09:25Z</dcterms:created>
  <dcterms:modified xsi:type="dcterms:W3CDTF">2021-10-19T14:28:51Z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0x010100A8C90C608DEC9F4C9EFDDA0D011811AB</vt:lpwstr>
  </property>
</Properties>
</file>