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utions\GitHub\PersonalDocuments\"/>
    </mc:Choice>
  </mc:AlternateContent>
  <bookViews>
    <workbookView xWindow="0" yWindow="0" windowWidth="24780" windowHeight="78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52" i="1" l="1"/>
  <c r="Y43" i="1"/>
  <c r="Y42" i="1"/>
  <c r="Y37" i="1"/>
  <c r="Y29" i="1"/>
  <c r="Y27" i="1"/>
  <c r="Y23" i="1"/>
  <c r="Y15" i="1"/>
  <c r="Y7" i="1"/>
  <c r="Y44" i="1" l="1"/>
  <c r="AA44" i="1" s="1"/>
  <c r="Y54" i="1"/>
  <c r="AA54" i="1" s="1"/>
  <c r="Y47" i="1"/>
  <c r="Y46" i="1"/>
  <c r="Y45" i="1"/>
  <c r="Y35" i="1"/>
  <c r="Y34" i="1"/>
  <c r="Y33" i="1"/>
  <c r="Y28" i="1"/>
  <c r="Y18" i="1"/>
  <c r="Y11" i="1"/>
  <c r="Y3" i="1"/>
  <c r="Y24" i="1"/>
  <c r="Y19" i="1"/>
  <c r="AA32" i="1"/>
  <c r="AA50" i="1"/>
  <c r="AA51" i="1"/>
  <c r="AA49" i="1" l="1"/>
  <c r="AA48" i="1"/>
  <c r="AA47" i="1"/>
  <c r="AA46" i="1"/>
  <c r="AA40" i="1" l="1"/>
  <c r="AA37" i="1"/>
  <c r="AA35" i="1"/>
  <c r="AA34" i="1"/>
  <c r="AA28" i="1"/>
  <c r="AA26" i="1"/>
  <c r="AA23" i="1"/>
  <c r="AA21" i="1"/>
  <c r="AA20" i="1"/>
  <c r="AA19" i="1"/>
  <c r="AA18" i="1"/>
  <c r="AA16" i="1"/>
  <c r="AA13" i="1"/>
  <c r="AA12" i="1"/>
  <c r="AA11" i="1"/>
  <c r="AA10" i="1"/>
  <c r="AA8" i="1"/>
  <c r="AA5" i="1"/>
  <c r="AA4" i="1"/>
  <c r="AA3" i="1"/>
  <c r="AA2" i="1"/>
  <c r="AA52" i="1"/>
  <c r="AA45" i="1"/>
  <c r="AA43" i="1"/>
  <c r="AA42" i="1"/>
  <c r="AA39" i="1"/>
  <c r="AA38" i="1"/>
  <c r="AA36" i="1"/>
  <c r="AA33" i="1"/>
  <c r="AA31" i="1"/>
  <c r="AA29" i="1"/>
  <c r="AA27" i="1"/>
  <c r="AA24" i="1"/>
  <c r="AA22" i="1"/>
  <c r="AA15" i="1"/>
  <c r="AA14" i="1"/>
  <c r="AA7" i="1"/>
  <c r="AA6" i="1"/>
</calcChain>
</file>

<file path=xl/sharedStrings.xml><?xml version="1.0" encoding="utf-8"?>
<sst xmlns="http://schemas.openxmlformats.org/spreadsheetml/2006/main" count="245" uniqueCount="127">
  <si>
    <t>技能1</t>
    <phoneticPr fontId="1" type="noConversion"/>
  </si>
  <si>
    <t>技能2</t>
    <phoneticPr fontId="1" type="noConversion"/>
  </si>
  <si>
    <t>技能3</t>
    <phoneticPr fontId="1" type="noConversion"/>
  </si>
  <si>
    <t>辉石</t>
    <phoneticPr fontId="1" type="noConversion"/>
  </si>
  <si>
    <t>魔石</t>
    <phoneticPr fontId="1" type="noConversion"/>
  </si>
  <si>
    <t>秘石</t>
    <phoneticPr fontId="1" type="noConversion"/>
  </si>
  <si>
    <t>传承结晶</t>
    <phoneticPr fontId="1" type="noConversion"/>
  </si>
  <si>
    <t>凶骨</t>
    <phoneticPr fontId="1" type="noConversion"/>
  </si>
  <si>
    <t>混沌之爪</t>
    <phoneticPr fontId="1" type="noConversion"/>
  </si>
  <si>
    <t>八连双晶</t>
    <phoneticPr fontId="1" type="noConversion"/>
  </si>
  <si>
    <t>剑之辉石</t>
    <phoneticPr fontId="1" type="noConversion"/>
  </si>
  <si>
    <t>弓之辉石</t>
    <phoneticPr fontId="1" type="noConversion"/>
  </si>
  <si>
    <t>枪之辉石</t>
    <phoneticPr fontId="1" type="noConversion"/>
  </si>
  <si>
    <t>骑之辉石</t>
    <phoneticPr fontId="1" type="noConversion"/>
  </si>
  <si>
    <t>术之辉石</t>
    <phoneticPr fontId="1" type="noConversion"/>
  </si>
  <si>
    <t>杀之辉石</t>
    <phoneticPr fontId="1" type="noConversion"/>
  </si>
  <si>
    <t>剑之魔石</t>
    <phoneticPr fontId="1" type="noConversion"/>
  </si>
  <si>
    <t>弓之魔石</t>
    <phoneticPr fontId="1" type="noConversion"/>
  </si>
  <si>
    <t>枪之魔石</t>
    <phoneticPr fontId="1" type="noConversion"/>
  </si>
  <si>
    <t>骑之魔石</t>
    <phoneticPr fontId="1" type="noConversion"/>
  </si>
  <si>
    <t>术之魔石</t>
    <phoneticPr fontId="1" type="noConversion"/>
  </si>
  <si>
    <t>杀之魔石</t>
    <phoneticPr fontId="1" type="noConversion"/>
  </si>
  <si>
    <t>狂之魔石</t>
    <phoneticPr fontId="1" type="noConversion"/>
  </si>
  <si>
    <t>狂之辉石</t>
    <phoneticPr fontId="1" type="noConversion"/>
  </si>
  <si>
    <t>剑之秘石</t>
    <phoneticPr fontId="1" type="noConversion"/>
  </si>
  <si>
    <t>弓之秘石</t>
    <phoneticPr fontId="1" type="noConversion"/>
  </si>
  <si>
    <t>枪之秘石</t>
    <phoneticPr fontId="1" type="noConversion"/>
  </si>
  <si>
    <t>骑之秘石</t>
    <phoneticPr fontId="1" type="noConversion"/>
  </si>
  <si>
    <t>术之秘石</t>
    <phoneticPr fontId="1" type="noConversion"/>
  </si>
  <si>
    <t>杀之秘石</t>
    <phoneticPr fontId="1" type="noConversion"/>
  </si>
  <si>
    <t>狂之秘石</t>
    <phoneticPr fontId="1" type="noConversion"/>
  </si>
  <si>
    <t>英雄之证</t>
    <phoneticPr fontId="1" type="noConversion"/>
  </si>
  <si>
    <t>凶骨</t>
    <phoneticPr fontId="1" type="noConversion"/>
  </si>
  <si>
    <t>龙之牙</t>
    <phoneticPr fontId="1" type="noConversion"/>
  </si>
  <si>
    <t>虚影之尘</t>
    <phoneticPr fontId="1" type="noConversion"/>
  </si>
  <si>
    <t>世界树种</t>
    <phoneticPr fontId="1" type="noConversion"/>
  </si>
  <si>
    <t>鬼魂提灯</t>
    <phoneticPr fontId="1" type="noConversion"/>
  </si>
  <si>
    <t>八连双晶</t>
    <phoneticPr fontId="1" type="noConversion"/>
  </si>
  <si>
    <t>蛇之宝玉</t>
    <phoneticPr fontId="1" type="noConversion"/>
  </si>
  <si>
    <t>凤凰羽毛</t>
    <phoneticPr fontId="1" type="noConversion"/>
  </si>
  <si>
    <t>无间齿轮</t>
    <phoneticPr fontId="1" type="noConversion"/>
  </si>
  <si>
    <t>禁断书页</t>
    <phoneticPr fontId="1" type="noConversion"/>
  </si>
  <si>
    <t>人工幼体</t>
    <phoneticPr fontId="1" type="noConversion"/>
  </si>
  <si>
    <t>陨蹄铁</t>
    <phoneticPr fontId="1" type="noConversion"/>
  </si>
  <si>
    <t>混沌之爪</t>
    <phoneticPr fontId="1" type="noConversion"/>
  </si>
  <si>
    <t>蛮神心脏</t>
    <phoneticPr fontId="1" type="noConversion"/>
  </si>
  <si>
    <t>龙之逆鳞</t>
    <phoneticPr fontId="1" type="noConversion"/>
  </si>
  <si>
    <t>传承结晶</t>
    <phoneticPr fontId="1" type="noConversion"/>
  </si>
  <si>
    <t>需要</t>
    <phoneticPr fontId="1" type="noConversion"/>
  </si>
  <si>
    <t>现有</t>
    <phoneticPr fontId="1" type="noConversion"/>
  </si>
  <si>
    <t>差额</t>
    <phoneticPr fontId="1" type="noConversion"/>
  </si>
  <si>
    <t>源赖光</t>
    <phoneticPr fontId="1" type="noConversion"/>
  </si>
  <si>
    <t>精灵根</t>
    <phoneticPr fontId="1" type="noConversion"/>
  </si>
  <si>
    <t>精灵根</t>
    <phoneticPr fontId="1" type="noConversion"/>
  </si>
  <si>
    <t>战马幼角</t>
    <phoneticPr fontId="1" type="noConversion"/>
  </si>
  <si>
    <t>血之泪石</t>
    <phoneticPr fontId="1" type="noConversion"/>
  </si>
  <si>
    <t>黑兽脂</t>
    <phoneticPr fontId="1" type="noConversion"/>
  </si>
  <si>
    <t>升级</t>
    <phoneticPr fontId="1" type="noConversion"/>
  </si>
  <si>
    <t>花嫁尼禄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</si>
  <si>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</si>
  <si>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</si>
  <si>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</si>
  <si>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辉石</t>
    <phoneticPr fontId="1" type="noConversion"/>
  </si>
  <si>
    <t>辉石</t>
    <phoneticPr fontId="1" type="noConversion"/>
  </si>
  <si>
    <t>辉石</t>
    <phoneticPr fontId="1" type="noConversion"/>
  </si>
  <si>
    <t>魔石</t>
    <phoneticPr fontId="1" type="noConversion"/>
  </si>
  <si>
    <t>魔石</t>
    <phoneticPr fontId="1" type="noConversion"/>
  </si>
  <si>
    <t>鬼魂提灯</t>
    <phoneticPr fontId="1" type="noConversion"/>
  </si>
  <si>
    <t>秘石</t>
    <phoneticPr fontId="1" type="noConversion"/>
  </si>
  <si>
    <t>秘石</t>
    <phoneticPr fontId="1" type="noConversion"/>
  </si>
  <si>
    <t>鬼魂提灯</t>
    <phoneticPr fontId="1" type="noConversion"/>
  </si>
  <si>
    <t>秘石</t>
    <phoneticPr fontId="1" type="noConversion"/>
  </si>
  <si>
    <t>八连双晶</t>
    <phoneticPr fontId="1" type="noConversion"/>
  </si>
  <si>
    <t>八连双晶</t>
    <phoneticPr fontId="1" type="noConversion"/>
  </si>
  <si>
    <t>蛇之宝玉</t>
    <phoneticPr fontId="1" type="noConversion"/>
  </si>
  <si>
    <t>蛇之宝玉</t>
    <phoneticPr fontId="1" type="noConversion"/>
  </si>
  <si>
    <t>无间齿轮</t>
    <phoneticPr fontId="1" type="noConversion"/>
  </si>
  <si>
    <t>蛇之宝玉</t>
    <phoneticPr fontId="1" type="noConversion"/>
  </si>
  <si>
    <t>无间齿轮</t>
    <phoneticPr fontId="1" type="noConversion"/>
  </si>
  <si>
    <t>传承结晶</t>
    <phoneticPr fontId="1" type="noConversion"/>
  </si>
  <si>
    <t>传承结晶</t>
    <phoneticPr fontId="1" type="noConversion"/>
  </si>
  <si>
    <t>弓呆毛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</si>
  <si>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</si>
  <si>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</si>
  <si>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</si>
  <si>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辉石</t>
    <phoneticPr fontId="1" type="noConversion"/>
  </si>
  <si>
    <t>辉石</t>
    <phoneticPr fontId="1" type="noConversion"/>
  </si>
  <si>
    <t>魔石</t>
    <phoneticPr fontId="1" type="noConversion"/>
  </si>
  <si>
    <t>魔石</t>
    <phoneticPr fontId="1" type="noConversion"/>
  </si>
  <si>
    <t>秘石</t>
    <phoneticPr fontId="1" type="noConversion"/>
  </si>
  <si>
    <t>秘石</t>
    <phoneticPr fontId="1" type="noConversion"/>
  </si>
  <si>
    <t>秘石</t>
    <phoneticPr fontId="1" type="noConversion"/>
  </si>
  <si>
    <t>传承结晶</t>
    <phoneticPr fontId="1" type="noConversion"/>
  </si>
  <si>
    <t>传承结晶</t>
    <phoneticPr fontId="1" type="noConversion"/>
  </si>
  <si>
    <t>龙之牙</t>
    <phoneticPr fontId="1" type="noConversion"/>
  </si>
  <si>
    <t>龙之牙</t>
    <phoneticPr fontId="1" type="noConversion"/>
  </si>
  <si>
    <t>追忆贝壳</t>
    <phoneticPr fontId="1" type="noConversion"/>
  </si>
  <si>
    <t>追忆贝壳</t>
    <phoneticPr fontId="1" type="noConversion"/>
  </si>
  <si>
    <t>甲虫雕像</t>
    <phoneticPr fontId="1" type="noConversion"/>
  </si>
  <si>
    <t>骑士勋章</t>
    <phoneticPr fontId="1" type="noConversion"/>
  </si>
  <si>
    <t>封魔之灯</t>
    <phoneticPr fontId="1" type="noConversion"/>
  </si>
  <si>
    <t>愚者之锁</t>
    <phoneticPr fontId="1" type="noConversion"/>
  </si>
  <si>
    <t>战马幼角</t>
    <phoneticPr fontId="1" type="noConversion"/>
  </si>
  <si>
    <t>战马幼角</t>
    <phoneticPr fontId="1" type="noConversion"/>
  </si>
  <si>
    <t>精灵根</t>
    <phoneticPr fontId="1" type="noConversion"/>
  </si>
  <si>
    <t>精灵根</t>
    <phoneticPr fontId="1" type="noConversion"/>
  </si>
  <si>
    <t>龙之牙</t>
    <phoneticPr fontId="1" type="noConversion"/>
  </si>
  <si>
    <t>骑士勋章</t>
    <phoneticPr fontId="1" type="noConversion"/>
  </si>
  <si>
    <t>龙之逆鳞</t>
    <phoneticPr fontId="1" type="noConversion"/>
  </si>
  <si>
    <t>杰克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</si>
  <si>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</si>
  <si>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</si>
  <si>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</si>
  <si>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辉石</t>
    <phoneticPr fontId="1" type="noConversion"/>
  </si>
  <si>
    <t>魔石</t>
    <phoneticPr fontId="1" type="noConversion"/>
  </si>
  <si>
    <t>魔石</t>
    <phoneticPr fontId="1" type="noConversion"/>
  </si>
  <si>
    <t>秘石</t>
    <phoneticPr fontId="1" type="noConversion"/>
  </si>
  <si>
    <t>秘石</t>
    <phoneticPr fontId="1" type="noConversion"/>
  </si>
  <si>
    <t>虚影之尘</t>
    <phoneticPr fontId="1" type="noConversion"/>
  </si>
  <si>
    <t>凶骨</t>
    <phoneticPr fontId="1" type="noConversion"/>
  </si>
  <si>
    <t>蛮神心脏</t>
    <phoneticPr fontId="1" type="noConversion"/>
  </si>
  <si>
    <t>混沌之爪</t>
    <phoneticPr fontId="1" type="noConversion"/>
  </si>
  <si>
    <t>凶骨</t>
    <phoneticPr fontId="1" type="noConversion"/>
  </si>
  <si>
    <t>虚影之尘</t>
    <phoneticPr fontId="1" type="noConversion"/>
  </si>
  <si>
    <t>无间齿轮</t>
    <phoneticPr fontId="1" type="noConversion"/>
  </si>
  <si>
    <t>无间齿轮</t>
    <phoneticPr fontId="1" type="noConversion"/>
  </si>
  <si>
    <t>混沌之爪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</si>
</sst>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topLeftCell="A20" workbookViewId="0">
      <selection activeCell="Z53" sqref="Z53"/>
    </sheetView>
  </sheetViews>
  <sheetFormatPr defaultRowHeight="14.25" x14ac:dyDescent="0.2"/>
  <cols>
    <col min="1" max="2" width="9" style="1"/>
    <col min="3" max="3" width="4" style="1" customWidth="1"/>
    <col min="4" max="4" width="9" style="1"/>
    <col min="5" max="5" width="4" style="1" customWidth="1"/>
    <col min="6" max="6" width="9" style="1"/>
    <col min="7" max="7" width="4" style="1" customWidth="1"/>
    <col min="8" max="8" width="9" style="1"/>
    <col min="9" max="9" width="4" style="1" customWidth="1"/>
    <col min="10" max="10" width="9" style="1"/>
    <col min="11" max="11" width="4" style="1" customWidth="1"/>
    <col min="12" max="12" width="9" style="1"/>
    <col min="13" max="13" width="4" style="1" customWidth="1"/>
    <col min="14" max="14" width="9" style="1"/>
    <col min="15" max="15" width="4" style="1" customWidth="1"/>
    <col min="16" max="16" width="9" style="1"/>
    <col min="17" max="17" width="4" style="1" customWidth="1"/>
    <col min="18" max="18" width="9" style="1"/>
    <col min="19" max="19" width="4" style="1" customWidth="1"/>
    <col min="20" max="20" width="9" style="1"/>
    <col min="21" max="21" width="4" style="1" customWidth="1"/>
    <col min="22" max="16384" width="9" style="1"/>
  </cols>
  <sheetData>
    <row r="1" spans="1:28" ht="15" thickBot="1" x14ac:dyDescent="0.25">
      <c r="C1" s="2">
        <v>1</v>
      </c>
      <c r="D1" s="2"/>
      <c r="E1" s="2">
        <v>2</v>
      </c>
      <c r="F1" s="2"/>
      <c r="G1" s="2">
        <v>3</v>
      </c>
      <c r="H1" s="2"/>
      <c r="I1" s="2">
        <v>4</v>
      </c>
      <c r="J1" s="2"/>
      <c r="K1" s="2">
        <v>5</v>
      </c>
      <c r="L1" s="2"/>
      <c r="M1" s="2">
        <v>6</v>
      </c>
      <c r="N1" s="2"/>
      <c r="O1" s="2">
        <v>7</v>
      </c>
      <c r="P1" s="2"/>
      <c r="Q1" s="2">
        <v>8</v>
      </c>
      <c r="R1" s="2"/>
      <c r="S1" s="2">
        <v>9</v>
      </c>
      <c r="T1" s="2"/>
      <c r="V1" s="1" t="s">
        <v>57</v>
      </c>
      <c r="Y1" s="1" t="s">
        <v>48</v>
      </c>
      <c r="Z1" s="1" t="s">
        <v>49</v>
      </c>
      <c r="AA1" s="1" t="s">
        <v>50</v>
      </c>
    </row>
    <row r="2" spans="1:28" ht="15" thickTop="1" x14ac:dyDescent="0.2">
      <c r="A2" s="3" t="s">
        <v>51</v>
      </c>
      <c r="B2" s="4" t="s">
        <v>0</v>
      </c>
      <c r="C2" s="5">
        <v>0</v>
      </c>
      <c r="D2" s="5" t="s">
        <v>3</v>
      </c>
      <c r="E2" s="5">
        <v>0</v>
      </c>
      <c r="F2" s="5" t="s">
        <v>3</v>
      </c>
      <c r="G2" s="5">
        <v>0</v>
      </c>
      <c r="H2" s="5" t="s">
        <v>4</v>
      </c>
      <c r="I2" s="6">
        <v>0</v>
      </c>
      <c r="J2" s="6" t="s">
        <v>4</v>
      </c>
      <c r="K2" s="6">
        <v>0</v>
      </c>
      <c r="L2" s="6" t="s">
        <v>5</v>
      </c>
      <c r="M2" s="6">
        <v>0</v>
      </c>
      <c r="N2" s="6" t="s">
        <v>5</v>
      </c>
      <c r="O2" s="6">
        <v>0</v>
      </c>
      <c r="P2" s="6" t="s">
        <v>8</v>
      </c>
      <c r="Q2" s="6">
        <v>0</v>
      </c>
      <c r="R2" s="6" t="s">
        <v>9</v>
      </c>
      <c r="S2" s="4">
        <v>1</v>
      </c>
      <c r="T2" s="7" t="s">
        <v>6</v>
      </c>
      <c r="U2" s="8"/>
      <c r="X2" s="1" t="s">
        <v>10</v>
      </c>
      <c r="Y2" s="1">
        <v>0</v>
      </c>
      <c r="Z2" s="1">
        <v>71</v>
      </c>
      <c r="AA2" s="1">
        <f t="shared" ref="AA2:AA8" si="0">Y2-Z2</f>
        <v>-71</v>
      </c>
    </row>
    <row r="3" spans="1:28" x14ac:dyDescent="0.2">
      <c r="A3" s="9"/>
      <c r="B3" s="10"/>
      <c r="C3" s="11"/>
      <c r="D3" s="11"/>
      <c r="E3" s="11"/>
      <c r="F3" s="11"/>
      <c r="G3" s="11"/>
      <c r="H3" s="11"/>
      <c r="I3" s="12">
        <v>0</v>
      </c>
      <c r="J3" s="12" t="s">
        <v>7</v>
      </c>
      <c r="K3" s="12">
        <v>0</v>
      </c>
      <c r="L3" s="12" t="s">
        <v>7</v>
      </c>
      <c r="M3" s="12">
        <v>0</v>
      </c>
      <c r="N3" s="12" t="s">
        <v>8</v>
      </c>
      <c r="O3" s="12">
        <v>0</v>
      </c>
      <c r="P3" s="12" t="s">
        <v>9</v>
      </c>
      <c r="Q3" s="12">
        <v>0</v>
      </c>
      <c r="R3" s="12" t="s">
        <v>52</v>
      </c>
      <c r="S3" s="10"/>
      <c r="T3" s="13"/>
      <c r="X3" s="1" t="s">
        <v>11</v>
      </c>
      <c r="Y3" s="1">
        <f>C15+C17+C19+E15+E17+E19</f>
        <v>51</v>
      </c>
      <c r="Z3" s="1">
        <v>112</v>
      </c>
      <c r="AA3" s="1">
        <f t="shared" si="0"/>
        <v>-61</v>
      </c>
    </row>
    <row r="4" spans="1:28" x14ac:dyDescent="0.2">
      <c r="A4" s="9"/>
      <c r="B4" s="10" t="s">
        <v>1</v>
      </c>
      <c r="C4" s="11">
        <v>0</v>
      </c>
      <c r="D4" s="11" t="s">
        <v>3</v>
      </c>
      <c r="E4" s="11">
        <v>0</v>
      </c>
      <c r="F4" s="11" t="s">
        <v>3</v>
      </c>
      <c r="G4" s="11">
        <v>0</v>
      </c>
      <c r="H4" s="11" t="s">
        <v>4</v>
      </c>
      <c r="I4" s="12">
        <v>0</v>
      </c>
      <c r="J4" s="12" t="s">
        <v>4</v>
      </c>
      <c r="K4" s="12">
        <v>0</v>
      </c>
      <c r="L4" s="12" t="s">
        <v>5</v>
      </c>
      <c r="M4" s="12">
        <v>0</v>
      </c>
      <c r="N4" s="12" t="s">
        <v>5</v>
      </c>
      <c r="O4" s="12">
        <v>0</v>
      </c>
      <c r="P4" s="12" t="s">
        <v>8</v>
      </c>
      <c r="Q4" s="12">
        <v>0</v>
      </c>
      <c r="R4" s="12" t="s">
        <v>9</v>
      </c>
      <c r="S4" s="11">
        <v>0</v>
      </c>
      <c r="T4" s="14" t="s">
        <v>6</v>
      </c>
      <c r="U4" s="8"/>
      <c r="X4" s="1" t="s">
        <v>12</v>
      </c>
      <c r="Y4" s="1">
        <v>0</v>
      </c>
      <c r="Z4" s="1">
        <v>165</v>
      </c>
      <c r="AA4" s="1">
        <f t="shared" si="0"/>
        <v>-165</v>
      </c>
    </row>
    <row r="5" spans="1:28" x14ac:dyDescent="0.2">
      <c r="A5" s="9"/>
      <c r="B5" s="10"/>
      <c r="C5" s="11"/>
      <c r="D5" s="11"/>
      <c r="E5" s="11"/>
      <c r="F5" s="11"/>
      <c r="G5" s="11"/>
      <c r="H5" s="11"/>
      <c r="I5" s="12">
        <v>0</v>
      </c>
      <c r="J5" s="12" t="s">
        <v>7</v>
      </c>
      <c r="K5" s="12">
        <v>0</v>
      </c>
      <c r="L5" s="12" t="s">
        <v>7</v>
      </c>
      <c r="M5" s="12">
        <v>0</v>
      </c>
      <c r="N5" s="12" t="s">
        <v>8</v>
      </c>
      <c r="O5" s="12">
        <v>0</v>
      </c>
      <c r="P5" s="12" t="s">
        <v>9</v>
      </c>
      <c r="Q5" s="12">
        <v>0</v>
      </c>
      <c r="R5" s="12" t="s">
        <v>52</v>
      </c>
      <c r="S5" s="11"/>
      <c r="T5" s="14"/>
      <c r="U5" s="8"/>
      <c r="X5" s="1" t="s">
        <v>13</v>
      </c>
      <c r="Y5" s="1">
        <v>0</v>
      </c>
      <c r="Z5" s="1">
        <v>57</v>
      </c>
      <c r="AA5" s="1">
        <f t="shared" si="0"/>
        <v>-57</v>
      </c>
    </row>
    <row r="6" spans="1:28" x14ac:dyDescent="0.2">
      <c r="A6" s="9"/>
      <c r="B6" s="10" t="s">
        <v>2</v>
      </c>
      <c r="C6" s="11">
        <v>0</v>
      </c>
      <c r="D6" s="11" t="s">
        <v>3</v>
      </c>
      <c r="E6" s="11">
        <v>0</v>
      </c>
      <c r="F6" s="11" t="s">
        <v>3</v>
      </c>
      <c r="G6" s="11">
        <v>0</v>
      </c>
      <c r="H6" s="11" t="s">
        <v>4</v>
      </c>
      <c r="I6" s="12">
        <v>0</v>
      </c>
      <c r="J6" s="12" t="s">
        <v>4</v>
      </c>
      <c r="K6" s="12">
        <v>0</v>
      </c>
      <c r="L6" s="12" t="s">
        <v>5</v>
      </c>
      <c r="M6" s="12">
        <v>0</v>
      </c>
      <c r="N6" s="12" t="s">
        <v>5</v>
      </c>
      <c r="O6" s="12">
        <v>0</v>
      </c>
      <c r="P6" s="12" t="s">
        <v>8</v>
      </c>
      <c r="Q6" s="12">
        <v>0</v>
      </c>
      <c r="R6" s="12" t="s">
        <v>9</v>
      </c>
      <c r="S6" s="11">
        <v>0</v>
      </c>
      <c r="T6" s="14" t="s">
        <v>6</v>
      </c>
      <c r="U6" s="8"/>
      <c r="X6" s="1" t="s">
        <v>14</v>
      </c>
      <c r="Y6" s="1">
        <v>0</v>
      </c>
      <c r="Z6" s="1">
        <v>35</v>
      </c>
      <c r="AA6" s="1">
        <f t="shared" si="0"/>
        <v>-35</v>
      </c>
    </row>
    <row r="7" spans="1:28" ht="15" thickBot="1" x14ac:dyDescent="0.25">
      <c r="A7" s="15"/>
      <c r="B7" s="16"/>
      <c r="C7" s="17"/>
      <c r="D7" s="17"/>
      <c r="E7" s="17"/>
      <c r="F7" s="17"/>
      <c r="G7" s="17"/>
      <c r="H7" s="17"/>
      <c r="I7" s="18">
        <v>0</v>
      </c>
      <c r="J7" s="18" t="s">
        <v>7</v>
      </c>
      <c r="K7" s="18">
        <v>0</v>
      </c>
      <c r="L7" s="18" t="s">
        <v>7</v>
      </c>
      <c r="M7" s="18">
        <v>0</v>
      </c>
      <c r="N7" s="18" t="s">
        <v>8</v>
      </c>
      <c r="O7" s="18">
        <v>0</v>
      </c>
      <c r="P7" s="18" t="s">
        <v>9</v>
      </c>
      <c r="Q7" s="18">
        <v>0</v>
      </c>
      <c r="R7" s="18" t="s">
        <v>52</v>
      </c>
      <c r="S7" s="17"/>
      <c r="T7" s="24"/>
      <c r="U7" s="8"/>
      <c r="X7" s="1" t="s">
        <v>15</v>
      </c>
      <c r="Y7" s="1">
        <f>C22+C24+C26+E22+E24+E26</f>
        <v>17</v>
      </c>
      <c r="Z7" s="1">
        <v>0</v>
      </c>
      <c r="AA7" s="1">
        <f t="shared" si="0"/>
        <v>17</v>
      </c>
      <c r="AB7" s="19"/>
    </row>
    <row r="8" spans="1:28" ht="15" thickTop="1" x14ac:dyDescent="0.2">
      <c r="A8" s="4" t="s">
        <v>58</v>
      </c>
      <c r="B8" s="4" t="s">
        <v>59</v>
      </c>
      <c r="C8" s="20">
        <v>0</v>
      </c>
      <c r="D8" s="20" t="s">
        <v>62</v>
      </c>
      <c r="E8" s="20">
        <v>0</v>
      </c>
      <c r="F8" s="20" t="s">
        <v>62</v>
      </c>
      <c r="G8" s="20">
        <v>0</v>
      </c>
      <c r="H8" s="20" t="s">
        <v>65</v>
      </c>
      <c r="I8" s="21">
        <v>0</v>
      </c>
      <c r="J8" s="21" t="s">
        <v>66</v>
      </c>
      <c r="K8" s="21">
        <v>0</v>
      </c>
      <c r="L8" s="21" t="s">
        <v>68</v>
      </c>
      <c r="M8" s="21">
        <v>0</v>
      </c>
      <c r="N8" s="21" t="s">
        <v>68</v>
      </c>
      <c r="O8" s="21">
        <v>0</v>
      </c>
      <c r="P8" s="21" t="s">
        <v>72</v>
      </c>
      <c r="Q8" s="1">
        <v>15</v>
      </c>
      <c r="R8" s="1" t="s">
        <v>75</v>
      </c>
      <c r="S8" s="4">
        <v>1</v>
      </c>
      <c r="T8" s="4" t="s">
        <v>79</v>
      </c>
      <c r="X8" s="1" t="s">
        <v>23</v>
      </c>
      <c r="Y8" s="1">
        <v>0</v>
      </c>
      <c r="Z8" s="1">
        <v>67</v>
      </c>
      <c r="AA8" s="1">
        <f t="shared" si="0"/>
        <v>-67</v>
      </c>
    </row>
    <row r="9" spans="1:28" x14ac:dyDescent="0.2">
      <c r="A9" s="2"/>
      <c r="B9" s="2"/>
      <c r="C9" s="20"/>
      <c r="D9" s="20"/>
      <c r="E9" s="20"/>
      <c r="F9" s="20"/>
      <c r="G9" s="20"/>
      <c r="H9" s="20"/>
      <c r="I9" s="21">
        <v>0</v>
      </c>
      <c r="J9" s="21" t="s">
        <v>67</v>
      </c>
      <c r="K9" s="21">
        <v>0</v>
      </c>
      <c r="L9" s="21" t="s">
        <v>70</v>
      </c>
      <c r="M9" s="21">
        <v>0</v>
      </c>
      <c r="N9" s="21" t="s">
        <v>72</v>
      </c>
      <c r="O9" s="21">
        <v>0</v>
      </c>
      <c r="P9" s="21" t="s">
        <v>74</v>
      </c>
      <c r="Q9" s="1">
        <v>24</v>
      </c>
      <c r="R9" s="1" t="s">
        <v>76</v>
      </c>
      <c r="S9" s="2"/>
      <c r="T9" s="2"/>
    </row>
    <row r="10" spans="1:28" x14ac:dyDescent="0.2">
      <c r="A10" s="2"/>
      <c r="B10" s="2" t="s">
        <v>60</v>
      </c>
      <c r="C10" s="20">
        <v>0</v>
      </c>
      <c r="D10" s="20" t="s">
        <v>62</v>
      </c>
      <c r="E10" s="20">
        <v>0</v>
      </c>
      <c r="F10" s="20" t="s">
        <v>63</v>
      </c>
      <c r="G10" s="20">
        <v>0</v>
      </c>
      <c r="H10" s="20" t="s">
        <v>66</v>
      </c>
      <c r="I10" s="21">
        <v>0</v>
      </c>
      <c r="J10" s="21" t="s">
        <v>65</v>
      </c>
      <c r="K10" s="21">
        <v>0</v>
      </c>
      <c r="L10" s="21" t="s">
        <v>69</v>
      </c>
      <c r="M10" s="21">
        <v>0</v>
      </c>
      <c r="N10" s="21" t="s">
        <v>71</v>
      </c>
      <c r="O10" s="21">
        <v>0</v>
      </c>
      <c r="P10" s="21" t="s">
        <v>72</v>
      </c>
      <c r="Q10" s="21">
        <v>0</v>
      </c>
      <c r="R10" s="21" t="s">
        <v>77</v>
      </c>
      <c r="S10" s="20">
        <v>0</v>
      </c>
      <c r="T10" s="20" t="s">
        <v>80</v>
      </c>
      <c r="X10" s="1" t="s">
        <v>16</v>
      </c>
      <c r="Y10" s="1">
        <v>0</v>
      </c>
      <c r="Z10" s="1">
        <v>6</v>
      </c>
      <c r="AA10" s="1">
        <f t="shared" ref="AA10:AA16" si="1">Y10-Z10</f>
        <v>-6</v>
      </c>
    </row>
    <row r="11" spans="1:28" x14ac:dyDescent="0.2">
      <c r="A11" s="2"/>
      <c r="B11" s="2"/>
      <c r="C11" s="20"/>
      <c r="D11" s="20"/>
      <c r="E11" s="20"/>
      <c r="F11" s="20"/>
      <c r="G11" s="20"/>
      <c r="H11" s="20"/>
      <c r="I11" s="21">
        <v>0</v>
      </c>
      <c r="J11" s="21" t="s">
        <v>67</v>
      </c>
      <c r="K11" s="21">
        <v>0</v>
      </c>
      <c r="L11" s="21" t="s">
        <v>70</v>
      </c>
      <c r="M11" s="21">
        <v>0</v>
      </c>
      <c r="N11" s="21" t="s">
        <v>72</v>
      </c>
      <c r="O11" s="21">
        <v>0</v>
      </c>
      <c r="P11" s="21" t="s">
        <v>75</v>
      </c>
      <c r="Q11" s="21">
        <v>0</v>
      </c>
      <c r="R11" s="21" t="s">
        <v>76</v>
      </c>
      <c r="S11" s="20"/>
      <c r="T11" s="20"/>
      <c r="X11" s="1" t="s">
        <v>17</v>
      </c>
      <c r="Y11" s="1">
        <f>G15+G17+G19+I19+I17+I15</f>
        <v>51</v>
      </c>
      <c r="Z11" s="1">
        <v>118</v>
      </c>
      <c r="AA11" s="1">
        <f t="shared" si="1"/>
        <v>-67</v>
      </c>
    </row>
    <row r="12" spans="1:28" x14ac:dyDescent="0.2">
      <c r="A12" s="2"/>
      <c r="B12" s="2" t="s">
        <v>61</v>
      </c>
      <c r="C12" s="20">
        <v>0</v>
      </c>
      <c r="D12" s="20" t="s">
        <v>63</v>
      </c>
      <c r="E12" s="20">
        <v>0</v>
      </c>
      <c r="F12" s="20" t="s">
        <v>64</v>
      </c>
      <c r="G12" s="20">
        <v>0</v>
      </c>
      <c r="H12" s="20" t="s">
        <v>66</v>
      </c>
      <c r="I12" s="21">
        <v>0</v>
      </c>
      <c r="J12" s="21" t="s">
        <v>65</v>
      </c>
      <c r="K12" s="1">
        <v>5</v>
      </c>
      <c r="L12" s="1" t="s">
        <v>69</v>
      </c>
      <c r="M12" s="1">
        <v>12</v>
      </c>
      <c r="N12" s="1" t="s">
        <v>68</v>
      </c>
      <c r="O12" s="1">
        <v>10</v>
      </c>
      <c r="P12" s="1" t="s">
        <v>73</v>
      </c>
      <c r="Q12" s="1">
        <v>15</v>
      </c>
      <c r="R12" s="1" t="s">
        <v>74</v>
      </c>
      <c r="S12" s="2">
        <v>1</v>
      </c>
      <c r="T12" s="2" t="s">
        <v>79</v>
      </c>
      <c r="X12" s="1" t="s">
        <v>18</v>
      </c>
      <c r="Y12" s="1">
        <v>0</v>
      </c>
      <c r="Z12" s="1">
        <v>56</v>
      </c>
      <c r="AA12" s="1">
        <f t="shared" si="1"/>
        <v>-56</v>
      </c>
    </row>
    <row r="13" spans="1:28" x14ac:dyDescent="0.2">
      <c r="A13" s="2"/>
      <c r="B13" s="2"/>
      <c r="C13" s="20"/>
      <c r="D13" s="20"/>
      <c r="E13" s="20"/>
      <c r="F13" s="20"/>
      <c r="G13" s="20"/>
      <c r="H13" s="20"/>
      <c r="I13" s="21">
        <v>0</v>
      </c>
      <c r="J13" s="21" t="s">
        <v>67</v>
      </c>
      <c r="K13" s="1">
        <v>10</v>
      </c>
      <c r="L13" s="1" t="s">
        <v>67</v>
      </c>
      <c r="M13" s="1">
        <v>5</v>
      </c>
      <c r="N13" s="1" t="s">
        <v>73</v>
      </c>
      <c r="O13" s="1">
        <v>5</v>
      </c>
      <c r="P13" s="1" t="s">
        <v>74</v>
      </c>
      <c r="Q13" s="1">
        <v>24</v>
      </c>
      <c r="R13" s="1" t="s">
        <v>78</v>
      </c>
      <c r="S13" s="2"/>
      <c r="T13" s="2"/>
      <c r="X13" s="1" t="s">
        <v>19</v>
      </c>
      <c r="Y13" s="1">
        <v>0</v>
      </c>
      <c r="Z13" s="1">
        <v>69</v>
      </c>
      <c r="AA13" s="1">
        <f t="shared" si="1"/>
        <v>-69</v>
      </c>
    </row>
    <row r="14" spans="1:28" ht="15" customHeight="1" x14ac:dyDescent="0.2">
      <c r="X14" s="1" t="s">
        <v>20</v>
      </c>
      <c r="Y14" s="1">
        <v>0</v>
      </c>
      <c r="Z14" s="1">
        <v>85</v>
      </c>
      <c r="AA14" s="1">
        <f t="shared" si="1"/>
        <v>-85</v>
      </c>
    </row>
    <row r="15" spans="1:28" x14ac:dyDescent="0.2">
      <c r="A15" s="2" t="s">
        <v>81</v>
      </c>
      <c r="B15" s="2" t="s">
        <v>82</v>
      </c>
      <c r="C15" s="2">
        <v>5</v>
      </c>
      <c r="D15" s="2" t="s">
        <v>85</v>
      </c>
      <c r="E15" s="2">
        <v>12</v>
      </c>
      <c r="F15" s="2" t="s">
        <v>85</v>
      </c>
      <c r="G15" s="2">
        <v>5</v>
      </c>
      <c r="H15" s="2" t="s">
        <v>87</v>
      </c>
      <c r="I15" s="1">
        <v>12</v>
      </c>
      <c r="J15" s="1" t="s">
        <v>88</v>
      </c>
      <c r="K15" s="1">
        <v>5</v>
      </c>
      <c r="L15" s="1" t="s">
        <v>89</v>
      </c>
      <c r="M15" s="1">
        <v>12</v>
      </c>
      <c r="N15" s="1" t="s">
        <v>90</v>
      </c>
      <c r="O15" s="1">
        <v>10</v>
      </c>
      <c r="P15" s="1" t="s">
        <v>97</v>
      </c>
      <c r="Q15" s="1">
        <v>11</v>
      </c>
      <c r="R15" s="1" t="s">
        <v>102</v>
      </c>
      <c r="S15" s="2">
        <v>1</v>
      </c>
      <c r="T15" s="2" t="s">
        <v>92</v>
      </c>
      <c r="U15" s="1">
        <v>8</v>
      </c>
      <c r="V15" s="1" t="s">
        <v>96</v>
      </c>
      <c r="X15" s="1" t="s">
        <v>21</v>
      </c>
      <c r="Y15" s="1">
        <f>G22+G24+G26+I22+I24+I26</f>
        <v>17</v>
      </c>
      <c r="Z15" s="1">
        <v>3</v>
      </c>
      <c r="AA15" s="1">
        <f t="shared" si="1"/>
        <v>14</v>
      </c>
      <c r="AB15" s="19"/>
    </row>
    <row r="16" spans="1:28" x14ac:dyDescent="0.2">
      <c r="A16" s="2"/>
      <c r="B16" s="2"/>
      <c r="C16" s="2"/>
      <c r="D16" s="2"/>
      <c r="E16" s="2"/>
      <c r="F16" s="2"/>
      <c r="G16" s="2"/>
      <c r="H16" s="2"/>
      <c r="I16" s="1">
        <v>12</v>
      </c>
      <c r="J16" s="1" t="s">
        <v>94</v>
      </c>
      <c r="K16" s="1">
        <v>24</v>
      </c>
      <c r="L16" s="1" t="s">
        <v>95</v>
      </c>
      <c r="M16" s="1">
        <v>5</v>
      </c>
      <c r="N16" s="1" t="s">
        <v>96</v>
      </c>
      <c r="O16" s="1">
        <v>4</v>
      </c>
      <c r="P16" s="1" t="s">
        <v>102</v>
      </c>
      <c r="Q16" s="1">
        <v>10</v>
      </c>
      <c r="R16" s="1" t="s">
        <v>104</v>
      </c>
      <c r="S16" s="2"/>
      <c r="T16" s="2"/>
      <c r="U16" s="1">
        <v>24</v>
      </c>
      <c r="V16" s="1" t="s">
        <v>106</v>
      </c>
      <c r="X16" s="1" t="s">
        <v>22</v>
      </c>
      <c r="Y16" s="1">
        <v>0</v>
      </c>
      <c r="Z16" s="1">
        <v>185</v>
      </c>
      <c r="AA16" s="1">
        <f t="shared" si="1"/>
        <v>-185</v>
      </c>
    </row>
    <row r="17" spans="1:28" x14ac:dyDescent="0.2">
      <c r="A17" s="2"/>
      <c r="B17" s="2" t="s">
        <v>83</v>
      </c>
      <c r="C17" s="2">
        <v>5</v>
      </c>
      <c r="D17" s="2" t="s">
        <v>85</v>
      </c>
      <c r="E17" s="2">
        <v>12</v>
      </c>
      <c r="F17" s="2" t="s">
        <v>85</v>
      </c>
      <c r="G17" s="2">
        <v>5</v>
      </c>
      <c r="H17" s="2" t="s">
        <v>87</v>
      </c>
      <c r="I17" s="1">
        <v>12</v>
      </c>
      <c r="J17" s="1" t="s">
        <v>88</v>
      </c>
      <c r="K17" s="1">
        <v>5</v>
      </c>
      <c r="L17" s="1" t="s">
        <v>90</v>
      </c>
      <c r="M17" s="1">
        <v>12</v>
      </c>
      <c r="N17" s="1" t="s">
        <v>90</v>
      </c>
      <c r="O17" s="1">
        <v>10</v>
      </c>
      <c r="P17" s="1" t="s">
        <v>97</v>
      </c>
      <c r="Q17" s="1">
        <v>11</v>
      </c>
      <c r="R17" s="1" t="s">
        <v>103</v>
      </c>
      <c r="S17" s="2">
        <v>1</v>
      </c>
      <c r="T17" s="2" t="s">
        <v>93</v>
      </c>
      <c r="U17" s="1">
        <v>10</v>
      </c>
      <c r="V17" s="1" t="s">
        <v>99</v>
      </c>
    </row>
    <row r="18" spans="1:28" x14ac:dyDescent="0.2">
      <c r="A18" s="2"/>
      <c r="B18" s="2"/>
      <c r="C18" s="2"/>
      <c r="D18" s="2"/>
      <c r="E18" s="2"/>
      <c r="F18" s="2"/>
      <c r="G18" s="2"/>
      <c r="H18" s="2"/>
      <c r="I18" s="1">
        <v>12</v>
      </c>
      <c r="J18" s="1" t="s">
        <v>94</v>
      </c>
      <c r="K18" s="1">
        <v>24</v>
      </c>
      <c r="L18" s="1" t="s">
        <v>95</v>
      </c>
      <c r="M18" s="1">
        <v>5</v>
      </c>
      <c r="N18" s="1" t="s">
        <v>97</v>
      </c>
      <c r="O18" s="1">
        <v>4</v>
      </c>
      <c r="P18" s="1" t="s">
        <v>103</v>
      </c>
      <c r="Q18" s="1">
        <v>10</v>
      </c>
      <c r="R18" s="1" t="s">
        <v>104</v>
      </c>
      <c r="S18" s="2"/>
      <c r="T18" s="2"/>
      <c r="U18" s="1">
        <v>20</v>
      </c>
      <c r="V18" s="1" t="s">
        <v>107</v>
      </c>
      <c r="X18" s="1" t="s">
        <v>24</v>
      </c>
      <c r="Y18" s="1">
        <f>K12+M12</f>
        <v>17</v>
      </c>
      <c r="Z18" s="1">
        <v>10</v>
      </c>
      <c r="AA18" s="1">
        <f t="shared" ref="AA18:AA24" si="2">Y18-Z18</f>
        <v>7</v>
      </c>
      <c r="AB18" s="19"/>
    </row>
    <row r="19" spans="1:28" x14ac:dyDescent="0.2">
      <c r="A19" s="2"/>
      <c r="B19" s="2" t="s">
        <v>84</v>
      </c>
      <c r="C19" s="2">
        <v>5</v>
      </c>
      <c r="D19" s="2" t="s">
        <v>85</v>
      </c>
      <c r="E19" s="2">
        <v>12</v>
      </c>
      <c r="F19" s="2" t="s">
        <v>86</v>
      </c>
      <c r="G19" s="2">
        <v>5</v>
      </c>
      <c r="H19" s="2" t="s">
        <v>87</v>
      </c>
      <c r="I19" s="1">
        <v>12</v>
      </c>
      <c r="J19" s="1" t="s">
        <v>88</v>
      </c>
      <c r="K19" s="1">
        <v>5</v>
      </c>
      <c r="L19" s="1" t="s">
        <v>91</v>
      </c>
      <c r="M19" s="1">
        <v>12</v>
      </c>
      <c r="N19" s="1" t="s">
        <v>90</v>
      </c>
      <c r="O19" s="1">
        <v>10</v>
      </c>
      <c r="P19" s="1" t="s">
        <v>96</v>
      </c>
      <c r="Q19" s="1">
        <v>11</v>
      </c>
      <c r="R19" s="1" t="s">
        <v>103</v>
      </c>
      <c r="S19" s="2">
        <v>1</v>
      </c>
      <c r="T19" s="2" t="s">
        <v>93</v>
      </c>
      <c r="U19" s="1">
        <v>5</v>
      </c>
      <c r="V19" s="1" t="s">
        <v>108</v>
      </c>
      <c r="X19" s="1" t="s">
        <v>25</v>
      </c>
      <c r="Y19" s="1">
        <f>K15+K17+K19+M15+M17+M19</f>
        <v>51</v>
      </c>
      <c r="Z19" s="1">
        <v>51</v>
      </c>
      <c r="AA19" s="1">
        <f t="shared" si="2"/>
        <v>0</v>
      </c>
    </row>
    <row r="20" spans="1:28" x14ac:dyDescent="0.2">
      <c r="A20" s="2"/>
      <c r="B20" s="2"/>
      <c r="C20" s="2"/>
      <c r="D20" s="2"/>
      <c r="E20" s="2"/>
      <c r="F20" s="2"/>
      <c r="G20" s="2"/>
      <c r="H20" s="2"/>
      <c r="I20" s="1">
        <v>12</v>
      </c>
      <c r="J20" s="1" t="s">
        <v>95</v>
      </c>
      <c r="K20" s="1">
        <v>24</v>
      </c>
      <c r="L20" s="1" t="s">
        <v>95</v>
      </c>
      <c r="M20" s="1">
        <v>5</v>
      </c>
      <c r="N20" s="1" t="s">
        <v>97</v>
      </c>
      <c r="O20" s="1">
        <v>4</v>
      </c>
      <c r="P20" s="1" t="s">
        <v>102</v>
      </c>
      <c r="Q20" s="1">
        <v>10</v>
      </c>
      <c r="R20" s="1" t="s">
        <v>105</v>
      </c>
      <c r="S20" s="2"/>
      <c r="T20" s="2"/>
      <c r="V20" s="22"/>
      <c r="X20" s="1" t="s">
        <v>26</v>
      </c>
      <c r="Y20" s="1">
        <v>0</v>
      </c>
      <c r="Z20" s="1">
        <v>12</v>
      </c>
      <c r="AA20" s="1">
        <f t="shared" si="2"/>
        <v>-12</v>
      </c>
    </row>
    <row r="21" spans="1:28" x14ac:dyDescent="0.2">
      <c r="V21" s="22"/>
      <c r="X21" s="1" t="s">
        <v>27</v>
      </c>
      <c r="Y21" s="1">
        <v>0</v>
      </c>
      <c r="Z21" s="1">
        <v>36</v>
      </c>
      <c r="AA21" s="1">
        <f t="shared" si="2"/>
        <v>-36</v>
      </c>
    </row>
    <row r="22" spans="1:28" x14ac:dyDescent="0.2">
      <c r="A22" s="2" t="s">
        <v>109</v>
      </c>
      <c r="B22" s="2" t="s">
        <v>110</v>
      </c>
      <c r="C22" s="20">
        <v>0</v>
      </c>
      <c r="D22" s="20" t="s">
        <v>113</v>
      </c>
      <c r="E22" s="20">
        <v>0</v>
      </c>
      <c r="F22" s="20" t="s">
        <v>113</v>
      </c>
      <c r="G22" s="20">
        <v>0</v>
      </c>
      <c r="H22" s="20" t="s">
        <v>87</v>
      </c>
      <c r="I22" s="21">
        <v>0</v>
      </c>
      <c r="J22" s="21" t="s">
        <v>114</v>
      </c>
      <c r="K22" s="1">
        <v>5</v>
      </c>
      <c r="L22" s="1" t="s">
        <v>116</v>
      </c>
      <c r="M22" s="1">
        <v>12</v>
      </c>
      <c r="N22" s="1" t="s">
        <v>116</v>
      </c>
      <c r="O22" s="1">
        <v>29</v>
      </c>
      <c r="P22" s="1" t="s">
        <v>119</v>
      </c>
      <c r="Q22" s="1">
        <v>8</v>
      </c>
      <c r="R22" s="1" t="s">
        <v>120</v>
      </c>
      <c r="S22" s="2">
        <v>1</v>
      </c>
      <c r="T22" s="2" t="s">
        <v>93</v>
      </c>
      <c r="U22" s="1">
        <v>22</v>
      </c>
      <c r="V22" s="8" t="s">
        <v>122</v>
      </c>
      <c r="X22" s="1" t="s">
        <v>28</v>
      </c>
      <c r="Y22" s="1">
        <v>0</v>
      </c>
      <c r="Z22" s="1">
        <v>19</v>
      </c>
      <c r="AA22" s="1">
        <f t="shared" si="2"/>
        <v>-19</v>
      </c>
    </row>
    <row r="23" spans="1:28" x14ac:dyDescent="0.2">
      <c r="A23" s="2"/>
      <c r="B23" s="2"/>
      <c r="C23" s="20"/>
      <c r="D23" s="20"/>
      <c r="E23" s="20"/>
      <c r="F23" s="20"/>
      <c r="G23" s="20"/>
      <c r="H23" s="20"/>
      <c r="I23" s="21">
        <v>0</v>
      </c>
      <c r="J23" s="21" t="s">
        <v>118</v>
      </c>
      <c r="K23" s="1">
        <v>20</v>
      </c>
      <c r="L23" s="1" t="s">
        <v>118</v>
      </c>
      <c r="M23" s="1">
        <v>15</v>
      </c>
      <c r="N23" s="1" t="s">
        <v>119</v>
      </c>
      <c r="O23" s="1">
        <v>3</v>
      </c>
      <c r="P23" s="1" t="s">
        <v>120</v>
      </c>
      <c r="Q23" s="1">
        <v>15</v>
      </c>
      <c r="R23" s="1" t="s">
        <v>121</v>
      </c>
      <c r="S23" s="2"/>
      <c r="T23" s="2"/>
      <c r="U23" s="1">
        <v>20</v>
      </c>
      <c r="V23" s="8" t="s">
        <v>123</v>
      </c>
      <c r="X23" s="1" t="s">
        <v>29</v>
      </c>
      <c r="Y23" s="1">
        <f>K22+K24+K26+M22+M24+M26</f>
        <v>51</v>
      </c>
      <c r="Z23" s="1">
        <v>1</v>
      </c>
      <c r="AA23" s="1">
        <f t="shared" si="2"/>
        <v>50</v>
      </c>
      <c r="AB23" s="19"/>
    </row>
    <row r="24" spans="1:28" x14ac:dyDescent="0.2">
      <c r="A24" s="2"/>
      <c r="B24" s="2" t="s">
        <v>111</v>
      </c>
      <c r="C24" s="20">
        <v>0</v>
      </c>
      <c r="D24" s="20" t="s">
        <v>113</v>
      </c>
      <c r="E24" s="20">
        <v>0</v>
      </c>
      <c r="F24" s="20" t="s">
        <v>113</v>
      </c>
      <c r="G24" s="20">
        <v>0</v>
      </c>
      <c r="H24" s="20" t="s">
        <v>87</v>
      </c>
      <c r="I24" s="21">
        <v>0</v>
      </c>
      <c r="J24" s="21" t="s">
        <v>115</v>
      </c>
      <c r="K24" s="1">
        <v>5</v>
      </c>
      <c r="L24" s="1" t="s">
        <v>116</v>
      </c>
      <c r="M24" s="1">
        <v>12</v>
      </c>
      <c r="N24" s="1" t="s">
        <v>116</v>
      </c>
      <c r="O24" s="1">
        <v>29</v>
      </c>
      <c r="P24" s="1" t="s">
        <v>119</v>
      </c>
      <c r="Q24" s="1">
        <v>8</v>
      </c>
      <c r="R24" s="1" t="s">
        <v>120</v>
      </c>
      <c r="S24" s="2">
        <v>1</v>
      </c>
      <c r="T24" s="2" t="s">
        <v>93</v>
      </c>
      <c r="U24" s="1">
        <v>5</v>
      </c>
      <c r="V24" s="8" t="s">
        <v>124</v>
      </c>
      <c r="X24" s="1" t="s">
        <v>30</v>
      </c>
      <c r="Y24" s="1">
        <f>M2</f>
        <v>0</v>
      </c>
      <c r="Z24" s="1">
        <v>0</v>
      </c>
      <c r="AA24" s="1">
        <f t="shared" si="2"/>
        <v>0</v>
      </c>
      <c r="AB24" s="19"/>
    </row>
    <row r="25" spans="1:28" x14ac:dyDescent="0.2">
      <c r="A25" s="2"/>
      <c r="B25" s="2"/>
      <c r="C25" s="20"/>
      <c r="D25" s="20"/>
      <c r="E25" s="20"/>
      <c r="F25" s="20"/>
      <c r="G25" s="20"/>
      <c r="H25" s="20"/>
      <c r="I25" s="21">
        <v>0</v>
      </c>
      <c r="J25" s="21" t="s">
        <v>118</v>
      </c>
      <c r="K25" s="1">
        <v>20</v>
      </c>
      <c r="L25" s="1" t="s">
        <v>118</v>
      </c>
      <c r="M25" s="1">
        <v>15</v>
      </c>
      <c r="N25" s="1" t="s">
        <v>119</v>
      </c>
      <c r="O25" s="1">
        <v>3</v>
      </c>
      <c r="P25" s="1" t="s">
        <v>120</v>
      </c>
      <c r="Q25" s="1">
        <v>15</v>
      </c>
      <c r="R25" s="1" t="s">
        <v>121</v>
      </c>
      <c r="S25" s="2"/>
      <c r="T25" s="2"/>
      <c r="U25" s="1">
        <v>10</v>
      </c>
      <c r="V25" s="8" t="s">
        <v>125</v>
      </c>
    </row>
    <row r="26" spans="1:28" x14ac:dyDescent="0.2">
      <c r="A26" s="2"/>
      <c r="B26" s="2" t="s">
        <v>112</v>
      </c>
      <c r="C26" s="2">
        <v>5</v>
      </c>
      <c r="D26" s="2" t="s">
        <v>113</v>
      </c>
      <c r="E26" s="2">
        <v>12</v>
      </c>
      <c r="F26" s="2" t="s">
        <v>113</v>
      </c>
      <c r="G26" s="2">
        <v>5</v>
      </c>
      <c r="H26" s="2" t="s">
        <v>87</v>
      </c>
      <c r="I26" s="1">
        <v>12</v>
      </c>
      <c r="J26" s="1" t="s">
        <v>114</v>
      </c>
      <c r="K26" s="1">
        <v>5</v>
      </c>
      <c r="L26" s="1" t="s">
        <v>117</v>
      </c>
      <c r="M26" s="1">
        <v>12</v>
      </c>
      <c r="N26" s="1" t="s">
        <v>116</v>
      </c>
      <c r="O26" s="1">
        <v>29</v>
      </c>
      <c r="P26" s="1" t="s">
        <v>119</v>
      </c>
      <c r="Q26" s="1">
        <v>8</v>
      </c>
      <c r="R26" s="1" t="s">
        <v>120</v>
      </c>
      <c r="S26" s="2">
        <v>1</v>
      </c>
      <c r="T26" s="2" t="s">
        <v>93</v>
      </c>
      <c r="U26" s="1">
        <v>8</v>
      </c>
      <c r="V26" s="8" t="s">
        <v>126</v>
      </c>
      <c r="X26" s="1" t="s">
        <v>31</v>
      </c>
      <c r="Y26" s="1">
        <v>0</v>
      </c>
      <c r="Z26" s="1">
        <v>482</v>
      </c>
      <c r="AA26" s="1">
        <f>Y26-Z26</f>
        <v>-482</v>
      </c>
    </row>
    <row r="27" spans="1:28" x14ac:dyDescent="0.2">
      <c r="A27" s="2"/>
      <c r="B27" s="2"/>
      <c r="C27" s="2"/>
      <c r="D27" s="2"/>
      <c r="E27" s="2"/>
      <c r="F27" s="2"/>
      <c r="G27" s="2"/>
      <c r="H27" s="2"/>
      <c r="I27" s="1">
        <v>10</v>
      </c>
      <c r="J27" s="1" t="s">
        <v>118</v>
      </c>
      <c r="K27" s="1">
        <v>20</v>
      </c>
      <c r="L27" s="1" t="s">
        <v>118</v>
      </c>
      <c r="M27" s="1">
        <v>15</v>
      </c>
      <c r="N27" s="1" t="s">
        <v>119</v>
      </c>
      <c r="O27" s="1">
        <v>3</v>
      </c>
      <c r="P27" s="1" t="s">
        <v>120</v>
      </c>
      <c r="Q27" s="1">
        <v>15</v>
      </c>
      <c r="R27" s="1" t="s">
        <v>121</v>
      </c>
      <c r="S27" s="2"/>
      <c r="T27" s="2"/>
      <c r="V27" s="22"/>
      <c r="X27" s="1" t="s">
        <v>32</v>
      </c>
      <c r="Y27" s="1">
        <f>M23+M25+M27+O22+O24+O26+U22</f>
        <v>154</v>
      </c>
      <c r="Z27" s="1">
        <v>0</v>
      </c>
      <c r="AA27" s="1">
        <f>Y27-Z27</f>
        <v>154</v>
      </c>
      <c r="AB27" s="19"/>
    </row>
    <row r="28" spans="1:28" x14ac:dyDescent="0.2">
      <c r="V28" s="22"/>
      <c r="X28" s="1" t="s">
        <v>33</v>
      </c>
      <c r="Y28" s="1">
        <f>I16+I18+I20+K16+K18+K20+U16</f>
        <v>132</v>
      </c>
      <c r="Z28" s="1">
        <v>307</v>
      </c>
      <c r="AA28" s="1">
        <f>Y28-Z28</f>
        <v>-175</v>
      </c>
    </row>
    <row r="29" spans="1:28" x14ac:dyDescent="0.2">
      <c r="V29" s="22"/>
      <c r="X29" s="1" t="s">
        <v>34</v>
      </c>
      <c r="Y29" s="1">
        <f>I23+I25+I27+K23+K25+K27+U23</f>
        <v>90</v>
      </c>
      <c r="Z29" s="1">
        <v>101</v>
      </c>
      <c r="AA29" s="1">
        <f>Y29-Z29</f>
        <v>-11</v>
      </c>
    </row>
    <row r="30" spans="1:28" x14ac:dyDescent="0.2">
      <c r="V30" s="22"/>
    </row>
    <row r="31" spans="1:28" x14ac:dyDescent="0.2">
      <c r="V31" s="22"/>
      <c r="X31" s="1" t="s">
        <v>35</v>
      </c>
      <c r="Y31" s="1">
        <v>0</v>
      </c>
      <c r="Z31" s="1">
        <v>2</v>
      </c>
      <c r="AA31" s="1">
        <f t="shared" ref="AA31:AA40" si="3">Y31-Z31</f>
        <v>-2</v>
      </c>
    </row>
    <row r="32" spans="1:28" x14ac:dyDescent="0.2">
      <c r="X32" s="1" t="s">
        <v>101</v>
      </c>
      <c r="Y32" s="1">
        <v>0</v>
      </c>
      <c r="Z32" s="1">
        <v>25</v>
      </c>
      <c r="AA32" s="1">
        <f>Y32-Z32</f>
        <v>-25</v>
      </c>
    </row>
    <row r="33" spans="6:28" x14ac:dyDescent="0.2">
      <c r="F33" s="23"/>
      <c r="X33" s="1" t="s">
        <v>36</v>
      </c>
      <c r="Y33" s="1">
        <f>K13</f>
        <v>10</v>
      </c>
      <c r="Z33" s="1">
        <v>6</v>
      </c>
      <c r="AA33" s="1">
        <f t="shared" si="3"/>
        <v>4</v>
      </c>
      <c r="AB33" s="19"/>
    </row>
    <row r="34" spans="6:28" x14ac:dyDescent="0.2">
      <c r="X34" s="1" t="s">
        <v>37</v>
      </c>
      <c r="Y34" s="1">
        <f>O3+O7+Q2+Q6+M13+O12</f>
        <v>15</v>
      </c>
      <c r="Z34" s="1">
        <v>120</v>
      </c>
      <c r="AA34" s="1">
        <f t="shared" si="3"/>
        <v>-105</v>
      </c>
    </row>
    <row r="35" spans="6:28" x14ac:dyDescent="0.2">
      <c r="X35" s="1" t="s">
        <v>38</v>
      </c>
      <c r="Y35" s="1">
        <f>Q8+Q12+O13</f>
        <v>35</v>
      </c>
      <c r="Z35" s="1">
        <v>123</v>
      </c>
      <c r="AA35" s="1">
        <f t="shared" si="3"/>
        <v>-88</v>
      </c>
    </row>
    <row r="36" spans="6:28" x14ac:dyDescent="0.2">
      <c r="X36" s="1" t="s">
        <v>39</v>
      </c>
      <c r="Y36" s="1">
        <v>0</v>
      </c>
      <c r="Z36" s="1">
        <v>57</v>
      </c>
      <c r="AA36" s="1">
        <f t="shared" si="3"/>
        <v>-57</v>
      </c>
    </row>
    <row r="37" spans="6:28" x14ac:dyDescent="0.2">
      <c r="X37" s="1" t="s">
        <v>40</v>
      </c>
      <c r="Y37" s="1">
        <f>Q9+Q13+U24+U25</f>
        <v>63</v>
      </c>
      <c r="Z37" s="1">
        <v>4</v>
      </c>
      <c r="AA37" s="1">
        <f t="shared" si="3"/>
        <v>59</v>
      </c>
      <c r="AB37" s="19"/>
    </row>
    <row r="38" spans="6:28" x14ac:dyDescent="0.2">
      <c r="X38" s="1" t="s">
        <v>41</v>
      </c>
      <c r="Y38" s="1">
        <v>0</v>
      </c>
      <c r="Z38" s="1">
        <v>37</v>
      </c>
      <c r="AA38" s="1">
        <f t="shared" si="3"/>
        <v>-37</v>
      </c>
    </row>
    <row r="39" spans="6:28" x14ac:dyDescent="0.2">
      <c r="X39" s="1" t="s">
        <v>42</v>
      </c>
      <c r="Y39" s="1">
        <v>0</v>
      </c>
      <c r="Z39" s="1">
        <v>80</v>
      </c>
      <c r="AA39" s="1">
        <f t="shared" si="3"/>
        <v>-80</v>
      </c>
    </row>
    <row r="40" spans="6:28" x14ac:dyDescent="0.2">
      <c r="X40" s="1" t="s">
        <v>43</v>
      </c>
      <c r="Y40" s="1">
        <v>0</v>
      </c>
      <c r="Z40" s="1">
        <v>205</v>
      </c>
      <c r="AA40" s="1">
        <f t="shared" si="3"/>
        <v>-205</v>
      </c>
    </row>
    <row r="42" spans="6:28" x14ac:dyDescent="0.2">
      <c r="X42" s="1" t="s">
        <v>44</v>
      </c>
      <c r="Y42" s="1">
        <f>M3+O2+O6+Q23+Q25+Q27+U26</f>
        <v>53</v>
      </c>
      <c r="Z42" s="1">
        <v>54</v>
      </c>
      <c r="AA42" s="1">
        <f t="shared" ref="AA42:AA52" si="4">Y42-Z42</f>
        <v>-1</v>
      </c>
    </row>
    <row r="43" spans="6:28" x14ac:dyDescent="0.2">
      <c r="X43" s="1" t="s">
        <v>45</v>
      </c>
      <c r="Y43" s="1">
        <f>O23+O25+O27+Q22+Q24+Q26</f>
        <v>33</v>
      </c>
      <c r="Z43" s="1">
        <v>10</v>
      </c>
      <c r="AA43" s="1">
        <f>Y43-Z43</f>
        <v>23</v>
      </c>
      <c r="AB43" s="19"/>
    </row>
    <row r="44" spans="6:28" x14ac:dyDescent="0.2">
      <c r="X44" s="1" t="s">
        <v>99</v>
      </c>
      <c r="Y44" s="1">
        <f>U17+U18</f>
        <v>30</v>
      </c>
      <c r="Z44" s="1">
        <v>15</v>
      </c>
      <c r="AA44" s="1">
        <f>Y44-Z44</f>
        <v>15</v>
      </c>
      <c r="AB44" s="19"/>
    </row>
    <row r="45" spans="6:28" x14ac:dyDescent="0.2">
      <c r="X45" s="1" t="s">
        <v>46</v>
      </c>
      <c r="Y45" s="1">
        <f>U19</f>
        <v>5</v>
      </c>
      <c r="Z45" s="1">
        <v>92</v>
      </c>
      <c r="AA45" s="1">
        <f t="shared" si="4"/>
        <v>-87</v>
      </c>
    </row>
    <row r="46" spans="6:28" x14ac:dyDescent="0.2">
      <c r="X46" s="1" t="s">
        <v>53</v>
      </c>
      <c r="Y46" s="1">
        <f>Q3+Q7+Q16+Q18+Q20</f>
        <v>30</v>
      </c>
      <c r="Z46" s="1">
        <v>43</v>
      </c>
      <c r="AA46" s="1">
        <f t="shared" si="4"/>
        <v>-13</v>
      </c>
    </row>
    <row r="47" spans="6:28" x14ac:dyDescent="0.2">
      <c r="X47" s="1" t="s">
        <v>54</v>
      </c>
      <c r="Y47" s="1">
        <f>O16+O18+O20+Q15+Q17+Q19</f>
        <v>45</v>
      </c>
      <c r="Z47" s="1">
        <v>76</v>
      </c>
      <c r="AA47" s="1">
        <f t="shared" si="4"/>
        <v>-31</v>
      </c>
    </row>
    <row r="48" spans="6:28" x14ac:dyDescent="0.2">
      <c r="X48" s="1" t="s">
        <v>55</v>
      </c>
      <c r="Y48" s="1">
        <v>0</v>
      </c>
      <c r="Z48" s="1">
        <v>52</v>
      </c>
      <c r="AA48" s="1">
        <f t="shared" si="4"/>
        <v>-52</v>
      </c>
    </row>
    <row r="49" spans="24:28" x14ac:dyDescent="0.2">
      <c r="X49" s="1" t="s">
        <v>56</v>
      </c>
      <c r="Y49" s="1">
        <v>0</v>
      </c>
      <c r="Z49" s="1">
        <v>55</v>
      </c>
      <c r="AA49" s="1">
        <f t="shared" si="4"/>
        <v>-55</v>
      </c>
    </row>
    <row r="50" spans="24:28" x14ac:dyDescent="0.2">
      <c r="X50" s="1" t="s">
        <v>100</v>
      </c>
      <c r="Y50" s="1">
        <v>0</v>
      </c>
      <c r="Z50" s="1">
        <v>1</v>
      </c>
      <c r="AA50" s="1">
        <f>Y50-Z50</f>
        <v>-1</v>
      </c>
    </row>
    <row r="51" spans="24:28" x14ac:dyDescent="0.2">
      <c r="X51" s="1" t="s">
        <v>98</v>
      </c>
      <c r="Y51" s="1">
        <v>0</v>
      </c>
      <c r="Z51" s="1">
        <v>10</v>
      </c>
      <c r="AA51" s="1">
        <f>Y51-Z51</f>
        <v>-10</v>
      </c>
    </row>
    <row r="52" spans="24:28" x14ac:dyDescent="0.2">
      <c r="X52" s="1" t="s">
        <v>47</v>
      </c>
      <c r="Y52" s="1">
        <f>S2+S6+S8+S12+S15+S17+S19+S22+S24+S26</f>
        <v>9</v>
      </c>
      <c r="Z52" s="1">
        <v>0</v>
      </c>
      <c r="AA52" s="1">
        <f t="shared" si="4"/>
        <v>9</v>
      </c>
      <c r="AB52" s="19"/>
    </row>
    <row r="54" spans="24:28" x14ac:dyDescent="0.2">
      <c r="X54" s="1" t="s">
        <v>96</v>
      </c>
      <c r="Y54" s="1">
        <f>M16+M18+M20+O15+O17+O19+U15</f>
        <v>53</v>
      </c>
      <c r="Z54" s="1">
        <v>0</v>
      </c>
      <c r="AA54" s="1">
        <f>Y54-Z54</f>
        <v>53</v>
      </c>
      <c r="AB54" s="19"/>
    </row>
  </sheetData>
  <mergeCells count="121">
    <mergeCell ref="S1:T1"/>
    <mergeCell ref="S2:S3"/>
    <mergeCell ref="S4:S5"/>
    <mergeCell ref="S6:S7"/>
    <mergeCell ref="T2:T3"/>
    <mergeCell ref="T4:T5"/>
    <mergeCell ref="T6:T7"/>
    <mergeCell ref="Q1:R1"/>
    <mergeCell ref="D12:D13"/>
    <mergeCell ref="B6:B7"/>
    <mergeCell ref="B4:B5"/>
    <mergeCell ref="B2:B3"/>
    <mergeCell ref="E8:E9"/>
    <mergeCell ref="E10:E11"/>
    <mergeCell ref="E12:E13"/>
    <mergeCell ref="H4:H5"/>
    <mergeCell ref="D8:D9"/>
    <mergeCell ref="D10:D11"/>
    <mergeCell ref="M1:N1"/>
    <mergeCell ref="G6:G7"/>
    <mergeCell ref="H6:H7"/>
    <mergeCell ref="H2:H3"/>
    <mergeCell ref="O1:P1"/>
    <mergeCell ref="C1:D1"/>
    <mergeCell ref="E1:F1"/>
    <mergeCell ref="G1:H1"/>
    <mergeCell ref="I1:J1"/>
    <mergeCell ref="K1:L1"/>
    <mergeCell ref="B10:B11"/>
    <mergeCell ref="B12:B13"/>
    <mergeCell ref="C8:C9"/>
    <mergeCell ref="C10:C11"/>
    <mergeCell ref="C12:C13"/>
    <mergeCell ref="A2:A7"/>
    <mergeCell ref="E2:E3"/>
    <mergeCell ref="F2:F3"/>
    <mergeCell ref="G2:G3"/>
    <mergeCell ref="C6:C7"/>
    <mergeCell ref="D6:D7"/>
    <mergeCell ref="E6:E7"/>
    <mergeCell ref="F6:F7"/>
    <mergeCell ref="C4:C5"/>
    <mergeCell ref="D4:D5"/>
    <mergeCell ref="E4:E5"/>
    <mergeCell ref="F4:F5"/>
    <mergeCell ref="G4:G5"/>
    <mergeCell ref="C2:C3"/>
    <mergeCell ref="D2:D3"/>
    <mergeCell ref="A15:A20"/>
    <mergeCell ref="B15:B16"/>
    <mergeCell ref="B17:B18"/>
    <mergeCell ref="B19:B20"/>
    <mergeCell ref="C15:C16"/>
    <mergeCell ref="C17:C18"/>
    <mergeCell ref="C19:C20"/>
    <mergeCell ref="T12:T13"/>
    <mergeCell ref="F8:F9"/>
    <mergeCell ref="F10:F11"/>
    <mergeCell ref="F12:F13"/>
    <mergeCell ref="G8:G9"/>
    <mergeCell ref="G10:G11"/>
    <mergeCell ref="G12:G13"/>
    <mergeCell ref="H8:H9"/>
    <mergeCell ref="H10:H11"/>
    <mergeCell ref="H12:H13"/>
    <mergeCell ref="S12:S13"/>
    <mergeCell ref="S8:S9"/>
    <mergeCell ref="S10:S11"/>
    <mergeCell ref="T8:T9"/>
    <mergeCell ref="T10:T11"/>
    <mergeCell ref="A8:A13"/>
    <mergeCell ref="B8:B9"/>
    <mergeCell ref="F15:F16"/>
    <mergeCell ref="F17:F18"/>
    <mergeCell ref="F19:F20"/>
    <mergeCell ref="G15:G16"/>
    <mergeCell ref="G17:G18"/>
    <mergeCell ref="G19:G20"/>
    <mergeCell ref="D15:D16"/>
    <mergeCell ref="D17:D18"/>
    <mergeCell ref="D19:D20"/>
    <mergeCell ref="E15:E16"/>
    <mergeCell ref="E17:E18"/>
    <mergeCell ref="E19:E20"/>
    <mergeCell ref="T15:T16"/>
    <mergeCell ref="T17:T18"/>
    <mergeCell ref="T19:T20"/>
    <mergeCell ref="H15:H16"/>
    <mergeCell ref="H17:H18"/>
    <mergeCell ref="H19:H20"/>
    <mergeCell ref="S19:S20"/>
    <mergeCell ref="S17:S18"/>
    <mergeCell ref="S15:S16"/>
    <mergeCell ref="F22:F23"/>
    <mergeCell ref="G22:G23"/>
    <mergeCell ref="H22:H23"/>
    <mergeCell ref="S22:S23"/>
    <mergeCell ref="T22:T23"/>
    <mergeCell ref="A22:A27"/>
    <mergeCell ref="B22:B23"/>
    <mergeCell ref="C22:C23"/>
    <mergeCell ref="D22:D23"/>
    <mergeCell ref="E22:E23"/>
    <mergeCell ref="B24:B25"/>
    <mergeCell ref="C24:C25"/>
    <mergeCell ref="D24:D25"/>
    <mergeCell ref="E24:E25"/>
    <mergeCell ref="B26:B27"/>
    <mergeCell ref="C26:C27"/>
    <mergeCell ref="D26:D27"/>
    <mergeCell ref="E26:E27"/>
    <mergeCell ref="F26:F27"/>
    <mergeCell ref="G26:G27"/>
    <mergeCell ref="H26:H27"/>
    <mergeCell ref="S26:S27"/>
    <mergeCell ref="T26:T27"/>
    <mergeCell ref="F24:F25"/>
    <mergeCell ref="G24:G25"/>
    <mergeCell ref="H24:H25"/>
    <mergeCell ref="S24:S25"/>
    <mergeCell ref="T24:T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dongning qu</dc:creator>
  <cp:lastModifiedBy>dongning qu</cp:lastModifiedBy>
  <dcterms:created xsi:type="dcterms:W3CDTF">2017-04-11T14:07:50Z</dcterms:created>
  <dcterms:modified xsi:type="dcterms:W3CDTF">2017-09-28T12:30:00Z</dcterms:modified>
</cp:coreProperties>
</file>