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defaultThemeVersion="124226"/>
  <mc:AlternateContent xmlns:mc="http://schemas.openxmlformats.org/markup-compatibility/2006">
    <mc:Choice Requires="x15">
      <x15ac:absPath xmlns:x15ac="http://schemas.microsoft.com/office/spreadsheetml/2010/11/ac" url="C:\Users\Bakti\Google Drive\2020-1-Statistika-Bisnis-I\"/>
    </mc:Choice>
  </mc:AlternateContent>
  <xr:revisionPtr revIDLastSave="0" documentId="13_ncr:1_{B5AC570C-03D0-4AAD-968F-9C3C0567A09F}" xr6:coauthVersionLast="45" xr6:coauthVersionMax="45" xr10:uidLastSave="{00000000-0000-0000-0000-000000000000}"/>
  <bookViews>
    <workbookView xWindow="-110" yWindow="-110" windowWidth="19420" windowHeight="11020" xr2:uid="{00000000-000D-0000-FFFF-FFFF00000000}"/>
  </bookViews>
  <sheets>
    <sheet name="One-Way" sheetId="2" r:id="rId1"/>
    <sheet name="Two-Way dengan Replikasi " sheetId="3" r:id="rId2"/>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20" i="2" l="1"/>
  <c r="I18" i="2" l="1"/>
  <c r="L18" i="2"/>
  <c r="I19" i="2" l="1"/>
  <c r="L14" i="2" l="1"/>
  <c r="L12" i="2"/>
  <c r="L11" i="2"/>
  <c r="L13" i="2"/>
  <c r="J18" i="2"/>
  <c r="M11" i="2" l="1"/>
  <c r="N11" i="2"/>
  <c r="M14" i="2"/>
  <c r="N14" i="2"/>
  <c r="G22" i="2"/>
  <c r="K18" i="2"/>
  <c r="G23" i="2" s="1"/>
  <c r="M12" i="2"/>
  <c r="N12" i="2"/>
  <c r="N13" i="2"/>
  <c r="M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G7" authorId="0" shapeId="0" xr:uid="{4D900C62-E1D2-47F5-9C8C-7152A72DDDF5}">
      <text>
        <r>
          <rPr>
            <b/>
            <sz val="9"/>
            <color indexed="81"/>
            <rFont val="Tahoma"/>
            <family val="2"/>
          </rPr>
          <t xml:space="preserve">Bakti: </t>
        </r>
        <r>
          <rPr>
            <sz val="9"/>
            <color indexed="81"/>
            <rFont val="Tahoma"/>
            <family val="2"/>
          </rPr>
          <t>Silahkan Pilih, 
0.01
0.05
0.1
0.2
0.5</t>
        </r>
      </text>
    </comment>
    <comment ref="G11" authorId="0" shapeId="0" xr:uid="{73DCF130-2B38-4AD6-966D-3BCBADE82712}">
      <text>
        <r>
          <rPr>
            <b/>
            <sz val="9"/>
            <color indexed="81"/>
            <rFont val="Tahoma"/>
            <family val="2"/>
          </rPr>
          <t>Bakti:</t>
        </r>
        <r>
          <rPr>
            <sz val="9"/>
            <color indexed="81"/>
            <rFont val="Tahoma"/>
            <family val="2"/>
          </rPr>
          <t xml:space="preserve">
=COUNT(A6:A13)</t>
        </r>
      </text>
    </comment>
    <comment ref="H11" authorId="0" shapeId="0" xr:uid="{EEEDE399-85F3-46FD-8A63-7E69DBB5631A}">
      <text>
        <r>
          <rPr>
            <b/>
            <sz val="9"/>
            <color indexed="81"/>
            <rFont val="Tahoma"/>
            <family val="2"/>
          </rPr>
          <t>Bakti:</t>
        </r>
        <r>
          <rPr>
            <sz val="9"/>
            <color indexed="81"/>
            <rFont val="Tahoma"/>
            <family val="2"/>
          </rPr>
          <t xml:space="preserve">
=SUM(A6:A13)</t>
        </r>
      </text>
    </comment>
    <comment ref="I11" authorId="0" shapeId="0" xr:uid="{FE807886-509E-4823-89D5-3804B7C64141}">
      <text>
        <r>
          <rPr>
            <b/>
            <sz val="9"/>
            <color indexed="81"/>
            <rFont val="Tahoma"/>
            <family val="2"/>
          </rPr>
          <t>Bakti:</t>
        </r>
        <r>
          <rPr>
            <sz val="9"/>
            <color indexed="81"/>
            <rFont val="Tahoma"/>
            <family val="2"/>
          </rPr>
          <t xml:space="preserve">
=AVERAGE(A6:A13)</t>
        </r>
      </text>
    </comment>
    <comment ref="J11" authorId="0" shapeId="0" xr:uid="{164D1AE8-4864-4CDD-BE4D-919003E190D3}">
      <text>
        <r>
          <rPr>
            <b/>
            <sz val="9"/>
            <color indexed="81"/>
            <rFont val="Tahoma"/>
            <family val="2"/>
          </rPr>
          <t>Bakti:</t>
        </r>
        <r>
          <rPr>
            <sz val="9"/>
            <color indexed="81"/>
            <rFont val="Tahoma"/>
            <family val="2"/>
          </rPr>
          <t xml:space="preserve">
=VAR(A6:A13)</t>
        </r>
      </text>
    </comment>
    <comment ref="K11" authorId="0" shapeId="0" xr:uid="{3B3D12AD-FBF5-4412-8314-BDE35D454E9E}">
      <text>
        <r>
          <rPr>
            <b/>
            <sz val="9"/>
            <color indexed="81"/>
            <rFont val="Tahoma"/>
            <family val="2"/>
          </rPr>
          <t>Bakti:</t>
        </r>
        <r>
          <rPr>
            <sz val="9"/>
            <color indexed="81"/>
            <rFont val="Tahoma"/>
            <family val="2"/>
          </rPr>
          <t xml:space="preserve">
=DEVSQ(A6:A13)</t>
        </r>
      </text>
    </comment>
    <comment ref="G12" authorId="0" shapeId="0" xr:uid="{B64B840D-32EA-491D-BB46-841C0CCF1BD1}">
      <text>
        <r>
          <rPr>
            <b/>
            <sz val="9"/>
            <color indexed="81"/>
            <rFont val="Tahoma"/>
            <family val="2"/>
          </rPr>
          <t>Bakti:</t>
        </r>
        <r>
          <rPr>
            <sz val="9"/>
            <color indexed="81"/>
            <rFont val="Tahoma"/>
            <family val="2"/>
          </rPr>
          <t xml:space="preserve">
=COUNT(B6:B13)</t>
        </r>
      </text>
    </comment>
    <comment ref="H12" authorId="0" shapeId="0" xr:uid="{24CCEC8C-8985-4A9A-8513-C66BE1438BC4}">
      <text>
        <r>
          <rPr>
            <b/>
            <sz val="9"/>
            <color indexed="81"/>
            <rFont val="Tahoma"/>
            <family val="2"/>
          </rPr>
          <t>Bakti:</t>
        </r>
        <r>
          <rPr>
            <sz val="9"/>
            <color indexed="81"/>
            <rFont val="Tahoma"/>
            <family val="2"/>
          </rPr>
          <t xml:space="preserve">
=SUM(B6:B13)</t>
        </r>
      </text>
    </comment>
    <comment ref="I12" authorId="0" shapeId="0" xr:uid="{4430B6A9-730A-4ECC-9024-B17857DD3E49}">
      <text>
        <r>
          <rPr>
            <b/>
            <sz val="9"/>
            <color indexed="81"/>
            <rFont val="Tahoma"/>
            <family val="2"/>
          </rPr>
          <t>Bakti:</t>
        </r>
        <r>
          <rPr>
            <sz val="9"/>
            <color indexed="81"/>
            <rFont val="Tahoma"/>
            <family val="2"/>
          </rPr>
          <t xml:space="preserve">
=AVERAGE(B6:B13)</t>
        </r>
      </text>
    </comment>
    <comment ref="J12" authorId="0" shapeId="0" xr:uid="{E17EB372-74E4-47EB-9873-55EF36B3ADB3}">
      <text>
        <r>
          <rPr>
            <b/>
            <sz val="9"/>
            <color indexed="81"/>
            <rFont val="Tahoma"/>
            <family val="2"/>
          </rPr>
          <t>Bakti:</t>
        </r>
        <r>
          <rPr>
            <sz val="9"/>
            <color indexed="81"/>
            <rFont val="Tahoma"/>
            <family val="2"/>
          </rPr>
          <t xml:space="preserve">
=VAR(B6:B13)</t>
        </r>
      </text>
    </comment>
    <comment ref="K12" authorId="0" shapeId="0" xr:uid="{5F9BC5F2-ED11-468B-81E4-80B9E1E30192}">
      <text>
        <r>
          <rPr>
            <b/>
            <sz val="9"/>
            <color indexed="81"/>
            <rFont val="Tahoma"/>
            <family val="2"/>
          </rPr>
          <t>Bakti:</t>
        </r>
        <r>
          <rPr>
            <sz val="9"/>
            <color indexed="81"/>
            <rFont val="Tahoma"/>
            <family val="2"/>
          </rPr>
          <t xml:space="preserve">
=DEVSQ(B6:B13)</t>
        </r>
      </text>
    </comment>
    <comment ref="G13" authorId="0" shapeId="0" xr:uid="{C948F016-1743-4199-BCAD-030636221F12}">
      <text>
        <r>
          <rPr>
            <b/>
            <sz val="9"/>
            <color indexed="81"/>
            <rFont val="Tahoma"/>
            <family val="2"/>
          </rPr>
          <t>Bakti:</t>
        </r>
        <r>
          <rPr>
            <sz val="9"/>
            <color indexed="81"/>
            <rFont val="Tahoma"/>
            <family val="2"/>
          </rPr>
          <t xml:space="preserve">
=COUNT(C6:C13)</t>
        </r>
      </text>
    </comment>
    <comment ref="H13" authorId="0" shapeId="0" xr:uid="{832968B1-E617-4A70-A857-062A9A0F7994}">
      <text>
        <r>
          <rPr>
            <b/>
            <sz val="9"/>
            <color indexed="81"/>
            <rFont val="Tahoma"/>
            <family val="2"/>
          </rPr>
          <t>Bakti:</t>
        </r>
        <r>
          <rPr>
            <sz val="9"/>
            <color indexed="81"/>
            <rFont val="Tahoma"/>
            <family val="2"/>
          </rPr>
          <t xml:space="preserve">
=SUM(C6:C13)</t>
        </r>
      </text>
    </comment>
    <comment ref="I13" authorId="0" shapeId="0" xr:uid="{A5936CFA-2D6B-4DC2-8E2A-8D5D052DDA6B}">
      <text>
        <r>
          <rPr>
            <b/>
            <sz val="9"/>
            <color indexed="81"/>
            <rFont val="Tahoma"/>
            <family val="2"/>
          </rPr>
          <t>Bakti:</t>
        </r>
        <r>
          <rPr>
            <sz val="9"/>
            <color indexed="81"/>
            <rFont val="Tahoma"/>
            <family val="2"/>
          </rPr>
          <t xml:space="preserve">
=AVERAGE(C6:C13)</t>
        </r>
      </text>
    </comment>
    <comment ref="J13" authorId="0" shapeId="0" xr:uid="{9EDA2B43-1F3E-4CAB-B062-1FC1E06D7053}">
      <text>
        <r>
          <rPr>
            <b/>
            <sz val="9"/>
            <color indexed="81"/>
            <rFont val="Tahoma"/>
            <family val="2"/>
          </rPr>
          <t>Bakti:</t>
        </r>
        <r>
          <rPr>
            <sz val="9"/>
            <color indexed="81"/>
            <rFont val="Tahoma"/>
            <family val="2"/>
          </rPr>
          <t xml:space="preserve">
=VAR(C6:C13)</t>
        </r>
      </text>
    </comment>
    <comment ref="K13" authorId="0" shapeId="0" xr:uid="{7A4C207A-529A-4BDA-96C4-345E0CA1994E}">
      <text>
        <r>
          <rPr>
            <b/>
            <sz val="9"/>
            <color indexed="81"/>
            <rFont val="Tahoma"/>
            <family val="2"/>
          </rPr>
          <t>Bakti:</t>
        </r>
        <r>
          <rPr>
            <sz val="9"/>
            <color indexed="81"/>
            <rFont val="Tahoma"/>
            <family val="2"/>
          </rPr>
          <t xml:space="preserve">
=DEVSQ(C6:C13)</t>
        </r>
      </text>
    </comment>
    <comment ref="G14" authorId="0" shapeId="0" xr:uid="{705F5878-DC0C-4648-9046-8744204AD3A5}">
      <text>
        <r>
          <rPr>
            <b/>
            <sz val="9"/>
            <color indexed="81"/>
            <rFont val="Tahoma"/>
            <family val="2"/>
          </rPr>
          <t>Bakti:</t>
        </r>
        <r>
          <rPr>
            <sz val="9"/>
            <color indexed="81"/>
            <rFont val="Tahoma"/>
            <family val="2"/>
          </rPr>
          <t xml:space="preserve">
=COUNT(D6:D13)</t>
        </r>
      </text>
    </comment>
    <comment ref="H14" authorId="0" shapeId="0" xr:uid="{D68CCC88-4073-476B-A209-5BB7CD46D40D}">
      <text>
        <r>
          <rPr>
            <b/>
            <sz val="9"/>
            <color indexed="81"/>
            <rFont val="Tahoma"/>
            <family val="2"/>
          </rPr>
          <t>Bakti:</t>
        </r>
        <r>
          <rPr>
            <sz val="9"/>
            <color indexed="81"/>
            <rFont val="Tahoma"/>
            <family val="2"/>
          </rPr>
          <t xml:space="preserve">
=SUM(D6:D13)</t>
        </r>
      </text>
    </comment>
    <comment ref="I14" authorId="0" shapeId="0" xr:uid="{1AD8506F-6B73-492B-9C29-BF3072DB4169}">
      <text>
        <r>
          <rPr>
            <b/>
            <sz val="9"/>
            <color indexed="81"/>
            <rFont val="Tahoma"/>
            <family val="2"/>
          </rPr>
          <t>Bakti:</t>
        </r>
        <r>
          <rPr>
            <sz val="9"/>
            <color indexed="81"/>
            <rFont val="Tahoma"/>
            <family val="2"/>
          </rPr>
          <t xml:space="preserve">
=AVERAGE(D6:D13)</t>
        </r>
      </text>
    </comment>
    <comment ref="J14" authorId="0" shapeId="0" xr:uid="{CBEBBFDE-54AD-4E93-BB0F-94C585C6702C}">
      <text>
        <r>
          <rPr>
            <b/>
            <sz val="9"/>
            <color indexed="81"/>
            <rFont val="Tahoma"/>
            <family val="2"/>
          </rPr>
          <t>Bakti:</t>
        </r>
        <r>
          <rPr>
            <sz val="9"/>
            <color indexed="81"/>
            <rFont val="Tahoma"/>
            <family val="2"/>
          </rPr>
          <t xml:space="preserve">
=VAR(D6:D13)</t>
        </r>
      </text>
    </comment>
    <comment ref="K14" authorId="0" shapeId="0" xr:uid="{890700A1-9554-4A03-8DD9-536D23676401}">
      <text>
        <r>
          <rPr>
            <b/>
            <sz val="9"/>
            <color indexed="81"/>
            <rFont val="Tahoma"/>
            <family val="2"/>
          </rPr>
          <t>Bakti:</t>
        </r>
        <r>
          <rPr>
            <sz val="9"/>
            <color indexed="81"/>
            <rFont val="Tahoma"/>
            <family val="2"/>
          </rPr>
          <t xml:space="preserve">
=DEVSQ(D6:D13)</t>
        </r>
      </text>
    </comment>
    <comment ref="G18" authorId="0" shapeId="0" xr:uid="{E461D5C0-0E8A-4574-B00E-8A79DBF104CC}">
      <text>
        <r>
          <rPr>
            <b/>
            <sz val="9"/>
            <color indexed="81"/>
            <rFont val="Tahoma"/>
            <family val="2"/>
          </rPr>
          <t>Bakti:</t>
        </r>
        <r>
          <rPr>
            <sz val="9"/>
            <color indexed="81"/>
            <rFont val="Tahoma"/>
            <family val="2"/>
          </rPr>
          <t xml:space="preserve">
=G20-G19</t>
        </r>
      </text>
    </comment>
    <comment ref="H18" authorId="0" shapeId="0" xr:uid="{C98A8F42-0B28-4775-AF32-AE9F3BBC6E8B}">
      <text>
        <r>
          <rPr>
            <b/>
            <sz val="9"/>
            <color indexed="81"/>
            <rFont val="Tahoma"/>
            <family val="2"/>
          </rPr>
          <t>Bakti:</t>
        </r>
        <r>
          <rPr>
            <sz val="9"/>
            <color indexed="81"/>
            <rFont val="Tahoma"/>
            <family val="2"/>
          </rPr>
          <t xml:space="preserve">
=COUNTA(F11:F14)-1</t>
        </r>
      </text>
    </comment>
    <comment ref="G19" authorId="0" shapeId="0" xr:uid="{AD7FC688-E082-4624-B9B4-F7B1BFF90C49}">
      <text>
        <r>
          <rPr>
            <b/>
            <sz val="9"/>
            <color indexed="81"/>
            <rFont val="Tahoma"/>
            <family val="2"/>
          </rPr>
          <t>Bakti:</t>
        </r>
        <r>
          <rPr>
            <sz val="9"/>
            <color indexed="81"/>
            <rFont val="Tahoma"/>
            <family val="2"/>
          </rPr>
          <t xml:space="preserve">
=SUM(K11:K14)
</t>
        </r>
      </text>
    </comment>
    <comment ref="H19" authorId="0" shapeId="0" xr:uid="{D582CC5B-847C-4B22-B940-9DB288DCC889}">
      <text>
        <r>
          <rPr>
            <b/>
            <sz val="9"/>
            <color indexed="81"/>
            <rFont val="Tahoma"/>
            <family val="2"/>
          </rPr>
          <t>Bakti:</t>
        </r>
        <r>
          <rPr>
            <sz val="9"/>
            <color indexed="81"/>
            <rFont val="Tahoma"/>
            <family val="2"/>
          </rPr>
          <t xml:space="preserve">
=H20-H18</t>
        </r>
      </text>
    </comment>
    <comment ref="G20" authorId="0" shapeId="0" xr:uid="{6D6EE11B-18C7-42BB-BC6C-4589D9FDD813}">
      <text>
        <r>
          <rPr>
            <b/>
            <sz val="9"/>
            <color indexed="81"/>
            <rFont val="Tahoma"/>
            <family val="2"/>
          </rPr>
          <t>Bakti:</t>
        </r>
        <r>
          <rPr>
            <sz val="9"/>
            <color indexed="81"/>
            <rFont val="Tahoma"/>
            <family val="2"/>
          </rPr>
          <t xml:space="preserve">
=DEVSQ(A6:D13)</t>
        </r>
      </text>
    </comment>
    <comment ref="H20" authorId="0" shapeId="0" xr:uid="{9232A1D5-456A-46F1-BD57-B9DC6B82E675}">
      <text>
        <r>
          <rPr>
            <b/>
            <sz val="9"/>
            <color indexed="81"/>
            <rFont val="Tahoma"/>
            <family val="2"/>
          </rPr>
          <t>Bakti:</t>
        </r>
        <r>
          <rPr>
            <sz val="9"/>
            <color indexed="81"/>
            <rFont val="Tahoma"/>
            <family val="2"/>
          </rPr>
          <t xml:space="preserve">
=COUNT(A6:D13)-1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Bakti</author>
  </authors>
  <commentList>
    <comment ref="F5" authorId="0" shapeId="0" xr:uid="{731D60A7-222E-4BC4-A2D6-5048944ECCD7}">
      <text>
        <r>
          <rPr>
            <b/>
            <sz val="9"/>
            <color indexed="81"/>
            <rFont val="Tahoma"/>
            <family val="2"/>
          </rPr>
          <t>Bakti:</t>
        </r>
        <r>
          <rPr>
            <sz val="9"/>
            <color indexed="81"/>
            <rFont val="Tahoma"/>
            <family val="2"/>
          </rPr>
          <t xml:space="preserve">
Jenis Klamin Pria di asumsikan sebagai 1</t>
        </r>
      </text>
    </comment>
    <comment ref="F10" authorId="0" shapeId="0" xr:uid="{32CED8A4-3770-468F-A26E-71110FC096B8}">
      <text>
        <r>
          <rPr>
            <b/>
            <sz val="9"/>
            <color indexed="81"/>
            <rFont val="Tahoma"/>
            <family val="2"/>
          </rPr>
          <t>Bakti:</t>
        </r>
        <r>
          <rPr>
            <sz val="9"/>
            <color indexed="81"/>
            <rFont val="Tahoma"/>
            <family val="2"/>
          </rPr>
          <t xml:space="preserve">
Jenis Klamin Pria di asumsikan sebagai 2</t>
        </r>
      </text>
    </comment>
  </commentList>
</comments>
</file>

<file path=xl/sharedStrings.xml><?xml version="1.0" encoding="utf-8"?>
<sst xmlns="http://schemas.openxmlformats.org/spreadsheetml/2006/main" count="50" uniqueCount="42">
  <si>
    <t>Nilai (Y)</t>
  </si>
  <si>
    <t>Alpha</t>
  </si>
  <si>
    <t>Groups</t>
  </si>
  <si>
    <t>Count</t>
  </si>
  <si>
    <t>Sum</t>
  </si>
  <si>
    <t>Mean</t>
  </si>
  <si>
    <t>Variance</t>
  </si>
  <si>
    <t>SS</t>
  </si>
  <si>
    <t>Std Err</t>
  </si>
  <si>
    <t>Lower</t>
  </si>
  <si>
    <t>Upper</t>
  </si>
  <si>
    <t>ANOVA</t>
  </si>
  <si>
    <t>Sources</t>
  </si>
  <si>
    <t>df</t>
  </si>
  <si>
    <t>MS</t>
  </si>
  <si>
    <t>F</t>
  </si>
  <si>
    <t>P value</t>
  </si>
  <si>
    <t>F crit</t>
  </si>
  <si>
    <t>Between Groups</t>
  </si>
  <si>
    <t>Within Groups</t>
  </si>
  <si>
    <t>Total</t>
  </si>
  <si>
    <t>Pengaruh x -&gt; y</t>
  </si>
  <si>
    <t>Produk (X)</t>
  </si>
  <si>
    <t>Produk 1</t>
  </si>
  <si>
    <t>Produk 2</t>
  </si>
  <si>
    <t>Produk 3</t>
  </si>
  <si>
    <t>Produk 4</t>
  </si>
  <si>
    <t>By: Bakti Siregar</t>
  </si>
  <si>
    <t>Contoh: One-Way ANOVA</t>
  </si>
  <si>
    <t>Penjualan Suatu Perusahaan</t>
  </si>
  <si>
    <t>ANOVA: Faktor Tunggal</t>
  </si>
  <si>
    <t>DESKRIPSI</t>
  </si>
  <si>
    <t>Gender</t>
  </si>
  <si>
    <t>Pendidikan</t>
  </si>
  <si>
    <t>Ujian</t>
  </si>
  <si>
    <t>SLTP</t>
  </si>
  <si>
    <t>SLTA</t>
  </si>
  <si>
    <t>PT</t>
  </si>
  <si>
    <t>Pria</t>
  </si>
  <si>
    <t>Wanita</t>
  </si>
  <si>
    <t>Contoh: Two-Way ANOVA</t>
  </si>
  <si>
    <t>Penjualan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</si>
</sst>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8" x14ac:knownFonts="1">
    <font>
      <sz val="11"/>
      <color theme="1"/>
      <name val="Calibri"/>
      <family val="2"/>
      <scheme val="minor"/>
    </font>
    <font>
      <sz val="11"/>
      <color theme="1"/>
      <name val="Calibri"/>
      <family val="2"/>
      <scheme val="minor"/>
    </font>
    <font>
      <sz val="11"/>
      <color theme="0"/>
      <name val="Calibri"/>
      <family val="2"/>
      <scheme val="minor"/>
    </font>
    <font>
      <i/>
      <sz val="11"/>
      <color theme="1"/>
      <name val="Calibri"/>
      <family val="2"/>
      <scheme val="minor"/>
    </font>
    <font>
      <u/>
      <sz val="11"/>
      <color theme="10"/>
      <name val="Calibri"/>
      <family val="2"/>
    </font>
    <font>
      <sz val="10"/>
      <name val="Courier New"/>
      <family val="3"/>
    </font>
    <font>
      <sz val="10"/>
      <name val="Arial"/>
      <family val="2"/>
    </font>
    <font>
      <sz val="9"/>
      <color indexed="81"/>
      <name val="Tahoma"/>
      <family val="2"/>
    </font>
    <font>
      <b/>
      <sz val="9"/>
      <color indexed="81"/>
      <name val="Tahoma"/>
      <family val="2"/>
    </font>
    <font>
      <sz val="8"/>
      <name val="Calibri"/>
      <family val="2"/>
      <scheme val="minor"/>
    </font>
    <font>
      <sz val="14"/>
      <color theme="1" tint="4.9989318521683403E-2"/>
      <name val="Aharoni"/>
      <charset val="177"/>
    </font>
    <font>
      <sz val="12"/>
      <color theme="1"/>
      <name val="Calibri"/>
      <family val="2"/>
      <scheme val="minor"/>
    </font>
    <font>
      <sz val="12"/>
      <color theme="0"/>
      <name val="Calibri"/>
      <family val="2"/>
      <scheme val="minor"/>
    </font>
    <font>
      <sz val="16"/>
      <color theme="2"/>
      <name val="Calibri"/>
      <family val="2"/>
      <scheme val="minor"/>
    </font>
    <font>
      <sz val="11"/>
      <color theme="0"/>
      <name val="Calibri"/>
      <family val="2"/>
      <charset val="1"/>
      <scheme val="minor"/>
    </font>
    <font>
      <i/>
      <sz val="10"/>
      <color theme="1"/>
      <name val="Calibri"/>
      <family val="2"/>
      <charset val="1"/>
      <scheme val="minor"/>
    </font>
    <font>
      <i/>
      <sz val="11"/>
      <color theme="1"/>
      <name val="Calibri"/>
      <family val="2"/>
      <charset val="1"/>
      <scheme val="minor"/>
    </font>
    <font>
      <sz val="11"/>
      <color theme="1" tint="0.1499984740745262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rgb="FFFF5353"/>
        <bgColor indexed="64"/>
      </patternFill>
    </fill>
    <fill>
      <patternFill patternType="solid">
        <fgColor rgb="FF00B050"/>
        <bgColor indexed="64"/>
      </patternFill>
    </fill>
    <fill>
      <patternFill patternType="solid">
        <fgColor rgb="FF00E266"/>
        <bgColor indexed="64"/>
      </patternFill>
    </fill>
    <fill>
      <patternFill patternType="solid">
        <fgColor rgb="FFFF4747"/>
        <bgColor indexed="64"/>
      </patternFill>
    </fill>
    <fill>
      <patternFill patternType="solid">
        <fgColor rgb="FFFFFF5B"/>
        <bgColor indexed="64"/>
      </patternFill>
    </fill>
    <fill>
      <patternFill patternType="solid">
        <fgColor rgb="FF25FF88"/>
        <bgColor indexed="64"/>
      </patternFill>
    </fill>
    <fill>
      <patternFill patternType="solid">
        <fgColor rgb="FFFFFFB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auto="1"/>
      </bottom>
      <diagonal/>
    </border>
    <border>
      <left/>
      <right/>
      <top style="double">
        <color indexed="64"/>
      </top>
      <bottom style="thin">
        <color indexed="64"/>
      </bottom>
      <diagonal/>
    </border>
    <border>
      <left/>
      <right/>
      <top style="thin">
        <color auto="1"/>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xf numFmtId="0" fontId="5" fillId="0" borderId="0"/>
    <xf numFmtId="0" fontId="6" fillId="0" borderId="0"/>
  </cellStyleXfs>
  <cellXfs count="57">
    <xf numFmtId="0" fontId="0" fillId="0" borderId="0" xfId="0"/>
    <xf numFmtId="0" fontId="0" fillId="3" borderId="0" xfId="0" applyFill="1"/>
    <xf numFmtId="0" fontId="0" fillId="3" borderId="0" xfId="0" applyFill="1" applyBorder="1" applyAlignment="1">
      <alignment horizontal="center"/>
    </xf>
    <xf numFmtId="0" fontId="3" fillId="3" borderId="3" xfId="0" applyFont="1" applyFill="1" applyBorder="1" applyAlignment="1">
      <alignment horizontal="center"/>
    </xf>
    <xf numFmtId="0" fontId="0" fillId="3" borderId="4" xfId="0" applyFill="1" applyBorder="1"/>
    <xf numFmtId="0" fontId="0" fillId="3" borderId="2" xfId="0" applyFill="1" applyBorder="1"/>
    <xf numFmtId="0" fontId="0" fillId="3" borderId="1" xfId="0" applyFill="1" applyBorder="1"/>
    <xf numFmtId="0" fontId="0" fillId="4" borderId="1" xfId="0" applyFill="1" applyBorder="1" applyAlignment="1">
      <alignment horizontal="center" vertical="center"/>
    </xf>
    <xf numFmtId="0" fontId="0" fillId="4" borderId="1" xfId="0" applyFill="1" applyBorder="1" applyAlignment="1">
      <alignment horizontal="center"/>
    </xf>
    <xf numFmtId="0" fontId="0" fillId="5" borderId="1" xfId="0" applyFill="1" applyBorder="1" applyAlignment="1">
      <alignment horizontal="center" vertical="center"/>
    </xf>
    <xf numFmtId="0" fontId="0" fillId="0" borderId="0" xfId="0" applyFill="1" applyAlignment="1"/>
    <xf numFmtId="0" fontId="0" fillId="0" borderId="0" xfId="0" applyFill="1" applyBorder="1" applyAlignment="1">
      <alignment horizontal="center" vertical="center"/>
    </xf>
    <xf numFmtId="0" fontId="0" fillId="3" borderId="0" xfId="0" applyFill="1" applyAlignment="1">
      <alignment horizontal="center"/>
    </xf>
    <xf numFmtId="0" fontId="11" fillId="9"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5" borderId="1" xfId="0" applyFont="1" applyFill="1" applyBorder="1" applyAlignment="1">
      <alignment horizontal="center" vertical="center"/>
    </xf>
    <xf numFmtId="0" fontId="0" fillId="9" borderId="1" xfId="0" applyFill="1" applyBorder="1" applyAlignment="1">
      <alignment horizontal="center"/>
    </xf>
    <xf numFmtId="0" fontId="0" fillId="5" borderId="1" xfId="0" applyFont="1" applyFill="1" applyBorder="1" applyAlignment="1">
      <alignment horizontal="center"/>
    </xf>
    <xf numFmtId="0" fontId="2" fillId="0" borderId="0" xfId="0" applyFont="1" applyFill="1" applyBorder="1" applyAlignment="1">
      <alignment horizontal="left"/>
    </xf>
    <xf numFmtId="0" fontId="2" fillId="7" borderId="1" xfId="0" applyFont="1" applyFill="1" applyBorder="1"/>
    <xf numFmtId="0" fontId="2" fillId="6" borderId="1" xfId="0" applyFont="1" applyFill="1" applyBorder="1"/>
    <xf numFmtId="0" fontId="2" fillId="6" borderId="5" xfId="0" applyFont="1" applyFill="1" applyBorder="1" applyAlignment="1">
      <alignment horizontal="left"/>
    </xf>
    <xf numFmtId="0" fontId="0" fillId="3" borderId="6" xfId="0" applyFill="1" applyBorder="1" applyAlignment="1">
      <alignment horizontal="center"/>
    </xf>
    <xf numFmtId="0" fontId="14" fillId="0" borderId="0" xfId="0" applyFont="1" applyFill="1" applyBorder="1" applyAlignment="1">
      <alignment vertical="center"/>
    </xf>
    <xf numFmtId="0" fontId="0" fillId="3" borderId="0" xfId="0" applyFill="1" applyBorder="1"/>
    <xf numFmtId="0" fontId="0" fillId="0" borderId="0" xfId="0" applyBorder="1"/>
    <xf numFmtId="0" fontId="15" fillId="0" borderId="0" xfId="0" applyFont="1" applyBorder="1" applyAlignment="1">
      <alignment horizontal="right"/>
    </xf>
    <xf numFmtId="0" fontId="16" fillId="0" borderId="0" xfId="0" applyFont="1" applyBorder="1" applyAlignment="1">
      <alignment horizontal="center"/>
    </xf>
    <xf numFmtId="0" fontId="2" fillId="10" borderId="1" xfId="0" applyFont="1" applyFill="1" applyBorder="1" applyAlignment="1">
      <alignment horizontal="center" vertical="center" wrapText="1"/>
    </xf>
    <xf numFmtId="0" fontId="2" fillId="10" borderId="1" xfId="0" applyFont="1" applyFill="1" applyBorder="1"/>
    <xf numFmtId="0" fontId="2" fillId="10" borderId="5" xfId="0" applyFont="1" applyFill="1" applyBorder="1" applyAlignment="1">
      <alignment horizontal="left"/>
    </xf>
    <xf numFmtId="0" fontId="0" fillId="11" borderId="1" xfId="0" applyFill="1" applyBorder="1" applyAlignment="1">
      <alignment horizontal="center" vertical="center"/>
    </xf>
    <xf numFmtId="0" fontId="11" fillId="11" borderId="1" xfId="0" applyFont="1" applyFill="1" applyBorder="1" applyAlignment="1">
      <alignment horizontal="center" vertical="center"/>
    </xf>
    <xf numFmtId="0" fontId="0" fillId="11" borderId="1" xfId="0" applyFont="1" applyFill="1" applyBorder="1" applyAlignment="1">
      <alignment horizontal="center"/>
    </xf>
    <xf numFmtId="0" fontId="0" fillId="9" borderId="1" xfId="0" applyFill="1" applyBorder="1" applyAlignment="1">
      <alignment horizontal="center" vertical="center"/>
    </xf>
    <xf numFmtId="0" fontId="14" fillId="7" borderId="1" xfId="0" applyFont="1" applyFill="1" applyBorder="1" applyAlignment="1">
      <alignment horizontal="center"/>
    </xf>
    <xf numFmtId="0" fontId="2" fillId="10" borderId="1" xfId="0" applyFont="1" applyFill="1" applyBorder="1" applyAlignment="1">
      <alignment horizontal="center"/>
    </xf>
    <xf numFmtId="0" fontId="10" fillId="0" borderId="0" xfId="3" applyFont="1" applyAlignment="1">
      <alignment horizontal="center" vertical="center"/>
    </xf>
    <xf numFmtId="0" fontId="2" fillId="6" borderId="0" xfId="3" applyFont="1" applyFill="1" applyAlignment="1">
      <alignment horizontal="center" vertical="center"/>
    </xf>
    <xf numFmtId="0" fontId="13" fillId="7" borderId="1" xfId="0" applyFont="1" applyFill="1" applyBorder="1" applyAlignment="1">
      <alignment horizontal="center" vertical="center"/>
    </xf>
    <xf numFmtId="0" fontId="12" fillId="7" borderId="1" xfId="0" applyFont="1" applyFill="1" applyBorder="1" applyAlignment="1">
      <alignment horizontal="center" vertical="center"/>
    </xf>
    <xf numFmtId="0" fontId="17" fillId="8" borderId="1" xfId="0" applyFont="1" applyFill="1" applyBorder="1" applyAlignment="1">
      <alignment horizontal="center"/>
    </xf>
    <xf numFmtId="0" fontId="17" fillId="2" borderId="7" xfId="0" applyFont="1" applyFill="1" applyBorder="1" applyAlignment="1">
      <alignment horizontal="center" vertical="center"/>
    </xf>
    <xf numFmtId="0" fontId="17" fillId="2" borderId="8" xfId="0" applyFont="1" applyFill="1" applyBorder="1" applyAlignment="1">
      <alignment horizontal="center" vertical="center"/>
    </xf>
    <xf numFmtId="0" fontId="17" fillId="2" borderId="9" xfId="0" applyFont="1" applyFill="1" applyBorder="1" applyAlignment="1">
      <alignment horizontal="center" vertical="center"/>
    </xf>
    <xf numFmtId="0" fontId="17" fillId="13" borderId="7" xfId="0" applyFont="1" applyFill="1" applyBorder="1" applyAlignment="1">
      <alignment horizontal="center" vertical="center"/>
    </xf>
    <xf numFmtId="0" fontId="17" fillId="13" borderId="8" xfId="0" applyFont="1" applyFill="1" applyBorder="1" applyAlignment="1">
      <alignment horizontal="center" vertical="center"/>
    </xf>
    <xf numFmtId="0" fontId="17" fillId="13" borderId="9" xfId="0" applyFont="1" applyFill="1" applyBorder="1" applyAlignment="1">
      <alignment horizontal="center" vertical="center"/>
    </xf>
    <xf numFmtId="0" fontId="2" fillId="7" borderId="1" xfId="0" applyFont="1" applyFill="1" applyBorder="1" applyAlignment="1">
      <alignment horizontal="center" vertical="center"/>
    </xf>
    <xf numFmtId="0" fontId="17" fillId="8" borderId="1" xfId="0" applyFont="1" applyFill="1" applyBorder="1" applyAlignment="1">
      <alignment horizontal="center" vertical="center"/>
    </xf>
    <xf numFmtId="0" fontId="17" fillId="9" borderId="1" xfId="0" applyFont="1" applyFill="1" applyBorder="1" applyAlignment="1">
      <alignment horizontal="center" vertical="center"/>
    </xf>
    <xf numFmtId="0" fontId="17" fillId="12" borderId="1" xfId="0" applyFont="1" applyFill="1" applyBorder="1" applyAlignment="1">
      <alignment horizontal="center" vertical="center"/>
    </xf>
    <xf numFmtId="0" fontId="17" fillId="2" borderId="1" xfId="0" applyFont="1" applyFill="1" applyBorder="1" applyAlignment="1">
      <alignment horizontal="center"/>
    </xf>
    <xf numFmtId="0" fontId="17" fillId="0" borderId="1" xfId="0" applyFont="1" applyFill="1" applyBorder="1" applyAlignment="1">
      <alignment horizontal="center"/>
    </xf>
    <xf numFmtId="0" fontId="17" fillId="9" borderId="1" xfId="0" applyFont="1" applyFill="1" applyBorder="1" applyAlignment="1">
      <alignment horizontal="center"/>
    </xf>
    <xf numFmtId="0" fontId="17" fillId="12" borderId="1" xfId="0" applyFont="1" applyFill="1" applyBorder="1" applyAlignment="1">
      <alignment horizontal="center"/>
    </xf>
    <xf numFmtId="0" fontId="17" fillId="13" borderId="1" xfId="0" applyFont="1" applyFill="1" applyBorder="1" applyAlignment="1">
      <alignment horizontal="center"/>
    </xf>
  </cellXfs>
  <cellStyles count="5">
    <cellStyle name="Currency 2" xfId="1" xr:uid="{00000000-0005-0000-0000-000000000000}"/>
    <cellStyle name="Hyperlink 2" xfId="2" xr:uid="{00000000-0005-0000-0000-000002000000}"/>
    <cellStyle name="Normal" xfId="0" builtinId="0"/>
    <cellStyle name="Normal 2" xfId="3" xr:uid="{00000000-0005-0000-0000-000004000000}"/>
    <cellStyle name="Normal 3" xfId="4" xr:uid="{00000000-0005-0000-0000-000005000000}"/>
  </cellStyles>
  <dxfs count="0"/>
  <tableStyles count="0" defaultTableStyle="TableStyleMedium2" defaultPivotStyle="PivotStyleLight16"/>
  <colors>
    <mruColors>
      <color rgb="FF25FF88"/>
      <color rgb="FF00E266"/>
      <color rgb="FFFFFFB9"/>
      <color rgb="FFFFFF89"/>
      <color rgb="FFFFFF5B"/>
      <color rgb="FFFF5353"/>
      <color rgb="FFFF4747"/>
      <color rgb="FFFF8181"/>
      <color rgb="FFE169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26</xdr:row>
      <xdr:rowOff>139700</xdr:rowOff>
    </xdr:from>
    <xdr:ext cx="184731" cy="264560"/>
    <xdr:sp macro="" textlink="">
      <xdr:nvSpPr>
        <xdr:cNvPr id="2" name="TextBox 1">
          <a:extLst>
            <a:ext uri="{FF2B5EF4-FFF2-40B4-BE49-F238E27FC236}">
              <a16:creationId xmlns:a16="http://schemas.microsoft.com/office/drawing/2014/main" id="{11B7990C-6265-4B2E-B46E-97EE7D8698CD}"/>
            </a:ext>
          </a:extLst>
        </xdr:cNvPr>
        <xdr:cNvSpPr txBox="1"/>
      </xdr:nvSpPr>
      <xdr:spPr>
        <a:xfrm>
          <a:off x="1568450" y="5029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4</xdr:col>
      <xdr:colOff>603250</xdr:colOff>
      <xdr:row>24</xdr:row>
      <xdr:rowOff>69850</xdr:rowOff>
    </xdr:from>
    <xdr:to>
      <xdr:col>15</xdr:col>
      <xdr:colOff>38100</xdr:colOff>
      <xdr:row>57</xdr:row>
      <xdr:rowOff>133350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0AD995EE-8DB4-4EAE-9860-073C83ED8C50}"/>
                </a:ext>
              </a:extLst>
            </xdr:cNvPr>
            <xdr:cNvSpPr txBox="1"/>
          </xdr:nvSpPr>
          <xdr:spPr>
            <a:xfrm>
              <a:off x="3321050" y="4756150"/>
              <a:ext cx="7023100" cy="61404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Cara Melakukan Uji One-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ANOVA dengan Excel</a:t>
              </a:r>
            </a:p>
            <a:p>
              <a:endParaRPr lang="en-US" sz="1100"/>
            </a:p>
            <a:p>
              <a:r>
                <a:rPr lang="en-US" sz="1100" b="1" i="0">
                  <a:solidFill>
                    <a:srgbClr val="0070C0"/>
                  </a:solidFill>
                  <a:effectLst/>
                  <a:latin typeface="+mn-lt"/>
                  <a:ea typeface="+mn-ea"/>
                  <a:cs typeface="+mn-cs"/>
                </a:rPr>
                <a:t>* Langkah Awal:</a:t>
              </a: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Buka aplikasi excel anda</a:t>
              </a:r>
            </a:p>
            <a:p>
              <a:r>
                <a:rPr lang="en-US" sz="1100" b="0" i="0">
                  <a:solidFill>
                    <a:schemeClr val="dk1"/>
                  </a:solidFill>
                  <a:effectLst/>
                  <a:latin typeface="+mn-lt"/>
                  <a:ea typeface="+mn-ea"/>
                  <a:cs typeface="+mn-cs"/>
                </a:rPr>
                <a:t>- Isi data yang akan diolah seperti contoh diatas pada cell A4 sd D13 ( Data Penjualan</a:t>
              </a:r>
              <a:r>
                <a:rPr lang="en-US" sz="1100" b="0" i="0" baseline="0">
                  <a:solidFill>
                    <a:schemeClr val="dk1"/>
                  </a:solidFill>
                  <a:effectLst/>
                  <a:latin typeface="+mn-lt"/>
                  <a:ea typeface="+mn-ea"/>
                  <a:cs typeface="+mn-cs"/>
                </a:rPr>
                <a:t> Suatu Perusahaan)</a:t>
              </a:r>
              <a:endParaRPr lang="en-US" sz="1100" b="0" i="0">
                <a:solidFill>
                  <a:schemeClr val="dk1"/>
                </a:solidFill>
                <a:effectLst/>
                <a:latin typeface="+mn-lt"/>
                <a:ea typeface="+mn-ea"/>
                <a:cs typeface="+mn-cs"/>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Kedua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Menentukan nilai Alpha pada cell</a:t>
              </a:r>
              <a:r>
                <a:rPr lang="en-US" sz="1100" b="0" i="0" baseline="0">
                  <a:solidFill>
                    <a:schemeClr val="dk1"/>
                  </a:solidFill>
                  <a:effectLst/>
                  <a:latin typeface="+mn-lt"/>
                  <a:ea typeface="+mn-ea"/>
                  <a:cs typeface="+mn-cs"/>
                </a:rPr>
                <a:t> G7</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sampel</a:t>
              </a:r>
              <a:r>
                <a:rPr lang="en-US" sz="1100" b="0" i="0" baseline="0">
                  <a:solidFill>
                    <a:schemeClr val="dk1"/>
                  </a:solidFill>
                  <a:effectLst/>
                  <a:latin typeface="+mn-lt"/>
                  <a:ea typeface="+mn-ea"/>
                  <a:cs typeface="+mn-cs"/>
                </a:rPr>
                <a:t> pada cell G11 sd G14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nilai pengujian semua sampel pada cell </a:t>
              </a:r>
              <a:r>
                <a:rPr lang="en-US" sz="1100" b="0" i="0" baseline="0">
                  <a:solidFill>
                    <a:schemeClr val="dk1"/>
                  </a:solidFill>
                  <a:effectLst/>
                  <a:latin typeface="+mn-lt"/>
                  <a:ea typeface="+mn-ea"/>
                  <a:cs typeface="+mn-cs"/>
                </a:rPr>
                <a:t>H11 sd H14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mean (rata-rata) pada cell </a:t>
              </a:r>
              <a:r>
                <a:rPr lang="en-US" sz="1100" b="0" i="0" baseline="0">
                  <a:solidFill>
                    <a:schemeClr val="dk1"/>
                  </a:solidFill>
                  <a:effectLst/>
                  <a:latin typeface="+mn-lt"/>
                  <a:ea typeface="+mn-ea"/>
                  <a:cs typeface="+mn-cs"/>
                </a:rPr>
                <a:t>I11 sd I14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Varians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pada cell </a:t>
              </a:r>
              <a:r>
                <a:rPr lang="en-US" sz="1100" b="0" i="0" baseline="0">
                  <a:solidFill>
                    <a:schemeClr val="dk1"/>
                  </a:solidFill>
                  <a:effectLst/>
                  <a:latin typeface="+mn-lt"/>
                  <a:ea typeface="+mn-ea"/>
                  <a:cs typeface="+mn-cs"/>
                </a:rPr>
                <a:t>J11 sd J14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Sum of Squares</a:t>
              </a:r>
              <a:r>
                <a:rPr lang="en-US" sz="1100" b="0" i="0" baseline="0">
                  <a:solidFill>
                    <a:schemeClr val="dk1"/>
                  </a:solidFill>
                  <a:effectLst/>
                  <a:latin typeface="+mn-lt"/>
                  <a:ea typeface="+mn-ea"/>
                  <a:cs typeface="+mn-cs"/>
                </a:rPr>
                <a:t> (</a:t>
              </a:r>
              <a:r>
                <a:rPr lang="en-US" sz="1100" b="0" i="1">
                  <a:solidFill>
                    <a:schemeClr val="dk1"/>
                  </a:solidFill>
                  <a:effectLst/>
                  <a:latin typeface="+mn-lt"/>
                  <a:ea typeface="+mn-ea"/>
                  <a:cs typeface="+mn-cs"/>
                </a:rPr>
                <a:t>Jumlah kuadrat dari x dikurangi mean per-kategori</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K11 sd K14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Ketiga</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mn-lt"/>
                  <a:ea typeface="+mn-ea"/>
                  <a:cs typeface="+mn-cs"/>
                </a:rPr>
                <a:t>-  </a:t>
              </a:r>
              <a:r>
                <a:rPr lang="en-US" sz="1100" b="0" i="0">
                  <a:solidFill>
                    <a:schemeClr val="dk1"/>
                  </a:solidFill>
                  <a:effectLst/>
                  <a:latin typeface="+mn-lt"/>
                  <a:ea typeface="+mn-ea"/>
                  <a:cs typeface="+mn-cs"/>
                </a:rPr>
                <a:t>Menghitung Sum of Squares (SS) nilai ujian semua sampel tanpa dikelompokkan per metode pada cell</a:t>
              </a:r>
              <a:r>
                <a:rPr lang="en-US" sz="1100" b="0" i="0" baseline="0">
                  <a:solidFill>
                    <a:schemeClr val="dk1"/>
                  </a:solidFill>
                  <a:effectLst/>
                  <a:latin typeface="+mn-lt"/>
                  <a:ea typeface="+mn-ea"/>
                  <a:cs typeface="+mn-cs"/>
                </a:rPr>
                <a:t> G20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enjumlahkan semua nilai Sum of Squares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G19</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enghitung selisih antara nilai Total dengan nilai Within Groups pada cell</a:t>
              </a:r>
              <a:r>
                <a:rPr lang="en-US" sz="1100" b="0" i="0" baseline="0">
                  <a:solidFill>
                    <a:schemeClr val="dk1"/>
                  </a:solidFill>
                  <a:effectLst/>
                  <a:latin typeface="+mn-lt"/>
                  <a:ea typeface="+mn-ea"/>
                  <a:cs typeface="+mn-cs"/>
                </a:rPr>
                <a:t> G18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Menghitung Degree of Freedom (df) pada Cell H18 sd H20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Keempat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Perhatikan saja setiap cell yang belum saya lampirkan disini step by stepnya (terlalu panjang penjelasannya kalau diuraikan satu persatu disini)</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 Langkah Kelima (Penarikan Kesimpulan)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Kita tahu bahwa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𝑌</m:t>
                  </m:r>
                  <m:r>
                    <a:rPr lang="en-US" sz="1100" b="0" i="1" baseline="0">
                      <a:solidFill>
                        <a:schemeClr val="tx1"/>
                      </a:solidFill>
                      <a:effectLst/>
                      <a:latin typeface="Cambria Math" panose="02040503050406030204" pitchFamily="18" charset="0"/>
                      <a:ea typeface="+mn-ea"/>
                      <a:cs typeface="+mn-cs"/>
                    </a:rPr>
                    <m:t> = </m:t>
                  </m:r>
                </m:oMath>
              </a14:m>
              <a:r>
                <a:rPr lang="en-US" sz="1100" b="0" i="0" baseline="0">
                  <a:solidFill>
                    <a:schemeClr val="tx1"/>
                  </a:solidFill>
                  <a:effectLst/>
                  <a:latin typeface="+mn-lt"/>
                  <a:ea typeface="+mn-ea"/>
                  <a:cs typeface="+mn-cs"/>
                </a:rPr>
                <a:t>Nilai Penjualan setiap Produk</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𝑋</m:t>
                  </m:r>
                  <m:r>
                    <a:rPr lang="en-US" sz="1100" b="0" i="1" baseline="0">
                      <a:solidFill>
                        <a:schemeClr val="tx1"/>
                      </a:solidFill>
                      <a:effectLst/>
                      <a:latin typeface="Cambria Math" panose="02040503050406030204" pitchFamily="18" charset="0"/>
                      <a:ea typeface="+mn-ea"/>
                      <a:cs typeface="+mn-cs"/>
                    </a:rPr>
                    <m:t> = </m:t>
                  </m:r>
                </m:oMath>
              </a14:m>
              <a:r>
                <a:rPr lang="en-US" sz="1100" b="0" i="0" baseline="0">
                  <a:solidFill>
                    <a:schemeClr val="tx1"/>
                  </a:solidFill>
                  <a:effectLst/>
                  <a:latin typeface="+mn-lt"/>
                  <a:ea typeface="+mn-ea"/>
                  <a:cs typeface="+mn-cs"/>
                </a:rPr>
                <a:t>Klasifikasi Produk  (Produk 1, Produk 2, Produk 3, dan Produk 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r>
                <a:rPr lang="en-US" sz="1100" b="0" i="0">
                  <a:solidFill>
                    <a:schemeClr val="dk1"/>
                  </a:solidFill>
                  <a:effectLst/>
                  <a:latin typeface="+mn-lt"/>
                  <a:ea typeface="+mn-ea"/>
                  <a:cs typeface="+mn-cs"/>
                </a:rPr>
                <a:t>Pada contoh dalam tutorial ini, nilai alfa pada kolom G7 sebesar 0,05, silahkan ganti dengan nilai yang lain misal 0,1, maka lihat kesimpulannya pada Kolom G22 dan G23, tentunya hasilnya akan berbeda.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Demikian tutorial Uji Anova dengan Excel ini, yang dibuat dengan sangat sederhana, tetapi semoga bermanfaat bagi para pembaca.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endParaRPr lang="en-US" sz="1100"/>
            </a:p>
            <a:p>
              <a:endParaRPr lang="en-US" sz="1100"/>
            </a:p>
          </xdr:txBody>
        </xdr:sp>
      </mc:Choice>
      <mc:Fallback xmlns="">
        <xdr:sp macro="" textlink="">
          <xdr:nvSpPr>
            <xdr:cNvPr id="3" name="TextBox 2">
              <a:extLst>
                <a:ext uri="{FF2B5EF4-FFF2-40B4-BE49-F238E27FC236}">
                  <a16:creationId xmlns:a16="http://schemas.microsoft.com/office/drawing/2014/main" id="{0AD995EE-8DB4-4EAE-9860-073C83ED8C50}"/>
                </a:ext>
              </a:extLst>
            </xdr:cNvPr>
            <xdr:cNvSpPr txBox="1"/>
          </xdr:nvSpPr>
          <xdr:spPr>
            <a:xfrm>
              <a:off x="3321050" y="4756150"/>
              <a:ext cx="7023100" cy="614045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Cara Melakukan Uji One-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ANOVA dengan Excel</a:t>
              </a:r>
            </a:p>
            <a:p>
              <a:endParaRPr lang="en-US" sz="1100"/>
            </a:p>
            <a:p>
              <a:r>
                <a:rPr lang="en-US" sz="1100" b="1" i="0">
                  <a:solidFill>
                    <a:srgbClr val="0070C0"/>
                  </a:solidFill>
                  <a:effectLst/>
                  <a:latin typeface="+mn-lt"/>
                  <a:ea typeface="+mn-ea"/>
                  <a:cs typeface="+mn-cs"/>
                </a:rPr>
                <a:t>* Langkah Awal:</a:t>
              </a:r>
            </a:p>
            <a:p>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Buka aplikasi excel anda</a:t>
              </a:r>
            </a:p>
            <a:p>
              <a:r>
                <a:rPr lang="en-US" sz="1100" b="0" i="0">
                  <a:solidFill>
                    <a:schemeClr val="dk1"/>
                  </a:solidFill>
                  <a:effectLst/>
                  <a:latin typeface="+mn-lt"/>
                  <a:ea typeface="+mn-ea"/>
                  <a:cs typeface="+mn-cs"/>
                </a:rPr>
                <a:t>- Isi data yang akan diolah seperti contoh diatas pada cell A4 sd D13 ( Data Penjualan</a:t>
              </a:r>
              <a:r>
                <a:rPr lang="en-US" sz="1100" b="0" i="0" baseline="0">
                  <a:solidFill>
                    <a:schemeClr val="dk1"/>
                  </a:solidFill>
                  <a:effectLst/>
                  <a:latin typeface="+mn-lt"/>
                  <a:ea typeface="+mn-ea"/>
                  <a:cs typeface="+mn-cs"/>
                </a:rPr>
                <a:t> Suatu Perusahaan)</a:t>
              </a:r>
              <a:endParaRPr lang="en-US" sz="1100" b="0" i="0">
                <a:solidFill>
                  <a:schemeClr val="dk1"/>
                </a:solidFill>
                <a:effectLst/>
                <a:latin typeface="+mn-lt"/>
                <a:ea typeface="+mn-ea"/>
                <a:cs typeface="+mn-cs"/>
              </a:endParaRPr>
            </a:p>
            <a:p>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Kedua</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Menentukan nilai Alpha pada cell</a:t>
              </a:r>
              <a:r>
                <a:rPr lang="en-US" sz="1100" b="0" i="0" baseline="0">
                  <a:solidFill>
                    <a:schemeClr val="dk1"/>
                  </a:solidFill>
                  <a:effectLst/>
                  <a:latin typeface="+mn-lt"/>
                  <a:ea typeface="+mn-ea"/>
                  <a:cs typeface="+mn-cs"/>
                </a:rPr>
                <a:t> G7</a:t>
              </a: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sampel</a:t>
              </a:r>
              <a:r>
                <a:rPr lang="en-US" sz="1100" b="0" i="0" baseline="0">
                  <a:solidFill>
                    <a:schemeClr val="dk1"/>
                  </a:solidFill>
                  <a:effectLst/>
                  <a:latin typeface="+mn-lt"/>
                  <a:ea typeface="+mn-ea"/>
                  <a:cs typeface="+mn-cs"/>
                </a:rPr>
                <a:t> pada cell G11 sd G14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jumlah nilai pengujian semua sampel pada cell </a:t>
              </a:r>
              <a:r>
                <a:rPr lang="en-US" sz="1100" b="0" i="0" baseline="0">
                  <a:solidFill>
                    <a:schemeClr val="dk1"/>
                  </a:solidFill>
                  <a:effectLst/>
                  <a:latin typeface="+mn-lt"/>
                  <a:ea typeface="+mn-ea"/>
                  <a:cs typeface="+mn-cs"/>
                </a:rPr>
                <a:t>H11 sd H14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mean (rata-rata) pada cell </a:t>
              </a:r>
              <a:r>
                <a:rPr lang="en-US" sz="1100" b="0" i="0" baseline="0">
                  <a:solidFill>
                    <a:schemeClr val="dk1"/>
                  </a:solidFill>
                  <a:effectLst/>
                  <a:latin typeface="+mn-lt"/>
                  <a:ea typeface="+mn-ea"/>
                  <a:cs typeface="+mn-cs"/>
                </a:rPr>
                <a:t>I11 sd I14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Varians</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 pada cell </a:t>
              </a:r>
              <a:r>
                <a:rPr lang="en-US" sz="1100" b="0" i="0" baseline="0">
                  <a:solidFill>
                    <a:schemeClr val="dk1"/>
                  </a:solidFill>
                  <a:effectLst/>
                  <a:latin typeface="+mn-lt"/>
                  <a:ea typeface="+mn-ea"/>
                  <a:cs typeface="+mn-cs"/>
                </a:rPr>
                <a:t>J11 sd J14</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Menghitung Sum of Squares</a:t>
              </a:r>
              <a:r>
                <a:rPr lang="en-US" sz="1100" b="0" i="0" baseline="0">
                  <a:solidFill>
                    <a:schemeClr val="dk1"/>
                  </a:solidFill>
                  <a:effectLst/>
                  <a:latin typeface="+mn-lt"/>
                  <a:ea typeface="+mn-ea"/>
                  <a:cs typeface="+mn-cs"/>
                </a:rPr>
                <a:t> (</a:t>
              </a:r>
              <a:r>
                <a:rPr lang="en-US" sz="1100" b="0" i="1">
                  <a:solidFill>
                    <a:schemeClr val="dk1"/>
                  </a:solidFill>
                  <a:effectLst/>
                  <a:latin typeface="+mn-lt"/>
                  <a:ea typeface="+mn-ea"/>
                  <a:cs typeface="+mn-cs"/>
                </a:rPr>
                <a:t>Jumlah kuadrat dari x dikurangi mean per-kategori</a:t>
              </a:r>
              <a:r>
                <a:rPr lang="en-US" sz="1100" b="0" i="0">
                  <a:solidFill>
                    <a:schemeClr val="dk1"/>
                  </a:solidFill>
                  <a:effectLst/>
                  <a:latin typeface="+mn-lt"/>
                  <a:ea typeface="+mn-ea"/>
                  <a:cs typeface="+mn-cs"/>
                </a:rPr>
                <a: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K11 sd K14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Ketiga</a:t>
              </a: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tx1"/>
                  </a:solidFill>
                  <a:effectLst/>
                  <a:latin typeface="+mn-lt"/>
                  <a:ea typeface="+mn-ea"/>
                  <a:cs typeface="+mn-cs"/>
                </a:rPr>
                <a:t>-  </a:t>
              </a:r>
              <a:r>
                <a:rPr lang="en-US" sz="1100" b="0" i="0">
                  <a:solidFill>
                    <a:schemeClr val="dk1"/>
                  </a:solidFill>
                  <a:effectLst/>
                  <a:latin typeface="+mn-lt"/>
                  <a:ea typeface="+mn-ea"/>
                  <a:cs typeface="+mn-cs"/>
                </a:rPr>
                <a:t>Menghitung Sum of Squares (SS) nilai ujian semua sampel tanpa dikelompokkan per metode pada cell</a:t>
              </a:r>
              <a:r>
                <a:rPr lang="en-US" sz="1100" b="0" i="0" baseline="0">
                  <a:solidFill>
                    <a:schemeClr val="dk1"/>
                  </a:solidFill>
                  <a:effectLst/>
                  <a:latin typeface="+mn-lt"/>
                  <a:ea typeface="+mn-ea"/>
                  <a:cs typeface="+mn-cs"/>
                </a:rPr>
                <a:t> G20</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enjumlahkan semua nilai Sum of Squares </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pada cell </a:t>
              </a:r>
              <a:r>
                <a:rPr lang="en-US" sz="1100" b="0" i="0" baseline="0">
                  <a:solidFill>
                    <a:schemeClr val="dk1"/>
                  </a:solidFill>
                  <a:effectLst/>
                  <a:latin typeface="+mn-lt"/>
                  <a:ea typeface="+mn-ea"/>
                  <a:cs typeface="+mn-cs"/>
                </a:rPr>
                <a:t>G19</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a:t>
              </a:r>
              <a:r>
                <a:rPr lang="en-US" sz="1100" b="0" i="0">
                  <a:solidFill>
                    <a:schemeClr val="dk1"/>
                  </a:solidFill>
                  <a:effectLst/>
                  <a:latin typeface="+mn-lt"/>
                  <a:ea typeface="+mn-ea"/>
                  <a:cs typeface="+mn-cs"/>
                </a:rPr>
                <a:t>enghitung selisih antara nilai Total dengan nilai Within Groups pada cell</a:t>
              </a:r>
              <a:r>
                <a:rPr lang="en-US" sz="1100" b="0" i="0" baseline="0">
                  <a:solidFill>
                    <a:schemeClr val="dk1"/>
                  </a:solidFill>
                  <a:effectLst/>
                  <a:latin typeface="+mn-lt"/>
                  <a:ea typeface="+mn-ea"/>
                  <a:cs typeface="+mn-cs"/>
                </a:rPr>
                <a:t> G18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dk1"/>
                  </a:solidFill>
                  <a:effectLst/>
                  <a:latin typeface="+mn-lt"/>
                  <a:ea typeface="+mn-ea"/>
                  <a:cs typeface="+mn-cs"/>
                </a:rPr>
                <a:t>-  Menghitung Degree of Freedom (df) pada Cell H18 sd H20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rgbClr val="0070C0"/>
                  </a:solidFill>
                  <a:effectLst/>
                  <a:latin typeface="+mn-lt"/>
                  <a:ea typeface="+mn-ea"/>
                  <a:cs typeface="+mn-cs"/>
                </a:rPr>
                <a:t>* Langkah Keempat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Perhatikan saja setiap cell yang belum saya lampirkan disini step by stepnya (terlalu panjang penjelasannya kalau diuraikan satu persatu disini)</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 Langkah Kelima (Penarikan Kesimpulan)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rgbClr val="0070C0"/>
                  </a:solidFill>
                  <a:effectLst/>
                  <a:latin typeface="+mn-lt"/>
                  <a:ea typeface="+mn-ea"/>
                  <a:cs typeface="+mn-cs"/>
                </a:rPr>
                <a:t>Kita tahu bahwa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𝑌 = </a:t>
              </a:r>
              <a:r>
                <a:rPr lang="en-US" sz="1100" b="0" i="0" baseline="0">
                  <a:solidFill>
                    <a:schemeClr val="tx1"/>
                  </a:solidFill>
                  <a:effectLst/>
                  <a:latin typeface="+mn-lt"/>
                  <a:ea typeface="+mn-ea"/>
                  <a:cs typeface="+mn-cs"/>
                </a:rPr>
                <a:t>Nilai Penjualan setiap Produk</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𝑋 = </a:t>
              </a:r>
              <a:r>
                <a:rPr lang="en-US" sz="1100" b="0" i="0" baseline="0">
                  <a:solidFill>
                    <a:schemeClr val="tx1"/>
                  </a:solidFill>
                  <a:effectLst/>
                  <a:latin typeface="+mn-lt"/>
                  <a:ea typeface="+mn-ea"/>
                  <a:cs typeface="+mn-cs"/>
                </a:rPr>
                <a:t>Klasifikasi Produk  (Produk 1, Produk 2, Produk 3, dan Produk 4)</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rgbClr val="0070C0"/>
                </a:solidFill>
                <a:effectLst/>
                <a:latin typeface="+mn-lt"/>
                <a:ea typeface="+mn-ea"/>
                <a:cs typeface="+mn-cs"/>
              </a:endParaRPr>
            </a:p>
            <a:p>
              <a:r>
                <a:rPr lang="en-US" sz="1100" b="0" i="0">
                  <a:solidFill>
                    <a:schemeClr val="dk1"/>
                  </a:solidFill>
                  <a:effectLst/>
                  <a:latin typeface="+mn-lt"/>
                  <a:ea typeface="+mn-ea"/>
                  <a:cs typeface="+mn-cs"/>
                </a:rPr>
                <a:t>Pada contoh dalam tutorial ini, nilai alfa pada kolom G7 sebesar 0,05, silahkan ganti dengan nilai yang lain misal 0,1, maka lihat kesimpulannya pada Kolom G22 dan G23, tentunya hasilnya akan berbeda.</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Demikian tutorial Uji Anova dengan Excel ini, yang dibuat dengan sangat sederhana, tetapi semoga bermanfaat bagi para pembaca.</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a:solidFill>
                  <a:srgbClr val="0070C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dk1"/>
                </a:solidFill>
                <a:effectLst/>
                <a:latin typeface="+mn-lt"/>
                <a:ea typeface="+mn-ea"/>
                <a:cs typeface="+mn-cs"/>
              </a:endParaRPr>
            </a:p>
            <a:p>
              <a:endParaRPr lang="en-US" sz="1100"/>
            </a:p>
            <a:p>
              <a:endParaRPr lang="en-US" sz="1100"/>
            </a:p>
          </xdr:txBody>
        </xdr:sp>
      </mc:Fallback>
    </mc:AlternateContent>
    <xdr:clientData/>
  </xdr:twoCellAnchor>
  <xdr:twoCellAnchor>
    <xdr:from>
      <xdr:col>2</xdr:col>
      <xdr:colOff>177800</xdr:colOff>
      <xdr:row>28</xdr:row>
      <xdr:rowOff>133350</xdr:rowOff>
    </xdr:from>
    <xdr:to>
      <xdr:col>4</xdr:col>
      <xdr:colOff>565150</xdr:colOff>
      <xdr:row>28</xdr:row>
      <xdr:rowOff>139700</xdr:rowOff>
    </xdr:to>
    <xdr:cxnSp macro="">
      <xdr:nvCxnSpPr>
        <xdr:cNvPr id="5" name="Straight Arrow Connector 4">
          <a:extLst>
            <a:ext uri="{FF2B5EF4-FFF2-40B4-BE49-F238E27FC236}">
              <a16:creationId xmlns:a16="http://schemas.microsoft.com/office/drawing/2014/main" id="{434236A0-9475-4E9B-A676-B0A86041DFC4}"/>
            </a:ext>
          </a:extLst>
        </xdr:cNvPr>
        <xdr:cNvCxnSpPr/>
      </xdr:nvCxnSpPr>
      <xdr:spPr>
        <a:xfrm flipH="1" flipV="1">
          <a:off x="1536700" y="5556250"/>
          <a:ext cx="1746250" cy="635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222250</xdr:colOff>
      <xdr:row>26</xdr:row>
      <xdr:rowOff>63500</xdr:rowOff>
    </xdr:from>
    <xdr:ext cx="1587500" cy="436786"/>
    <xdr:sp macro="" textlink="">
      <xdr:nvSpPr>
        <xdr:cNvPr id="6" name="TextBox 5">
          <a:extLst>
            <a:ext uri="{FF2B5EF4-FFF2-40B4-BE49-F238E27FC236}">
              <a16:creationId xmlns:a16="http://schemas.microsoft.com/office/drawing/2014/main" id="{78C53DA3-3955-4C58-8842-8E2E9FC6E79B}"/>
            </a:ext>
          </a:extLst>
        </xdr:cNvPr>
        <xdr:cNvSpPr txBox="1"/>
      </xdr:nvSpPr>
      <xdr:spPr>
        <a:xfrm>
          <a:off x="1581150" y="5118100"/>
          <a:ext cx="1587500"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1">
              <a:solidFill>
                <a:schemeClr val="accent1"/>
              </a:solidFill>
            </a:rPr>
            <a:t>Isi data ini menjadi seperti</a:t>
          </a:r>
          <a:r>
            <a:rPr lang="en-US" sz="1100" b="1" baseline="0">
              <a:solidFill>
                <a:schemeClr val="accent1"/>
              </a:solidFill>
            </a:rPr>
            <a:t> diatas</a:t>
          </a:r>
          <a:endParaRPr lang="en-US" sz="1100" b="1">
            <a:solidFill>
              <a:schemeClr val="accent1"/>
            </a:solidFill>
          </a:endParaRPr>
        </a:p>
      </xdr:txBody>
    </xdr:sp>
    <xdr:clientData/>
  </xdr:oneCellAnchor>
  <xdr:twoCellAnchor>
    <xdr:from>
      <xdr:col>3</xdr:col>
      <xdr:colOff>349250</xdr:colOff>
      <xdr:row>13</xdr:row>
      <xdr:rowOff>107950</xdr:rowOff>
    </xdr:from>
    <xdr:to>
      <xdr:col>3</xdr:col>
      <xdr:colOff>355600</xdr:colOff>
      <xdr:row>25</xdr:row>
      <xdr:rowOff>158750</xdr:rowOff>
    </xdr:to>
    <xdr:cxnSp macro="">
      <xdr:nvCxnSpPr>
        <xdr:cNvPr id="7" name="Straight Arrow Connector 6">
          <a:extLst>
            <a:ext uri="{FF2B5EF4-FFF2-40B4-BE49-F238E27FC236}">
              <a16:creationId xmlns:a16="http://schemas.microsoft.com/office/drawing/2014/main" id="{76EA4180-CB66-478B-8AD9-CFF632D5ECF3}"/>
            </a:ext>
          </a:extLst>
        </xdr:cNvPr>
        <xdr:cNvCxnSpPr/>
      </xdr:nvCxnSpPr>
      <xdr:spPr>
        <a:xfrm flipV="1">
          <a:off x="2387600" y="2755900"/>
          <a:ext cx="6350" cy="2273300"/>
        </a:xfrm>
        <a:prstGeom prst="straightConnector1">
          <a:avLst/>
        </a:prstGeom>
        <a:ln>
          <a:solidFill>
            <a:sysClr val="windowText" lastClr="000000"/>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209550</xdr:colOff>
      <xdr:row>13</xdr:row>
      <xdr:rowOff>12700</xdr:rowOff>
    </xdr:from>
    <xdr:to>
      <xdr:col>11</xdr:col>
      <xdr:colOff>571500</xdr:colOff>
      <xdr:row>13</xdr:row>
      <xdr:rowOff>19050</xdr:rowOff>
    </xdr:to>
    <xdr:cxnSp macro="">
      <xdr:nvCxnSpPr>
        <xdr:cNvPr id="5" name="Straight Arrow Connector 4">
          <a:extLst>
            <a:ext uri="{FF2B5EF4-FFF2-40B4-BE49-F238E27FC236}">
              <a16:creationId xmlns:a16="http://schemas.microsoft.com/office/drawing/2014/main" id="{8A7DFFB6-C28F-4C0F-8D0A-705AF4401057}"/>
            </a:ext>
          </a:extLst>
        </xdr:cNvPr>
        <xdr:cNvCxnSpPr/>
      </xdr:nvCxnSpPr>
      <xdr:spPr>
        <a:xfrm flipH="1">
          <a:off x="6369050" y="2451100"/>
          <a:ext cx="1581150" cy="635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552450</xdr:colOff>
      <xdr:row>11</xdr:row>
      <xdr:rowOff>38100</xdr:rowOff>
    </xdr:from>
    <xdr:ext cx="1079500" cy="264560"/>
    <xdr:sp macro="" textlink="">
      <xdr:nvSpPr>
        <xdr:cNvPr id="8" name="TextBox 7">
          <a:extLst>
            <a:ext uri="{FF2B5EF4-FFF2-40B4-BE49-F238E27FC236}">
              <a16:creationId xmlns:a16="http://schemas.microsoft.com/office/drawing/2014/main" id="{CA76D746-A4E5-4AB2-91A2-6ADBBF4BA689}"/>
            </a:ext>
          </a:extLst>
        </xdr:cNvPr>
        <xdr:cNvSpPr txBox="1"/>
      </xdr:nvSpPr>
      <xdr:spPr>
        <a:xfrm>
          <a:off x="6711950" y="2108200"/>
          <a:ext cx="10795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2">
                  <a:lumMod val="60000"/>
                  <a:lumOff val="40000"/>
                </a:schemeClr>
              </a:solidFill>
            </a:rPr>
            <a:t>Seperti ini</a:t>
          </a:r>
        </a:p>
      </xdr:txBody>
    </xdr:sp>
    <xdr:clientData/>
  </xdr:oneCellAnchor>
  <xdr:twoCellAnchor>
    <xdr:from>
      <xdr:col>3</xdr:col>
      <xdr:colOff>95250</xdr:colOff>
      <xdr:row>13</xdr:row>
      <xdr:rowOff>6350</xdr:rowOff>
    </xdr:from>
    <xdr:to>
      <xdr:col>4</xdr:col>
      <xdr:colOff>558800</xdr:colOff>
      <xdr:row>13</xdr:row>
      <xdr:rowOff>6350</xdr:rowOff>
    </xdr:to>
    <xdr:cxnSp macro="">
      <xdr:nvCxnSpPr>
        <xdr:cNvPr id="9" name="Straight Arrow Connector 8">
          <a:extLst>
            <a:ext uri="{FF2B5EF4-FFF2-40B4-BE49-F238E27FC236}">
              <a16:creationId xmlns:a16="http://schemas.microsoft.com/office/drawing/2014/main" id="{AA38D2EF-BEAB-4BFB-B0BC-C0A3AB7752DF}"/>
            </a:ext>
          </a:extLst>
        </xdr:cNvPr>
        <xdr:cNvCxnSpPr/>
      </xdr:nvCxnSpPr>
      <xdr:spPr>
        <a:xfrm>
          <a:off x="2362200" y="2444750"/>
          <a:ext cx="1073150" cy="0"/>
        </a:xfrm>
        <a:prstGeom prst="straightConnector1">
          <a:avLst/>
        </a:prstGeom>
        <a:ln>
          <a:solidFill>
            <a:schemeClr val="tx1"/>
          </a:solidFill>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234950</xdr:colOff>
      <xdr:row>11</xdr:row>
      <xdr:rowOff>69850</xdr:rowOff>
    </xdr:from>
    <xdr:ext cx="901700" cy="264560"/>
    <xdr:sp macro="" textlink="">
      <xdr:nvSpPr>
        <xdr:cNvPr id="13" name="TextBox 12">
          <a:extLst>
            <a:ext uri="{FF2B5EF4-FFF2-40B4-BE49-F238E27FC236}">
              <a16:creationId xmlns:a16="http://schemas.microsoft.com/office/drawing/2014/main" id="{5BB32081-4D48-49ED-8192-F6CABB2D7739}"/>
            </a:ext>
          </a:extLst>
        </xdr:cNvPr>
        <xdr:cNvSpPr txBox="1"/>
      </xdr:nvSpPr>
      <xdr:spPr>
        <a:xfrm>
          <a:off x="2501900" y="2139950"/>
          <a:ext cx="9017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1">
              <a:solidFill>
                <a:schemeClr val="tx2">
                  <a:lumMod val="60000"/>
                  <a:lumOff val="40000"/>
                </a:schemeClr>
              </a:solidFill>
            </a:rPr>
            <a:t>Menjadi</a:t>
          </a:r>
        </a:p>
      </xdr:txBody>
    </xdr:sp>
    <xdr:clientData/>
  </xdr:oneCellAnchor>
  <xdr:twoCellAnchor>
    <xdr:from>
      <xdr:col>11</xdr:col>
      <xdr:colOff>577850</xdr:colOff>
      <xdr:row>2</xdr:row>
      <xdr:rowOff>120650</xdr:rowOff>
    </xdr:from>
    <xdr:to>
      <xdr:col>18</xdr:col>
      <xdr:colOff>31750</xdr:colOff>
      <xdr:row>78</xdr:row>
      <xdr:rowOff>146050</xdr:rowOff>
    </xdr:to>
    <xdr:grpSp>
      <xdr:nvGrpSpPr>
        <xdr:cNvPr id="2" name="Group 1">
          <a:extLst>
            <a:ext uri="{FF2B5EF4-FFF2-40B4-BE49-F238E27FC236}">
              <a16:creationId xmlns:a16="http://schemas.microsoft.com/office/drawing/2014/main" id="{3A3F07C8-3561-4593-A565-A21F28408786}"/>
            </a:ext>
          </a:extLst>
        </xdr:cNvPr>
        <xdr:cNvGrpSpPr/>
      </xdr:nvGrpSpPr>
      <xdr:grpSpPr>
        <a:xfrm>
          <a:off x="7956550" y="533400"/>
          <a:ext cx="3721100" cy="14020800"/>
          <a:chOff x="7956550" y="533400"/>
          <a:chExt cx="3721100" cy="14020800"/>
        </a:xfrm>
      </xdr:grpSpPr>
      <xdr:sp macro="" textlink="">
        <xdr:nvSpPr>
          <xdr:cNvPr id="3" name="TextBox 2">
            <a:extLst>
              <a:ext uri="{FF2B5EF4-FFF2-40B4-BE49-F238E27FC236}">
                <a16:creationId xmlns:a16="http://schemas.microsoft.com/office/drawing/2014/main" id="{AFD95BA1-7706-4883-AD12-CC530AB87E90}"/>
              </a:ext>
            </a:extLst>
          </xdr:cNvPr>
          <xdr:cNvSpPr txBox="1"/>
        </xdr:nvSpPr>
        <xdr:spPr>
          <a:xfrm>
            <a:off x="7956550" y="533400"/>
            <a:ext cx="3721100" cy="140208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Cara Melakukan Uji Two-</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ANOVA dengan Replikasi menggunkan Excel</a:t>
            </a:r>
            <a:endParaRPr lang="en-US">
              <a:effectLst/>
            </a:endParaRPr>
          </a:p>
          <a:p>
            <a:endParaRPr lang="en-US" sz="1100" b="0" i="0">
              <a:solidFill>
                <a:schemeClr val="tx1"/>
              </a:solidFill>
              <a:effectLst/>
              <a:latin typeface="+mn-lt"/>
              <a:ea typeface="+mn-ea"/>
              <a:cs typeface="+mn-cs"/>
            </a:endParaRPr>
          </a:p>
          <a:p>
            <a:endParaRPr lang="en-US" sz="1100" b="0" i="0">
              <a:solidFill>
                <a:schemeClr val="tx1"/>
              </a:solidFill>
              <a:effectLst/>
              <a:latin typeface="+mn-lt"/>
              <a:ea typeface="+mn-ea"/>
              <a:cs typeface="+mn-cs"/>
            </a:endParaRPr>
          </a:p>
          <a:p>
            <a:r>
              <a:rPr lang="en-US" sz="1100" b="1" i="0">
                <a:solidFill>
                  <a:schemeClr val="tx2">
                    <a:lumMod val="60000"/>
                    <a:lumOff val="40000"/>
                  </a:schemeClr>
                </a:solidFill>
                <a:effectLst/>
                <a:latin typeface="+mn-lt"/>
                <a:ea typeface="+mn-ea"/>
                <a:cs typeface="+mn-cs"/>
              </a:rPr>
              <a:t>* Tahap Awal Entry Data</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Data Setiap Variabel Disusun sebagai berikut:</a:t>
            </a:r>
          </a:p>
          <a:p>
            <a:r>
              <a:rPr lang="en-US" sz="1100" b="0" i="0">
                <a:solidFill>
                  <a:schemeClr val="tx1"/>
                </a:solidFill>
                <a:effectLst/>
                <a:latin typeface="+mn-lt"/>
                <a:ea typeface="+mn-ea"/>
                <a:cs typeface="+mn-cs"/>
              </a:rPr>
              <a:t>Buat Label di cell </a:t>
            </a:r>
          </a:p>
          <a:p>
            <a:r>
              <a:rPr lang="en-US" sz="1100" b="0" i="0">
                <a:solidFill>
                  <a:schemeClr val="tx1"/>
                </a:solidFill>
                <a:effectLst/>
                <a:latin typeface="+mn-lt"/>
                <a:ea typeface="+mn-ea"/>
                <a:cs typeface="+mn-cs"/>
              </a:rPr>
              <a:t>-  A4: Gender. </a:t>
            </a:r>
          </a:p>
          <a:p>
            <a:r>
              <a:rPr lang="en-US" sz="1100" b="0" i="0">
                <a:solidFill>
                  <a:schemeClr val="tx1"/>
                </a:solidFill>
                <a:effectLst/>
                <a:latin typeface="+mn-lt"/>
                <a:ea typeface="+mn-ea"/>
                <a:cs typeface="+mn-cs"/>
              </a:rPr>
              <a:t>-  B4: Pendidikan. </a:t>
            </a:r>
          </a:p>
          <a:p>
            <a:r>
              <a:rPr lang="en-US" sz="1100" b="0" i="0">
                <a:solidFill>
                  <a:schemeClr val="tx1"/>
                </a:solidFill>
                <a:effectLst/>
                <a:latin typeface="+mn-lt"/>
                <a:ea typeface="+mn-ea"/>
                <a:cs typeface="+mn-cs"/>
              </a:rPr>
              <a:t>-  C4: Ujian.</a:t>
            </a:r>
          </a:p>
          <a:p>
            <a:r>
              <a:rPr lang="en-US" sz="1100" b="0" i="0">
                <a:solidFill>
                  <a:schemeClr val="tx1"/>
                </a:solidFill>
                <a:effectLst/>
                <a:latin typeface="+mn-lt"/>
                <a:ea typeface="+mn-ea"/>
                <a:cs typeface="+mn-cs"/>
              </a:rPr>
              <a:t>-  Isi data mulai cell A5 s/d C34.</a:t>
            </a:r>
          </a:p>
          <a:p>
            <a:endParaRPr lang="en-US" sz="1100"/>
          </a:p>
          <a:p>
            <a:r>
              <a:rPr lang="en-US" sz="1100" b="1">
                <a:solidFill>
                  <a:schemeClr val="tx2">
                    <a:lumMod val="60000"/>
                    <a:lumOff val="40000"/>
                  </a:schemeClr>
                </a:solidFill>
              </a:rPr>
              <a:t>* Tahap</a:t>
            </a:r>
            <a:r>
              <a:rPr lang="en-US" sz="1100" b="1" baseline="0">
                <a:solidFill>
                  <a:schemeClr val="tx2">
                    <a:lumMod val="60000"/>
                    <a:lumOff val="40000"/>
                  </a:schemeClr>
                </a:solidFill>
              </a:rPr>
              <a:t> Kedua</a:t>
            </a:r>
          </a:p>
          <a:p>
            <a:endParaRPr lang="en-US" sz="1100" b="1" baseline="0">
              <a:solidFill>
                <a:schemeClr val="tx2">
                  <a:lumMod val="60000"/>
                  <a:lumOff val="40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2">
                    <a:lumMod val="60000"/>
                    <a:lumOff val="40000"/>
                  </a:schemeClr>
                </a:solidFill>
              </a:rPr>
              <a:t> </a:t>
            </a:r>
            <a:r>
              <a:rPr lang="en-US" sz="1100" b="0" i="0">
                <a:solidFill>
                  <a:schemeClr val="tx1"/>
                </a:solidFill>
                <a:effectLst/>
                <a:latin typeface="+mn-lt"/>
                <a:ea typeface="+mn-ea"/>
                <a:cs typeface="+mn-cs"/>
              </a:rPr>
              <a:t>Pada menu excel, klik </a:t>
            </a:r>
            <a:r>
              <a:rPr lang="en-US" sz="1100" b="0" i="1">
                <a:solidFill>
                  <a:schemeClr val="tx1"/>
                </a:solidFill>
                <a:effectLst/>
                <a:latin typeface="+mn-lt"/>
                <a:ea typeface="+mn-ea"/>
                <a:cs typeface="+mn-cs"/>
              </a:rPr>
              <a:t>Data, Data Analysis</a:t>
            </a:r>
            <a:r>
              <a:rPr lang="en-US" sz="1100" b="0" i="0">
                <a:solidFill>
                  <a:schemeClr val="tx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Maka akan muncul jendela sebagai berikut: Kemudian Pilih </a:t>
            </a:r>
            <a:r>
              <a:rPr lang="en-US" sz="1100" b="0" i="1">
                <a:solidFill>
                  <a:schemeClr val="tx1"/>
                </a:solidFill>
                <a:effectLst/>
                <a:latin typeface="+mn-lt"/>
                <a:ea typeface="+mn-ea"/>
                <a:cs typeface="+mn-cs"/>
              </a:rPr>
              <a:t>Anova: Two-Factor With Replication</a:t>
            </a:r>
            <a:r>
              <a:rPr lang="en-US" sz="1100" b="0" i="0">
                <a:solidFill>
                  <a:schemeClr val="tx1"/>
                </a:solidFill>
                <a:effectLst/>
                <a:latin typeface="+mn-lt"/>
                <a:ea typeface="+mn-ea"/>
                <a:cs typeface="+mn-cs"/>
              </a:rPr>
              <a:t>.</a:t>
            </a:r>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Klik </a:t>
            </a:r>
            <a:r>
              <a:rPr lang="en-US" sz="1100" b="0" i="1">
                <a:solidFill>
                  <a:schemeClr val="tx1"/>
                </a:solidFill>
                <a:effectLst/>
                <a:latin typeface="+mn-lt"/>
                <a:ea typeface="+mn-ea"/>
                <a:cs typeface="+mn-cs"/>
              </a:rPr>
              <a:t>OK</a:t>
            </a:r>
            <a:r>
              <a:rPr lang="en-US" sz="1100" b="0" i="0">
                <a:solidFill>
                  <a:schemeClr val="tx1"/>
                </a:solidFill>
                <a:effectLst/>
                <a:latin typeface="+mn-lt"/>
                <a:ea typeface="+mn-ea"/>
                <a:cs typeface="+mn-cs"/>
              </a:rPr>
              <a:t>. Maka akan mucul jendela sebagai berikut: Kotak </a:t>
            </a:r>
            <a:r>
              <a:rPr lang="en-US" sz="1100" b="0" i="1">
                <a:solidFill>
                  <a:schemeClr val="tx1"/>
                </a:solidFill>
                <a:effectLst/>
                <a:latin typeface="+mn-lt"/>
                <a:ea typeface="+mn-ea"/>
                <a:cs typeface="+mn-cs"/>
              </a:rPr>
              <a:t>Input Range</a:t>
            </a:r>
            <a:r>
              <a:rPr lang="en-US" sz="1100" b="0" i="0">
                <a:solidFill>
                  <a:schemeClr val="tx1"/>
                </a:solidFill>
                <a:effectLst/>
                <a:latin typeface="+mn-lt"/>
                <a:ea typeface="+mn-ea"/>
                <a:cs typeface="+mn-cs"/>
              </a:rPr>
              <a:t> arahkan mulai cell F4 s/d cell I14. Kemudian kotak </a:t>
            </a:r>
            <a:r>
              <a:rPr lang="en-US" sz="1100" b="0" i="1">
                <a:solidFill>
                  <a:schemeClr val="tx1"/>
                </a:solidFill>
                <a:effectLst/>
                <a:latin typeface="+mn-lt"/>
                <a:ea typeface="+mn-ea"/>
                <a:cs typeface="+mn-cs"/>
              </a:rPr>
              <a:t>Rows per </a:t>
            </a:r>
            <a:r>
              <a:rPr lang="en-US" sz="1100" b="0" i="0">
                <a:solidFill>
                  <a:schemeClr val="tx1"/>
                </a:solidFill>
                <a:effectLst/>
                <a:latin typeface="+mn-lt"/>
                <a:ea typeface="+mn-ea"/>
                <a:cs typeface="+mn-cs"/>
              </a:rPr>
              <a:t>sample isi dengan </a:t>
            </a:r>
            <a:r>
              <a:rPr lang="en-US" sz="1100" b="0" i="1">
                <a:solidFill>
                  <a:schemeClr val="tx1"/>
                </a:solidFill>
                <a:effectLst/>
                <a:latin typeface="+mn-lt"/>
                <a:ea typeface="+mn-ea"/>
                <a:cs typeface="+mn-cs"/>
              </a:rPr>
              <a:t>“5” (ingat: 5 menunjukkan jumlah replikasi perkelompok gender -&gt; Lihat contoh tabel: </a:t>
            </a:r>
            <a:r>
              <a:rPr lang="en-US" sz="1100" b="1" i="1">
                <a:solidFill>
                  <a:schemeClr val="tx1"/>
                </a:solidFill>
                <a:effectLst/>
                <a:latin typeface="+mn-lt"/>
                <a:ea typeface="+mn-ea"/>
                <a:cs typeface="+mn-cs"/>
              </a:rPr>
              <a:t>cell F4 s/d cell I14</a:t>
            </a:r>
            <a:r>
              <a:rPr lang="en-US" sz="1100" b="0" i="1">
                <a:solidFill>
                  <a:schemeClr val="tx1"/>
                </a:solidFill>
                <a:effectLst/>
                <a:latin typeface="+mn-lt"/>
                <a:ea typeface="+mn-ea"/>
                <a:cs typeface="+mn-cs"/>
              </a:rPr>
              <a:t>).</a:t>
            </a:r>
          </a:p>
          <a:p>
            <a:endParaRPr lang="en-US" sz="1100" b="0" i="1">
              <a:solidFill>
                <a:schemeClr val="tx1"/>
              </a:solidFill>
              <a:effectLst/>
              <a:latin typeface="+mn-lt"/>
              <a:ea typeface="+mn-ea"/>
              <a:cs typeface="+mn-cs"/>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0" i="0">
                <a:solidFill>
                  <a:schemeClr val="tx1"/>
                </a:solidFill>
                <a:effectLst/>
                <a:latin typeface="+mn-lt"/>
                <a:ea typeface="+mn-ea"/>
                <a:cs typeface="+mn-cs"/>
              </a:rPr>
              <a:t>Biarkan Alpha: 0,05 (Artinya taraf signifikansi yang diinginkan 0,05).</a:t>
            </a:r>
          </a:p>
          <a:p>
            <a:r>
              <a:rPr lang="en-US" sz="1100" b="0" i="0">
                <a:solidFill>
                  <a:schemeClr val="tx1"/>
                </a:solidFill>
                <a:effectLst/>
                <a:latin typeface="+mn-lt"/>
                <a:ea typeface="+mn-ea"/>
                <a:cs typeface="+mn-cs"/>
              </a:rPr>
              <a:t>Kotak </a:t>
            </a:r>
            <a:r>
              <a:rPr lang="en-US" sz="1100" b="0" i="1">
                <a:solidFill>
                  <a:schemeClr val="tx1"/>
                </a:solidFill>
                <a:effectLst/>
                <a:latin typeface="+mn-lt"/>
                <a:ea typeface="+mn-ea"/>
                <a:cs typeface="+mn-cs"/>
              </a:rPr>
              <a:t>Output Range </a:t>
            </a:r>
            <a:r>
              <a:rPr lang="en-US" sz="1100" b="0" i="0">
                <a:solidFill>
                  <a:schemeClr val="tx1"/>
                </a:solidFill>
                <a:effectLst/>
                <a:latin typeface="+mn-lt"/>
                <a:ea typeface="+mn-ea"/>
                <a:cs typeface="+mn-cs"/>
              </a:rPr>
              <a:t>arahkan pada cell F21.</a:t>
            </a:r>
          </a:p>
          <a:p>
            <a:r>
              <a:rPr lang="en-US" sz="1100" b="0" i="0">
                <a:solidFill>
                  <a:schemeClr val="tx1"/>
                </a:solidFill>
                <a:effectLst/>
                <a:latin typeface="+mn-lt"/>
                <a:ea typeface="+mn-ea"/>
                <a:cs typeface="+mn-cs"/>
              </a:rPr>
              <a:t>Klik </a:t>
            </a:r>
            <a:r>
              <a:rPr lang="en-US" sz="1100" b="0" i="1">
                <a:solidFill>
                  <a:schemeClr val="tx1"/>
                </a:solidFill>
                <a:effectLst/>
                <a:latin typeface="+mn-lt"/>
                <a:ea typeface="+mn-ea"/>
                <a:cs typeface="+mn-cs"/>
              </a:rPr>
              <a:t>OK.</a:t>
            </a:r>
            <a:endParaRPr lang="en-US" sz="1100" b="0" i="0">
              <a:solidFill>
                <a:schemeClr val="tx1"/>
              </a:solidFill>
              <a:effectLst/>
              <a:latin typeface="+mn-lt"/>
              <a:ea typeface="+mn-ea"/>
              <a:cs typeface="+mn-cs"/>
            </a:endParaRPr>
          </a:p>
          <a:p>
            <a:r>
              <a:rPr lang="en-US" sz="1100" b="0" i="1">
                <a:solidFill>
                  <a:schemeClr val="tx1"/>
                </a:solidFill>
                <a:effectLst/>
                <a:latin typeface="+mn-lt"/>
                <a:ea typeface="+mn-ea"/>
                <a:cs typeface="+mn-cs"/>
              </a:rPr>
              <a:t>Lihat hasilnya dan interprestasikan outputnya!</a:t>
            </a:r>
            <a:endParaRPr lang="en-US" sz="1100" b="0" i="0">
              <a:solidFill>
                <a:schemeClr val="tx1"/>
              </a:solidFill>
              <a:effectLst/>
              <a:latin typeface="+mn-lt"/>
              <a:ea typeface="+mn-ea"/>
              <a:cs typeface="+mn-cs"/>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r>
              <a:rPr lang="en-US" sz="1100" b="1" i="0">
                <a:solidFill>
                  <a:schemeClr val="tx2">
                    <a:lumMod val="60000"/>
                    <a:lumOff val="40000"/>
                  </a:schemeClr>
                </a:solidFill>
                <a:effectLst/>
                <a:latin typeface="+mn-lt"/>
                <a:ea typeface="+mn-ea"/>
                <a:cs typeface="+mn-cs"/>
              </a:rPr>
              <a:t>*</a:t>
            </a:r>
            <a:r>
              <a:rPr lang="en-US" sz="1100" b="1" i="0" baseline="0">
                <a:solidFill>
                  <a:schemeClr val="tx2">
                    <a:lumMod val="60000"/>
                    <a:lumOff val="40000"/>
                  </a:schemeClr>
                </a:solidFill>
                <a:effectLst/>
                <a:latin typeface="+mn-lt"/>
                <a:ea typeface="+mn-ea"/>
                <a:cs typeface="+mn-cs"/>
              </a:rPr>
              <a:t> </a:t>
            </a:r>
            <a:r>
              <a:rPr lang="en-US" sz="1100" b="1" i="0">
                <a:solidFill>
                  <a:schemeClr val="tx2">
                    <a:lumMod val="60000"/>
                    <a:lumOff val="40000"/>
                  </a:schemeClr>
                </a:solidFill>
                <a:effectLst/>
                <a:latin typeface="+mn-lt"/>
                <a:ea typeface="+mn-ea"/>
                <a:cs typeface="+mn-cs"/>
              </a:rPr>
              <a:t>Tahap Membaca Hasil Output Two Way Anova</a:t>
            </a:r>
          </a:p>
          <a:p>
            <a:endParaRPr lang="en-US" sz="1100" b="1" i="1">
              <a:solidFill>
                <a:schemeClr val="tx1"/>
              </a:solidFill>
              <a:effectLst/>
              <a:latin typeface="+mn-lt"/>
              <a:ea typeface="+mn-ea"/>
              <a:cs typeface="+mn-cs"/>
            </a:endParaRPr>
          </a:p>
          <a:p>
            <a:r>
              <a:rPr lang="en-US" sz="1100" b="1" i="1">
                <a:solidFill>
                  <a:schemeClr val="tx1"/>
                </a:solidFill>
                <a:effectLst/>
                <a:latin typeface="+mn-lt"/>
                <a:ea typeface="+mn-ea"/>
                <a:cs typeface="+mn-cs"/>
              </a:rPr>
              <a:t>Lihat Tabel Summary: </a:t>
            </a:r>
            <a:r>
              <a:rPr lang="en-US" sz="1100" b="0" i="0">
                <a:solidFill>
                  <a:schemeClr val="tx1"/>
                </a:solidFill>
                <a:effectLst/>
                <a:latin typeface="+mn-lt"/>
                <a:ea typeface="+mn-ea"/>
                <a:cs typeface="+mn-cs"/>
              </a:rPr>
              <a:t>tabel summary merupakan hasil analisis deskriptif</a:t>
            </a:r>
            <a:r>
              <a:rPr lang="en-US" sz="1100" b="0" i="1">
                <a:solidFill>
                  <a:schemeClr val="tx1"/>
                </a:solidFill>
                <a:effectLst/>
                <a:latin typeface="+mn-lt"/>
                <a:ea typeface="+mn-ea"/>
                <a:cs typeface="+mn-cs"/>
              </a:rPr>
              <a:t>.</a:t>
            </a:r>
          </a:p>
          <a:p>
            <a:endParaRPr lang="en-US" sz="1100" b="0" i="0">
              <a:solidFill>
                <a:schemeClr val="tx1"/>
              </a:solidFill>
              <a:effectLst/>
              <a:latin typeface="+mn-lt"/>
              <a:ea typeface="+mn-ea"/>
              <a:cs typeface="+mn-cs"/>
            </a:endParaRPr>
          </a:p>
          <a:p>
            <a:r>
              <a:rPr lang="en-US" sz="1100" b="1" i="1">
                <a:solidFill>
                  <a:schemeClr val="tx1"/>
                </a:solidFill>
                <a:effectLst/>
                <a:latin typeface="+mn-lt"/>
                <a:ea typeface="+mn-ea"/>
                <a:cs typeface="+mn-cs"/>
              </a:rPr>
              <a:t>Lihat Tabel Anova: </a:t>
            </a:r>
            <a:endParaRPr lang="en-US" sz="1100" b="0" i="0">
              <a:solidFill>
                <a:schemeClr val="tx1"/>
              </a:solidFill>
              <a:effectLst/>
              <a:latin typeface="+mn-lt"/>
              <a:ea typeface="+mn-ea"/>
              <a:cs typeface="+mn-cs"/>
            </a:endParaRPr>
          </a:p>
          <a:p>
            <a:endParaRPr lang="en-US">
              <a:effectLst/>
            </a:endParaRPr>
          </a:p>
          <a:p>
            <a:r>
              <a:rPr lang="en-US">
                <a:effectLst/>
              </a:rPr>
              <a:t>Pada baris </a:t>
            </a:r>
            <a:r>
              <a:rPr lang="en-US" i="1">
                <a:effectLst/>
              </a:rPr>
              <a:t>Sample</a:t>
            </a:r>
            <a:r>
              <a:rPr lang="en-US">
                <a:effectLst/>
              </a:rPr>
              <a:t> lihat nilai P-Value: merupakan nilai P Value Variabel Gender. Signifikan apabila &lt;0,05.</a:t>
            </a:r>
          </a:p>
          <a:p>
            <a:endParaRPr lang="en-US">
              <a:effectLst/>
            </a:endParaRPr>
          </a:p>
          <a:p>
            <a:r>
              <a:rPr lang="en-US">
                <a:effectLst/>
              </a:rPr>
              <a:t>Pada baris </a:t>
            </a:r>
            <a:r>
              <a:rPr lang="en-US" i="1">
                <a:effectLst/>
              </a:rPr>
              <a:t>Column</a:t>
            </a:r>
            <a:r>
              <a:rPr lang="en-US">
                <a:effectLst/>
              </a:rPr>
              <a:t> lihat nilai P-Value: merupakan nilai P Value Variabel Pendidikan. Signifikan apabila &lt;0,05.</a:t>
            </a:r>
          </a:p>
          <a:p>
            <a:endParaRPr lang="en-US">
              <a:effectLst/>
            </a:endParaRPr>
          </a:p>
          <a:p>
            <a:r>
              <a:rPr lang="en-US">
                <a:effectLst/>
              </a:rPr>
              <a:t>Pada baris </a:t>
            </a:r>
            <a:r>
              <a:rPr lang="en-US" i="1">
                <a:effectLst/>
              </a:rPr>
              <a:t>Interaction</a:t>
            </a:r>
            <a:r>
              <a:rPr lang="en-US">
                <a:effectLst/>
              </a:rPr>
              <a:t> lihat nilai P-Value: merupakan nilai P Value Interaksi Gender dan Pendidikan. Signifikan apabila &lt;0,05.</a:t>
            </a:r>
          </a:p>
          <a:p>
            <a:endParaRPr lang="en-US">
              <a:effectLst/>
            </a:endParaRPr>
          </a:p>
          <a:p>
            <a:r>
              <a:rPr lang="en-US">
                <a:effectLst/>
              </a:rPr>
              <a:t>Pada baris </a:t>
            </a:r>
            <a:r>
              <a:rPr lang="en-US" i="1">
                <a:effectLst/>
              </a:rPr>
              <a:t>Within </a:t>
            </a:r>
            <a:r>
              <a:rPr lang="en-US">
                <a:effectLst/>
              </a:rPr>
              <a:t>lihat nilai MS. Nilai Ms tersebut merupakan nilai Error. Makin kecil nilainya berarti makin baik model multivariatnya.</a:t>
            </a: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a:p>
            <a:endParaRPr lang="en-US" sz="1100" b="1">
              <a:solidFill>
                <a:schemeClr val="tx2">
                  <a:lumMod val="60000"/>
                  <a:lumOff val="40000"/>
                </a:schemeClr>
              </a:solidFill>
            </a:endParaRPr>
          </a:p>
        </xdr:txBody>
      </xdr:sp>
      <xdr:pic>
        <xdr:nvPicPr>
          <xdr:cNvPr id="14" name="Picture 13" descr="Two Way Anova Data Analysis">
            <a:extLst>
              <a:ext uri="{FF2B5EF4-FFF2-40B4-BE49-F238E27FC236}">
                <a16:creationId xmlns:a16="http://schemas.microsoft.com/office/drawing/2014/main" id="{ED591B1C-11E2-4095-8E6F-860CEA1EC38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41438"/>
          <a:stretch/>
        </xdr:blipFill>
        <xdr:spPr bwMode="auto">
          <a:xfrm>
            <a:off x="8346852" y="3492500"/>
            <a:ext cx="3083147" cy="10858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5" name="Picture 14" descr="Two Way Anova Two Factor">
            <a:extLst>
              <a:ext uri="{FF2B5EF4-FFF2-40B4-BE49-F238E27FC236}">
                <a16:creationId xmlns:a16="http://schemas.microsoft.com/office/drawing/2014/main" id="{C0666E53-D679-4B83-A2D9-642FD723CAF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69300" y="5156200"/>
            <a:ext cx="3105701" cy="15938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6" name="Picture 15" descr="Two Way Anova Dalam Excel">
            <a:extLst>
              <a:ext uri="{FF2B5EF4-FFF2-40B4-BE49-F238E27FC236}">
                <a16:creationId xmlns:a16="http://schemas.microsoft.com/office/drawing/2014/main" id="{BCE7E170-843E-4AA9-8C4F-1499B3FE6DF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36777" y="7931150"/>
            <a:ext cx="3024973" cy="1835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5"/>
  <sheetViews>
    <sheetView tabSelected="1" workbookViewId="0">
      <selection activeCell="E34" sqref="E34"/>
    </sheetView>
  </sheetViews>
  <sheetFormatPr defaultColWidth="9.1796875" defaultRowHeight="14.5" x14ac:dyDescent="0.35"/>
  <cols>
    <col min="1" max="4" width="9.7265625" style="1" customWidth="1"/>
    <col min="5" max="5" width="9.1796875" style="1"/>
    <col min="6" max="6" width="16.81640625" style="1" customWidth="1"/>
    <col min="7" max="7" width="9.1796875" style="1" customWidth="1"/>
    <col min="8" max="16384" width="9.1796875" style="1"/>
  </cols>
  <sheetData>
    <row r="1" spans="1:15" ht="18" x14ac:dyDescent="0.35">
      <c r="A1" s="37" t="s">
        <v>28</v>
      </c>
      <c r="B1" s="37"/>
      <c r="C1" s="37"/>
      <c r="D1" s="37"/>
      <c r="E1" s="37"/>
      <c r="F1" s="37"/>
      <c r="G1" s="37"/>
      <c r="H1" s="37"/>
      <c r="I1" s="37"/>
      <c r="J1" s="37"/>
      <c r="K1" s="37"/>
      <c r="L1" s="37"/>
      <c r="M1" s="37"/>
      <c r="N1" s="37"/>
      <c r="O1" s="37"/>
    </row>
    <row r="2" spans="1:15" ht="14.25" customHeight="1" x14ac:dyDescent="0.35">
      <c r="A2" s="38" t="s">
        <v>27</v>
      </c>
      <c r="B2" s="38"/>
      <c r="C2" s="38"/>
      <c r="D2" s="38"/>
      <c r="E2" s="38"/>
      <c r="F2" s="38"/>
      <c r="G2" s="38"/>
      <c r="H2" s="38"/>
      <c r="I2" s="38"/>
      <c r="J2" s="38"/>
      <c r="K2" s="38"/>
      <c r="L2" s="38"/>
      <c r="M2" s="38"/>
      <c r="N2" s="38"/>
      <c r="O2" s="38"/>
    </row>
    <row r="4" spans="1:15" ht="30" customHeight="1" x14ac:dyDescent="0.35">
      <c r="A4" s="39" t="s">
        <v>29</v>
      </c>
      <c r="B4" s="40"/>
      <c r="C4" s="40"/>
      <c r="D4" s="40"/>
    </row>
    <row r="5" spans="1:15" ht="15" customHeight="1" x14ac:dyDescent="0.35">
      <c r="A5" s="32" t="s">
        <v>23</v>
      </c>
      <c r="B5" s="13" t="s">
        <v>24</v>
      </c>
      <c r="C5" s="14" t="s">
        <v>25</v>
      </c>
      <c r="D5" s="15" t="s">
        <v>26</v>
      </c>
      <c r="F5" s="1" t="s">
        <v>30</v>
      </c>
    </row>
    <row r="6" spans="1:15" x14ac:dyDescent="0.35">
      <c r="A6" s="33">
        <v>51</v>
      </c>
      <c r="B6" s="16">
        <v>82</v>
      </c>
      <c r="C6" s="8">
        <v>79</v>
      </c>
      <c r="D6" s="17">
        <v>85</v>
      </c>
    </row>
    <row r="7" spans="1:15" x14ac:dyDescent="0.35">
      <c r="A7" s="33">
        <v>87</v>
      </c>
      <c r="B7" s="16">
        <v>91</v>
      </c>
      <c r="C7" s="8">
        <v>84</v>
      </c>
      <c r="D7" s="17">
        <v>80</v>
      </c>
      <c r="F7" s="6" t="s">
        <v>1</v>
      </c>
      <c r="G7" s="19">
        <v>0.1</v>
      </c>
    </row>
    <row r="8" spans="1:15" x14ac:dyDescent="0.35">
      <c r="A8" s="33">
        <v>50</v>
      </c>
      <c r="B8" s="16">
        <v>92</v>
      </c>
      <c r="C8" s="8">
        <v>74</v>
      </c>
      <c r="D8" s="17">
        <v>65</v>
      </c>
    </row>
    <row r="9" spans="1:15" ht="15" thickBot="1" x14ac:dyDescent="0.4">
      <c r="A9" s="33">
        <v>48</v>
      </c>
      <c r="B9" s="16">
        <v>80</v>
      </c>
      <c r="C9" s="8">
        <v>98</v>
      </c>
      <c r="D9" s="17">
        <v>71</v>
      </c>
      <c r="F9" s="1" t="s">
        <v>31</v>
      </c>
    </row>
    <row r="10" spans="1:15" ht="15" thickTop="1" x14ac:dyDescent="0.35">
      <c r="A10" s="33">
        <v>79</v>
      </c>
      <c r="B10" s="16">
        <v>52</v>
      </c>
      <c r="C10" s="8">
        <v>63</v>
      </c>
      <c r="D10" s="17">
        <v>67</v>
      </c>
      <c r="F10" s="3" t="s">
        <v>2</v>
      </c>
      <c r="G10" s="3" t="s">
        <v>3</v>
      </c>
      <c r="H10" s="3" t="s">
        <v>4</v>
      </c>
      <c r="I10" s="3" t="s">
        <v>5</v>
      </c>
      <c r="J10" s="3" t="s">
        <v>6</v>
      </c>
      <c r="K10" s="3" t="s">
        <v>7</v>
      </c>
      <c r="L10" s="3" t="s">
        <v>8</v>
      </c>
      <c r="M10" s="3" t="s">
        <v>9</v>
      </c>
      <c r="N10" s="3" t="s">
        <v>10</v>
      </c>
    </row>
    <row r="11" spans="1:15" x14ac:dyDescent="0.35">
      <c r="A11" s="33">
        <v>61</v>
      </c>
      <c r="B11" s="16">
        <v>79</v>
      </c>
      <c r="C11" s="8">
        <v>83</v>
      </c>
      <c r="D11" s="17">
        <v>51</v>
      </c>
      <c r="F11" s="1" t="s">
        <v>23</v>
      </c>
      <c r="L11" s="1" t="e">
        <f>SQRT(I$19/G11)</f>
        <v>#DIV/0!</v>
      </c>
      <c r="M11" s="1" t="e">
        <f>I11-L11*TINV(G$7,G11-1)</f>
        <v>#DIV/0!</v>
      </c>
      <c r="N11" s="1" t="e">
        <f>I11+L11*TINV(G$7,G11-1)</f>
        <v>#DIV/0!</v>
      </c>
    </row>
    <row r="12" spans="1:15" x14ac:dyDescent="0.35">
      <c r="A12" s="33">
        <v>53</v>
      </c>
      <c r="B12" s="16">
        <v>73</v>
      </c>
      <c r="C12" s="8">
        <v>85</v>
      </c>
      <c r="D12" s="17"/>
      <c r="F12" s="1" t="s">
        <v>24</v>
      </c>
      <c r="L12" s="1" t="e">
        <f>SQRT(I$19/G12)</f>
        <v>#DIV/0!</v>
      </c>
      <c r="M12" s="1" t="e">
        <f>I12-L12*TINV(G$7,G12-1)</f>
        <v>#DIV/0!</v>
      </c>
      <c r="N12" s="1" t="e">
        <f>I12+L12*TINV(G$7,G12-1)</f>
        <v>#DIV/0!</v>
      </c>
    </row>
    <row r="13" spans="1:15" x14ac:dyDescent="0.35">
      <c r="A13" s="33"/>
      <c r="B13" s="16">
        <v>74</v>
      </c>
      <c r="C13" s="8">
        <v>58</v>
      </c>
      <c r="D13" s="17"/>
      <c r="F13" s="1" t="s">
        <v>25</v>
      </c>
      <c r="L13" s="1" t="e">
        <f>SQRT(I$19/G13)</f>
        <v>#DIV/0!</v>
      </c>
      <c r="M13" s="1" t="e">
        <f>I13-L13*TINV(G$7,G13-1)</f>
        <v>#DIV/0!</v>
      </c>
      <c r="N13" s="1" t="e">
        <f>I13+L13*TINV(G$7,G13-1)</f>
        <v>#DIV/0!</v>
      </c>
    </row>
    <row r="14" spans="1:15" x14ac:dyDescent="0.35">
      <c r="A14" s="2"/>
      <c r="B14" s="2"/>
      <c r="F14" s="1" t="s">
        <v>26</v>
      </c>
      <c r="L14" s="1" t="e">
        <f>SQRT(I$19/G14)</f>
        <v>#DIV/0!</v>
      </c>
      <c r="M14" s="1" t="e">
        <f>I14-L14*TINV(G$7,G14-1)</f>
        <v>#DIV/0!</v>
      </c>
      <c r="N14" s="1" t="e">
        <f>I14+L14*TINV(G$7,G14-1)</f>
        <v>#DIV/0!</v>
      </c>
    </row>
    <row r="15" spans="1:15" x14ac:dyDescent="0.35">
      <c r="A15" s="2"/>
      <c r="F15" s="4"/>
      <c r="G15" s="4"/>
      <c r="H15" s="4"/>
      <c r="I15" s="4"/>
      <c r="J15" s="4"/>
      <c r="K15" s="4"/>
      <c r="L15" s="4"/>
      <c r="M15" s="4"/>
      <c r="N15" s="4"/>
    </row>
    <row r="16" spans="1:15" ht="15" thickBot="1" x14ac:dyDescent="0.4">
      <c r="F16" s="1" t="s">
        <v>11</v>
      </c>
    </row>
    <row r="17" spans="1:14" ht="15" thickTop="1" x14ac:dyDescent="0.35">
      <c r="F17" s="3" t="s">
        <v>12</v>
      </c>
      <c r="G17" s="3" t="s">
        <v>7</v>
      </c>
      <c r="H17" s="3" t="s">
        <v>13</v>
      </c>
      <c r="I17" s="3" t="s">
        <v>14</v>
      </c>
      <c r="J17" s="3" t="s">
        <v>15</v>
      </c>
      <c r="K17" s="3" t="s">
        <v>16</v>
      </c>
      <c r="L17" s="3" t="s">
        <v>17</v>
      </c>
      <c r="N17" s="11"/>
    </row>
    <row r="18" spans="1:14" x14ac:dyDescent="0.35">
      <c r="F18" s="1" t="s">
        <v>18</v>
      </c>
      <c r="I18" s="1" t="e">
        <f>G18/H18</f>
        <v>#DIV/0!</v>
      </c>
      <c r="J18" s="1" t="e">
        <f>I18/I19</f>
        <v>#DIV/0!</v>
      </c>
      <c r="K18" s="1" t="e">
        <f>FDIST(J18,H18,H19)</f>
        <v>#DIV/0!</v>
      </c>
      <c r="L18" s="1" t="e">
        <f>FINV(G7,H18,H19)</f>
        <v>#NUM!</v>
      </c>
      <c r="N18" s="11"/>
    </row>
    <row r="19" spans="1:14" x14ac:dyDescent="0.35">
      <c r="F19" s="1" t="s">
        <v>19</v>
      </c>
      <c r="I19" s="1" t="e">
        <f>G19/H19</f>
        <v>#DIV/0!</v>
      </c>
      <c r="N19" s="11"/>
    </row>
    <row r="20" spans="1:14" x14ac:dyDescent="0.35">
      <c r="F20" s="5" t="s">
        <v>20</v>
      </c>
      <c r="G20" s="5"/>
      <c r="H20" s="5"/>
      <c r="I20" s="5" t="e">
        <f>G20/H20</f>
        <v>#DIV/0!</v>
      </c>
      <c r="J20" s="5"/>
      <c r="K20" s="5"/>
      <c r="L20" s="5"/>
      <c r="N20" s="10"/>
    </row>
    <row r="22" spans="1:14" x14ac:dyDescent="0.35">
      <c r="F22" s="29" t="s">
        <v>21</v>
      </c>
      <c r="G22" s="30" t="e">
        <f>IF(J18&lt;=L18,"Tidak Signifikan (pada alfa = "&amp;G7&amp;")","Signifikan (pada alfa = "&amp;G7&amp;")")</f>
        <v>#DIV/0!</v>
      </c>
      <c r="H22" s="18"/>
      <c r="I22" s="18"/>
      <c r="J22" s="18"/>
      <c r="K22" s="18"/>
      <c r="L22" s="18"/>
      <c r="M22" s="18"/>
      <c r="N22" s="18"/>
    </row>
    <row r="23" spans="1:14" x14ac:dyDescent="0.35">
      <c r="F23" s="20" t="s">
        <v>21</v>
      </c>
      <c r="G23" s="21" t="e">
        <f>IF(K18&gt;0.05,"Tidak Signifikan (pada alfa = 0.05)","Signifikan (pada alfa = 0.05)")</f>
        <v>#DIV/0!</v>
      </c>
      <c r="H23" s="18"/>
      <c r="I23" s="18"/>
      <c r="J23" s="18"/>
      <c r="K23" s="18"/>
      <c r="L23" s="18"/>
      <c r="M23" s="18"/>
      <c r="N23" s="18"/>
    </row>
    <row r="25" spans="1:14" x14ac:dyDescent="0.35">
      <c r="A25" s="36" t="s">
        <v>41</v>
      </c>
      <c r="B25" s="36"/>
    </row>
    <row r="26" spans="1:14" x14ac:dyDescent="0.35">
      <c r="A26" s="28" t="s">
        <v>22</v>
      </c>
      <c r="B26" s="28" t="s">
        <v>0</v>
      </c>
    </row>
    <row r="27" spans="1:14" x14ac:dyDescent="0.35">
      <c r="A27" s="31">
        <v>1</v>
      </c>
      <c r="B27" s="31">
        <v>51</v>
      </c>
    </row>
    <row r="28" spans="1:14" x14ac:dyDescent="0.35">
      <c r="A28" s="31">
        <v>1</v>
      </c>
      <c r="B28" s="31">
        <v>87</v>
      </c>
    </row>
    <row r="29" spans="1:14" x14ac:dyDescent="0.35">
      <c r="A29" s="31">
        <v>1</v>
      </c>
      <c r="B29" s="31">
        <v>50</v>
      </c>
    </row>
    <row r="30" spans="1:14" x14ac:dyDescent="0.35">
      <c r="A30" s="31">
        <v>1</v>
      </c>
      <c r="B30" s="31">
        <v>48</v>
      </c>
    </row>
    <row r="31" spans="1:14" x14ac:dyDescent="0.35">
      <c r="A31" s="31">
        <v>1</v>
      </c>
      <c r="B31" s="31">
        <v>79</v>
      </c>
    </row>
    <row r="32" spans="1:14" x14ac:dyDescent="0.35">
      <c r="A32" s="31">
        <v>1</v>
      </c>
      <c r="B32" s="31">
        <v>61</v>
      </c>
    </row>
    <row r="33" spans="1:2" x14ac:dyDescent="0.35">
      <c r="A33" s="31">
        <v>1</v>
      </c>
      <c r="B33" s="31">
        <v>53</v>
      </c>
    </row>
    <row r="34" spans="1:2" x14ac:dyDescent="0.35">
      <c r="A34" s="34">
        <v>2</v>
      </c>
      <c r="B34" s="34">
        <v>82</v>
      </c>
    </row>
    <row r="35" spans="1:2" x14ac:dyDescent="0.35">
      <c r="A35" s="34">
        <v>2</v>
      </c>
      <c r="B35" s="34">
        <v>91</v>
      </c>
    </row>
    <row r="36" spans="1:2" x14ac:dyDescent="0.35">
      <c r="A36" s="34">
        <v>2</v>
      </c>
      <c r="B36" s="34">
        <v>92</v>
      </c>
    </row>
    <row r="37" spans="1:2" x14ac:dyDescent="0.35">
      <c r="A37" s="34">
        <v>2</v>
      </c>
      <c r="B37" s="34">
        <v>80</v>
      </c>
    </row>
    <row r="38" spans="1:2" x14ac:dyDescent="0.35">
      <c r="A38" s="34">
        <v>2</v>
      </c>
      <c r="B38" s="34">
        <v>52</v>
      </c>
    </row>
    <row r="39" spans="1:2" x14ac:dyDescent="0.35">
      <c r="A39" s="34">
        <v>2</v>
      </c>
      <c r="B39" s="34">
        <v>79</v>
      </c>
    </row>
    <row r="40" spans="1:2" x14ac:dyDescent="0.35">
      <c r="A40" s="34">
        <v>2</v>
      </c>
      <c r="B40" s="34">
        <v>73</v>
      </c>
    </row>
    <row r="41" spans="1:2" x14ac:dyDescent="0.35">
      <c r="A41" s="34">
        <v>2</v>
      </c>
      <c r="B41" s="34">
        <v>74</v>
      </c>
    </row>
    <row r="42" spans="1:2" x14ac:dyDescent="0.35">
      <c r="A42" s="7">
        <v>3</v>
      </c>
      <c r="B42" s="7">
        <v>79</v>
      </c>
    </row>
    <row r="43" spans="1:2" x14ac:dyDescent="0.35">
      <c r="A43" s="7">
        <v>3</v>
      </c>
      <c r="B43" s="7">
        <v>84</v>
      </c>
    </row>
    <row r="44" spans="1:2" x14ac:dyDescent="0.35">
      <c r="A44" s="7">
        <v>3</v>
      </c>
      <c r="B44" s="7">
        <v>74</v>
      </c>
    </row>
    <row r="45" spans="1:2" x14ac:dyDescent="0.35">
      <c r="A45" s="7">
        <v>3</v>
      </c>
      <c r="B45" s="7">
        <v>98</v>
      </c>
    </row>
    <row r="46" spans="1:2" x14ac:dyDescent="0.35">
      <c r="A46" s="7">
        <v>3</v>
      </c>
      <c r="B46" s="7">
        <v>63</v>
      </c>
    </row>
    <row r="47" spans="1:2" x14ac:dyDescent="0.35">
      <c r="A47" s="7">
        <v>3</v>
      </c>
      <c r="B47" s="7">
        <v>83</v>
      </c>
    </row>
    <row r="48" spans="1:2" x14ac:dyDescent="0.35">
      <c r="A48" s="7">
        <v>3</v>
      </c>
      <c r="B48" s="7">
        <v>85</v>
      </c>
    </row>
    <row r="49" spans="1:2" x14ac:dyDescent="0.35">
      <c r="A49" s="7">
        <v>3</v>
      </c>
      <c r="B49" s="7">
        <v>58</v>
      </c>
    </row>
    <row r="50" spans="1:2" x14ac:dyDescent="0.35">
      <c r="A50" s="9">
        <v>4</v>
      </c>
      <c r="B50" s="9">
        <v>85</v>
      </c>
    </row>
    <row r="51" spans="1:2" x14ac:dyDescent="0.35">
      <c r="A51" s="9">
        <v>4</v>
      </c>
      <c r="B51" s="9">
        <v>80</v>
      </c>
    </row>
    <row r="52" spans="1:2" x14ac:dyDescent="0.35">
      <c r="A52" s="9">
        <v>4</v>
      </c>
      <c r="B52" s="9">
        <v>65</v>
      </c>
    </row>
    <row r="53" spans="1:2" x14ac:dyDescent="0.35">
      <c r="A53" s="9">
        <v>4</v>
      </c>
      <c r="B53" s="9">
        <v>71</v>
      </c>
    </row>
    <row r="54" spans="1:2" x14ac:dyDescent="0.35">
      <c r="A54" s="9">
        <v>4</v>
      </c>
      <c r="B54" s="9">
        <v>67</v>
      </c>
    </row>
    <row r="55" spans="1:2" x14ac:dyDescent="0.35">
      <c r="A55" s="9">
        <v>4</v>
      </c>
      <c r="B55" s="9">
        <v>51</v>
      </c>
    </row>
  </sheetData>
  <mergeCells count="4">
    <mergeCell ref="A25:B25"/>
    <mergeCell ref="A1:O1"/>
    <mergeCell ref="A2:O2"/>
    <mergeCell ref="A4:D4"/>
  </mergeCells>
  <phoneticPr fontId="9"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D2202-B7D1-4E9A-803E-971214430CCE}">
  <dimension ref="A1:O46"/>
  <sheetViews>
    <sheetView topLeftCell="A58" workbookViewId="0">
      <selection activeCell="G19" sqref="G19"/>
    </sheetView>
  </sheetViews>
  <sheetFormatPr defaultRowHeight="14.5" x14ac:dyDescent="0.35"/>
  <cols>
    <col min="2" max="2" width="12" customWidth="1"/>
    <col min="3" max="3" width="11.7265625" customWidth="1"/>
    <col min="6" max="6" width="12.08984375" customWidth="1"/>
  </cols>
  <sheetData>
    <row r="1" spans="1:15" ht="18" x14ac:dyDescent="0.35">
      <c r="A1" s="37" t="s">
        <v>40</v>
      </c>
      <c r="B1" s="37"/>
      <c r="C1" s="37"/>
      <c r="D1" s="37"/>
      <c r="E1" s="37"/>
      <c r="F1" s="37"/>
      <c r="G1" s="37"/>
      <c r="H1" s="37"/>
      <c r="I1" s="37"/>
      <c r="J1" s="37"/>
      <c r="K1" s="37"/>
      <c r="L1" s="37"/>
      <c r="M1" s="37"/>
      <c r="N1" s="37"/>
      <c r="O1" s="37"/>
    </row>
    <row r="2" spans="1:15" x14ac:dyDescent="0.35">
      <c r="A2" s="38" t="s">
        <v>27</v>
      </c>
      <c r="B2" s="38"/>
      <c r="C2" s="38"/>
      <c r="D2" s="38"/>
      <c r="E2" s="38"/>
      <c r="F2" s="38"/>
      <c r="G2" s="38"/>
      <c r="H2" s="38"/>
      <c r="I2" s="38"/>
      <c r="J2" s="38"/>
      <c r="K2" s="38"/>
      <c r="L2" s="38"/>
      <c r="M2" s="38"/>
      <c r="N2" s="38"/>
      <c r="O2" s="38"/>
    </row>
    <row r="4" spans="1:15" x14ac:dyDescent="0.35">
      <c r="A4" s="35" t="s">
        <v>32</v>
      </c>
      <c r="B4" s="35" t="s">
        <v>33</v>
      </c>
      <c r="C4" s="35" t="s">
        <v>34</v>
      </c>
      <c r="D4" s="1"/>
      <c r="E4" s="1"/>
      <c r="F4" s="48" t="s">
        <v>32</v>
      </c>
      <c r="G4" s="48" t="s">
        <v>35</v>
      </c>
      <c r="H4" s="48" t="s">
        <v>36</v>
      </c>
      <c r="I4" s="48" t="s">
        <v>37</v>
      </c>
      <c r="J4" s="1"/>
      <c r="K4" s="1"/>
      <c r="L4" s="1"/>
    </row>
    <row r="5" spans="1:15" x14ac:dyDescent="0.35">
      <c r="A5" s="52">
        <v>1</v>
      </c>
      <c r="B5" s="41">
        <v>1</v>
      </c>
      <c r="C5" s="53">
        <v>11</v>
      </c>
      <c r="D5" s="1"/>
      <c r="E5" s="1"/>
      <c r="F5" s="42" t="s">
        <v>38</v>
      </c>
      <c r="G5" s="49">
        <v>11</v>
      </c>
      <c r="H5" s="50">
        <v>67</v>
      </c>
      <c r="I5" s="51">
        <v>45</v>
      </c>
      <c r="J5" s="1"/>
      <c r="K5" s="1"/>
      <c r="L5" s="1"/>
    </row>
    <row r="6" spans="1:15" x14ac:dyDescent="0.35">
      <c r="A6" s="52">
        <v>1</v>
      </c>
      <c r="B6" s="41">
        <v>1</v>
      </c>
      <c r="C6" s="53">
        <v>24</v>
      </c>
      <c r="D6" s="1"/>
      <c r="E6" s="1"/>
      <c r="F6" s="43"/>
      <c r="G6" s="49">
        <v>24</v>
      </c>
      <c r="H6" s="50">
        <v>29</v>
      </c>
      <c r="I6" s="51">
        <v>57</v>
      </c>
      <c r="J6" s="1"/>
      <c r="K6" s="1"/>
      <c r="L6" s="1"/>
    </row>
    <row r="7" spans="1:15" x14ac:dyDescent="0.35">
      <c r="A7" s="52">
        <v>1</v>
      </c>
      <c r="B7" s="41">
        <v>1</v>
      </c>
      <c r="C7" s="53">
        <v>67</v>
      </c>
      <c r="D7" s="1"/>
      <c r="E7" s="1"/>
      <c r="F7" s="43"/>
      <c r="G7" s="49">
        <v>67</v>
      </c>
      <c r="H7" s="50">
        <v>45</v>
      </c>
      <c r="I7" s="51">
        <v>58</v>
      </c>
      <c r="J7" s="1"/>
      <c r="K7" s="1"/>
      <c r="L7" s="1"/>
    </row>
    <row r="8" spans="1:15" x14ac:dyDescent="0.35">
      <c r="A8" s="52">
        <v>1</v>
      </c>
      <c r="B8" s="41">
        <v>1</v>
      </c>
      <c r="C8" s="53">
        <v>11</v>
      </c>
      <c r="D8" s="1"/>
      <c r="E8" s="1"/>
      <c r="F8" s="43"/>
      <c r="G8" s="49">
        <v>11</v>
      </c>
      <c r="H8" s="50">
        <v>31</v>
      </c>
      <c r="I8" s="51">
        <v>45</v>
      </c>
      <c r="J8" s="1"/>
      <c r="K8" s="1"/>
      <c r="L8" s="1"/>
    </row>
    <row r="9" spans="1:15" x14ac:dyDescent="0.35">
      <c r="A9" s="52">
        <v>1</v>
      </c>
      <c r="B9" s="41">
        <v>1</v>
      </c>
      <c r="C9" s="53">
        <v>27</v>
      </c>
      <c r="D9" s="1"/>
      <c r="E9" s="1"/>
      <c r="F9" s="44"/>
      <c r="G9" s="49">
        <v>27</v>
      </c>
      <c r="H9" s="50">
        <v>56</v>
      </c>
      <c r="I9" s="51">
        <v>56</v>
      </c>
      <c r="J9" s="1"/>
      <c r="K9" s="1"/>
      <c r="L9" s="1"/>
    </row>
    <row r="10" spans="1:15" x14ac:dyDescent="0.35">
      <c r="A10" s="52">
        <v>1</v>
      </c>
      <c r="B10" s="54">
        <v>2</v>
      </c>
      <c r="C10" s="53">
        <v>67</v>
      </c>
      <c r="D10" s="1"/>
      <c r="E10" s="1"/>
      <c r="F10" s="45" t="s">
        <v>39</v>
      </c>
      <c r="G10" s="49">
        <v>67</v>
      </c>
      <c r="H10" s="50">
        <v>22</v>
      </c>
      <c r="I10" s="51">
        <v>67</v>
      </c>
      <c r="J10" s="1"/>
      <c r="K10" s="1"/>
      <c r="L10" s="1"/>
    </row>
    <row r="11" spans="1:15" x14ac:dyDescent="0.35">
      <c r="A11" s="52">
        <v>1</v>
      </c>
      <c r="B11" s="54">
        <v>2</v>
      </c>
      <c r="C11" s="53">
        <v>29</v>
      </c>
      <c r="D11" s="1"/>
      <c r="E11" s="1"/>
      <c r="F11" s="46"/>
      <c r="G11" s="49">
        <v>11</v>
      </c>
      <c r="H11" s="50">
        <v>56</v>
      </c>
      <c r="I11" s="51">
        <v>11</v>
      </c>
      <c r="J11" s="1"/>
      <c r="K11" s="1"/>
      <c r="L11" s="1"/>
    </row>
    <row r="12" spans="1:15" x14ac:dyDescent="0.35">
      <c r="A12" s="52">
        <v>1</v>
      </c>
      <c r="B12" s="54">
        <v>2</v>
      </c>
      <c r="C12" s="53">
        <v>45</v>
      </c>
      <c r="D12" s="1"/>
      <c r="E12" s="1"/>
      <c r="F12" s="46"/>
      <c r="G12" s="49">
        <v>56</v>
      </c>
      <c r="H12" s="50">
        <v>45</v>
      </c>
      <c r="I12" s="51">
        <v>22</v>
      </c>
      <c r="J12" s="1"/>
      <c r="K12" s="1"/>
      <c r="L12" s="1"/>
    </row>
    <row r="13" spans="1:15" x14ac:dyDescent="0.35">
      <c r="A13" s="52">
        <v>1</v>
      </c>
      <c r="B13" s="54">
        <v>2</v>
      </c>
      <c r="C13" s="53">
        <v>31</v>
      </c>
      <c r="D13" s="1"/>
      <c r="E13" s="1"/>
      <c r="F13" s="46"/>
      <c r="G13" s="49">
        <v>64</v>
      </c>
      <c r="H13" s="50">
        <v>90</v>
      </c>
      <c r="I13" s="51">
        <v>45</v>
      </c>
      <c r="J13" s="1"/>
      <c r="K13" s="1"/>
      <c r="L13" s="1"/>
    </row>
    <row r="14" spans="1:15" x14ac:dyDescent="0.35">
      <c r="A14" s="52">
        <v>1</v>
      </c>
      <c r="B14" s="54">
        <v>2</v>
      </c>
      <c r="C14" s="53">
        <v>56</v>
      </c>
      <c r="D14" s="1"/>
      <c r="E14" s="1"/>
      <c r="F14" s="47"/>
      <c r="G14" s="49">
        <v>65</v>
      </c>
      <c r="H14" s="50">
        <v>12</v>
      </c>
      <c r="I14" s="51">
        <v>32</v>
      </c>
      <c r="J14" s="1"/>
      <c r="K14" s="1"/>
      <c r="L14" s="1"/>
    </row>
    <row r="15" spans="1:15" x14ac:dyDescent="0.35">
      <c r="A15" s="52">
        <v>1</v>
      </c>
      <c r="B15" s="55">
        <v>3</v>
      </c>
      <c r="C15" s="53">
        <v>45</v>
      </c>
      <c r="D15" s="1"/>
      <c r="E15" s="1"/>
      <c r="F15" s="1"/>
      <c r="G15" s="1"/>
      <c r="H15" s="1"/>
      <c r="I15" s="1"/>
      <c r="J15" s="1"/>
      <c r="K15" s="1"/>
      <c r="L15" s="1"/>
    </row>
    <row r="16" spans="1:15" x14ac:dyDescent="0.35">
      <c r="A16" s="52">
        <v>1</v>
      </c>
      <c r="B16" s="55">
        <v>3</v>
      </c>
      <c r="C16" s="53">
        <v>57</v>
      </c>
      <c r="D16" s="1"/>
      <c r="E16" s="1"/>
      <c r="F16" s="24"/>
      <c r="G16" s="24"/>
      <c r="H16" s="24"/>
      <c r="I16" s="24"/>
      <c r="J16" s="24"/>
      <c r="K16" s="24"/>
      <c r="L16" s="24"/>
    </row>
    <row r="17" spans="1:12" x14ac:dyDescent="0.35">
      <c r="A17" s="52">
        <v>1</v>
      </c>
      <c r="B17" s="55">
        <v>3</v>
      </c>
      <c r="C17" s="53">
        <v>58</v>
      </c>
      <c r="D17" s="1"/>
      <c r="E17" s="1"/>
      <c r="F17" s="24"/>
      <c r="G17" s="24"/>
      <c r="H17" s="24"/>
      <c r="I17" s="24"/>
      <c r="J17" s="24"/>
      <c r="K17" s="24"/>
      <c r="L17" s="24"/>
    </row>
    <row r="18" spans="1:12" x14ac:dyDescent="0.35">
      <c r="A18" s="52">
        <v>1</v>
      </c>
      <c r="B18" s="55">
        <v>3</v>
      </c>
      <c r="C18" s="53">
        <v>45</v>
      </c>
      <c r="D18" s="1"/>
      <c r="E18" s="1"/>
      <c r="F18" s="25"/>
      <c r="G18" s="25"/>
      <c r="H18" s="25"/>
      <c r="I18" s="25"/>
      <c r="J18" s="25"/>
      <c r="K18" s="24"/>
      <c r="L18" s="24"/>
    </row>
    <row r="19" spans="1:12" x14ac:dyDescent="0.35">
      <c r="A19" s="52">
        <v>1</v>
      </c>
      <c r="B19" s="55">
        <v>3</v>
      </c>
      <c r="C19" s="53">
        <v>56</v>
      </c>
      <c r="D19" s="1"/>
      <c r="E19" s="1"/>
      <c r="F19" s="26"/>
      <c r="G19" s="26"/>
      <c r="H19" s="26"/>
      <c r="I19" s="26"/>
      <c r="J19" s="26"/>
      <c r="K19" s="24"/>
      <c r="L19" s="24"/>
    </row>
    <row r="20" spans="1:12" x14ac:dyDescent="0.35">
      <c r="A20" s="56">
        <v>2</v>
      </c>
      <c r="B20" s="41">
        <v>1</v>
      </c>
      <c r="C20" s="53">
        <v>67</v>
      </c>
      <c r="D20" s="1"/>
      <c r="E20" s="1"/>
      <c r="F20" s="25"/>
      <c r="G20" s="25"/>
      <c r="H20" s="25"/>
      <c r="I20" s="25"/>
      <c r="K20" s="24"/>
      <c r="L20" s="24"/>
    </row>
    <row r="21" spans="1:12" x14ac:dyDescent="0.35">
      <c r="A21" s="56">
        <v>2</v>
      </c>
      <c r="B21" s="41">
        <v>1</v>
      </c>
      <c r="C21" s="53">
        <v>11</v>
      </c>
      <c r="D21" s="1"/>
      <c r="E21" s="1"/>
      <c r="F21" s="25"/>
      <c r="G21" s="25"/>
      <c r="H21" s="25"/>
      <c r="I21" s="25"/>
      <c r="J21" s="25"/>
      <c r="K21" s="24"/>
      <c r="L21" s="24"/>
    </row>
    <row r="22" spans="1:12" x14ac:dyDescent="0.35">
      <c r="A22" s="56">
        <v>2</v>
      </c>
      <c r="B22" s="41">
        <v>1</v>
      </c>
      <c r="C22" s="53">
        <v>56</v>
      </c>
      <c r="D22" s="1"/>
      <c r="E22" s="1"/>
      <c r="F22" s="25"/>
      <c r="G22" s="25"/>
      <c r="H22" s="25"/>
      <c r="I22" s="25"/>
      <c r="J22" s="25"/>
      <c r="K22" s="24"/>
      <c r="L22" s="24"/>
    </row>
    <row r="23" spans="1:12" x14ac:dyDescent="0.35">
      <c r="A23" s="56">
        <v>2</v>
      </c>
      <c r="B23" s="41">
        <v>1</v>
      </c>
      <c r="C23" s="53">
        <v>64</v>
      </c>
      <c r="D23" s="1"/>
      <c r="E23" s="1"/>
      <c r="F23" s="25"/>
      <c r="G23" s="25"/>
      <c r="H23" s="25"/>
      <c r="I23" s="25"/>
      <c r="J23" s="25"/>
      <c r="K23" s="24"/>
      <c r="L23" s="24"/>
    </row>
    <row r="24" spans="1:12" x14ac:dyDescent="0.35">
      <c r="A24" s="56">
        <v>2</v>
      </c>
      <c r="B24" s="41">
        <v>1</v>
      </c>
      <c r="C24" s="53">
        <v>65</v>
      </c>
      <c r="D24" s="1"/>
      <c r="E24" s="1"/>
      <c r="F24" s="24"/>
      <c r="G24" s="24"/>
      <c r="H24" s="24"/>
      <c r="I24" s="24"/>
      <c r="J24" s="24"/>
      <c r="K24" s="24"/>
      <c r="L24" s="24"/>
    </row>
    <row r="25" spans="1:12" x14ac:dyDescent="0.35">
      <c r="A25" s="56">
        <v>2</v>
      </c>
      <c r="B25" s="54">
        <v>2</v>
      </c>
      <c r="C25" s="53">
        <v>22</v>
      </c>
      <c r="D25" s="1"/>
      <c r="E25" s="1"/>
      <c r="F25" s="26"/>
      <c r="G25" s="26"/>
      <c r="H25" s="26"/>
      <c r="I25" s="26"/>
      <c r="J25" s="26"/>
      <c r="K25" s="24"/>
      <c r="L25" s="24"/>
    </row>
    <row r="26" spans="1:12" x14ac:dyDescent="0.35">
      <c r="A26" s="56">
        <v>2</v>
      </c>
      <c r="B26" s="54">
        <v>2</v>
      </c>
      <c r="C26" s="53">
        <v>56</v>
      </c>
      <c r="D26" s="1"/>
      <c r="E26" s="1"/>
      <c r="F26" s="25"/>
      <c r="G26" s="25"/>
      <c r="H26" s="25"/>
      <c r="I26" s="25"/>
      <c r="J26" s="25"/>
      <c r="K26" s="24"/>
      <c r="L26" s="24"/>
    </row>
    <row r="27" spans="1:12" x14ac:dyDescent="0.35">
      <c r="A27" s="56">
        <v>2</v>
      </c>
      <c r="B27" s="54">
        <v>2</v>
      </c>
      <c r="C27" s="53">
        <v>45</v>
      </c>
      <c r="D27" s="1"/>
      <c r="E27" s="1"/>
      <c r="F27" s="25"/>
      <c r="G27" s="25"/>
      <c r="H27" s="25"/>
      <c r="I27" s="25"/>
      <c r="J27" s="25"/>
      <c r="K27" s="24"/>
      <c r="L27" s="24"/>
    </row>
    <row r="28" spans="1:12" x14ac:dyDescent="0.35">
      <c r="A28" s="56">
        <v>2</v>
      </c>
      <c r="B28" s="54">
        <v>2</v>
      </c>
      <c r="C28" s="53">
        <v>90</v>
      </c>
      <c r="D28" s="1"/>
      <c r="E28" s="1"/>
      <c r="F28" s="25"/>
      <c r="G28" s="25"/>
      <c r="H28" s="25"/>
      <c r="I28" s="25"/>
      <c r="J28" s="25"/>
      <c r="K28" s="24"/>
      <c r="L28" s="24"/>
    </row>
    <row r="29" spans="1:12" x14ac:dyDescent="0.35">
      <c r="A29" s="56">
        <v>2</v>
      </c>
      <c r="B29" s="54">
        <v>2</v>
      </c>
      <c r="C29" s="53">
        <v>12</v>
      </c>
      <c r="D29" s="1"/>
      <c r="E29" s="1"/>
      <c r="F29" s="25"/>
      <c r="G29" s="25"/>
      <c r="H29" s="25"/>
      <c r="I29" s="25"/>
      <c r="J29" s="25"/>
      <c r="K29" s="24"/>
      <c r="L29" s="24"/>
    </row>
    <row r="30" spans="1:12" x14ac:dyDescent="0.35">
      <c r="A30" s="56">
        <v>2</v>
      </c>
      <c r="B30" s="55">
        <v>3</v>
      </c>
      <c r="C30" s="53">
        <v>67</v>
      </c>
      <c r="D30" s="1"/>
      <c r="E30" s="1"/>
      <c r="F30" s="24"/>
      <c r="G30" s="24"/>
      <c r="H30" s="24"/>
      <c r="I30" s="24"/>
      <c r="J30" s="24"/>
      <c r="K30" s="24"/>
      <c r="L30" s="24"/>
    </row>
    <row r="31" spans="1:12" x14ac:dyDescent="0.35">
      <c r="A31" s="56">
        <v>2</v>
      </c>
      <c r="B31" s="55">
        <v>3</v>
      </c>
      <c r="C31" s="53">
        <v>11</v>
      </c>
      <c r="D31" s="1"/>
      <c r="E31" s="1"/>
      <c r="F31" s="26"/>
      <c r="G31" s="26"/>
      <c r="H31" s="26"/>
      <c r="I31" s="26"/>
      <c r="J31" s="24"/>
      <c r="K31" s="24"/>
      <c r="L31" s="24"/>
    </row>
    <row r="32" spans="1:12" x14ac:dyDescent="0.35">
      <c r="A32" s="56">
        <v>2</v>
      </c>
      <c r="B32" s="55">
        <v>3</v>
      </c>
      <c r="C32" s="53">
        <v>22</v>
      </c>
      <c r="D32" s="1"/>
      <c r="E32" s="1"/>
      <c r="F32" s="25"/>
      <c r="G32" s="25"/>
      <c r="H32" s="25"/>
      <c r="I32" s="25"/>
      <c r="J32" s="24"/>
      <c r="K32" s="24"/>
      <c r="L32" s="24"/>
    </row>
    <row r="33" spans="1:12" x14ac:dyDescent="0.35">
      <c r="A33" s="56">
        <v>2</v>
      </c>
      <c r="B33" s="55">
        <v>3</v>
      </c>
      <c r="C33" s="53">
        <v>45</v>
      </c>
      <c r="D33" s="1"/>
      <c r="E33" s="1"/>
      <c r="F33" s="25"/>
      <c r="G33" s="25"/>
      <c r="H33" s="25"/>
      <c r="I33" s="25"/>
      <c r="J33" s="24"/>
      <c r="K33" s="24"/>
      <c r="L33" s="24"/>
    </row>
    <row r="34" spans="1:12" x14ac:dyDescent="0.35">
      <c r="A34" s="56">
        <v>2</v>
      </c>
      <c r="B34" s="55">
        <v>3</v>
      </c>
      <c r="C34" s="53">
        <v>32</v>
      </c>
      <c r="D34" s="1"/>
      <c r="E34" s="1"/>
      <c r="F34" s="25"/>
      <c r="G34" s="25"/>
      <c r="H34" s="25"/>
      <c r="I34" s="25"/>
      <c r="J34" s="24"/>
      <c r="K34" s="24"/>
      <c r="L34" s="24"/>
    </row>
    <row r="35" spans="1:12" x14ac:dyDescent="0.35">
      <c r="A35" s="22"/>
      <c r="B35" s="12"/>
      <c r="C35" s="12"/>
      <c r="D35" s="1"/>
      <c r="E35" s="1"/>
      <c r="F35" s="25"/>
      <c r="G35" s="25"/>
      <c r="H35" s="25"/>
      <c r="I35" s="25"/>
      <c r="J35" s="24"/>
      <c r="K35" s="24"/>
      <c r="L35" s="24"/>
    </row>
    <row r="36" spans="1:12" x14ac:dyDescent="0.35">
      <c r="A36" s="22"/>
      <c r="B36" s="12"/>
      <c r="C36" s="12"/>
      <c r="D36" s="1"/>
      <c r="E36" s="1"/>
      <c r="F36" s="24"/>
      <c r="G36" s="24"/>
      <c r="H36" s="24"/>
      <c r="I36" s="24"/>
      <c r="J36" s="24"/>
      <c r="K36" s="24"/>
      <c r="L36" s="24"/>
    </row>
    <row r="37" spans="1:12" x14ac:dyDescent="0.35">
      <c r="A37" s="22"/>
      <c r="B37" s="12"/>
      <c r="C37" s="12"/>
      <c r="D37" s="1"/>
      <c r="E37" s="1"/>
      <c r="F37" s="24"/>
      <c r="G37" s="24"/>
      <c r="H37" s="24"/>
      <c r="I37" s="24"/>
      <c r="J37" s="24"/>
      <c r="K37" s="24"/>
      <c r="L37" s="24"/>
    </row>
    <row r="38" spans="1:12" x14ac:dyDescent="0.35">
      <c r="A38" s="22"/>
      <c r="B38" s="12"/>
      <c r="C38" s="12"/>
      <c r="D38" s="1"/>
      <c r="E38" s="1"/>
      <c r="F38" s="25"/>
      <c r="G38" s="25"/>
      <c r="H38" s="25"/>
      <c r="I38" s="25"/>
      <c r="J38" s="25"/>
      <c r="K38" s="25"/>
      <c r="L38" s="25"/>
    </row>
    <row r="39" spans="1:12" x14ac:dyDescent="0.35">
      <c r="A39" s="22"/>
      <c r="B39" s="12"/>
      <c r="C39" s="12"/>
      <c r="D39" s="1"/>
      <c r="E39" s="1"/>
      <c r="F39" s="27"/>
      <c r="G39" s="27"/>
      <c r="H39" s="27"/>
      <c r="I39" s="27"/>
      <c r="J39" s="27"/>
      <c r="K39" s="27"/>
      <c r="L39" s="27"/>
    </row>
    <row r="40" spans="1:12" x14ac:dyDescent="0.35">
      <c r="A40" s="22"/>
      <c r="B40" s="12"/>
      <c r="C40" s="12"/>
      <c r="D40" s="1"/>
      <c r="E40" s="1"/>
      <c r="F40" s="25"/>
      <c r="G40" s="25"/>
      <c r="H40" s="25"/>
      <c r="I40" s="25"/>
      <c r="J40" s="25"/>
      <c r="K40" s="25"/>
      <c r="L40" s="25"/>
    </row>
    <row r="41" spans="1:12" x14ac:dyDescent="0.35">
      <c r="A41" s="22"/>
      <c r="B41" s="12"/>
      <c r="C41" s="12"/>
      <c r="D41" s="1"/>
      <c r="E41" s="1"/>
      <c r="F41" s="25"/>
      <c r="G41" s="25"/>
      <c r="H41" s="25"/>
      <c r="I41" s="25"/>
      <c r="J41" s="25"/>
      <c r="K41" s="25"/>
      <c r="L41" s="25"/>
    </row>
    <row r="42" spans="1:12" x14ac:dyDescent="0.35">
      <c r="A42" s="22"/>
      <c r="B42" s="12"/>
      <c r="C42" s="12"/>
      <c r="D42" s="1"/>
      <c r="E42" s="1"/>
      <c r="F42" s="25"/>
      <c r="G42" s="25"/>
      <c r="H42" s="25"/>
      <c r="I42" s="25"/>
      <c r="J42" s="25"/>
      <c r="K42" s="25"/>
      <c r="L42" s="25"/>
    </row>
    <row r="43" spans="1:12" x14ac:dyDescent="0.35">
      <c r="A43" s="23"/>
      <c r="B43" s="23"/>
      <c r="C43" s="23"/>
      <c r="D43" s="1"/>
      <c r="E43" s="1"/>
      <c r="F43" s="25"/>
      <c r="G43" s="25"/>
      <c r="H43" s="25"/>
      <c r="I43" s="25"/>
      <c r="J43" s="25"/>
      <c r="K43" s="25"/>
      <c r="L43" s="25"/>
    </row>
    <row r="44" spans="1:12" x14ac:dyDescent="0.35">
      <c r="A44" s="23"/>
      <c r="B44" s="23"/>
      <c r="C44" s="23"/>
      <c r="D44" s="1"/>
      <c r="E44" s="1"/>
      <c r="F44" s="25"/>
      <c r="G44" s="25"/>
      <c r="H44" s="25"/>
      <c r="I44" s="25"/>
      <c r="J44" s="25"/>
      <c r="K44" s="25"/>
      <c r="L44" s="25"/>
    </row>
    <row r="45" spans="1:12" x14ac:dyDescent="0.35">
      <c r="A45" s="23"/>
      <c r="B45" s="23"/>
      <c r="C45" s="23"/>
      <c r="D45" s="1"/>
      <c r="E45" s="1"/>
      <c r="F45" s="25"/>
      <c r="G45" s="25"/>
      <c r="H45" s="25"/>
      <c r="I45" s="25"/>
      <c r="J45" s="25"/>
      <c r="K45" s="25"/>
      <c r="L45" s="25"/>
    </row>
    <row r="46" spans="1:12" x14ac:dyDescent="0.35">
      <c r="F46" s="25"/>
      <c r="G46" s="25"/>
      <c r="H46" s="25"/>
      <c r="I46" s="25"/>
      <c r="J46" s="25"/>
      <c r="K46" s="25"/>
      <c r="L46" s="25"/>
    </row>
  </sheetData>
  <mergeCells count="4">
    <mergeCell ref="A1:O1"/>
    <mergeCell ref="A2:O2"/>
    <mergeCell ref="F5:F9"/>
    <mergeCell ref="F10:F14"/>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One-Way</vt:lpstr>
      <vt:lpstr>Two-Way dengan Replikasi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Anwar Hidayat</dc:creator>
  <cp:keywords/>
  <dc:description/>
  <cp:lastModifiedBy>Bakti</cp:lastModifiedBy>
  <cp:revision/>
  <dcterms:created xsi:type="dcterms:W3CDTF">2014-02-03T16:32:00Z</dcterms:created>
  <dcterms:modified xsi:type="dcterms:W3CDTF">2020-04-20T10:51:04Z</dcterms:modified>
  <cp:category/>
  <cp:contentStatus/>
</cp:coreProperties>
</file>