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6DC2AEB2-A7E7-43E5-AD8B-A11C812996D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Normalitas" sheetId="8" r:id="rId1"/>
  </sheets>
  <definedNames>
    <definedName name="Diver__X1" localSheetId="0">#REF!</definedName>
    <definedName name="Diver__X1">#REF!</definedName>
    <definedName name="EM__Y" localSheetId="0">#REF!</definedName>
    <definedName name="EM__Y">#REF!</definedName>
    <definedName name="KM__X2" localSheetId="0">#REF!</definedName>
    <definedName name="KM__X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8" l="1"/>
  <c r="J7" i="8"/>
  <c r="E5" i="8" s="1"/>
  <c r="F5" i="8" s="1"/>
  <c r="G5" i="8" s="1"/>
  <c r="C5" i="8"/>
  <c r="D5" i="8" s="1"/>
  <c r="J5" i="8"/>
  <c r="J9" i="8" s="1"/>
  <c r="C6" i="8"/>
  <c r="E35" i="8" l="1"/>
  <c r="F35" i="8" s="1"/>
  <c r="E46" i="8"/>
  <c r="F46" i="8" s="1"/>
  <c r="E13" i="8"/>
  <c r="F13" i="8" s="1"/>
  <c r="E27" i="8"/>
  <c r="F27" i="8" s="1"/>
  <c r="E32" i="8"/>
  <c r="F32" i="8" s="1"/>
  <c r="D6" i="8"/>
  <c r="C7" i="8"/>
  <c r="E40" i="8"/>
  <c r="F40" i="8" s="1"/>
  <c r="E8" i="8"/>
  <c r="F8" i="8" s="1"/>
  <c r="E48" i="8"/>
  <c r="F48" i="8" s="1"/>
  <c r="E19" i="8"/>
  <c r="F19" i="8" s="1"/>
  <c r="E24" i="8"/>
  <c r="F24" i="8" s="1"/>
  <c r="E43" i="8"/>
  <c r="F43" i="8" s="1"/>
  <c r="E11" i="8"/>
  <c r="F11" i="8" s="1"/>
  <c r="E51" i="8"/>
  <c r="F51" i="8" s="1"/>
  <c r="E16" i="8"/>
  <c r="F16" i="8" s="1"/>
  <c r="E49" i="8"/>
  <c r="F49" i="8" s="1"/>
  <c r="E41" i="8"/>
  <c r="F41" i="8" s="1"/>
  <c r="E33" i="8"/>
  <c r="F33" i="8" s="1"/>
  <c r="E25" i="8"/>
  <c r="F25" i="8" s="1"/>
  <c r="E17" i="8"/>
  <c r="F17" i="8" s="1"/>
  <c r="E9" i="8"/>
  <c r="F9" i="8" s="1"/>
  <c r="E52" i="8"/>
  <c r="F52" i="8" s="1"/>
  <c r="E44" i="8"/>
  <c r="F44" i="8" s="1"/>
  <c r="E36" i="8"/>
  <c r="F36" i="8" s="1"/>
  <c r="E28" i="8"/>
  <c r="F28" i="8" s="1"/>
  <c r="E20" i="8"/>
  <c r="F20" i="8" s="1"/>
  <c r="E12" i="8"/>
  <c r="F12" i="8" s="1"/>
  <c r="E38" i="8"/>
  <c r="F38" i="8" s="1"/>
  <c r="E30" i="8"/>
  <c r="F30" i="8" s="1"/>
  <c r="E22" i="8"/>
  <c r="F22" i="8" s="1"/>
  <c r="E14" i="8"/>
  <c r="F14" i="8" s="1"/>
  <c r="E6" i="8"/>
  <c r="F6" i="8" s="1"/>
  <c r="G6" i="8" s="1"/>
  <c r="E47" i="8"/>
  <c r="F47" i="8" s="1"/>
  <c r="E39" i="8"/>
  <c r="F39" i="8" s="1"/>
  <c r="E31" i="8"/>
  <c r="F31" i="8" s="1"/>
  <c r="E23" i="8"/>
  <c r="F23" i="8" s="1"/>
  <c r="E15" i="8"/>
  <c r="F15" i="8" s="1"/>
  <c r="E7" i="8"/>
  <c r="F7" i="8" s="1"/>
  <c r="E50" i="8"/>
  <c r="F50" i="8" s="1"/>
  <c r="E42" i="8"/>
  <c r="F42" i="8" s="1"/>
  <c r="E34" i="8"/>
  <c r="F34" i="8" s="1"/>
  <c r="E26" i="8"/>
  <c r="F26" i="8" s="1"/>
  <c r="E18" i="8"/>
  <c r="F18" i="8" s="1"/>
  <c r="E10" i="8"/>
  <c r="F10" i="8" s="1"/>
  <c r="E45" i="8"/>
  <c r="F45" i="8" s="1"/>
  <c r="E37" i="8"/>
  <c r="F37" i="8" s="1"/>
  <c r="E29" i="8"/>
  <c r="F29" i="8" s="1"/>
  <c r="E21" i="8"/>
  <c r="F21" i="8" s="1"/>
  <c r="C8" i="8" l="1"/>
  <c r="D7" i="8"/>
  <c r="G7" i="8"/>
  <c r="D8" i="8" l="1"/>
  <c r="G8" i="8" s="1"/>
  <c r="C9" i="8"/>
  <c r="C10" i="8" l="1"/>
  <c r="D9" i="8"/>
  <c r="G9" i="8" s="1"/>
  <c r="C11" i="8" l="1"/>
  <c r="D10" i="8"/>
  <c r="G10" i="8" s="1"/>
  <c r="D11" i="8" l="1"/>
  <c r="G11" i="8" s="1"/>
  <c r="C12" i="8"/>
  <c r="C13" i="8" l="1"/>
  <c r="D12" i="8"/>
  <c r="G12" i="8" s="1"/>
  <c r="D13" i="8" l="1"/>
  <c r="G13" i="8" s="1"/>
  <c r="C14" i="8"/>
  <c r="D14" i="8" l="1"/>
  <c r="G14" i="8" s="1"/>
  <c r="C15" i="8"/>
  <c r="C16" i="8" l="1"/>
  <c r="D15" i="8"/>
  <c r="G15" i="8" s="1"/>
  <c r="D16" i="8" l="1"/>
  <c r="G16" i="8" s="1"/>
  <c r="C17" i="8"/>
  <c r="C18" i="8" l="1"/>
  <c r="D17" i="8"/>
  <c r="G17" i="8" s="1"/>
  <c r="C19" i="8" l="1"/>
  <c r="D18" i="8"/>
  <c r="G18" i="8" s="1"/>
  <c r="D19" i="8" l="1"/>
  <c r="G19" i="8" s="1"/>
  <c r="C20" i="8"/>
  <c r="C21" i="8" l="1"/>
  <c r="D20" i="8"/>
  <c r="G20" i="8" s="1"/>
  <c r="D21" i="8" l="1"/>
  <c r="G21" i="8" s="1"/>
  <c r="C22" i="8"/>
  <c r="D22" i="8" l="1"/>
  <c r="G22" i="8" s="1"/>
  <c r="C23" i="8"/>
  <c r="C24" i="8" l="1"/>
  <c r="D23" i="8"/>
  <c r="G23" i="8" s="1"/>
  <c r="D24" i="8" l="1"/>
  <c r="G24" i="8" s="1"/>
  <c r="C25" i="8"/>
  <c r="C26" i="8" l="1"/>
  <c r="D25" i="8"/>
  <c r="G25" i="8" s="1"/>
  <c r="C27" i="8" l="1"/>
  <c r="D26" i="8"/>
  <c r="G26" i="8" s="1"/>
  <c r="D27" i="8" l="1"/>
  <c r="G27" i="8" s="1"/>
  <c r="C28" i="8"/>
  <c r="C29" i="8" l="1"/>
  <c r="D28" i="8"/>
  <c r="G28" i="8" s="1"/>
  <c r="D29" i="8" l="1"/>
  <c r="G29" i="8" s="1"/>
  <c r="C30" i="8"/>
  <c r="D30" i="8" l="1"/>
  <c r="G30" i="8" s="1"/>
  <c r="C31" i="8"/>
  <c r="C32" i="8" l="1"/>
  <c r="D31" i="8"/>
  <c r="G31" i="8" s="1"/>
  <c r="D32" i="8" l="1"/>
  <c r="G32" i="8" s="1"/>
  <c r="C33" i="8"/>
  <c r="C34" i="8" l="1"/>
  <c r="D33" i="8"/>
  <c r="G33" i="8" s="1"/>
  <c r="C35" i="8" l="1"/>
  <c r="D34" i="8"/>
  <c r="G34" i="8" s="1"/>
  <c r="D35" i="8" l="1"/>
  <c r="G35" i="8" s="1"/>
  <c r="C36" i="8"/>
  <c r="C37" i="8" l="1"/>
  <c r="D36" i="8"/>
  <c r="G36" i="8" s="1"/>
  <c r="D37" i="8" l="1"/>
  <c r="G37" i="8" s="1"/>
  <c r="C38" i="8"/>
  <c r="D38" i="8" l="1"/>
  <c r="G38" i="8" s="1"/>
  <c r="C39" i="8"/>
  <c r="C40" i="8" l="1"/>
  <c r="D39" i="8"/>
  <c r="G39" i="8" s="1"/>
  <c r="D40" i="8" l="1"/>
  <c r="G40" i="8" s="1"/>
  <c r="C41" i="8"/>
  <c r="C42" i="8" l="1"/>
  <c r="D41" i="8"/>
  <c r="G41" i="8" s="1"/>
  <c r="C43" i="8" l="1"/>
  <c r="D42" i="8"/>
  <c r="G42" i="8" s="1"/>
  <c r="D43" i="8" l="1"/>
  <c r="G43" i="8" s="1"/>
  <c r="C44" i="8"/>
  <c r="C45" i="8" l="1"/>
  <c r="D44" i="8"/>
  <c r="G44" i="8" s="1"/>
  <c r="D45" i="8" l="1"/>
  <c r="G45" i="8" s="1"/>
  <c r="C46" i="8"/>
  <c r="D46" i="8" l="1"/>
  <c r="G46" i="8" s="1"/>
  <c r="C47" i="8"/>
  <c r="C48" i="8" l="1"/>
  <c r="D47" i="8"/>
  <c r="G47" i="8" s="1"/>
  <c r="D48" i="8" l="1"/>
  <c r="G48" i="8" s="1"/>
  <c r="C49" i="8"/>
  <c r="C50" i="8" l="1"/>
  <c r="D49" i="8"/>
  <c r="G49" i="8" s="1"/>
  <c r="C51" i="8" l="1"/>
  <c r="D50" i="8"/>
  <c r="G50" i="8" s="1"/>
  <c r="D51" i="8" l="1"/>
  <c r="G51" i="8" s="1"/>
  <c r="C52" i="8"/>
  <c r="D52" i="8" s="1"/>
  <c r="G52" i="8" s="1"/>
  <c r="J8" i="8" s="1"/>
  <c r="I10" i="8" s="1"/>
</calcChain>
</file>

<file path=xl/sharedStrings.xml><?xml version="1.0" encoding="utf-8"?>
<sst xmlns="http://schemas.openxmlformats.org/spreadsheetml/2006/main" count="16" uniqueCount="15">
  <si>
    <t>Normalitas Kolmogorov</t>
  </si>
  <si>
    <t>Var I</t>
  </si>
  <si>
    <t>Freq</t>
  </si>
  <si>
    <t>Cumul</t>
  </si>
  <si>
    <r>
      <t>S</t>
    </r>
    <r>
      <rPr>
        <vertAlign val="subscript"/>
        <sz val="11"/>
        <color theme="0"/>
        <rFont val="Calibri"/>
        <family val="2"/>
        <charset val="1"/>
        <scheme val="minor"/>
      </rPr>
      <t>n</t>
    </r>
    <r>
      <rPr>
        <sz val="11"/>
        <color theme="0"/>
        <rFont val="Calibri"/>
        <family val="2"/>
        <charset val="1"/>
        <scheme val="minor"/>
      </rPr>
      <t>(x)</t>
    </r>
  </si>
  <si>
    <t>Z-Score</t>
  </si>
  <si>
    <t>F(x)</t>
  </si>
  <si>
    <t>Difference</t>
  </si>
  <si>
    <t>Statistik</t>
  </si>
  <si>
    <t>N Sampel</t>
  </si>
  <si>
    <t>Mean</t>
  </si>
  <si>
    <t>Simpangan Baku</t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</si>
  <si>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</si>
  <si>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>KS Tabel</t>
  </si>
  <si>
    <t>By: Bakti Siregar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</si>
</sst>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4"/>
      <color theme="1" tint="4.9989318521683403E-2"/>
      <name val="Aharoni"/>
      <charset val="177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3" borderId="0" xfId="1" applyFill="1"/>
    <xf numFmtId="0" fontId="1" fillId="3" borderId="1" xfId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164" fontId="1" fillId="3" borderId="1" xfId="1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6" fillId="4" borderId="0" xfId="1" applyFont="1" applyFill="1" applyAlignment="1">
      <alignment horizontal="center"/>
    </xf>
    <xf numFmtId="0" fontId="7" fillId="4" borderId="0" xfId="1" applyFont="1" applyFill="1" applyAlignment="1">
      <alignment horizontal="center"/>
    </xf>
    <xf numFmtId="0" fontId="5" fillId="4" borderId="0" xfId="1" applyFont="1" applyFill="1" applyAlignment="1">
      <alignment horizontal="center"/>
    </xf>
  </cellXfs>
  <cellStyles count="3">
    <cellStyle name="Comma [0] 2" xfId="2" xr:uid="{00000000-0005-0000-0000-000000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J21" sqref="J21"/>
    </sheetView>
  </sheetViews>
  <sheetFormatPr defaultColWidth="9.1796875" defaultRowHeight="14.5" x14ac:dyDescent="0.35"/>
  <cols>
    <col min="1" max="3" width="9.1796875" style="3"/>
    <col min="4" max="5" width="15.1796875" style="3" customWidth="1"/>
    <col min="6" max="6" width="9.1796875" style="3"/>
    <col min="7" max="7" width="12.1796875" style="3" customWidth="1"/>
    <col min="8" max="8" width="9.1796875" style="3"/>
    <col min="9" max="9" width="18.26953125" style="3" customWidth="1"/>
    <col min="10" max="10" width="10" style="3" customWidth="1"/>
    <col min="11" max="16384" width="9.1796875" style="3"/>
  </cols>
  <sheetData>
    <row r="1" spans="1:10" ht="18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14" t="s">
        <v>14</v>
      </c>
      <c r="B2" s="13"/>
      <c r="C2" s="13"/>
      <c r="D2" s="13"/>
      <c r="E2" s="13"/>
      <c r="F2" s="13"/>
      <c r="G2" s="13"/>
      <c r="H2" s="13"/>
      <c r="I2" s="13"/>
      <c r="J2" s="13"/>
    </row>
    <row r="4" spans="1:10" ht="16.5" x14ac:dyDescent="0.35">
      <c r="A4" s="1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/>
      <c r="I4" s="1" t="s">
        <v>8</v>
      </c>
      <c r="J4" s="1" t="s">
        <v>1</v>
      </c>
    </row>
    <row r="5" spans="1:10" x14ac:dyDescent="0.35">
      <c r="A5" s="2">
        <v>0.112</v>
      </c>
      <c r="B5" s="4">
        <v>1</v>
      </c>
      <c r="C5" s="4">
        <f>B5</f>
        <v>1</v>
      </c>
      <c r="D5" s="4">
        <f t="shared" ref="D5:D52" si="0">C5/J$5</f>
        <v>2.0833333333333332E-2</v>
      </c>
      <c r="E5" s="4">
        <f t="shared" ref="E5:E52" si="1">STANDARDIZE(A5,J$6,J$7)</f>
        <v>-1.9806041649931645</v>
      </c>
      <c r="F5" s="4">
        <f t="shared" ref="F5:F52" si="2">NORMSDIST(E5)</f>
        <v>2.381784075056563E-2</v>
      </c>
      <c r="G5" s="4">
        <f t="shared" ref="G5:G52" si="3">ABS(F5-D5)</f>
        <v>2.9845074172322981E-3</v>
      </c>
      <c r="H5" s="8"/>
      <c r="I5" s="4" t="s">
        <v>9</v>
      </c>
      <c r="J5" s="4">
        <f>COUNT(A5:A52)</f>
        <v>48</v>
      </c>
    </row>
    <row r="6" spans="1:10" x14ac:dyDescent="0.35">
      <c r="A6" s="2">
        <v>0.17599999999999999</v>
      </c>
      <c r="B6" s="4">
        <v>1</v>
      </c>
      <c r="C6" s="4">
        <f t="shared" ref="C6:C52" si="4">B6+C5</f>
        <v>2</v>
      </c>
      <c r="D6" s="4">
        <f t="shared" si="0"/>
        <v>4.1666666666666664E-2</v>
      </c>
      <c r="E6" s="4">
        <f t="shared" si="1"/>
        <v>-1.7147582264752721</v>
      </c>
      <c r="F6" s="4">
        <f t="shared" si="2"/>
        <v>4.3194781639973506E-2</v>
      </c>
      <c r="G6" s="4">
        <f t="shared" si="3"/>
        <v>1.5281149733068419E-3</v>
      </c>
      <c r="H6" s="8"/>
      <c r="I6" s="4" t="s">
        <v>10</v>
      </c>
      <c r="J6" s="6">
        <f>AVERAGE(A5:A52)</f>
        <v>0.58881250000000007</v>
      </c>
    </row>
    <row r="7" spans="1:10" x14ac:dyDescent="0.35">
      <c r="A7" s="2">
        <v>0.22</v>
      </c>
      <c r="B7" s="4">
        <v>1</v>
      </c>
      <c r="C7" s="4">
        <f t="shared" si="4"/>
        <v>3</v>
      </c>
      <c r="D7" s="4">
        <f t="shared" si="0"/>
        <v>6.25E-2</v>
      </c>
      <c r="E7" s="4">
        <f t="shared" si="1"/>
        <v>-1.5319891437442212</v>
      </c>
      <c r="F7" s="4">
        <f t="shared" si="2"/>
        <v>6.2762556881542503E-2</v>
      </c>
      <c r="G7" s="4">
        <f t="shared" si="3"/>
        <v>2.6255688154250278E-4</v>
      </c>
      <c r="H7" s="8"/>
      <c r="I7" s="4" t="s">
        <v>11</v>
      </c>
      <c r="J7" s="6">
        <f>STDEV(A5:A52)</f>
        <v>0.24074093573444832</v>
      </c>
    </row>
    <row r="8" spans="1:10" ht="16.5" x14ac:dyDescent="0.45">
      <c r="A8" s="4">
        <v>0.27100000000000002</v>
      </c>
      <c r="B8" s="4">
        <v>1</v>
      </c>
      <c r="C8" s="4">
        <f t="shared" si="4"/>
        <v>4</v>
      </c>
      <c r="D8" s="4">
        <f t="shared" si="0"/>
        <v>8.3333333333333329E-2</v>
      </c>
      <c r="E8" s="4">
        <f t="shared" si="1"/>
        <v>-1.3201431614877757</v>
      </c>
      <c r="F8" s="4">
        <f t="shared" si="2"/>
        <v>9.3393612296281167E-2</v>
      </c>
      <c r="G8" s="4">
        <f t="shared" si="3"/>
        <v>1.0060278962947838E-2</v>
      </c>
      <c r="H8" s="8"/>
      <c r="I8" s="9" t="s">
        <v>12</v>
      </c>
      <c r="J8" s="10">
        <f>MAX(G5:G52)</f>
        <v>0.16986067846714514</v>
      </c>
    </row>
    <row r="9" spans="1:10" x14ac:dyDescent="0.35">
      <c r="A9" s="2">
        <v>0.27300000000000002</v>
      </c>
      <c r="B9" s="4">
        <v>1</v>
      </c>
      <c r="C9" s="4">
        <f t="shared" si="4"/>
        <v>5</v>
      </c>
      <c r="D9" s="4">
        <f t="shared" si="0"/>
        <v>0.10416666666666667</v>
      </c>
      <c r="E9" s="4">
        <f t="shared" si="1"/>
        <v>-1.3118354759090916</v>
      </c>
      <c r="F9" s="4">
        <f t="shared" si="2"/>
        <v>9.47878261177236E-2</v>
      </c>
      <c r="G9" s="4">
        <f t="shared" si="3"/>
        <v>9.378840548943071E-3</v>
      </c>
      <c r="H9" s="8"/>
      <c r="I9" s="4" t="s">
        <v>13</v>
      </c>
      <c r="J9" s="6">
        <f>1.36/SQRT(J5)</f>
        <v>0.19629909152447278</v>
      </c>
    </row>
    <row r="10" spans="1:10" x14ac:dyDescent="0.35">
      <c r="A10" s="2">
        <v>0.27900000000000003</v>
      </c>
      <c r="B10" s="4">
        <v>1</v>
      </c>
      <c r="C10" s="4">
        <f t="shared" si="4"/>
        <v>6</v>
      </c>
      <c r="D10" s="4">
        <f t="shared" si="0"/>
        <v>0.125</v>
      </c>
      <c r="E10" s="4">
        <f t="shared" si="1"/>
        <v>-1.2869124191730392</v>
      </c>
      <c r="F10" s="4">
        <f t="shared" si="2"/>
        <v>9.9062408043881209E-2</v>
      </c>
      <c r="G10" s="4">
        <f t="shared" si="3"/>
        <v>2.5937591956118791E-2</v>
      </c>
      <c r="H10" s="8"/>
      <c r="I10" s="11" t="str">
        <f>IF(J8&lt;J9,"Normal","Tidak Normal")</f>
        <v>Normal</v>
      </c>
      <c r="J10" s="11"/>
    </row>
    <row r="11" spans="1:10" x14ac:dyDescent="0.35">
      <c r="A11" s="2">
        <v>0.38400000000000001</v>
      </c>
      <c r="B11" s="4">
        <v>1</v>
      </c>
      <c r="C11" s="4">
        <f t="shared" si="4"/>
        <v>7</v>
      </c>
      <c r="D11" s="4">
        <f t="shared" si="0"/>
        <v>0.14583333333333334</v>
      </c>
      <c r="E11" s="4">
        <f t="shared" si="1"/>
        <v>-0.85075892629212224</v>
      </c>
      <c r="F11" s="4">
        <f t="shared" si="2"/>
        <v>0.19745164113645897</v>
      </c>
      <c r="G11" s="4">
        <f t="shared" si="3"/>
        <v>5.1618307803125624E-2</v>
      </c>
      <c r="H11" s="8"/>
    </row>
    <row r="12" spans="1:10" x14ac:dyDescent="0.35">
      <c r="A12" s="2">
        <v>0.39400000000000002</v>
      </c>
      <c r="B12" s="4">
        <v>1</v>
      </c>
      <c r="C12" s="4">
        <f t="shared" si="4"/>
        <v>8</v>
      </c>
      <c r="D12" s="4">
        <f t="shared" si="0"/>
        <v>0.16666666666666666</v>
      </c>
      <c r="E12" s="4">
        <f t="shared" si="1"/>
        <v>-0.80922049839870158</v>
      </c>
      <c r="F12" s="4">
        <f t="shared" si="2"/>
        <v>0.20919416309697275</v>
      </c>
      <c r="G12" s="4">
        <f t="shared" si="3"/>
        <v>4.2527496430306094E-2</v>
      </c>
      <c r="H12" s="8"/>
      <c r="I12" s="8"/>
      <c r="J12" s="8"/>
    </row>
    <row r="13" spans="1:10" x14ac:dyDescent="0.35">
      <c r="A13" s="2">
        <v>0.39600000000000002</v>
      </c>
      <c r="B13" s="4">
        <v>1</v>
      </c>
      <c r="C13" s="4">
        <f t="shared" si="4"/>
        <v>9</v>
      </c>
      <c r="D13" s="4">
        <f t="shared" si="0"/>
        <v>0.1875</v>
      </c>
      <c r="E13" s="4">
        <f t="shared" si="1"/>
        <v>-0.80091281282001747</v>
      </c>
      <c r="F13" s="4">
        <f t="shared" si="2"/>
        <v>0.21159106098494709</v>
      </c>
      <c r="G13" s="4">
        <f t="shared" si="3"/>
        <v>2.4091060984947094E-2</v>
      </c>
      <c r="H13" s="8"/>
      <c r="I13" s="8"/>
      <c r="J13" s="8"/>
    </row>
    <row r="14" spans="1:10" x14ac:dyDescent="0.35">
      <c r="A14" s="2">
        <v>0.40100000000000002</v>
      </c>
      <c r="B14" s="4">
        <v>1</v>
      </c>
      <c r="C14" s="4">
        <f t="shared" si="4"/>
        <v>10</v>
      </c>
      <c r="D14" s="4">
        <f t="shared" si="0"/>
        <v>0.20833333333333334</v>
      </c>
      <c r="E14" s="4">
        <f t="shared" si="1"/>
        <v>-0.78014359887330709</v>
      </c>
      <c r="F14" s="4">
        <f t="shared" si="2"/>
        <v>0.21765317808191903</v>
      </c>
      <c r="G14" s="4">
        <f t="shared" si="3"/>
        <v>9.3198447485856872E-3</v>
      </c>
      <c r="H14" s="8"/>
      <c r="I14" s="8"/>
      <c r="J14" s="8"/>
    </row>
    <row r="15" spans="1:10" x14ac:dyDescent="0.35">
      <c r="A15" s="2">
        <v>0.40899999999999997</v>
      </c>
      <c r="B15" s="4">
        <v>1</v>
      </c>
      <c r="C15" s="4">
        <f t="shared" si="4"/>
        <v>11</v>
      </c>
      <c r="D15" s="4">
        <f t="shared" si="0"/>
        <v>0.22916666666666666</v>
      </c>
      <c r="E15" s="4">
        <f t="shared" si="1"/>
        <v>-0.74691285655857076</v>
      </c>
      <c r="F15" s="4">
        <f t="shared" si="2"/>
        <v>0.2275580824186241</v>
      </c>
      <c r="G15" s="4">
        <f t="shared" si="3"/>
        <v>1.608584248042555E-3</v>
      </c>
      <c r="H15" s="8"/>
      <c r="I15" s="8"/>
      <c r="J15" s="8"/>
    </row>
    <row r="16" spans="1:10" x14ac:dyDescent="0.35">
      <c r="A16" s="4">
        <v>0.41299999999999998</v>
      </c>
      <c r="B16" s="4">
        <v>1</v>
      </c>
      <c r="C16" s="4">
        <f t="shared" si="4"/>
        <v>12</v>
      </c>
      <c r="D16" s="4">
        <f t="shared" si="0"/>
        <v>0.25</v>
      </c>
      <c r="E16" s="4">
        <f t="shared" si="1"/>
        <v>-0.73029748540120243</v>
      </c>
      <c r="F16" s="4">
        <f t="shared" si="2"/>
        <v>0.23260418248108997</v>
      </c>
      <c r="G16" s="4">
        <f t="shared" si="3"/>
        <v>1.7395817518910034E-2</v>
      </c>
      <c r="H16" s="8"/>
      <c r="I16" s="8"/>
      <c r="J16" s="8"/>
    </row>
    <row r="17" spans="1:10" x14ac:dyDescent="0.35">
      <c r="A17" s="2">
        <v>0.42</v>
      </c>
      <c r="B17" s="4">
        <v>1</v>
      </c>
      <c r="C17" s="4">
        <f t="shared" si="4"/>
        <v>13</v>
      </c>
      <c r="D17" s="4">
        <f t="shared" si="0"/>
        <v>0.27083333333333331</v>
      </c>
      <c r="E17" s="4">
        <f t="shared" si="1"/>
        <v>-0.70122058587580793</v>
      </c>
      <c r="F17" s="4">
        <f t="shared" si="2"/>
        <v>0.24158268235238828</v>
      </c>
      <c r="G17" s="4">
        <f t="shared" si="3"/>
        <v>2.9250650980945037E-2</v>
      </c>
      <c r="H17" s="8"/>
      <c r="I17" s="8"/>
      <c r="J17" s="8"/>
    </row>
    <row r="18" spans="1:10" x14ac:dyDescent="0.35">
      <c r="A18" s="2">
        <v>0.433</v>
      </c>
      <c r="B18" s="4">
        <v>1</v>
      </c>
      <c r="C18" s="4">
        <f t="shared" si="4"/>
        <v>14</v>
      </c>
      <c r="D18" s="4">
        <f t="shared" si="0"/>
        <v>0.29166666666666669</v>
      </c>
      <c r="E18" s="4">
        <f t="shared" si="1"/>
        <v>-0.647220629614361</v>
      </c>
      <c r="F18" s="4">
        <f t="shared" si="2"/>
        <v>0.25874458080088769</v>
      </c>
      <c r="G18" s="4">
        <f t="shared" si="3"/>
        <v>3.2922085865778994E-2</v>
      </c>
      <c r="H18" s="8"/>
      <c r="I18" s="8"/>
      <c r="J18" s="8"/>
    </row>
    <row r="19" spans="1:10" x14ac:dyDescent="0.35">
      <c r="A19" s="2">
        <v>0.434</v>
      </c>
      <c r="B19" s="4">
        <v>1</v>
      </c>
      <c r="C19" s="4">
        <f t="shared" si="4"/>
        <v>15</v>
      </c>
      <c r="D19" s="4">
        <f t="shared" si="0"/>
        <v>0.3125</v>
      </c>
      <c r="E19" s="4">
        <f t="shared" si="1"/>
        <v>-0.64306678682501894</v>
      </c>
      <c r="F19" s="4">
        <f t="shared" si="2"/>
        <v>0.26009038227093106</v>
      </c>
      <c r="G19" s="4">
        <f t="shared" si="3"/>
        <v>5.2409617729068936E-2</v>
      </c>
      <c r="H19" s="8"/>
      <c r="I19" s="8"/>
      <c r="J19" s="8"/>
    </row>
    <row r="20" spans="1:10" x14ac:dyDescent="0.35">
      <c r="A20" s="2">
        <v>0.44400000000000001</v>
      </c>
      <c r="B20" s="4">
        <v>1</v>
      </c>
      <c r="C20" s="4">
        <f t="shared" si="4"/>
        <v>16</v>
      </c>
      <c r="D20" s="4">
        <f t="shared" si="0"/>
        <v>0.33333333333333331</v>
      </c>
      <c r="E20" s="4">
        <f t="shared" si="1"/>
        <v>-0.60152835893159828</v>
      </c>
      <c r="F20" s="4">
        <f t="shared" si="2"/>
        <v>0.27374406459069778</v>
      </c>
      <c r="G20" s="4">
        <f t="shared" si="3"/>
        <v>5.9589268742635537E-2</v>
      </c>
      <c r="H20" s="8"/>
      <c r="I20" s="8"/>
      <c r="J20" s="8"/>
    </row>
    <row r="21" spans="1:10" x14ac:dyDescent="0.35">
      <c r="A21" s="4">
        <v>0.44500000000000001</v>
      </c>
      <c r="B21" s="4">
        <v>1</v>
      </c>
      <c r="C21" s="4">
        <f t="shared" si="4"/>
        <v>17</v>
      </c>
      <c r="D21" s="4">
        <f t="shared" si="0"/>
        <v>0.35416666666666669</v>
      </c>
      <c r="E21" s="4">
        <f t="shared" si="1"/>
        <v>-0.59737451614225623</v>
      </c>
      <c r="F21" s="4">
        <f t="shared" si="2"/>
        <v>0.27512868201335322</v>
      </c>
      <c r="G21" s="4">
        <f t="shared" si="3"/>
        <v>7.9037984653313464E-2</v>
      </c>
      <c r="H21" s="8"/>
      <c r="I21" s="8"/>
      <c r="J21" s="8"/>
    </row>
    <row r="22" spans="1:10" x14ac:dyDescent="0.35">
      <c r="A22" s="2">
        <v>0.45200000000000001</v>
      </c>
      <c r="B22" s="4">
        <v>1</v>
      </c>
      <c r="C22" s="4">
        <f t="shared" si="4"/>
        <v>18</v>
      </c>
      <c r="D22" s="4">
        <f t="shared" si="0"/>
        <v>0.375</v>
      </c>
      <c r="E22" s="4">
        <f t="shared" si="1"/>
        <v>-0.56829761661686173</v>
      </c>
      <c r="F22" s="4">
        <f t="shared" si="2"/>
        <v>0.28491644855700116</v>
      </c>
      <c r="G22" s="4">
        <f t="shared" si="3"/>
        <v>9.0083551442998844E-2</v>
      </c>
      <c r="H22" s="8"/>
      <c r="I22" s="8"/>
      <c r="J22" s="8"/>
    </row>
    <row r="23" spans="1:10" x14ac:dyDescent="0.35">
      <c r="A23" s="2">
        <v>0.46200000000000002</v>
      </c>
      <c r="B23" s="4">
        <v>1</v>
      </c>
      <c r="C23" s="4">
        <f t="shared" si="4"/>
        <v>19</v>
      </c>
      <c r="D23" s="4">
        <f t="shared" si="0"/>
        <v>0.39583333333333331</v>
      </c>
      <c r="E23" s="4">
        <f t="shared" si="1"/>
        <v>-0.52675918872344096</v>
      </c>
      <c r="F23" s="4">
        <f t="shared" si="2"/>
        <v>0.29918041350436519</v>
      </c>
      <c r="G23" s="4">
        <f t="shared" si="3"/>
        <v>9.665291982896812E-2</v>
      </c>
      <c r="H23" s="8"/>
      <c r="I23" s="8"/>
      <c r="J23" s="8"/>
    </row>
    <row r="24" spans="1:10" x14ac:dyDescent="0.35">
      <c r="A24" s="2">
        <v>0.46500000000000002</v>
      </c>
      <c r="B24" s="4">
        <v>1</v>
      </c>
      <c r="C24" s="4">
        <f t="shared" si="4"/>
        <v>20</v>
      </c>
      <c r="D24" s="4">
        <f t="shared" si="0"/>
        <v>0.41666666666666669</v>
      </c>
      <c r="E24" s="4">
        <f t="shared" si="1"/>
        <v>-0.5142976603554148</v>
      </c>
      <c r="F24" s="4">
        <f t="shared" si="2"/>
        <v>0.30352194861185389</v>
      </c>
      <c r="G24" s="4">
        <f t="shared" si="3"/>
        <v>0.1131447180548128</v>
      </c>
      <c r="H24" s="8"/>
      <c r="I24" s="8"/>
      <c r="J24" s="8"/>
    </row>
    <row r="25" spans="1:10" x14ac:dyDescent="0.35">
      <c r="A25" s="2">
        <v>0.46600000000000003</v>
      </c>
      <c r="B25" s="4">
        <v>1</v>
      </c>
      <c r="C25" s="4">
        <f t="shared" si="4"/>
        <v>21</v>
      </c>
      <c r="D25" s="4">
        <f t="shared" si="0"/>
        <v>0.4375</v>
      </c>
      <c r="E25" s="4">
        <f t="shared" si="1"/>
        <v>-0.51014381756607274</v>
      </c>
      <c r="F25" s="4">
        <f t="shared" si="2"/>
        <v>0.30497535461979519</v>
      </c>
      <c r="G25" s="4">
        <f t="shared" si="3"/>
        <v>0.13252464538020481</v>
      </c>
      <c r="H25" s="8"/>
      <c r="I25" s="8"/>
      <c r="J25" s="8"/>
    </row>
    <row r="26" spans="1:10" x14ac:dyDescent="0.35">
      <c r="A26" s="4">
        <v>0.46700000000000003</v>
      </c>
      <c r="B26" s="4">
        <v>1</v>
      </c>
      <c r="C26" s="4">
        <f t="shared" si="4"/>
        <v>22</v>
      </c>
      <c r="D26" s="4">
        <f t="shared" si="0"/>
        <v>0.45833333333333331</v>
      </c>
      <c r="E26" s="4">
        <f t="shared" si="1"/>
        <v>-0.50598997477673069</v>
      </c>
      <c r="F26" s="4">
        <f t="shared" si="2"/>
        <v>0.30643184373928661</v>
      </c>
      <c r="G26" s="4">
        <f t="shared" si="3"/>
        <v>0.1519014895940467</v>
      </c>
      <c r="H26" s="8"/>
      <c r="I26" s="8"/>
      <c r="J26" s="8"/>
    </row>
    <row r="27" spans="1:10" x14ac:dyDescent="0.35">
      <c r="A27" s="2">
        <v>0.47299999999999998</v>
      </c>
      <c r="B27" s="4">
        <v>1</v>
      </c>
      <c r="C27" s="4">
        <f t="shared" si="4"/>
        <v>23</v>
      </c>
      <c r="D27" s="4">
        <f t="shared" si="0"/>
        <v>0.47916666666666669</v>
      </c>
      <c r="E27" s="4">
        <f t="shared" si="1"/>
        <v>-0.48106691804067847</v>
      </c>
      <c r="F27" s="4">
        <f t="shared" si="2"/>
        <v>0.3152344696327164</v>
      </c>
      <c r="G27" s="4">
        <f t="shared" si="3"/>
        <v>0.16393219703395029</v>
      </c>
      <c r="H27" s="8"/>
      <c r="I27" s="8"/>
      <c r="J27" s="8"/>
    </row>
    <row r="28" spans="1:10" x14ac:dyDescent="0.35">
      <c r="A28" s="2">
        <v>0.48299999999999998</v>
      </c>
      <c r="B28" s="4">
        <v>1</v>
      </c>
      <c r="C28" s="4">
        <f t="shared" si="4"/>
        <v>24</v>
      </c>
      <c r="D28" s="4">
        <f t="shared" si="0"/>
        <v>0.5</v>
      </c>
      <c r="E28" s="4">
        <f t="shared" si="1"/>
        <v>-0.43952849014725776</v>
      </c>
      <c r="F28" s="4">
        <f t="shared" si="2"/>
        <v>0.33013932153285486</v>
      </c>
      <c r="G28" s="4">
        <f t="shared" si="3"/>
        <v>0.16986067846714514</v>
      </c>
      <c r="H28" s="8"/>
      <c r="I28" s="8"/>
      <c r="J28" s="8"/>
    </row>
    <row r="29" spans="1:10" x14ac:dyDescent="0.35">
      <c r="A29" s="2">
        <v>0.53300000000000003</v>
      </c>
      <c r="B29" s="4">
        <v>1</v>
      </c>
      <c r="C29" s="4">
        <f t="shared" si="4"/>
        <v>25</v>
      </c>
      <c r="D29" s="4">
        <f t="shared" si="0"/>
        <v>0.52083333333333337</v>
      </c>
      <c r="E29" s="4">
        <f t="shared" si="1"/>
        <v>-0.23183635068015426</v>
      </c>
      <c r="F29" s="4">
        <f t="shared" si="2"/>
        <v>0.40833256117757516</v>
      </c>
      <c r="G29" s="4">
        <f t="shared" si="3"/>
        <v>0.11250077215575821</v>
      </c>
      <c r="H29" s="8"/>
      <c r="I29" s="8"/>
      <c r="J29" s="8"/>
    </row>
    <row r="30" spans="1:10" x14ac:dyDescent="0.35">
      <c r="A30" s="4">
        <v>0.56000000000000005</v>
      </c>
      <c r="B30" s="4">
        <v>1</v>
      </c>
      <c r="C30" s="4">
        <f t="shared" si="4"/>
        <v>26</v>
      </c>
      <c r="D30" s="4">
        <f t="shared" si="0"/>
        <v>0.54166666666666663</v>
      </c>
      <c r="E30" s="4">
        <f t="shared" si="1"/>
        <v>-0.11968259536791837</v>
      </c>
      <c r="F30" s="4">
        <f t="shared" si="2"/>
        <v>0.45236729406543746</v>
      </c>
      <c r="G30" s="4">
        <f t="shared" si="3"/>
        <v>8.9299372601229166E-2</v>
      </c>
      <c r="H30" s="8"/>
      <c r="I30" s="8"/>
      <c r="J30" s="8"/>
    </row>
    <row r="31" spans="1:10" x14ac:dyDescent="0.35">
      <c r="A31" s="2">
        <v>0.61499999999999999</v>
      </c>
      <c r="B31" s="4">
        <v>1</v>
      </c>
      <c r="C31" s="4">
        <f t="shared" si="4"/>
        <v>27</v>
      </c>
      <c r="D31" s="4">
        <f t="shared" si="0"/>
        <v>0.5625</v>
      </c>
      <c r="E31" s="4">
        <f t="shared" si="1"/>
        <v>0.10877875804589503</v>
      </c>
      <c r="F31" s="4">
        <f t="shared" si="2"/>
        <v>0.54331101377584923</v>
      </c>
      <c r="G31" s="4">
        <f t="shared" si="3"/>
        <v>1.9188986224150772E-2</v>
      </c>
      <c r="H31" s="8"/>
      <c r="I31" s="8"/>
      <c r="J31" s="8"/>
    </row>
    <row r="32" spans="1:10" x14ac:dyDescent="0.35">
      <c r="A32" s="2">
        <v>0.61899999999999999</v>
      </c>
      <c r="B32" s="4">
        <v>1</v>
      </c>
      <c r="C32" s="4">
        <f t="shared" si="4"/>
        <v>28</v>
      </c>
      <c r="D32" s="4">
        <f t="shared" si="0"/>
        <v>0.58333333333333337</v>
      </c>
      <c r="E32" s="4">
        <f t="shared" si="1"/>
        <v>0.12539412920326332</v>
      </c>
      <c r="F32" s="4">
        <f t="shared" si="2"/>
        <v>0.54989423217527877</v>
      </c>
      <c r="G32" s="4">
        <f t="shared" si="3"/>
        <v>3.3439101158054596E-2</v>
      </c>
      <c r="H32" s="8"/>
      <c r="I32" s="8"/>
      <c r="J32" s="8"/>
    </row>
    <row r="33" spans="1:10" x14ac:dyDescent="0.35">
      <c r="A33" s="2">
        <v>0.67500000000000004</v>
      </c>
      <c r="B33" s="4">
        <v>1</v>
      </c>
      <c r="C33" s="4">
        <f t="shared" si="4"/>
        <v>29</v>
      </c>
      <c r="D33" s="4">
        <f t="shared" si="0"/>
        <v>0.60416666666666663</v>
      </c>
      <c r="E33" s="4">
        <f t="shared" si="1"/>
        <v>0.35800932540641922</v>
      </c>
      <c r="F33" s="4">
        <f t="shared" si="2"/>
        <v>0.63983183259280763</v>
      </c>
      <c r="G33" s="4">
        <f t="shared" si="3"/>
        <v>3.5665165926140996E-2</v>
      </c>
      <c r="H33" s="8"/>
      <c r="I33" s="8"/>
      <c r="J33" s="8"/>
    </row>
    <row r="34" spans="1:10" x14ac:dyDescent="0.35">
      <c r="A34" s="4">
        <v>0.67700000000000005</v>
      </c>
      <c r="B34" s="4">
        <v>1</v>
      </c>
      <c r="C34" s="4">
        <f t="shared" si="4"/>
        <v>30</v>
      </c>
      <c r="D34" s="4">
        <f t="shared" si="0"/>
        <v>0.625</v>
      </c>
      <c r="E34" s="4">
        <f t="shared" si="1"/>
        <v>0.36631701098510339</v>
      </c>
      <c r="F34" s="4">
        <f t="shared" si="2"/>
        <v>0.64293573123464542</v>
      </c>
      <c r="G34" s="4">
        <f t="shared" si="3"/>
        <v>1.7935731234645425E-2</v>
      </c>
      <c r="H34" s="8"/>
      <c r="I34" s="8"/>
      <c r="J34" s="8"/>
    </row>
    <row r="35" spans="1:10" x14ac:dyDescent="0.35">
      <c r="A35" s="2">
        <v>0.68899999999999995</v>
      </c>
      <c r="B35" s="4">
        <v>1</v>
      </c>
      <c r="C35" s="4">
        <f t="shared" si="4"/>
        <v>31</v>
      </c>
      <c r="D35" s="4">
        <f t="shared" si="0"/>
        <v>0.64583333333333337</v>
      </c>
      <c r="E35" s="4">
        <f t="shared" si="1"/>
        <v>0.41616312445720777</v>
      </c>
      <c r="F35" s="4">
        <f t="shared" si="2"/>
        <v>0.66135467934867476</v>
      </c>
      <c r="G35" s="4">
        <f t="shared" si="3"/>
        <v>1.5521346015341386E-2</v>
      </c>
      <c r="H35" s="8"/>
      <c r="I35" s="8"/>
      <c r="J35" s="8"/>
    </row>
    <row r="36" spans="1:10" x14ac:dyDescent="0.35">
      <c r="A36" s="4">
        <v>0.72699999999999998</v>
      </c>
      <c r="B36" s="4">
        <v>1</v>
      </c>
      <c r="C36" s="4">
        <f t="shared" si="4"/>
        <v>32</v>
      </c>
      <c r="D36" s="4">
        <f t="shared" si="0"/>
        <v>0.66666666666666663</v>
      </c>
      <c r="E36" s="4">
        <f t="shared" si="1"/>
        <v>0.57400915045220646</v>
      </c>
      <c r="F36" s="4">
        <f t="shared" si="2"/>
        <v>0.71701919540390591</v>
      </c>
      <c r="G36" s="4">
        <f t="shared" si="3"/>
        <v>5.0352528737239277E-2</v>
      </c>
      <c r="H36" s="8"/>
      <c r="I36" s="8"/>
      <c r="J36" s="8"/>
    </row>
    <row r="37" spans="1:10" x14ac:dyDescent="0.35">
      <c r="A37" s="2">
        <v>0.73199999999999998</v>
      </c>
      <c r="B37" s="4">
        <v>1</v>
      </c>
      <c r="C37" s="4">
        <f t="shared" si="4"/>
        <v>33</v>
      </c>
      <c r="D37" s="4">
        <f t="shared" si="0"/>
        <v>0.6875</v>
      </c>
      <c r="E37" s="4">
        <f t="shared" si="1"/>
        <v>0.59477836439891674</v>
      </c>
      <c r="F37" s="4">
        <f t="shared" si="2"/>
        <v>0.72400418421859725</v>
      </c>
      <c r="G37" s="4">
        <f t="shared" si="3"/>
        <v>3.6504184218597246E-2</v>
      </c>
      <c r="H37" s="8"/>
      <c r="I37" s="8"/>
      <c r="J37" s="8"/>
    </row>
    <row r="38" spans="1:10" x14ac:dyDescent="0.35">
      <c r="A38" s="2">
        <v>0.746</v>
      </c>
      <c r="B38" s="4">
        <v>1</v>
      </c>
      <c r="C38" s="4">
        <f t="shared" si="4"/>
        <v>34</v>
      </c>
      <c r="D38" s="4">
        <f t="shared" si="0"/>
        <v>0.70833333333333337</v>
      </c>
      <c r="E38" s="4">
        <f t="shared" si="1"/>
        <v>0.65293216344970573</v>
      </c>
      <c r="F38" s="4">
        <f t="shared" si="2"/>
        <v>0.74309999370643087</v>
      </c>
      <c r="G38" s="4">
        <f t="shared" si="3"/>
        <v>3.4766660373097502E-2</v>
      </c>
      <c r="H38" s="8"/>
      <c r="I38" s="8"/>
      <c r="J38" s="8"/>
    </row>
    <row r="39" spans="1:10" x14ac:dyDescent="0.35">
      <c r="A39" s="2">
        <v>0.76200000000000001</v>
      </c>
      <c r="B39" s="4">
        <v>1</v>
      </c>
      <c r="C39" s="4">
        <f t="shared" si="4"/>
        <v>35</v>
      </c>
      <c r="D39" s="4">
        <f t="shared" si="0"/>
        <v>0.72916666666666663</v>
      </c>
      <c r="E39" s="4">
        <f t="shared" si="1"/>
        <v>0.71939364807917894</v>
      </c>
      <c r="F39" s="4">
        <f t="shared" si="2"/>
        <v>0.76405079527639974</v>
      </c>
      <c r="G39" s="4">
        <f t="shared" si="3"/>
        <v>3.4884128609733112E-2</v>
      </c>
      <c r="H39" s="8"/>
      <c r="I39" s="8"/>
      <c r="J39" s="8"/>
    </row>
    <row r="40" spans="1:10" x14ac:dyDescent="0.35">
      <c r="A40" s="2">
        <v>0.80200000000000005</v>
      </c>
      <c r="B40" s="4">
        <v>1</v>
      </c>
      <c r="C40" s="4">
        <f t="shared" si="4"/>
        <v>36</v>
      </c>
      <c r="D40" s="4">
        <f t="shared" si="0"/>
        <v>0.75</v>
      </c>
      <c r="E40" s="4">
        <f t="shared" si="1"/>
        <v>0.88554735965286169</v>
      </c>
      <c r="F40" s="4">
        <f t="shared" si="2"/>
        <v>0.8120692558197693</v>
      </c>
      <c r="G40" s="4">
        <f t="shared" si="3"/>
        <v>6.2069255819769298E-2</v>
      </c>
      <c r="H40" s="8"/>
      <c r="I40" s="8"/>
      <c r="J40" s="8"/>
    </row>
    <row r="41" spans="1:10" x14ac:dyDescent="0.35">
      <c r="A41" s="2">
        <v>0.81100000000000005</v>
      </c>
      <c r="B41" s="4">
        <v>1</v>
      </c>
      <c r="C41" s="4">
        <f t="shared" si="4"/>
        <v>37</v>
      </c>
      <c r="D41" s="4">
        <f t="shared" si="0"/>
        <v>0.77083333333333337</v>
      </c>
      <c r="E41" s="4">
        <f t="shared" si="1"/>
        <v>0.92293194475694029</v>
      </c>
      <c r="F41" s="4">
        <f t="shared" si="2"/>
        <v>0.82197866401573816</v>
      </c>
      <c r="G41" s="4">
        <f t="shared" si="3"/>
        <v>5.1145330682404788E-2</v>
      </c>
      <c r="H41" s="8"/>
      <c r="I41" s="8"/>
      <c r="J41" s="8"/>
    </row>
    <row r="42" spans="1:10" x14ac:dyDescent="0.35">
      <c r="A42" s="2">
        <v>0.86099999999999999</v>
      </c>
      <c r="B42" s="4">
        <v>1</v>
      </c>
      <c r="C42" s="4">
        <f t="shared" si="4"/>
        <v>38</v>
      </c>
      <c r="D42" s="4">
        <f t="shared" si="0"/>
        <v>0.79166666666666663</v>
      </c>
      <c r="E42" s="4">
        <f t="shared" si="1"/>
        <v>1.1306240842240434</v>
      </c>
      <c r="F42" s="4">
        <f t="shared" si="2"/>
        <v>0.87089332692862542</v>
      </c>
      <c r="G42" s="4">
        <f t="shared" si="3"/>
        <v>7.9226660261958792E-2</v>
      </c>
      <c r="H42" s="8"/>
      <c r="I42" s="8"/>
      <c r="J42" s="8"/>
    </row>
    <row r="43" spans="1:10" x14ac:dyDescent="0.35">
      <c r="A43" s="2">
        <v>0.88700000000000001</v>
      </c>
      <c r="B43" s="4">
        <v>1</v>
      </c>
      <c r="C43" s="4">
        <f t="shared" si="4"/>
        <v>39</v>
      </c>
      <c r="D43" s="4">
        <f t="shared" si="0"/>
        <v>0.8125</v>
      </c>
      <c r="E43" s="4">
        <f t="shared" si="1"/>
        <v>1.2386239967469372</v>
      </c>
      <c r="F43" s="4">
        <f t="shared" si="2"/>
        <v>0.89225761148444604</v>
      </c>
      <c r="G43" s="4">
        <f t="shared" si="3"/>
        <v>7.9757611484446045E-2</v>
      </c>
      <c r="H43" s="8"/>
      <c r="I43" s="8"/>
      <c r="J43" s="8"/>
    </row>
    <row r="44" spans="1:10" x14ac:dyDescent="0.35">
      <c r="A44" s="2">
        <v>0.88800000000000001</v>
      </c>
      <c r="B44" s="4">
        <v>1</v>
      </c>
      <c r="C44" s="4">
        <f t="shared" si="4"/>
        <v>40</v>
      </c>
      <c r="D44" s="4">
        <f t="shared" si="0"/>
        <v>0.83333333333333337</v>
      </c>
      <c r="E44" s="4">
        <f t="shared" si="1"/>
        <v>1.2427778395362792</v>
      </c>
      <c r="F44" s="4">
        <f t="shared" si="2"/>
        <v>0.89302514460206006</v>
      </c>
      <c r="G44" s="4">
        <f t="shared" si="3"/>
        <v>5.9691811268726691E-2</v>
      </c>
      <c r="H44" s="8"/>
      <c r="I44" s="8"/>
      <c r="J44" s="8"/>
    </row>
    <row r="45" spans="1:10" x14ac:dyDescent="0.35">
      <c r="A45" s="2">
        <v>0.90600000000000003</v>
      </c>
      <c r="B45" s="4">
        <v>1</v>
      </c>
      <c r="C45" s="4">
        <f t="shared" si="4"/>
        <v>41</v>
      </c>
      <c r="D45" s="4">
        <f t="shared" si="0"/>
        <v>0.85416666666666663</v>
      </c>
      <c r="E45" s="4">
        <f t="shared" si="1"/>
        <v>1.3175470097444366</v>
      </c>
      <c r="F45" s="4">
        <f t="shared" si="2"/>
        <v>0.90617233280390419</v>
      </c>
      <c r="G45" s="4">
        <f t="shared" si="3"/>
        <v>5.2005666137237561E-2</v>
      </c>
      <c r="H45" s="8"/>
      <c r="I45" s="8"/>
      <c r="J45" s="8"/>
    </row>
    <row r="46" spans="1:10" x14ac:dyDescent="0.35">
      <c r="A46" s="4">
        <v>0.91300000000000003</v>
      </c>
      <c r="B46" s="4">
        <v>1</v>
      </c>
      <c r="C46" s="4">
        <f t="shared" si="4"/>
        <v>42</v>
      </c>
      <c r="D46" s="4">
        <f t="shared" si="0"/>
        <v>0.875</v>
      </c>
      <c r="E46" s="4">
        <f t="shared" si="1"/>
        <v>1.3466239092698311</v>
      </c>
      <c r="F46" s="4">
        <f t="shared" si="2"/>
        <v>0.91094930512128292</v>
      </c>
      <c r="G46" s="4">
        <f t="shared" si="3"/>
        <v>3.5949305121282915E-2</v>
      </c>
      <c r="H46" s="8"/>
      <c r="I46" s="8"/>
      <c r="J46" s="8"/>
    </row>
    <row r="47" spans="1:10" x14ac:dyDescent="0.35">
      <c r="A47" s="2">
        <v>0.91800000000000004</v>
      </c>
      <c r="B47" s="4">
        <v>1</v>
      </c>
      <c r="C47" s="4">
        <f t="shared" si="4"/>
        <v>43</v>
      </c>
      <c r="D47" s="4">
        <f t="shared" si="0"/>
        <v>0.89583333333333337</v>
      </c>
      <c r="E47" s="4">
        <f t="shared" si="1"/>
        <v>1.3673931232165413</v>
      </c>
      <c r="F47" s="4">
        <f t="shared" si="2"/>
        <v>0.91424894166877102</v>
      </c>
      <c r="G47" s="4">
        <f t="shared" si="3"/>
        <v>1.841560833543765E-2</v>
      </c>
      <c r="H47" s="8"/>
      <c r="I47" s="8"/>
      <c r="J47" s="8"/>
    </row>
    <row r="48" spans="1:10" x14ac:dyDescent="0.35">
      <c r="A48" s="2">
        <v>0.92900000000000005</v>
      </c>
      <c r="B48" s="4">
        <v>1</v>
      </c>
      <c r="C48" s="4">
        <f t="shared" si="4"/>
        <v>44</v>
      </c>
      <c r="D48" s="4">
        <f t="shared" si="0"/>
        <v>0.91666666666666663</v>
      </c>
      <c r="E48" s="4">
        <f t="shared" si="1"/>
        <v>1.4130853938993042</v>
      </c>
      <c r="F48" s="4">
        <f t="shared" si="2"/>
        <v>0.92118469134654613</v>
      </c>
      <c r="G48" s="4">
        <f t="shared" si="3"/>
        <v>4.5180246798794954E-3</v>
      </c>
      <c r="H48" s="8"/>
      <c r="I48" s="8"/>
      <c r="J48" s="8"/>
    </row>
    <row r="49" spans="1:10" x14ac:dyDescent="0.35">
      <c r="A49" s="2">
        <v>0.94599999999999995</v>
      </c>
      <c r="B49" s="4">
        <v>1</v>
      </c>
      <c r="C49" s="4">
        <f t="shared" si="4"/>
        <v>45</v>
      </c>
      <c r="D49" s="4">
        <f t="shared" si="0"/>
        <v>0.9375</v>
      </c>
      <c r="E49" s="4">
        <f t="shared" si="1"/>
        <v>1.4837007213181188</v>
      </c>
      <c r="F49" s="4">
        <f t="shared" si="2"/>
        <v>0.93105583257678193</v>
      </c>
      <c r="G49" s="4">
        <f t="shared" si="3"/>
        <v>6.4441674232180723E-3</v>
      </c>
      <c r="H49" s="8"/>
      <c r="I49" s="8"/>
      <c r="J49" s="8"/>
    </row>
    <row r="50" spans="1:10" x14ac:dyDescent="0.35">
      <c r="A50" s="2">
        <v>0.94799999999999995</v>
      </c>
      <c r="B50" s="4">
        <v>1</v>
      </c>
      <c r="C50" s="4">
        <f t="shared" si="4"/>
        <v>46</v>
      </c>
      <c r="D50" s="4">
        <f t="shared" si="0"/>
        <v>0.95833333333333337</v>
      </c>
      <c r="E50" s="4">
        <f t="shared" si="1"/>
        <v>1.4920084068968029</v>
      </c>
      <c r="F50" s="4">
        <f t="shared" si="2"/>
        <v>0.9321515292747633</v>
      </c>
      <c r="G50" s="4">
        <f t="shared" si="3"/>
        <v>2.6181804058570068E-2</v>
      </c>
      <c r="H50" s="8"/>
      <c r="I50" s="8"/>
      <c r="J50" s="8"/>
    </row>
    <row r="51" spans="1:10" x14ac:dyDescent="0.35">
      <c r="A51" s="2">
        <v>0.97299999999999998</v>
      </c>
      <c r="B51" s="4">
        <v>1</v>
      </c>
      <c r="C51" s="4">
        <f t="shared" si="4"/>
        <v>47</v>
      </c>
      <c r="D51" s="4">
        <f t="shared" si="0"/>
        <v>0.97916666666666663</v>
      </c>
      <c r="E51" s="4">
        <f t="shared" si="1"/>
        <v>1.5958544766303548</v>
      </c>
      <c r="F51" s="4">
        <f t="shared" si="2"/>
        <v>0.94473935636254203</v>
      </c>
      <c r="G51" s="4">
        <f t="shared" si="3"/>
        <v>3.4427310304124603E-2</v>
      </c>
      <c r="H51" s="8"/>
      <c r="I51" s="8"/>
      <c r="J51" s="8"/>
    </row>
    <row r="52" spans="1:10" x14ac:dyDescent="0.35">
      <c r="A52" s="2">
        <v>0.97399999999999998</v>
      </c>
      <c r="B52" s="4">
        <v>1</v>
      </c>
      <c r="C52" s="4">
        <f t="shared" si="4"/>
        <v>48</v>
      </c>
      <c r="D52" s="4">
        <f t="shared" si="0"/>
        <v>1</v>
      </c>
      <c r="E52" s="4">
        <f t="shared" si="1"/>
        <v>1.6000083194196968</v>
      </c>
      <c r="F52" s="4">
        <f t="shared" si="2"/>
        <v>0.94520163109127719</v>
      </c>
      <c r="G52" s="4">
        <f t="shared" si="3"/>
        <v>5.4798368908722805E-2</v>
      </c>
      <c r="H52" s="8"/>
    </row>
    <row r="53" spans="1:10" x14ac:dyDescent="0.35">
      <c r="A53" s="5"/>
    </row>
    <row r="54" spans="1:10" x14ac:dyDescent="0.35">
      <c r="A54" s="5"/>
    </row>
    <row r="55" spans="1:10" x14ac:dyDescent="0.35">
      <c r="A55" s="5"/>
    </row>
    <row r="56" spans="1:10" x14ac:dyDescent="0.35">
      <c r="A56" s="5"/>
    </row>
    <row r="57" spans="1:10" x14ac:dyDescent="0.35">
      <c r="A57" s="5"/>
    </row>
    <row r="58" spans="1:10" x14ac:dyDescent="0.35">
      <c r="A58" s="5"/>
    </row>
    <row r="59" spans="1:10" x14ac:dyDescent="0.35">
      <c r="A59" s="5"/>
    </row>
  </sheetData>
  <sortState xmlns:xlrd2="http://schemas.microsoft.com/office/spreadsheetml/2017/richdata2" ref="A5:A52">
    <sortCondition ref="A5"/>
  </sortState>
  <mergeCells count="3">
    <mergeCell ref="I10:J10"/>
    <mergeCell ref="A1:J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2020-04-13T06:01:07Z</dcterms:modified>
  <cp:category/>
  <cp:contentStatus/>
</cp:coreProperties>
</file>