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C-Class\Documents\"/>
    </mc:Choice>
  </mc:AlternateContent>
  <xr:revisionPtr revIDLastSave="0" documentId="8_{CC7D3B9D-3533-498B-A10B-04543ADC9192}" xr6:coauthVersionLast="47" xr6:coauthVersionMax="47" xr10:uidLastSave="{00000000-0000-0000-0000-000000000000}"/>
  <bookViews>
    <workbookView xWindow="-120" yWindow="-120" windowWidth="29040" windowHeight="15720" activeTab="1" xr2:uid="{516B11E0-5661-439B-ADC9-EE564D81187B}"/>
  </bookViews>
  <sheets>
    <sheet name="Sheet3" sheetId="3" r:id="rId1"/>
    <sheet name="Sheet1" sheetId="1" r:id="rId2"/>
    <sheet name="Sheet2" sheetId="2" r:id="rId3"/>
  </sheets>
  <definedNames>
    <definedName name="ExternalData_2" localSheetId="1" hidden="1">Sheet1!$B$1:$B$948</definedName>
    <definedName name="ExternalData_3" localSheetId="1" hidden="1">Sheet1!$C$1:$C$948</definedName>
    <definedName name="ExternalData_4" localSheetId="1" hidden="1">Sheet1!$D$1:$D$948</definedName>
    <definedName name="ExternalData_6" localSheetId="1" hidden="1">Sheet1!$E$1:$E$948</definedName>
    <definedName name="ExternalData_7" localSheetId="1" hidden="1">Sheet1!$G$1:$G$948</definedName>
    <definedName name="ExternalData_8" localSheetId="1" hidden="1">Sheet1!$F$1:$F$948</definedName>
    <definedName name="ExternalData_9" localSheetId="1" hidden="1">Sheet1!$H$1:$H$948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048576" i="1" l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K2" i="1"/>
  <c r="L2" i="1" s="1"/>
  <c r="K4" i="1"/>
  <c r="K5" i="1"/>
  <c r="K6" i="1"/>
  <c r="K7" i="1"/>
  <c r="K8" i="1"/>
  <c r="L8" i="1" s="1"/>
  <c r="K9" i="1"/>
  <c r="K10" i="1"/>
  <c r="K11" i="1"/>
  <c r="K12" i="1"/>
  <c r="K13" i="1"/>
  <c r="K14" i="1"/>
  <c r="K15" i="1"/>
  <c r="L15" i="1" s="1"/>
  <c r="K16" i="1"/>
  <c r="L16" i="1" s="1"/>
  <c r="K17" i="1"/>
  <c r="L17" i="1" s="1"/>
  <c r="K18" i="1"/>
  <c r="K19" i="1"/>
  <c r="L19" i="1" s="1"/>
  <c r="K20" i="1"/>
  <c r="K21" i="1"/>
  <c r="K22" i="1"/>
  <c r="L22" i="1" s="1"/>
  <c r="K23" i="1"/>
  <c r="K24" i="1"/>
  <c r="K25" i="1"/>
  <c r="K26" i="1"/>
  <c r="K27" i="1"/>
  <c r="K28" i="1"/>
  <c r="L28" i="1" s="1"/>
  <c r="K29" i="1"/>
  <c r="K30" i="1"/>
  <c r="L30" i="1" s="1"/>
  <c r="K31" i="1"/>
  <c r="K32" i="1"/>
  <c r="K33" i="1"/>
  <c r="K34" i="1"/>
  <c r="K35" i="1"/>
  <c r="L35" i="1" s="1"/>
  <c r="K36" i="1"/>
  <c r="K37" i="1"/>
  <c r="K38" i="1"/>
  <c r="L38" i="1" s="1"/>
  <c r="K39" i="1"/>
  <c r="K40" i="1"/>
  <c r="L40" i="1" s="1"/>
  <c r="K41" i="1"/>
  <c r="L41" i="1" s="1"/>
  <c r="K42" i="1"/>
  <c r="K43" i="1"/>
  <c r="K44" i="1"/>
  <c r="L44" i="1" s="1"/>
  <c r="K45" i="1"/>
  <c r="K46" i="1"/>
  <c r="K47" i="1"/>
  <c r="K48" i="1"/>
  <c r="K49" i="1"/>
  <c r="K50" i="1"/>
  <c r="K51" i="1"/>
  <c r="L51" i="1" s="1"/>
  <c r="K52" i="1"/>
  <c r="K53" i="1"/>
  <c r="L53" i="1" s="1"/>
  <c r="K54" i="1"/>
  <c r="L54" i="1" s="1"/>
  <c r="K55" i="1"/>
  <c r="L55" i="1" s="1"/>
  <c r="K56" i="1"/>
  <c r="K57" i="1"/>
  <c r="K58" i="1"/>
  <c r="K59" i="1"/>
  <c r="K60" i="1"/>
  <c r="K61" i="1"/>
  <c r="K62" i="1"/>
  <c r="L62" i="1" s="1"/>
  <c r="K63" i="1"/>
  <c r="L63" i="1" s="1"/>
  <c r="K64" i="1"/>
  <c r="K65" i="1"/>
  <c r="L65" i="1" s="1"/>
  <c r="K66" i="1"/>
  <c r="K67" i="1"/>
  <c r="L67" i="1" s="1"/>
  <c r="K68" i="1"/>
  <c r="K69" i="1"/>
  <c r="K70" i="1"/>
  <c r="K71" i="1"/>
  <c r="L71" i="1" s="1"/>
  <c r="K72" i="1"/>
  <c r="K73" i="1"/>
  <c r="K74" i="1"/>
  <c r="K75" i="1"/>
  <c r="K76" i="1"/>
  <c r="K77" i="1"/>
  <c r="K78" i="1"/>
  <c r="K79" i="1"/>
  <c r="L79" i="1" s="1"/>
  <c r="K80" i="1"/>
  <c r="K81" i="1"/>
  <c r="K82" i="1"/>
  <c r="K83" i="1"/>
  <c r="L83" i="1" s="1"/>
  <c r="K84" i="1"/>
  <c r="K85" i="1"/>
  <c r="K86" i="1"/>
  <c r="L86" i="1" s="1"/>
  <c r="K87" i="1"/>
  <c r="K88" i="1"/>
  <c r="L88" i="1" s="1"/>
  <c r="K89" i="1"/>
  <c r="L89" i="1" s="1"/>
  <c r="K90" i="1"/>
  <c r="K91" i="1"/>
  <c r="K92" i="1"/>
  <c r="L92" i="1" s="1"/>
  <c r="K93" i="1"/>
  <c r="K94" i="1"/>
  <c r="K95" i="1"/>
  <c r="K96" i="1"/>
  <c r="K97" i="1"/>
  <c r="K98" i="1"/>
  <c r="K99" i="1"/>
  <c r="L99" i="1" s="1"/>
  <c r="K100" i="1"/>
  <c r="K101" i="1"/>
  <c r="K102" i="1"/>
  <c r="L102" i="1" s="1"/>
  <c r="K103" i="1"/>
  <c r="K104" i="1"/>
  <c r="L104" i="1" s="1"/>
  <c r="K105" i="1"/>
  <c r="K106" i="1"/>
  <c r="K107" i="1"/>
  <c r="K108" i="1"/>
  <c r="K109" i="1"/>
  <c r="K110" i="1"/>
  <c r="K111" i="1"/>
  <c r="L111" i="1" s="1"/>
  <c r="K112" i="1"/>
  <c r="L112" i="1" s="1"/>
  <c r="K113" i="1"/>
  <c r="K114" i="1"/>
  <c r="K115" i="1"/>
  <c r="L115" i="1" s="1"/>
  <c r="K116" i="1"/>
  <c r="K117" i="1"/>
  <c r="L117" i="1" s="1"/>
  <c r="K118" i="1"/>
  <c r="K119" i="1"/>
  <c r="L119" i="1" s="1"/>
  <c r="K120" i="1"/>
  <c r="L120" i="1" s="1"/>
  <c r="K121" i="1"/>
  <c r="K122" i="1"/>
  <c r="K123" i="1"/>
  <c r="K124" i="1"/>
  <c r="L124" i="1" s="1"/>
  <c r="K125" i="1"/>
  <c r="K126" i="1"/>
  <c r="K127" i="1"/>
  <c r="L127" i="1" s="1"/>
  <c r="K128" i="1"/>
  <c r="K129" i="1"/>
  <c r="K130" i="1"/>
  <c r="K131" i="1"/>
  <c r="L131" i="1" s="1"/>
  <c r="K132" i="1"/>
  <c r="K133" i="1"/>
  <c r="K134" i="1"/>
  <c r="L134" i="1" s="1"/>
  <c r="K135" i="1"/>
  <c r="L135" i="1" s="1"/>
  <c r="K136" i="1"/>
  <c r="K137" i="1"/>
  <c r="L137" i="1" s="1"/>
  <c r="K138" i="1"/>
  <c r="K139" i="1"/>
  <c r="K140" i="1"/>
  <c r="K141" i="1"/>
  <c r="K142" i="1"/>
  <c r="K143" i="1"/>
  <c r="L143" i="1" s="1"/>
  <c r="K144" i="1"/>
  <c r="K145" i="1"/>
  <c r="K146" i="1"/>
  <c r="K147" i="1"/>
  <c r="L147" i="1" s="1"/>
  <c r="K148" i="1"/>
  <c r="K149" i="1"/>
  <c r="K150" i="1"/>
  <c r="K151" i="1"/>
  <c r="K152" i="1"/>
  <c r="L152" i="1" s="1"/>
  <c r="K153" i="1"/>
  <c r="K154" i="1"/>
  <c r="K155" i="1"/>
  <c r="K156" i="1"/>
  <c r="K157" i="1"/>
  <c r="K158" i="1"/>
  <c r="K159" i="1"/>
  <c r="L159" i="1" s="1"/>
  <c r="K160" i="1"/>
  <c r="L160" i="1" s="1"/>
  <c r="K161" i="1"/>
  <c r="K162" i="1"/>
  <c r="K163" i="1"/>
  <c r="L163" i="1" s="1"/>
  <c r="K164" i="1"/>
  <c r="K165" i="1"/>
  <c r="L165" i="1" s="1"/>
  <c r="K166" i="1"/>
  <c r="L166" i="1" s="1"/>
  <c r="K167" i="1"/>
  <c r="K168" i="1"/>
  <c r="K169" i="1"/>
  <c r="K170" i="1"/>
  <c r="K171" i="1"/>
  <c r="K172" i="1"/>
  <c r="L172" i="1" s="1"/>
  <c r="K173" i="1"/>
  <c r="K174" i="1"/>
  <c r="K175" i="1"/>
  <c r="L175" i="1" s="1"/>
  <c r="K176" i="1"/>
  <c r="K177" i="1"/>
  <c r="L177" i="1" s="1"/>
  <c r="K178" i="1"/>
  <c r="K179" i="1"/>
  <c r="L179" i="1" s="1"/>
  <c r="K180" i="1"/>
  <c r="K181" i="1"/>
  <c r="K182" i="1"/>
  <c r="L182" i="1" s="1"/>
  <c r="K183" i="1"/>
  <c r="K184" i="1"/>
  <c r="L184" i="1" s="1"/>
  <c r="K185" i="1"/>
  <c r="K186" i="1"/>
  <c r="K187" i="1"/>
  <c r="K188" i="1"/>
  <c r="L188" i="1" s="1"/>
  <c r="K189" i="1"/>
  <c r="K190" i="1"/>
  <c r="L190" i="1" s="1"/>
  <c r="K191" i="1"/>
  <c r="L191" i="1" s="1"/>
  <c r="K192" i="1"/>
  <c r="K193" i="1"/>
  <c r="K194" i="1"/>
  <c r="K195" i="1"/>
  <c r="L195" i="1" s="1"/>
  <c r="K196" i="1"/>
  <c r="K197" i="1"/>
  <c r="K198" i="1"/>
  <c r="K199" i="1"/>
  <c r="K200" i="1"/>
  <c r="L200" i="1" s="1"/>
  <c r="K201" i="1"/>
  <c r="L201" i="1" s="1"/>
  <c r="K202" i="1"/>
  <c r="K203" i="1"/>
  <c r="K204" i="1"/>
  <c r="L204" i="1" s="1"/>
  <c r="K205" i="1"/>
  <c r="K206" i="1"/>
  <c r="K207" i="1"/>
  <c r="L207" i="1" s="1"/>
  <c r="K208" i="1"/>
  <c r="L208" i="1" s="1"/>
  <c r="K209" i="1"/>
  <c r="L209" i="1" s="1"/>
  <c r="K210" i="1"/>
  <c r="K211" i="1"/>
  <c r="L211" i="1" s="1"/>
  <c r="K212" i="1"/>
  <c r="K213" i="1"/>
  <c r="K214" i="1"/>
  <c r="L214" i="1" s="1"/>
  <c r="K215" i="1"/>
  <c r="K216" i="1"/>
  <c r="K217" i="1"/>
  <c r="K218" i="1"/>
  <c r="K219" i="1"/>
  <c r="K220" i="1"/>
  <c r="L220" i="1" s="1"/>
  <c r="K221" i="1"/>
  <c r="K222" i="1"/>
  <c r="L222" i="1" s="1"/>
  <c r="K223" i="1"/>
  <c r="K224" i="1"/>
  <c r="K225" i="1"/>
  <c r="K226" i="1"/>
  <c r="K227" i="1"/>
  <c r="K228" i="1"/>
  <c r="K229" i="1"/>
  <c r="K230" i="1"/>
  <c r="K231" i="1"/>
  <c r="L231" i="1" s="1"/>
  <c r="K232" i="1"/>
  <c r="L232" i="1" s="1"/>
  <c r="K233" i="1"/>
  <c r="L233" i="1" s="1"/>
  <c r="K234" i="1"/>
  <c r="K235" i="1"/>
  <c r="K236" i="1"/>
  <c r="L236" i="1" s="1"/>
  <c r="K237" i="1"/>
  <c r="K238" i="1"/>
  <c r="K239" i="1"/>
  <c r="K240" i="1"/>
  <c r="K241" i="1"/>
  <c r="K242" i="1"/>
  <c r="K243" i="1"/>
  <c r="L243" i="1" s="1"/>
  <c r="K244" i="1"/>
  <c r="K245" i="1"/>
  <c r="K246" i="1"/>
  <c r="K247" i="1"/>
  <c r="K248" i="1"/>
  <c r="L248" i="1" s="1"/>
  <c r="K249" i="1"/>
  <c r="L249" i="1" s="1"/>
  <c r="K250" i="1"/>
  <c r="K251" i="1"/>
  <c r="K252" i="1"/>
  <c r="K253" i="1"/>
  <c r="K254" i="1"/>
  <c r="K255" i="1"/>
  <c r="L255" i="1" s="1"/>
  <c r="K256" i="1"/>
  <c r="L256" i="1" s="1"/>
  <c r="K257" i="1"/>
  <c r="K258" i="1"/>
  <c r="K259" i="1"/>
  <c r="L259" i="1" s="1"/>
  <c r="K260" i="1"/>
  <c r="K261" i="1"/>
  <c r="L261" i="1" s="1"/>
  <c r="K262" i="1"/>
  <c r="K263" i="1"/>
  <c r="K264" i="1"/>
  <c r="L264" i="1" s="1"/>
  <c r="K265" i="1"/>
  <c r="K266" i="1"/>
  <c r="K267" i="1"/>
  <c r="K268" i="1"/>
  <c r="L268" i="1" s="1"/>
  <c r="K269" i="1"/>
  <c r="K270" i="1"/>
  <c r="K271" i="1"/>
  <c r="L271" i="1" s="1"/>
  <c r="K272" i="1"/>
  <c r="K273" i="1"/>
  <c r="K274" i="1"/>
  <c r="K275" i="1"/>
  <c r="L275" i="1" s="1"/>
  <c r="K276" i="1"/>
  <c r="K277" i="1"/>
  <c r="K278" i="1"/>
  <c r="L278" i="1" s="1"/>
  <c r="K279" i="1"/>
  <c r="L279" i="1" s="1"/>
  <c r="K280" i="1"/>
  <c r="L280" i="1" s="1"/>
  <c r="K281" i="1"/>
  <c r="L281" i="1" s="1"/>
  <c r="K282" i="1"/>
  <c r="K283" i="1"/>
  <c r="K284" i="1"/>
  <c r="K285" i="1"/>
  <c r="K286" i="1"/>
  <c r="K287" i="1"/>
  <c r="K288" i="1"/>
  <c r="L288" i="1" s="1"/>
  <c r="K289" i="1"/>
  <c r="K290" i="1"/>
  <c r="K291" i="1"/>
  <c r="L291" i="1" s="1"/>
  <c r="K292" i="1"/>
  <c r="K293" i="1"/>
  <c r="K294" i="1"/>
  <c r="K295" i="1"/>
  <c r="K296" i="1"/>
  <c r="L296" i="1" s="1"/>
  <c r="K297" i="1"/>
  <c r="K298" i="1"/>
  <c r="K299" i="1"/>
  <c r="K300" i="1"/>
  <c r="L300" i="1" s="1"/>
  <c r="K301" i="1"/>
  <c r="K302" i="1"/>
  <c r="K303" i="1"/>
  <c r="L303" i="1" s="1"/>
  <c r="K304" i="1"/>
  <c r="L304" i="1" s="1"/>
  <c r="K305" i="1"/>
  <c r="K306" i="1"/>
  <c r="K307" i="1"/>
  <c r="L307" i="1" s="1"/>
  <c r="K308" i="1"/>
  <c r="K309" i="1"/>
  <c r="K310" i="1"/>
  <c r="L310" i="1" s="1"/>
  <c r="K311" i="1"/>
  <c r="K312" i="1"/>
  <c r="K313" i="1"/>
  <c r="L313" i="1" s="1"/>
  <c r="K314" i="1"/>
  <c r="K315" i="1"/>
  <c r="K316" i="1"/>
  <c r="L316" i="1" s="1"/>
  <c r="K317" i="1"/>
  <c r="K318" i="1"/>
  <c r="K319" i="1"/>
  <c r="L319" i="1" s="1"/>
  <c r="K320" i="1"/>
  <c r="L320" i="1" s="1"/>
  <c r="K321" i="1"/>
  <c r="K322" i="1"/>
  <c r="K323" i="1"/>
  <c r="L323" i="1" s="1"/>
  <c r="K324" i="1"/>
  <c r="K325" i="1"/>
  <c r="L325" i="1" s="1"/>
  <c r="K326" i="1"/>
  <c r="K327" i="1"/>
  <c r="K328" i="1"/>
  <c r="L328" i="1" s="1"/>
  <c r="K329" i="1"/>
  <c r="L329" i="1" s="1"/>
  <c r="K330" i="1"/>
  <c r="K331" i="1"/>
  <c r="K332" i="1"/>
  <c r="K333" i="1"/>
  <c r="K334" i="1"/>
  <c r="K335" i="1"/>
  <c r="L335" i="1" s="1"/>
  <c r="K336" i="1"/>
  <c r="L336" i="1" s="1"/>
  <c r="K337" i="1"/>
  <c r="L337" i="1" s="1"/>
  <c r="K338" i="1"/>
  <c r="K339" i="1"/>
  <c r="L339" i="1" s="1"/>
  <c r="K340" i="1"/>
  <c r="K341" i="1"/>
  <c r="K342" i="1"/>
  <c r="L342" i="1" s="1"/>
  <c r="K343" i="1"/>
  <c r="L343" i="1" s="1"/>
  <c r="K344" i="1"/>
  <c r="K345" i="1"/>
  <c r="K346" i="1"/>
  <c r="K347" i="1"/>
  <c r="K348" i="1"/>
  <c r="K349" i="1"/>
  <c r="K350" i="1"/>
  <c r="L350" i="1" s="1"/>
  <c r="K351" i="1"/>
  <c r="L351" i="1" s="1"/>
  <c r="K352" i="1"/>
  <c r="K353" i="1"/>
  <c r="L353" i="1" s="1"/>
  <c r="K354" i="1"/>
  <c r="K355" i="1"/>
  <c r="L355" i="1" s="1"/>
  <c r="K356" i="1"/>
  <c r="K357" i="1"/>
  <c r="K358" i="1"/>
  <c r="K359" i="1"/>
  <c r="L359" i="1" s="1"/>
  <c r="K360" i="1"/>
  <c r="L360" i="1" s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L374" i="1" s="1"/>
  <c r="K375" i="1"/>
  <c r="K376" i="1"/>
  <c r="L376" i="1" s="1"/>
  <c r="K377" i="1"/>
  <c r="L377" i="1" s="1"/>
  <c r="K378" i="1"/>
  <c r="K379" i="1"/>
  <c r="K380" i="1"/>
  <c r="L380" i="1" s="1"/>
  <c r="K381" i="1"/>
  <c r="K382" i="1"/>
  <c r="K383" i="1"/>
  <c r="K384" i="1"/>
  <c r="K385" i="1"/>
  <c r="K386" i="1"/>
  <c r="K387" i="1"/>
  <c r="L387" i="1" s="1"/>
  <c r="K388" i="1"/>
  <c r="K389" i="1"/>
  <c r="L389" i="1" s="1"/>
  <c r="K390" i="1"/>
  <c r="L390" i="1" s="1"/>
  <c r="K391" i="1"/>
  <c r="K392" i="1"/>
  <c r="K393" i="1"/>
  <c r="K394" i="1"/>
  <c r="K395" i="1"/>
  <c r="K396" i="1"/>
  <c r="K397" i="1"/>
  <c r="K398" i="1"/>
  <c r="L398" i="1" s="1"/>
  <c r="K399" i="1"/>
  <c r="K400" i="1"/>
  <c r="K401" i="1"/>
  <c r="L401" i="1" s="1"/>
  <c r="K402" i="1"/>
  <c r="K403" i="1"/>
  <c r="L403" i="1" s="1"/>
  <c r="K404" i="1"/>
  <c r="K405" i="1"/>
  <c r="K406" i="1"/>
  <c r="K407" i="1"/>
  <c r="L407" i="1" s="1"/>
  <c r="K408" i="1"/>
  <c r="K409" i="1"/>
  <c r="L409" i="1" s="1"/>
  <c r="K410" i="1"/>
  <c r="K411" i="1"/>
  <c r="K412" i="1"/>
  <c r="K413" i="1"/>
  <c r="K414" i="1"/>
  <c r="K415" i="1"/>
  <c r="K416" i="1"/>
  <c r="L416" i="1" s="1"/>
  <c r="K417" i="1"/>
  <c r="K418" i="1"/>
  <c r="K419" i="1"/>
  <c r="L419" i="1" s="1"/>
  <c r="K420" i="1"/>
  <c r="K421" i="1"/>
  <c r="K422" i="1"/>
  <c r="K423" i="1"/>
  <c r="K424" i="1"/>
  <c r="L424" i="1" s="1"/>
  <c r="K425" i="1"/>
  <c r="L425" i="1" s="1"/>
  <c r="K426" i="1"/>
  <c r="K427" i="1"/>
  <c r="K428" i="1"/>
  <c r="L428" i="1" s="1"/>
  <c r="K429" i="1"/>
  <c r="K430" i="1"/>
  <c r="K431" i="1"/>
  <c r="K432" i="1"/>
  <c r="K433" i="1"/>
  <c r="L433" i="1" s="1"/>
  <c r="K434" i="1"/>
  <c r="K435" i="1"/>
  <c r="L435" i="1" s="1"/>
  <c r="K436" i="1"/>
  <c r="K437" i="1"/>
  <c r="K438" i="1"/>
  <c r="K439" i="1"/>
  <c r="L439" i="1" s="1"/>
  <c r="K440" i="1"/>
  <c r="L440" i="1" s="1"/>
  <c r="K441" i="1"/>
  <c r="K442" i="1"/>
  <c r="K443" i="1"/>
  <c r="K444" i="1"/>
  <c r="K445" i="1"/>
  <c r="K446" i="1"/>
  <c r="K447" i="1"/>
  <c r="K448" i="1"/>
  <c r="K449" i="1"/>
  <c r="K450" i="1"/>
  <c r="K451" i="1"/>
  <c r="L451" i="1" s="1"/>
  <c r="K452" i="1"/>
  <c r="K453" i="1"/>
  <c r="K454" i="1"/>
  <c r="K455" i="1"/>
  <c r="L455" i="1" s="1"/>
  <c r="K456" i="1"/>
  <c r="L456" i="1" s="1"/>
  <c r="K457" i="1"/>
  <c r="K458" i="1"/>
  <c r="K459" i="1"/>
  <c r="K460" i="1"/>
  <c r="L460" i="1" s="1"/>
  <c r="K461" i="1"/>
  <c r="K462" i="1"/>
  <c r="K463" i="1"/>
  <c r="K464" i="1"/>
  <c r="K465" i="1"/>
  <c r="L465" i="1" s="1"/>
  <c r="K466" i="1"/>
  <c r="K467" i="1"/>
  <c r="L467" i="1" s="1"/>
  <c r="K468" i="1"/>
  <c r="K469" i="1"/>
  <c r="K470" i="1"/>
  <c r="K471" i="1"/>
  <c r="L471" i="1" s="1"/>
  <c r="K472" i="1"/>
  <c r="L472" i="1" s="1"/>
  <c r="K473" i="1"/>
  <c r="L473" i="1" s="1"/>
  <c r="K474" i="1"/>
  <c r="K475" i="1"/>
  <c r="K476" i="1"/>
  <c r="L476" i="1" s="1"/>
  <c r="K477" i="1"/>
  <c r="K478" i="1"/>
  <c r="K479" i="1"/>
  <c r="K480" i="1"/>
  <c r="L480" i="1" s="1"/>
  <c r="K481" i="1"/>
  <c r="K482" i="1"/>
  <c r="K483" i="1"/>
  <c r="L483" i="1" s="1"/>
  <c r="K484" i="1"/>
  <c r="K485" i="1"/>
  <c r="K486" i="1"/>
  <c r="K487" i="1"/>
  <c r="K488" i="1"/>
  <c r="L488" i="1" s="1"/>
  <c r="K489" i="1"/>
  <c r="L489" i="1" s="1"/>
  <c r="K490" i="1"/>
  <c r="K491" i="1"/>
  <c r="K492" i="1"/>
  <c r="L492" i="1" s="1"/>
  <c r="K493" i="1"/>
  <c r="K494" i="1"/>
  <c r="K495" i="1"/>
  <c r="K496" i="1"/>
  <c r="K497" i="1"/>
  <c r="L497" i="1" s="1"/>
  <c r="K498" i="1"/>
  <c r="K499" i="1"/>
  <c r="L499" i="1" s="1"/>
  <c r="K500" i="1"/>
  <c r="K501" i="1"/>
  <c r="K502" i="1"/>
  <c r="K503" i="1"/>
  <c r="L503" i="1" s="1"/>
  <c r="K504" i="1"/>
  <c r="L504" i="1" s="1"/>
  <c r="K505" i="1"/>
  <c r="L505" i="1" s="1"/>
  <c r="K506" i="1"/>
  <c r="K507" i="1"/>
  <c r="K508" i="1"/>
  <c r="K509" i="1"/>
  <c r="K510" i="1"/>
  <c r="K511" i="1"/>
  <c r="L511" i="1" s="1"/>
  <c r="K512" i="1"/>
  <c r="K513" i="1"/>
  <c r="K514" i="1"/>
  <c r="K515" i="1"/>
  <c r="L515" i="1" s="1"/>
  <c r="K516" i="1"/>
  <c r="K517" i="1"/>
  <c r="K518" i="1"/>
  <c r="K519" i="1"/>
  <c r="K520" i="1"/>
  <c r="L520" i="1" s="1"/>
  <c r="K521" i="1"/>
  <c r="L521" i="1" s="1"/>
  <c r="K522" i="1"/>
  <c r="K523" i="1"/>
  <c r="K524" i="1"/>
  <c r="K525" i="1"/>
  <c r="K526" i="1"/>
  <c r="K527" i="1"/>
  <c r="K528" i="1"/>
  <c r="L528" i="1" s="1"/>
  <c r="K529" i="1"/>
  <c r="K530" i="1"/>
  <c r="K531" i="1"/>
  <c r="K532" i="1"/>
  <c r="K533" i="1"/>
  <c r="K534" i="1"/>
  <c r="K535" i="1"/>
  <c r="L535" i="1" s="1"/>
  <c r="K536" i="1"/>
  <c r="L536" i="1" s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L553" i="1" s="1"/>
  <c r="K554" i="1"/>
  <c r="K555" i="1"/>
  <c r="K556" i="1"/>
  <c r="L556" i="1" s="1"/>
  <c r="K557" i="1"/>
  <c r="K558" i="1"/>
  <c r="K559" i="1"/>
  <c r="L559" i="1" s="1"/>
  <c r="K560" i="1"/>
  <c r="L560" i="1" s="1"/>
  <c r="K561" i="1"/>
  <c r="L561" i="1" s="1"/>
  <c r="K562" i="1"/>
  <c r="K563" i="1"/>
  <c r="L563" i="1" s="1"/>
  <c r="K564" i="1"/>
  <c r="K565" i="1"/>
  <c r="K566" i="1"/>
  <c r="K567" i="1"/>
  <c r="K568" i="1"/>
  <c r="L568" i="1" s="1"/>
  <c r="K569" i="1"/>
  <c r="L569" i="1" s="1"/>
  <c r="K570" i="1"/>
  <c r="K571" i="1"/>
  <c r="K572" i="1"/>
  <c r="K573" i="1"/>
  <c r="K574" i="1"/>
  <c r="K575" i="1"/>
  <c r="K576" i="1"/>
  <c r="K577" i="1"/>
  <c r="K578" i="1"/>
  <c r="K579" i="1"/>
  <c r="L579" i="1" s="1"/>
  <c r="K580" i="1"/>
  <c r="K581" i="1"/>
  <c r="K582" i="1"/>
  <c r="L582" i="1" s="1"/>
  <c r="K583" i="1"/>
  <c r="L583" i="1" s="1"/>
  <c r="K584" i="1"/>
  <c r="L584" i="1" s="1"/>
  <c r="K585" i="1"/>
  <c r="L585" i="1" s="1"/>
  <c r="K586" i="1"/>
  <c r="K587" i="1"/>
  <c r="K588" i="1"/>
  <c r="L588" i="1" s="1"/>
  <c r="K589" i="1"/>
  <c r="K590" i="1"/>
  <c r="K591" i="1"/>
  <c r="K592" i="1"/>
  <c r="L592" i="1" s="1"/>
  <c r="K593" i="1"/>
  <c r="K594" i="1"/>
  <c r="K595" i="1"/>
  <c r="L595" i="1" s="1"/>
  <c r="K596" i="1"/>
  <c r="K597" i="1"/>
  <c r="K598" i="1"/>
  <c r="K599" i="1"/>
  <c r="K600" i="1"/>
  <c r="L600" i="1" s="1"/>
  <c r="K601" i="1"/>
  <c r="K602" i="1"/>
  <c r="K603" i="1"/>
  <c r="K604" i="1"/>
  <c r="K605" i="1"/>
  <c r="K606" i="1"/>
  <c r="K607" i="1"/>
  <c r="K608" i="1"/>
  <c r="L608" i="1" s="1"/>
  <c r="K609" i="1"/>
  <c r="K610" i="1"/>
  <c r="K611" i="1"/>
  <c r="L611" i="1" s="1"/>
  <c r="K612" i="1"/>
  <c r="K613" i="1"/>
  <c r="K614" i="1"/>
  <c r="K615" i="1"/>
  <c r="L615" i="1" s="1"/>
  <c r="K616" i="1"/>
  <c r="L616" i="1" s="1"/>
  <c r="K617" i="1"/>
  <c r="L617" i="1" s="1"/>
  <c r="K618" i="1"/>
  <c r="K619" i="1"/>
  <c r="K620" i="1"/>
  <c r="K621" i="1"/>
  <c r="K622" i="1"/>
  <c r="K623" i="1"/>
  <c r="L623" i="1" s="1"/>
  <c r="K624" i="1"/>
  <c r="L624" i="1" s="1"/>
  <c r="K625" i="1"/>
  <c r="K626" i="1"/>
  <c r="K627" i="1"/>
  <c r="L627" i="1" s="1"/>
  <c r="K628" i="1"/>
  <c r="K629" i="1"/>
  <c r="K630" i="1"/>
  <c r="K631" i="1"/>
  <c r="K632" i="1"/>
  <c r="L632" i="1" s="1"/>
  <c r="K633" i="1"/>
  <c r="L633" i="1" s="1"/>
  <c r="K634" i="1"/>
  <c r="K635" i="1"/>
  <c r="K636" i="1"/>
  <c r="K637" i="1"/>
  <c r="K638" i="1"/>
  <c r="K639" i="1"/>
  <c r="K640" i="1"/>
  <c r="L640" i="1" s="1"/>
  <c r="K641" i="1"/>
  <c r="K642" i="1"/>
  <c r="K643" i="1"/>
  <c r="K644" i="1"/>
  <c r="K645" i="1"/>
  <c r="K646" i="1"/>
  <c r="K647" i="1"/>
  <c r="L647" i="1" s="1"/>
  <c r="K648" i="1"/>
  <c r="L648" i="1" s="1"/>
  <c r="K649" i="1"/>
  <c r="K650" i="1"/>
  <c r="K651" i="1"/>
  <c r="K652" i="1"/>
  <c r="L652" i="1" s="1"/>
  <c r="K653" i="1"/>
  <c r="K654" i="1"/>
  <c r="K655" i="1"/>
  <c r="L655" i="1" s="1"/>
  <c r="K656" i="1"/>
  <c r="L656" i="1" s="1"/>
  <c r="K657" i="1"/>
  <c r="K658" i="1"/>
  <c r="K659" i="1"/>
  <c r="K660" i="1"/>
  <c r="K661" i="1"/>
  <c r="K662" i="1"/>
  <c r="L662" i="1" s="1"/>
  <c r="K663" i="1"/>
  <c r="L663" i="1" s="1"/>
  <c r="K664" i="1"/>
  <c r="K665" i="1"/>
  <c r="L665" i="1" s="1"/>
  <c r="K666" i="1"/>
  <c r="K667" i="1"/>
  <c r="K668" i="1"/>
  <c r="K669" i="1"/>
  <c r="K670" i="1"/>
  <c r="K671" i="1"/>
  <c r="L671" i="1" s="1"/>
  <c r="K672" i="1"/>
  <c r="L672" i="1" s="1"/>
  <c r="K673" i="1"/>
  <c r="K674" i="1"/>
  <c r="K675" i="1"/>
  <c r="L675" i="1" s="1"/>
  <c r="K676" i="1"/>
  <c r="K677" i="1"/>
  <c r="K678" i="1"/>
  <c r="K679" i="1"/>
  <c r="K680" i="1"/>
  <c r="L680" i="1" s="1"/>
  <c r="K681" i="1"/>
  <c r="L681" i="1" s="1"/>
  <c r="K682" i="1"/>
  <c r="K683" i="1"/>
  <c r="K684" i="1"/>
  <c r="K685" i="1"/>
  <c r="K686" i="1"/>
  <c r="K687" i="1"/>
  <c r="K688" i="1"/>
  <c r="L688" i="1" s="1"/>
  <c r="K689" i="1"/>
  <c r="K690" i="1"/>
  <c r="K691" i="1"/>
  <c r="L691" i="1" s="1"/>
  <c r="K692" i="1"/>
  <c r="K693" i="1"/>
  <c r="K694" i="1"/>
  <c r="L694" i="1" s="1"/>
  <c r="K695" i="1"/>
  <c r="L695" i="1" s="1"/>
  <c r="K696" i="1"/>
  <c r="L696" i="1" s="1"/>
  <c r="K697" i="1"/>
  <c r="L697" i="1" s="1"/>
  <c r="K698" i="1"/>
  <c r="K699" i="1"/>
  <c r="K700" i="1"/>
  <c r="L700" i="1" s="1"/>
  <c r="K701" i="1"/>
  <c r="K702" i="1"/>
  <c r="K703" i="1"/>
  <c r="K704" i="1"/>
  <c r="L704" i="1" s="1"/>
  <c r="K705" i="1"/>
  <c r="K706" i="1"/>
  <c r="K707" i="1"/>
  <c r="L707" i="1" s="1"/>
  <c r="K708" i="1"/>
  <c r="K709" i="1"/>
  <c r="K710" i="1"/>
  <c r="K711" i="1"/>
  <c r="K712" i="1"/>
  <c r="L712" i="1" s="1"/>
  <c r="K713" i="1"/>
  <c r="L713" i="1" s="1"/>
  <c r="K714" i="1"/>
  <c r="K715" i="1"/>
  <c r="K716" i="1"/>
  <c r="K717" i="1"/>
  <c r="K718" i="1"/>
  <c r="K719" i="1"/>
  <c r="K720" i="1"/>
  <c r="L720" i="1" s="1"/>
  <c r="K721" i="1"/>
  <c r="K722" i="1"/>
  <c r="K723" i="1"/>
  <c r="L723" i="1" s="1"/>
  <c r="K724" i="1"/>
  <c r="K725" i="1"/>
  <c r="K726" i="1"/>
  <c r="K727" i="1"/>
  <c r="L727" i="1" s="1"/>
  <c r="K728" i="1"/>
  <c r="L728" i="1" s="1"/>
  <c r="K729" i="1"/>
  <c r="L729" i="1" s="1"/>
  <c r="K730" i="1"/>
  <c r="K731" i="1"/>
  <c r="K732" i="1"/>
  <c r="K733" i="1"/>
  <c r="K734" i="1"/>
  <c r="K735" i="1"/>
  <c r="K736" i="1"/>
  <c r="L736" i="1" s="1"/>
  <c r="K737" i="1"/>
  <c r="K738" i="1"/>
  <c r="K739" i="1"/>
  <c r="L739" i="1" s="1"/>
  <c r="K740" i="1"/>
  <c r="K741" i="1"/>
  <c r="K742" i="1"/>
  <c r="K743" i="1"/>
  <c r="L743" i="1" s="1"/>
  <c r="K744" i="1"/>
  <c r="L744" i="1" s="1"/>
  <c r="K745" i="1"/>
  <c r="L745" i="1" s="1"/>
  <c r="K746" i="1"/>
  <c r="K747" i="1"/>
  <c r="K748" i="1"/>
  <c r="K749" i="1"/>
  <c r="K750" i="1"/>
  <c r="K751" i="1"/>
  <c r="K752" i="1"/>
  <c r="L752" i="1" s="1"/>
  <c r="K753" i="1"/>
  <c r="L753" i="1" s="1"/>
  <c r="K754" i="1"/>
  <c r="K755" i="1"/>
  <c r="K756" i="1"/>
  <c r="K757" i="1"/>
  <c r="K758" i="1"/>
  <c r="L758" i="1" s="1"/>
  <c r="K759" i="1"/>
  <c r="K760" i="1"/>
  <c r="L760" i="1" s="1"/>
  <c r="K761" i="1"/>
  <c r="L761" i="1" s="1"/>
  <c r="K762" i="1"/>
  <c r="K763" i="1"/>
  <c r="K764" i="1"/>
  <c r="K765" i="1"/>
  <c r="K766" i="1"/>
  <c r="K767" i="1"/>
  <c r="K768" i="1"/>
  <c r="K769" i="1"/>
  <c r="L769" i="1" s="1"/>
  <c r="K770" i="1"/>
  <c r="K771" i="1"/>
  <c r="K772" i="1"/>
  <c r="K773" i="1"/>
  <c r="K774" i="1"/>
  <c r="K775" i="1"/>
  <c r="K776" i="1"/>
  <c r="K777" i="1"/>
  <c r="L777" i="1" s="1"/>
  <c r="K778" i="1"/>
  <c r="K779" i="1"/>
  <c r="K780" i="1"/>
  <c r="L780" i="1" s="1"/>
  <c r="K781" i="1"/>
  <c r="K782" i="1"/>
  <c r="K783" i="1"/>
  <c r="L783" i="1" s="1"/>
  <c r="K784" i="1"/>
  <c r="L784" i="1" s="1"/>
  <c r="K785" i="1"/>
  <c r="L785" i="1" s="1"/>
  <c r="K786" i="1"/>
  <c r="K787" i="1"/>
  <c r="L787" i="1" s="1"/>
  <c r="K788" i="1"/>
  <c r="K789" i="1"/>
  <c r="K790" i="1"/>
  <c r="K791" i="1"/>
  <c r="K792" i="1"/>
  <c r="L792" i="1" s="1"/>
  <c r="K793" i="1"/>
  <c r="L793" i="1" s="1"/>
  <c r="K794" i="1"/>
  <c r="K795" i="1"/>
  <c r="K796" i="1"/>
  <c r="K797" i="1"/>
  <c r="K798" i="1"/>
  <c r="K799" i="1"/>
  <c r="K800" i="1"/>
  <c r="K801" i="1"/>
  <c r="K802" i="1"/>
  <c r="K803" i="1"/>
  <c r="L803" i="1" s="1"/>
  <c r="K804" i="1"/>
  <c r="K805" i="1"/>
  <c r="K806" i="1"/>
  <c r="L806" i="1" s="1"/>
  <c r="K807" i="1"/>
  <c r="L807" i="1" s="1"/>
  <c r="K808" i="1"/>
  <c r="K809" i="1"/>
  <c r="L809" i="1" s="1"/>
  <c r="K810" i="1"/>
  <c r="K811" i="1"/>
  <c r="K812" i="1"/>
  <c r="K813" i="1"/>
  <c r="K814" i="1"/>
  <c r="K815" i="1"/>
  <c r="K816" i="1"/>
  <c r="L816" i="1" s="1"/>
  <c r="K817" i="1"/>
  <c r="K818" i="1"/>
  <c r="K819" i="1"/>
  <c r="L819" i="1" s="1"/>
  <c r="K820" i="1"/>
  <c r="K821" i="1"/>
  <c r="K822" i="1"/>
  <c r="K823" i="1"/>
  <c r="L823" i="1" s="1"/>
  <c r="K824" i="1"/>
  <c r="K825" i="1"/>
  <c r="L825" i="1" s="1"/>
  <c r="K826" i="1"/>
  <c r="K827" i="1"/>
  <c r="K828" i="1"/>
  <c r="L828" i="1" s="1"/>
  <c r="K829" i="1"/>
  <c r="K830" i="1"/>
  <c r="K831" i="1"/>
  <c r="L831" i="1" s="1"/>
  <c r="K832" i="1"/>
  <c r="L832" i="1" s="1"/>
  <c r="K833" i="1"/>
  <c r="K834" i="1"/>
  <c r="K835" i="1"/>
  <c r="K836" i="1"/>
  <c r="K837" i="1"/>
  <c r="K838" i="1"/>
  <c r="L838" i="1" s="1"/>
  <c r="K839" i="1"/>
  <c r="L839" i="1" s="1"/>
  <c r="K840" i="1"/>
  <c r="L840" i="1" s="1"/>
  <c r="K841" i="1"/>
  <c r="L841" i="1" s="1"/>
  <c r="K842" i="1"/>
  <c r="K843" i="1"/>
  <c r="K844" i="1"/>
  <c r="K845" i="1"/>
  <c r="K846" i="1"/>
  <c r="K847" i="1"/>
  <c r="K848" i="1"/>
  <c r="K849" i="1"/>
  <c r="K850" i="1"/>
  <c r="K851" i="1"/>
  <c r="L851" i="1" s="1"/>
  <c r="K852" i="1"/>
  <c r="K853" i="1"/>
  <c r="K854" i="1"/>
  <c r="K855" i="1"/>
  <c r="K856" i="1"/>
  <c r="L856" i="1" s="1"/>
  <c r="K857" i="1"/>
  <c r="L857" i="1" s="1"/>
  <c r="K858" i="1"/>
  <c r="K859" i="1"/>
  <c r="K860" i="1"/>
  <c r="K861" i="1"/>
  <c r="K862" i="1"/>
  <c r="K863" i="1"/>
  <c r="K864" i="1"/>
  <c r="K865" i="1"/>
  <c r="K866" i="1"/>
  <c r="K867" i="1"/>
  <c r="L867" i="1" s="1"/>
  <c r="K868" i="1"/>
  <c r="K869" i="1"/>
  <c r="K870" i="1"/>
  <c r="L870" i="1" s="1"/>
  <c r="K871" i="1"/>
  <c r="L871" i="1" s="1"/>
  <c r="K872" i="1"/>
  <c r="L872" i="1" s="1"/>
  <c r="K873" i="1"/>
  <c r="L873" i="1" s="1"/>
  <c r="K874" i="1"/>
  <c r="K875" i="1"/>
  <c r="K876" i="1"/>
  <c r="L876" i="1" s="1"/>
  <c r="K877" i="1"/>
  <c r="K878" i="1"/>
  <c r="K879" i="1"/>
  <c r="K880" i="1"/>
  <c r="L880" i="1" s="1"/>
  <c r="K881" i="1"/>
  <c r="K882" i="1"/>
  <c r="K883" i="1"/>
  <c r="L883" i="1" s="1"/>
  <c r="K884" i="1"/>
  <c r="K885" i="1"/>
  <c r="K886" i="1"/>
  <c r="K887" i="1"/>
  <c r="K888" i="1"/>
  <c r="K889" i="1"/>
  <c r="L889" i="1" s="1"/>
  <c r="K890" i="1"/>
  <c r="K891" i="1"/>
  <c r="K892" i="1"/>
  <c r="L892" i="1" s="1"/>
  <c r="K893" i="1"/>
  <c r="K894" i="1"/>
  <c r="K895" i="1"/>
  <c r="K896" i="1"/>
  <c r="K897" i="1"/>
  <c r="L897" i="1" s="1"/>
  <c r="K898" i="1"/>
  <c r="K899" i="1"/>
  <c r="L899" i="1" s="1"/>
  <c r="K900" i="1"/>
  <c r="K901" i="1"/>
  <c r="K902" i="1"/>
  <c r="K903" i="1"/>
  <c r="L903" i="1" s="1"/>
  <c r="K904" i="1"/>
  <c r="L904" i="1" s="1"/>
  <c r="K905" i="1"/>
  <c r="L905" i="1" s="1"/>
  <c r="K906" i="1"/>
  <c r="K907" i="1"/>
  <c r="K908" i="1"/>
  <c r="K909" i="1"/>
  <c r="K910" i="1"/>
  <c r="K911" i="1"/>
  <c r="L911" i="1" s="1"/>
  <c r="K912" i="1"/>
  <c r="L912" i="1" s="1"/>
  <c r="K913" i="1"/>
  <c r="K914" i="1"/>
  <c r="K915" i="1"/>
  <c r="L915" i="1" s="1"/>
  <c r="K916" i="1"/>
  <c r="K917" i="1"/>
  <c r="K918" i="1"/>
  <c r="K919" i="1"/>
  <c r="K920" i="1"/>
  <c r="L920" i="1" s="1"/>
  <c r="K921" i="1"/>
  <c r="L921" i="1" s="1"/>
  <c r="K922" i="1"/>
  <c r="K923" i="1"/>
  <c r="K924" i="1"/>
  <c r="K925" i="1"/>
  <c r="K926" i="1"/>
  <c r="K927" i="1"/>
  <c r="K928" i="1"/>
  <c r="L928" i="1" s="1"/>
  <c r="K929" i="1"/>
  <c r="L929" i="1" s="1"/>
  <c r="K930" i="1"/>
  <c r="K931" i="1"/>
  <c r="L931" i="1" s="1"/>
  <c r="K932" i="1"/>
  <c r="K933" i="1"/>
  <c r="K934" i="1"/>
  <c r="L934" i="1" s="1"/>
  <c r="K935" i="1"/>
  <c r="K936" i="1"/>
  <c r="L936" i="1" s="1"/>
  <c r="K937" i="1"/>
  <c r="L937" i="1" s="1"/>
  <c r="K938" i="1"/>
  <c r="K939" i="1"/>
  <c r="K940" i="1"/>
  <c r="K941" i="1"/>
  <c r="K942" i="1"/>
  <c r="K943" i="1"/>
  <c r="K944" i="1"/>
  <c r="K945" i="1"/>
  <c r="K946" i="1"/>
  <c r="K947" i="1"/>
  <c r="K3" i="1"/>
  <c r="L6" i="1"/>
  <c r="L7" i="1"/>
  <c r="L10" i="1"/>
  <c r="L18" i="1"/>
  <c r="L23" i="1"/>
  <c r="L26" i="1"/>
  <c r="L33" i="1"/>
  <c r="L34" i="1"/>
  <c r="L39" i="1"/>
  <c r="L42" i="1"/>
  <c r="L49" i="1"/>
  <c r="L50" i="1"/>
  <c r="L58" i="1"/>
  <c r="L66" i="1"/>
  <c r="L70" i="1"/>
  <c r="L74" i="1"/>
  <c r="L80" i="1"/>
  <c r="L81" i="1"/>
  <c r="L82" i="1"/>
  <c r="L87" i="1"/>
  <c r="L90" i="1"/>
  <c r="L96" i="1"/>
  <c r="L97" i="1"/>
  <c r="L98" i="1"/>
  <c r="L103" i="1"/>
  <c r="L106" i="1"/>
  <c r="L113" i="1"/>
  <c r="L114" i="1"/>
  <c r="L118" i="1"/>
  <c r="L122" i="1"/>
  <c r="L129" i="1"/>
  <c r="L130" i="1"/>
  <c r="L138" i="1"/>
  <c r="L145" i="1"/>
  <c r="L146" i="1"/>
  <c r="L150" i="1"/>
  <c r="L151" i="1"/>
  <c r="L154" i="1"/>
  <c r="L161" i="1"/>
  <c r="L162" i="1"/>
  <c r="L167" i="1"/>
  <c r="L170" i="1"/>
  <c r="L176" i="1"/>
  <c r="L178" i="1"/>
  <c r="L183" i="1"/>
  <c r="L186" i="1"/>
  <c r="L194" i="1"/>
  <c r="L198" i="1"/>
  <c r="L199" i="1"/>
  <c r="L202" i="1"/>
  <c r="L210" i="1"/>
  <c r="L215" i="1"/>
  <c r="L218" i="1"/>
  <c r="L224" i="1"/>
  <c r="L225" i="1"/>
  <c r="L226" i="1"/>
  <c r="L230" i="1"/>
  <c r="L234" i="1"/>
  <c r="L241" i="1"/>
  <c r="L242" i="1"/>
  <c r="L246" i="1"/>
  <c r="L247" i="1"/>
  <c r="L250" i="1"/>
  <c r="L257" i="1"/>
  <c r="L258" i="1"/>
  <c r="L262" i="1"/>
  <c r="L263" i="1"/>
  <c r="L266" i="1"/>
  <c r="L273" i="1"/>
  <c r="L274" i="1"/>
  <c r="L282" i="1"/>
  <c r="L289" i="1"/>
  <c r="L290" i="1"/>
  <c r="L294" i="1"/>
  <c r="L295" i="1"/>
  <c r="L298" i="1"/>
  <c r="L311" i="1"/>
  <c r="L314" i="1"/>
  <c r="L321" i="1"/>
  <c r="L322" i="1"/>
  <c r="L326" i="1"/>
  <c r="L327" i="1"/>
  <c r="L330" i="1"/>
  <c r="L338" i="1"/>
  <c r="L346" i="1"/>
  <c r="L352" i="1"/>
  <c r="L354" i="1"/>
  <c r="L358" i="1"/>
  <c r="L362" i="1"/>
  <c r="L368" i="1"/>
  <c r="L369" i="1"/>
  <c r="L370" i="1"/>
  <c r="L375" i="1"/>
  <c r="L378" i="1"/>
  <c r="L385" i="1"/>
  <c r="L386" i="1"/>
  <c r="L391" i="1"/>
  <c r="L394" i="1"/>
  <c r="L402" i="1"/>
  <c r="L406" i="1"/>
  <c r="L410" i="1"/>
  <c r="L426" i="1"/>
  <c r="L432" i="1"/>
  <c r="L434" i="1"/>
  <c r="L442" i="1"/>
  <c r="L448" i="1"/>
  <c r="L449" i="1"/>
  <c r="L450" i="1"/>
  <c r="L458" i="1"/>
  <c r="L464" i="1"/>
  <c r="L466" i="1"/>
  <c r="L474" i="1"/>
  <c r="L481" i="1"/>
  <c r="L482" i="1"/>
  <c r="L490" i="1"/>
  <c r="L496" i="1"/>
  <c r="L498" i="1"/>
  <c r="L506" i="1"/>
  <c r="L512" i="1"/>
  <c r="L513" i="1"/>
  <c r="L514" i="1"/>
  <c r="L522" i="1"/>
  <c r="L537" i="1"/>
  <c r="L538" i="1"/>
  <c r="L544" i="1"/>
  <c r="L545" i="1"/>
  <c r="L546" i="1"/>
  <c r="L554" i="1"/>
  <c r="L562" i="1"/>
  <c r="L570" i="1"/>
  <c r="L576" i="1"/>
  <c r="L577" i="1"/>
  <c r="L578" i="1"/>
  <c r="L586" i="1"/>
  <c r="L593" i="1"/>
  <c r="L594" i="1"/>
  <c r="L601" i="1"/>
  <c r="L602" i="1"/>
  <c r="L610" i="1"/>
  <c r="L618" i="1"/>
  <c r="L625" i="1"/>
  <c r="L626" i="1"/>
  <c r="L634" i="1"/>
  <c r="L641" i="1"/>
  <c r="L642" i="1"/>
  <c r="L649" i="1"/>
  <c r="L650" i="1"/>
  <c r="L657" i="1"/>
  <c r="L658" i="1"/>
  <c r="L673" i="1"/>
  <c r="L674" i="1"/>
  <c r="L689" i="1"/>
  <c r="L690" i="1"/>
  <c r="L698" i="1"/>
  <c r="L705" i="1"/>
  <c r="L706" i="1"/>
  <c r="L714" i="1"/>
  <c r="L722" i="1"/>
  <c r="L737" i="1"/>
  <c r="L738" i="1"/>
  <c r="L746" i="1"/>
  <c r="L754" i="1"/>
  <c r="L768" i="1"/>
  <c r="L770" i="1"/>
  <c r="L778" i="1"/>
  <c r="L786" i="1"/>
  <c r="L800" i="1"/>
  <c r="L801" i="1"/>
  <c r="L802" i="1"/>
  <c r="L817" i="1"/>
  <c r="L818" i="1"/>
  <c r="L826" i="1"/>
  <c r="L833" i="1"/>
  <c r="L834" i="1"/>
  <c r="L842" i="1"/>
  <c r="L848" i="1"/>
  <c r="L850" i="1"/>
  <c r="L864" i="1"/>
  <c r="L865" i="1"/>
  <c r="L866" i="1"/>
  <c r="L874" i="1"/>
  <c r="L881" i="1"/>
  <c r="L882" i="1"/>
  <c r="L896" i="1"/>
  <c r="L898" i="1"/>
  <c r="L906" i="1"/>
  <c r="L913" i="1"/>
  <c r="L914" i="1"/>
  <c r="L930" i="1"/>
  <c r="L944" i="1"/>
  <c r="L945" i="1"/>
  <c r="L946" i="1"/>
  <c r="L3" i="1"/>
  <c r="L4" i="1"/>
  <c r="L5" i="1"/>
  <c r="L9" i="1"/>
  <c r="L11" i="1"/>
  <c r="L12" i="1"/>
  <c r="L13" i="1"/>
  <c r="L14" i="1"/>
  <c r="L20" i="1"/>
  <c r="L21" i="1"/>
  <c r="L24" i="1"/>
  <c r="L25" i="1"/>
  <c r="L27" i="1"/>
  <c r="L29" i="1"/>
  <c r="L31" i="1"/>
  <c r="L32" i="1"/>
  <c r="L36" i="1"/>
  <c r="L37" i="1"/>
  <c r="L43" i="1"/>
  <c r="L45" i="1"/>
  <c r="L46" i="1"/>
  <c r="L47" i="1"/>
  <c r="L48" i="1"/>
  <c r="L52" i="1"/>
  <c r="L56" i="1"/>
  <c r="L57" i="1"/>
  <c r="L59" i="1"/>
  <c r="L60" i="1"/>
  <c r="L61" i="1"/>
  <c r="L64" i="1"/>
  <c r="L68" i="1"/>
  <c r="L69" i="1"/>
  <c r="L72" i="1"/>
  <c r="L73" i="1"/>
  <c r="L75" i="1"/>
  <c r="L76" i="1"/>
  <c r="L77" i="1"/>
  <c r="L78" i="1"/>
  <c r="L84" i="1"/>
  <c r="L85" i="1"/>
  <c r="L91" i="1"/>
  <c r="L93" i="1"/>
  <c r="L94" i="1"/>
  <c r="L95" i="1"/>
  <c r="L100" i="1"/>
  <c r="L101" i="1"/>
  <c r="L105" i="1"/>
  <c r="L107" i="1"/>
  <c r="L108" i="1"/>
  <c r="L109" i="1"/>
  <c r="L110" i="1"/>
  <c r="L116" i="1"/>
  <c r="L121" i="1"/>
  <c r="L123" i="1"/>
  <c r="L125" i="1"/>
  <c r="L126" i="1"/>
  <c r="L128" i="1"/>
  <c r="L132" i="1"/>
  <c r="L133" i="1"/>
  <c r="L136" i="1"/>
  <c r="L139" i="1"/>
  <c r="L140" i="1"/>
  <c r="L141" i="1"/>
  <c r="L142" i="1"/>
  <c r="L144" i="1"/>
  <c r="L148" i="1"/>
  <c r="L149" i="1"/>
  <c r="L153" i="1"/>
  <c r="L155" i="1"/>
  <c r="L156" i="1"/>
  <c r="L157" i="1"/>
  <c r="L158" i="1"/>
  <c r="L164" i="1"/>
  <c r="L168" i="1"/>
  <c r="L169" i="1"/>
  <c r="L171" i="1"/>
  <c r="L173" i="1"/>
  <c r="L174" i="1"/>
  <c r="L180" i="1"/>
  <c r="L181" i="1"/>
  <c r="L185" i="1"/>
  <c r="L187" i="1"/>
  <c r="L189" i="1"/>
  <c r="L192" i="1"/>
  <c r="L193" i="1"/>
  <c r="L196" i="1"/>
  <c r="L197" i="1"/>
  <c r="L203" i="1"/>
  <c r="L205" i="1"/>
  <c r="L206" i="1"/>
  <c r="L212" i="1"/>
  <c r="L213" i="1"/>
  <c r="L216" i="1"/>
  <c r="L217" i="1"/>
  <c r="L219" i="1"/>
  <c r="L221" i="1"/>
  <c r="L223" i="1"/>
  <c r="L227" i="1"/>
  <c r="L228" i="1"/>
  <c r="L229" i="1"/>
  <c r="L235" i="1"/>
  <c r="L237" i="1"/>
  <c r="L238" i="1"/>
  <c r="L239" i="1"/>
  <c r="L240" i="1"/>
  <c r="L244" i="1"/>
  <c r="L245" i="1"/>
  <c r="L251" i="1"/>
  <c r="L252" i="1"/>
  <c r="L253" i="1"/>
  <c r="L254" i="1"/>
  <c r="L260" i="1"/>
  <c r="L265" i="1"/>
  <c r="L267" i="1"/>
  <c r="L269" i="1"/>
  <c r="L270" i="1"/>
  <c r="L272" i="1"/>
  <c r="L276" i="1"/>
  <c r="L277" i="1"/>
  <c r="L283" i="1"/>
  <c r="L284" i="1"/>
  <c r="L285" i="1"/>
  <c r="L286" i="1"/>
  <c r="L287" i="1"/>
  <c r="L292" i="1"/>
  <c r="L293" i="1"/>
  <c r="L297" i="1"/>
  <c r="L299" i="1"/>
  <c r="L301" i="1"/>
  <c r="L302" i="1"/>
  <c r="L305" i="1"/>
  <c r="L306" i="1"/>
  <c r="L308" i="1"/>
  <c r="L309" i="1"/>
  <c r="L312" i="1"/>
  <c r="L315" i="1"/>
  <c r="L317" i="1"/>
  <c r="L318" i="1"/>
  <c r="L324" i="1"/>
  <c r="L331" i="1"/>
  <c r="L332" i="1"/>
  <c r="L333" i="1"/>
  <c r="L334" i="1"/>
  <c r="L340" i="1"/>
  <c r="L341" i="1"/>
  <c r="L344" i="1"/>
  <c r="L345" i="1"/>
  <c r="L347" i="1"/>
  <c r="L348" i="1"/>
  <c r="L349" i="1"/>
  <c r="L356" i="1"/>
  <c r="L357" i="1"/>
  <c r="L361" i="1"/>
  <c r="L363" i="1"/>
  <c r="L364" i="1"/>
  <c r="L365" i="1"/>
  <c r="L366" i="1"/>
  <c r="L367" i="1"/>
  <c r="L371" i="1"/>
  <c r="L372" i="1"/>
  <c r="L373" i="1"/>
  <c r="L379" i="1"/>
  <c r="L381" i="1"/>
  <c r="L382" i="1"/>
  <c r="L383" i="1"/>
  <c r="L384" i="1"/>
  <c r="L388" i="1"/>
  <c r="L392" i="1"/>
  <c r="L393" i="1"/>
  <c r="L395" i="1"/>
  <c r="L396" i="1"/>
  <c r="L397" i="1"/>
  <c r="L399" i="1"/>
  <c r="L400" i="1"/>
  <c r="L404" i="1"/>
  <c r="L405" i="1"/>
  <c r="L408" i="1"/>
  <c r="L411" i="1"/>
  <c r="L412" i="1"/>
  <c r="L413" i="1"/>
  <c r="L414" i="1"/>
  <c r="L415" i="1"/>
  <c r="L417" i="1"/>
  <c r="L418" i="1"/>
  <c r="L420" i="1"/>
  <c r="L421" i="1"/>
  <c r="L422" i="1"/>
  <c r="L423" i="1"/>
  <c r="L427" i="1"/>
  <c r="L429" i="1"/>
  <c r="L430" i="1"/>
  <c r="L431" i="1"/>
  <c r="L436" i="1"/>
  <c r="L437" i="1"/>
  <c r="L438" i="1"/>
  <c r="L441" i="1"/>
  <c r="L443" i="1"/>
  <c r="L444" i="1"/>
  <c r="L445" i="1"/>
  <c r="L446" i="1"/>
  <c r="L447" i="1"/>
  <c r="L452" i="1"/>
  <c r="L453" i="1"/>
  <c r="L454" i="1"/>
  <c r="L457" i="1"/>
  <c r="L459" i="1"/>
  <c r="L461" i="1"/>
  <c r="L462" i="1"/>
  <c r="L463" i="1"/>
  <c r="L468" i="1"/>
  <c r="L469" i="1"/>
  <c r="L470" i="1"/>
  <c r="L475" i="1"/>
  <c r="L477" i="1"/>
  <c r="L478" i="1"/>
  <c r="L479" i="1"/>
  <c r="L484" i="1"/>
  <c r="L485" i="1"/>
  <c r="L486" i="1"/>
  <c r="L487" i="1"/>
  <c r="L491" i="1"/>
  <c r="L493" i="1"/>
  <c r="L494" i="1"/>
  <c r="L495" i="1"/>
  <c r="L500" i="1"/>
  <c r="L501" i="1"/>
  <c r="L502" i="1"/>
  <c r="L507" i="1"/>
  <c r="L508" i="1"/>
  <c r="L509" i="1"/>
  <c r="L510" i="1"/>
  <c r="L516" i="1"/>
  <c r="L517" i="1"/>
  <c r="L518" i="1"/>
  <c r="L519" i="1"/>
  <c r="L523" i="1"/>
  <c r="L524" i="1"/>
  <c r="L525" i="1"/>
  <c r="L526" i="1"/>
  <c r="L527" i="1"/>
  <c r="L529" i="1"/>
  <c r="L530" i="1"/>
  <c r="L531" i="1"/>
  <c r="L532" i="1"/>
  <c r="L533" i="1"/>
  <c r="L534" i="1"/>
  <c r="L539" i="1"/>
  <c r="L540" i="1"/>
  <c r="L541" i="1"/>
  <c r="L542" i="1"/>
  <c r="L543" i="1"/>
  <c r="L547" i="1"/>
  <c r="L548" i="1"/>
  <c r="L549" i="1"/>
  <c r="L550" i="1"/>
  <c r="L551" i="1"/>
  <c r="L552" i="1"/>
  <c r="L555" i="1"/>
  <c r="L557" i="1"/>
  <c r="L558" i="1"/>
  <c r="L564" i="1"/>
  <c r="L565" i="1"/>
  <c r="L566" i="1"/>
  <c r="L567" i="1"/>
  <c r="L571" i="1"/>
  <c r="L572" i="1"/>
  <c r="L573" i="1"/>
  <c r="L574" i="1"/>
  <c r="L575" i="1"/>
  <c r="L580" i="1"/>
  <c r="L581" i="1"/>
  <c r="L587" i="1"/>
  <c r="L589" i="1"/>
  <c r="L590" i="1"/>
  <c r="L591" i="1"/>
  <c r="L596" i="1"/>
  <c r="L597" i="1"/>
  <c r="L598" i="1"/>
  <c r="L599" i="1"/>
  <c r="L603" i="1"/>
  <c r="L604" i="1"/>
  <c r="L605" i="1"/>
  <c r="L606" i="1"/>
  <c r="L607" i="1"/>
  <c r="L609" i="1"/>
  <c r="L612" i="1"/>
  <c r="L613" i="1"/>
  <c r="L614" i="1"/>
  <c r="L619" i="1"/>
  <c r="L620" i="1"/>
  <c r="L621" i="1"/>
  <c r="L622" i="1"/>
  <c r="L628" i="1"/>
  <c r="L629" i="1"/>
  <c r="L630" i="1"/>
  <c r="L631" i="1"/>
  <c r="L635" i="1"/>
  <c r="L636" i="1"/>
  <c r="L637" i="1"/>
  <c r="L638" i="1"/>
  <c r="L639" i="1"/>
  <c r="L643" i="1"/>
  <c r="L644" i="1"/>
  <c r="L645" i="1"/>
  <c r="L646" i="1"/>
  <c r="L651" i="1"/>
  <c r="L653" i="1"/>
  <c r="L654" i="1"/>
  <c r="L659" i="1"/>
  <c r="L660" i="1"/>
  <c r="L661" i="1"/>
  <c r="L664" i="1"/>
  <c r="L666" i="1"/>
  <c r="L667" i="1"/>
  <c r="L668" i="1"/>
  <c r="L669" i="1"/>
  <c r="L670" i="1"/>
  <c r="L676" i="1"/>
  <c r="L677" i="1"/>
  <c r="L678" i="1"/>
  <c r="L679" i="1"/>
  <c r="L682" i="1"/>
  <c r="L683" i="1"/>
  <c r="L684" i="1"/>
  <c r="L685" i="1"/>
  <c r="L686" i="1"/>
  <c r="L687" i="1"/>
  <c r="L692" i="1"/>
  <c r="L693" i="1"/>
  <c r="L699" i="1"/>
  <c r="L701" i="1"/>
  <c r="L702" i="1"/>
  <c r="L703" i="1"/>
  <c r="L708" i="1"/>
  <c r="L709" i="1"/>
  <c r="L710" i="1"/>
  <c r="L711" i="1"/>
  <c r="L715" i="1"/>
  <c r="L716" i="1"/>
  <c r="L717" i="1"/>
  <c r="L718" i="1"/>
  <c r="L719" i="1"/>
  <c r="L721" i="1"/>
  <c r="L724" i="1"/>
  <c r="L725" i="1"/>
  <c r="L726" i="1"/>
  <c r="L730" i="1"/>
  <c r="L731" i="1"/>
  <c r="L732" i="1"/>
  <c r="L733" i="1"/>
  <c r="L734" i="1"/>
  <c r="L735" i="1"/>
  <c r="L740" i="1"/>
  <c r="L741" i="1"/>
  <c r="L742" i="1"/>
  <c r="L747" i="1"/>
  <c r="L748" i="1"/>
  <c r="L749" i="1"/>
  <c r="L750" i="1"/>
  <c r="L751" i="1"/>
  <c r="L755" i="1"/>
  <c r="L756" i="1"/>
  <c r="L757" i="1"/>
  <c r="L759" i="1"/>
  <c r="L762" i="1"/>
  <c r="L763" i="1"/>
  <c r="L764" i="1"/>
  <c r="L765" i="1"/>
  <c r="L766" i="1"/>
  <c r="L767" i="1"/>
  <c r="L771" i="1"/>
  <c r="L772" i="1"/>
  <c r="L773" i="1"/>
  <c r="L774" i="1"/>
  <c r="L775" i="1"/>
  <c r="L776" i="1"/>
  <c r="L779" i="1"/>
  <c r="L781" i="1"/>
  <c r="L782" i="1"/>
  <c r="L788" i="1"/>
  <c r="L789" i="1"/>
  <c r="L790" i="1"/>
  <c r="L791" i="1"/>
  <c r="L794" i="1"/>
  <c r="L795" i="1"/>
  <c r="L796" i="1"/>
  <c r="L797" i="1"/>
  <c r="L798" i="1"/>
  <c r="L799" i="1"/>
  <c r="L804" i="1"/>
  <c r="L805" i="1"/>
  <c r="L808" i="1"/>
  <c r="L810" i="1"/>
  <c r="L811" i="1"/>
  <c r="L812" i="1"/>
  <c r="L813" i="1"/>
  <c r="L814" i="1"/>
  <c r="L815" i="1"/>
  <c r="L820" i="1"/>
  <c r="L821" i="1"/>
  <c r="L822" i="1"/>
  <c r="L824" i="1"/>
  <c r="L827" i="1"/>
  <c r="L829" i="1"/>
  <c r="L830" i="1"/>
  <c r="L835" i="1"/>
  <c r="L836" i="1"/>
  <c r="L837" i="1"/>
  <c r="L843" i="1"/>
  <c r="L844" i="1"/>
  <c r="L845" i="1"/>
  <c r="L846" i="1"/>
  <c r="L847" i="1"/>
  <c r="L849" i="1"/>
  <c r="L852" i="1"/>
  <c r="L853" i="1"/>
  <c r="L854" i="1"/>
  <c r="L855" i="1"/>
  <c r="L858" i="1"/>
  <c r="L859" i="1"/>
  <c r="L860" i="1"/>
  <c r="L861" i="1"/>
  <c r="L862" i="1"/>
  <c r="L863" i="1"/>
  <c r="L868" i="1"/>
  <c r="L869" i="1"/>
  <c r="L875" i="1"/>
  <c r="L877" i="1"/>
  <c r="L878" i="1"/>
  <c r="L879" i="1"/>
  <c r="L884" i="1"/>
  <c r="L885" i="1"/>
  <c r="L886" i="1"/>
  <c r="L887" i="1"/>
  <c r="L888" i="1"/>
  <c r="L890" i="1"/>
  <c r="L891" i="1"/>
  <c r="L893" i="1"/>
  <c r="L894" i="1"/>
  <c r="L895" i="1"/>
  <c r="L900" i="1"/>
  <c r="L901" i="1"/>
  <c r="L902" i="1"/>
  <c r="L907" i="1"/>
  <c r="L908" i="1"/>
  <c r="L909" i="1"/>
  <c r="L910" i="1"/>
  <c r="L916" i="1"/>
  <c r="L917" i="1"/>
  <c r="L918" i="1"/>
  <c r="L919" i="1"/>
  <c r="L922" i="1"/>
  <c r="L923" i="1"/>
  <c r="L924" i="1"/>
  <c r="L925" i="1"/>
  <c r="L926" i="1"/>
  <c r="L927" i="1"/>
  <c r="L932" i="1"/>
  <c r="L933" i="1"/>
  <c r="L935" i="1"/>
  <c r="L938" i="1"/>
  <c r="L939" i="1"/>
  <c r="L940" i="1"/>
  <c r="L941" i="1"/>
  <c r="L942" i="1"/>
  <c r="L943" i="1"/>
  <c r="L947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8C441B5-6A5D-419B-94F7-9CDA81F62022}" keepAlive="1" name="Query - Table1_14 (2)" description="Connection to the 'Table1_14 (2)' query in the workbook." type="5" refreshedVersion="8" background="1" saveData="1">
    <dbPr connection="Provider=Microsoft.Mashup.OleDb.1;Data Source=$Workbook$;Location=&quot;Table1_14 (2)&quot;;Extended Properties=&quot;&quot;" command="SELECT * FROM [Table1_14 (2)]"/>
  </connection>
  <connection id="2" xr16:uid="{F571B4EB-B2E7-4417-B8FA-E2F23500B3C3}" keepAlive="1" name="Query - Table16 (3)" description="Connection to the 'Table16 (3)' query in the workbook." type="5" refreshedVersion="8" background="1" saveData="1">
    <dbPr connection="Provider=Microsoft.Mashup.OleDb.1;Data Source=$Workbook$;Location=&quot;Table16 (3)&quot;;Extended Properties=&quot;&quot;" command="SELECT * FROM [Table16 (3)]"/>
  </connection>
  <connection id="3" xr16:uid="{32D0D5D4-42FC-4413-8074-FAD4900254A6}" keepAlive="1" name="Query - Table20 (2)" description="Connection to the 'Table20 (2)' query in the workbook." type="5" refreshedVersion="8" background="1" saveData="1">
    <dbPr connection="Provider=Microsoft.Mashup.OleDb.1;Data Source=$Workbook$;Location=&quot;Table20 (2)&quot;;Extended Properties=&quot;&quot;" command="SELECT * FROM [Table20 (2)]"/>
  </connection>
  <connection id="4" xr16:uid="{205A1D23-F95E-440B-B6F3-758FEA8C02B4}" keepAlive="1" name="Query - Table23 (2)" description="Connection to the 'Table23 (2)' query in the workbook." type="5" refreshedVersion="8" background="1" saveData="1">
    <dbPr connection="Provider=Microsoft.Mashup.OleDb.1;Data Source=$Workbook$;Location=&quot;Table23 (2)&quot;;Extended Properties=&quot;&quot;" command="SELECT * FROM [Table23 (2)]"/>
  </connection>
  <connection id="5" xr16:uid="{491196CC-82CA-42A2-8F1D-D96F9C289B5E}" keepAlive="1" name="Query - Table26 (2)" description="Connection to the 'Table26 (2)' query in the workbook." type="5" refreshedVersion="8" background="1" saveData="1">
    <dbPr connection="Provider=Microsoft.Mashup.OleDb.1;Data Source=$Workbook$;Location=&quot;Table26 (2)&quot;;Extended Properties=&quot;&quot;" command="SELECT * FROM [Table26 (2)]"/>
  </connection>
  <connection id="6" xr16:uid="{93EF8D63-8D1A-4FF7-BE21-9840E1495B93}" keepAlive="1" name="Query - Table6 (2)" description="Connection to the 'Table6 (2)' query in the workbook." type="5" refreshedVersion="8" background="1" saveData="1">
    <dbPr connection="Provider=Microsoft.Mashup.OleDb.1;Data Source=$Workbook$;Location=&quot;Table6 (2)&quot;;Extended Properties=&quot;&quot;" command="SELECT * FROM [Table6 (2)]"/>
  </connection>
  <connection id="7" xr16:uid="{3311E6A9-3ADF-4727-B461-5CAFF4E4EC21}" keepAlive="1" name="Query - Table9 (2)" description="Connection to the 'Table9 (2)' query in the workbook." type="5" refreshedVersion="8" background="1" saveData="1">
    <dbPr connection="Provider=Microsoft.Mashup.OleDb.1;Data Source=$Workbook$;Location=&quot;Table9 (2)&quot;;Extended Properties=&quot;&quot;" command="SELECT * FROM [Table9 (2)]"/>
  </connection>
</connections>
</file>

<file path=xl/sharedStrings.xml><?xml version="1.0" encoding="utf-8"?>
<sst xmlns="http://schemas.openxmlformats.org/spreadsheetml/2006/main" count="77" uniqueCount="45">
  <si>
    <t>Date</t>
  </si>
  <si>
    <t>NVDA Close Price</t>
  </si>
  <si>
    <t>S&amp;P 500 Close</t>
  </si>
  <si>
    <t>Bitcoin Price</t>
  </si>
  <si>
    <t>NVDA Volume</t>
  </si>
  <si>
    <t>Vix</t>
  </si>
  <si>
    <t>SOXX (Semiconductor ETF)</t>
  </si>
  <si>
    <t>NVDA EPS</t>
  </si>
  <si>
    <t>Inflation</t>
  </si>
  <si>
    <t>Fed Rate</t>
  </si>
  <si>
    <t>Expected Return (%)</t>
  </si>
  <si>
    <t>Rating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</si>
  <si>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</si>
  <si>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</si>
  <si>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</si>
  <si>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</si>
  <si>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</si>
  <si>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</si>
  <si>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</si>
  <si>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</si>
  <si>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</si>
  <si>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</si>
  <si>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</si>
  <si>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</si>
  <si>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</si>
  <si>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</si>
  <si>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</si>
  <si>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</si>
  <si>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</si>
  <si>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</si>
  <si>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</si>
  <si>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</si>
  <si>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</si>
  <si>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</si>
  <si>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</si>
  <si>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</si>
  <si>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</si>
  <si>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X Variable 2</t>
  </si>
  <si>
    <t>X Variable 3</t>
  </si>
  <si>
    <t>X Variable 4</t>
  </si>
  <si>
    <t>X Variable 5</t>
  </si>
  <si>
    <t>X Variable 6</t>
  </si>
  <si>
    <t xml:space="preserve">If  bought 1 share at 18.8  </t>
  </si>
  <si>
    <t>sold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</si>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</sst>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164" formatCode="0.0"/>
    <numFmt numFmtId="165" formatCode="_-* #,##0.00_-;\-* #,##0.00_-;_-* &quot;-&quot;??_-;_-@_-"/>
    <numFmt numFmtId="166" formatCode="_ * #,##0.00_)_£_ ;_ * \(#,##0.00\)_£_ ;_ * &quot;-&quot;??_)_£_ ;_ @_ "/>
    <numFmt numFmtId="167" formatCode="yyyy\-mm\-dd"/>
  </numFmts>
  <fonts count="70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sz val="11"/>
      <color theme="1"/>
      <name val="Arial"/>
      <family val="2"/>
    </font>
    <font>
      <sz val="9"/>
      <name val="Geneva"/>
    </font>
    <font>
      <sz val="10"/>
      <name val="Times New Roman"/>
      <family val="1"/>
    </font>
    <font>
      <sz val="12"/>
      <name val="Arial MT"/>
    </font>
    <font>
      <sz val="8"/>
      <name val="Arial MT"/>
    </font>
    <font>
      <sz val="11"/>
      <color indexed="8"/>
      <name val="Calibri"/>
      <family val="2"/>
    </font>
    <font>
      <sz val="11"/>
      <color indexed="20"/>
      <name val="Calibri"/>
      <family val="2"/>
    </font>
    <font>
      <sz val="11"/>
      <color theme="1"/>
      <name val="Calibri"/>
      <family val="2"/>
    </font>
    <font>
      <sz val="11"/>
      <color theme="0"/>
      <name val="Calibri"/>
      <family val="2"/>
    </font>
    <font>
      <sz val="11"/>
      <color rgb="FF9C0006"/>
      <name val="Times New Roman"/>
      <family val="2"/>
    </font>
    <font>
      <sz val="11"/>
      <color rgb="FF9C0006"/>
      <name val="Calibri"/>
      <family val="2"/>
    </font>
    <font>
      <b/>
      <sz val="11"/>
      <color rgb="FFFA7D00"/>
      <name val="Calibri"/>
      <family val="2"/>
    </font>
    <font>
      <b/>
      <sz val="11"/>
      <color theme="0"/>
      <name val="Calibri"/>
      <family val="2"/>
    </font>
    <font>
      <i/>
      <sz val="11"/>
      <color rgb="FF7F7F7F"/>
      <name val="Calibri"/>
      <family val="2"/>
    </font>
    <font>
      <sz val="11"/>
      <color rgb="FF006100"/>
      <name val="Times New Roman"/>
      <family val="2"/>
    </font>
    <font>
      <sz val="11"/>
      <color rgb="FF006100"/>
      <name val="Calibri"/>
      <family val="2"/>
    </font>
    <font>
      <b/>
      <sz val="15"/>
      <color theme="3"/>
      <name val="Calibri"/>
      <family val="2"/>
    </font>
    <font>
      <b/>
      <sz val="13"/>
      <color theme="3"/>
      <name val="Calibri"/>
      <family val="2"/>
    </font>
    <font>
      <b/>
      <sz val="11"/>
      <color theme="3"/>
      <name val="Calibri"/>
      <family val="2"/>
    </font>
    <font>
      <sz val="11"/>
      <color rgb="FF3F3F76"/>
      <name val="Calibri"/>
      <family val="2"/>
    </font>
    <font>
      <sz val="11"/>
      <color rgb="FFFA7D00"/>
      <name val="Calibri"/>
      <family val="2"/>
    </font>
    <font>
      <sz val="11"/>
      <color rgb="FF9C6500"/>
      <name val="Aptos Narrow"/>
      <family val="2"/>
      <scheme val="minor"/>
    </font>
    <font>
      <sz val="11"/>
      <color rgb="FF9C6500"/>
      <name val="Calibri"/>
      <family val="2"/>
    </font>
    <font>
      <sz val="10"/>
      <color theme="1"/>
      <name val="Comic Sans MS"/>
      <family val="2"/>
    </font>
    <font>
      <sz val="11"/>
      <color theme="1"/>
      <name val="Times New Roman"/>
      <family val="2"/>
    </font>
    <font>
      <b/>
      <sz val="11"/>
      <color rgb="FF3F3F3F"/>
      <name val="Calibri"/>
      <family val="2"/>
    </font>
    <font>
      <b/>
      <sz val="18"/>
      <color theme="3"/>
      <name val="Aptos Display"/>
      <family val="2"/>
      <scheme val="major"/>
    </font>
    <font>
      <b/>
      <sz val="11"/>
      <color theme="1"/>
      <name val="Calibri"/>
      <family val="2"/>
    </font>
    <font>
      <sz val="11"/>
      <color rgb="FFFF0000"/>
      <name val="Calibri"/>
      <family val="2"/>
    </font>
    <font>
      <sz val="12"/>
      <color theme="1"/>
      <name val="Aptos Narrow"/>
      <family val="2"/>
      <scheme val="minor"/>
    </font>
    <font>
      <sz val="10.5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Aptos Narrow"/>
      <family val="2"/>
      <charset val="178"/>
      <scheme val="minor"/>
    </font>
    <font>
      <sz val="11"/>
      <name val="Arial"/>
      <family val="2"/>
    </font>
    <font>
      <sz val="18"/>
      <color theme="3"/>
      <name val="Aptos Display"/>
      <family val="2"/>
      <charset val="178"/>
      <scheme val="major"/>
    </font>
    <font>
      <b/>
      <sz val="15"/>
      <color theme="3"/>
      <name val="Aptos Narrow"/>
      <family val="2"/>
      <charset val="178"/>
      <scheme val="minor"/>
    </font>
    <font>
      <b/>
      <sz val="13"/>
      <color theme="3"/>
      <name val="Aptos Narrow"/>
      <family val="2"/>
      <charset val="178"/>
      <scheme val="minor"/>
    </font>
    <font>
      <b/>
      <sz val="11"/>
      <color theme="3"/>
      <name val="Aptos Narrow"/>
      <family val="2"/>
      <charset val="178"/>
      <scheme val="minor"/>
    </font>
    <font>
      <sz val="11"/>
      <color rgb="FF006100"/>
      <name val="Aptos Narrow"/>
      <family val="2"/>
      <charset val="178"/>
      <scheme val="minor"/>
    </font>
    <font>
      <sz val="11"/>
      <color rgb="FF9C0006"/>
      <name val="Aptos Narrow"/>
      <family val="2"/>
      <charset val="178"/>
      <scheme val="minor"/>
    </font>
    <font>
      <sz val="11"/>
      <color rgb="FF9C5700"/>
      <name val="Aptos Narrow"/>
      <family val="2"/>
      <charset val="178"/>
      <scheme val="minor"/>
    </font>
    <font>
      <sz val="11"/>
      <color rgb="FF3F3F76"/>
      <name val="Aptos Narrow"/>
      <family val="2"/>
      <charset val="178"/>
      <scheme val="minor"/>
    </font>
    <font>
      <b/>
      <sz val="11"/>
      <color rgb="FF3F3F3F"/>
      <name val="Aptos Narrow"/>
      <family val="2"/>
      <charset val="178"/>
      <scheme val="minor"/>
    </font>
    <font>
      <b/>
      <sz val="11"/>
      <color rgb="FFFA7D00"/>
      <name val="Aptos Narrow"/>
      <family val="2"/>
      <charset val="178"/>
      <scheme val="minor"/>
    </font>
    <font>
      <sz val="11"/>
      <color rgb="FFFA7D00"/>
      <name val="Aptos Narrow"/>
      <family val="2"/>
      <charset val="178"/>
      <scheme val="minor"/>
    </font>
    <font>
      <b/>
      <sz val="11"/>
      <color theme="0"/>
      <name val="Aptos Narrow"/>
      <family val="2"/>
      <charset val="178"/>
      <scheme val="minor"/>
    </font>
    <font>
      <sz val="11"/>
      <color rgb="FFFF0000"/>
      <name val="Aptos Narrow"/>
      <family val="2"/>
      <charset val="178"/>
      <scheme val="minor"/>
    </font>
    <font>
      <i/>
      <sz val="11"/>
      <color rgb="FF7F7F7F"/>
      <name val="Aptos Narrow"/>
      <family val="2"/>
      <charset val="178"/>
      <scheme val="minor"/>
    </font>
    <font>
      <b/>
      <sz val="11"/>
      <color theme="1"/>
      <name val="Aptos Narrow"/>
      <family val="2"/>
      <charset val="178"/>
      <scheme val="minor"/>
    </font>
    <font>
      <sz val="11"/>
      <color theme="0"/>
      <name val="Aptos Narrow"/>
      <family val="2"/>
      <charset val="178"/>
      <scheme val="minor"/>
    </font>
    <font>
      <i/>
      <sz val="11"/>
      <color theme="1"/>
      <name val="Aptos Narrow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C9D72"/>
        <bgColor indexed="64"/>
      </patternFill>
    </fill>
    <fill>
      <patternFill patternType="solid">
        <fgColor rgb="FF9DA5C9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75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  <xf numFmtId="0" fontId="18" fillId="0" borderId="0"/>
    <xf numFmtId="0" fontId="18" fillId="0" borderId="0"/>
    <xf numFmtId="0" fontId="20" fillId="0" borderId="0"/>
    <xf numFmtId="0" fontId="1" fillId="0" borderId="0"/>
    <xf numFmtId="0" fontId="21" fillId="0" borderId="0"/>
    <xf numFmtId="0" fontId="22" fillId="0" borderId="0"/>
    <xf numFmtId="0" fontId="26" fillId="10" borderId="0" applyNumberFormat="0" applyBorder="0" applyAlignment="0" applyProtection="0"/>
    <xf numFmtId="0" fontId="26" fillId="14" borderId="0" applyNumberFormat="0" applyBorder="0" applyAlignment="0" applyProtection="0"/>
    <xf numFmtId="0" fontId="26" fillId="18" borderId="0" applyNumberFormat="0" applyBorder="0" applyAlignment="0" applyProtection="0"/>
    <xf numFmtId="0" fontId="26" fillId="22" borderId="0" applyNumberFormat="0" applyBorder="0" applyAlignment="0" applyProtection="0"/>
    <xf numFmtId="0" fontId="26" fillId="26" borderId="0" applyNumberFormat="0" applyBorder="0" applyAlignment="0" applyProtection="0"/>
    <xf numFmtId="0" fontId="26" fillId="30" borderId="0" applyNumberFormat="0" applyBorder="0" applyAlignment="0" applyProtection="0"/>
    <xf numFmtId="0" fontId="26" fillId="11" borderId="0" applyNumberFormat="0" applyBorder="0" applyAlignment="0" applyProtection="0"/>
    <xf numFmtId="0" fontId="26" fillId="15" borderId="0" applyNumberFormat="0" applyBorder="0" applyAlignment="0" applyProtection="0"/>
    <xf numFmtId="0" fontId="26" fillId="19" borderId="0" applyNumberFormat="0" applyBorder="0" applyAlignment="0" applyProtection="0"/>
    <xf numFmtId="0" fontId="26" fillId="23" borderId="0" applyNumberFormat="0" applyBorder="0" applyAlignment="0" applyProtection="0"/>
    <xf numFmtId="0" fontId="26" fillId="27" borderId="0" applyNumberFormat="0" applyBorder="0" applyAlignment="0" applyProtection="0"/>
    <xf numFmtId="0" fontId="26" fillId="31" borderId="0" applyNumberFormat="0" applyBorder="0" applyAlignment="0" applyProtection="0"/>
    <xf numFmtId="0" fontId="27" fillId="12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9" borderId="0" applyNumberFormat="0" applyBorder="0" applyAlignment="0" applyProtection="0"/>
    <xf numFmtId="0" fontId="27" fillId="13" borderId="0" applyNumberFormat="0" applyBorder="0" applyAlignment="0" applyProtection="0"/>
    <xf numFmtId="0" fontId="27" fillId="17" borderId="0" applyNumberFormat="0" applyBorder="0" applyAlignment="0" applyProtection="0"/>
    <xf numFmtId="0" fontId="27" fillId="21" borderId="0" applyNumberFormat="0" applyBorder="0" applyAlignment="0" applyProtection="0"/>
    <xf numFmtId="0" fontId="27" fillId="25" borderId="0" applyNumberFormat="0" applyBorder="0" applyAlignment="0" applyProtection="0"/>
    <xf numFmtId="0" fontId="17" fillId="29" borderId="0" applyNumberFormat="0" applyBorder="0" applyAlignment="0" applyProtection="0"/>
    <xf numFmtId="0" fontId="27" fillId="29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8" fillId="3" borderId="0" applyNumberFormat="0" applyBorder="0" applyAlignment="0" applyProtection="0"/>
    <xf numFmtId="0" fontId="7" fillId="3" borderId="0" applyNumberFormat="0" applyBorder="0" applyAlignment="0" applyProtection="0"/>
    <xf numFmtId="0" fontId="29" fillId="3" borderId="0" applyNumberFormat="0" applyBorder="0" applyAlignment="0" applyProtection="0"/>
    <xf numFmtId="0" fontId="30" fillId="6" borderId="4" applyNumberFormat="0" applyAlignment="0" applyProtection="0"/>
    <xf numFmtId="0" fontId="31" fillId="7" borderId="7" applyNumberFormat="0" applyAlignment="0" applyProtection="0"/>
    <xf numFmtId="166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4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0" fontId="32" fillId="0" borderId="0" applyNumberFormat="0" applyFill="0" applyBorder="0" applyAlignment="0" applyProtection="0"/>
    <xf numFmtId="0" fontId="33" fillId="2" borderId="0" applyNumberFormat="0" applyBorder="0" applyAlignment="0" applyProtection="0"/>
    <xf numFmtId="0" fontId="6" fillId="2" borderId="0" applyNumberFormat="0" applyBorder="0" applyAlignment="0" applyProtection="0"/>
    <xf numFmtId="0" fontId="34" fillId="2" borderId="0" applyNumberFormat="0" applyBorder="0" applyAlignment="0" applyProtection="0"/>
    <xf numFmtId="0" fontId="35" fillId="0" borderId="1" applyNumberFormat="0" applyFill="0" applyAlignment="0" applyProtection="0"/>
    <xf numFmtId="0" fontId="36" fillId="0" borderId="2" applyNumberFormat="0" applyFill="0" applyAlignment="0" applyProtection="0"/>
    <xf numFmtId="0" fontId="37" fillId="0" borderId="3" applyNumberFormat="0" applyFill="0" applyAlignment="0" applyProtection="0"/>
    <xf numFmtId="0" fontId="37" fillId="0" borderId="0" applyNumberFormat="0" applyFill="0" applyBorder="0" applyAlignment="0" applyProtection="0"/>
    <xf numFmtId="0" fontId="9" fillId="5" borderId="4" applyNumberFormat="0" applyAlignment="0" applyProtection="0"/>
    <xf numFmtId="0" fontId="38" fillId="5" borderId="4" applyNumberFormat="0" applyAlignment="0" applyProtection="0"/>
    <xf numFmtId="0" fontId="39" fillId="0" borderId="6" applyNumberFormat="0" applyFill="0" applyAlignment="0" applyProtection="0"/>
    <xf numFmtId="0" fontId="40" fillId="4" borderId="0" applyNumberFormat="0" applyBorder="0" applyAlignment="0" applyProtection="0"/>
    <xf numFmtId="0" fontId="41" fillId="4" borderId="0" applyNumberFormat="0" applyBorder="0" applyAlignment="0" applyProtection="0"/>
    <xf numFmtId="0" fontId="18" fillId="0" borderId="0"/>
    <xf numFmtId="0" fontId="26" fillId="0" borderId="0"/>
    <xf numFmtId="0" fontId="42" fillId="0" borderId="0"/>
    <xf numFmtId="0" fontId="19" fillId="0" borderId="0"/>
    <xf numFmtId="0" fontId="22" fillId="0" borderId="0"/>
    <xf numFmtId="0" fontId="18" fillId="0" borderId="0"/>
    <xf numFmtId="0" fontId="22" fillId="0" borderId="0"/>
    <xf numFmtId="0" fontId="18" fillId="0" borderId="0"/>
    <xf numFmtId="0" fontId="1" fillId="0" borderId="0"/>
    <xf numFmtId="0" fontId="1" fillId="0" borderId="0"/>
    <xf numFmtId="0" fontId="18" fillId="0" borderId="0"/>
    <xf numFmtId="0" fontId="23" fillId="0" borderId="0"/>
    <xf numFmtId="0" fontId="26" fillId="0" borderId="0"/>
    <xf numFmtId="0" fontId="26" fillId="0" borderId="0"/>
    <xf numFmtId="0" fontId="1" fillId="0" borderId="0"/>
    <xf numFmtId="0" fontId="1" fillId="0" borderId="0"/>
    <xf numFmtId="0" fontId="22" fillId="0" borderId="0"/>
    <xf numFmtId="0" fontId="22" fillId="0" borderId="0"/>
    <xf numFmtId="0" fontId="22" fillId="0" borderId="0"/>
    <xf numFmtId="0" fontId="18" fillId="0" borderId="0"/>
    <xf numFmtId="0" fontId="22" fillId="0" borderId="0"/>
    <xf numFmtId="0" fontId="1" fillId="0" borderId="0"/>
    <xf numFmtId="0" fontId="1" fillId="0" borderId="0"/>
    <xf numFmtId="0" fontId="18" fillId="0" borderId="0"/>
    <xf numFmtId="0" fontId="22" fillId="0" borderId="0"/>
    <xf numFmtId="0" fontId="18" fillId="0" borderId="0"/>
    <xf numFmtId="0" fontId="22" fillId="0" borderId="0"/>
    <xf numFmtId="0" fontId="26" fillId="0" borderId="0"/>
    <xf numFmtId="0" fontId="18" fillId="0" borderId="0"/>
    <xf numFmtId="0" fontId="42" fillId="0" borderId="0"/>
    <xf numFmtId="0" fontId="18" fillId="0" borderId="0"/>
    <xf numFmtId="0" fontId="42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3" fillId="0" borderId="0"/>
    <xf numFmtId="0" fontId="23" fillId="0" borderId="0"/>
    <xf numFmtId="0" fontId="22" fillId="0" borderId="0"/>
    <xf numFmtId="0" fontId="22" fillId="0" borderId="0"/>
    <xf numFmtId="0" fontId="43" fillId="0" borderId="0"/>
    <xf numFmtId="0" fontId="19" fillId="0" borderId="0"/>
    <xf numFmtId="0" fontId="1" fillId="0" borderId="0"/>
    <xf numFmtId="0" fontId="26" fillId="8" borderId="8" applyNumberFormat="0" applyFont="0" applyAlignment="0" applyProtection="0"/>
    <xf numFmtId="0" fontId="44" fillId="6" borderId="5" applyNumberFormat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9" applyNumberFormat="0" applyFill="0" applyAlignment="0" applyProtection="0"/>
    <xf numFmtId="0" fontId="47" fillId="0" borderId="0" applyNumberFormat="0" applyFill="0" applyBorder="0" applyAlignment="0" applyProtection="0"/>
    <xf numFmtId="165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0" fontId="48" fillId="0" borderId="0"/>
    <xf numFmtId="9" fontId="48" fillId="0" borderId="0" applyFont="0" applyFill="0" applyBorder="0" applyAlignment="0" applyProtection="0"/>
    <xf numFmtId="0" fontId="49" fillId="0" borderId="0"/>
    <xf numFmtId="0" fontId="49" fillId="0" borderId="0"/>
    <xf numFmtId="0" fontId="26" fillId="0" borderId="0"/>
    <xf numFmtId="0" fontId="19" fillId="0" borderId="0"/>
    <xf numFmtId="0" fontId="18" fillId="0" borderId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26" fillId="0" borderId="0"/>
    <xf numFmtId="0" fontId="1" fillId="0" borderId="0"/>
    <xf numFmtId="0" fontId="19" fillId="0" borderId="0"/>
    <xf numFmtId="165" fontId="26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18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19" fillId="0" borderId="0"/>
    <xf numFmtId="165" fontId="26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2" fillId="0" borderId="0"/>
    <xf numFmtId="165" fontId="22" fillId="0" borderId="0" applyFont="0" applyFill="0" applyBorder="0" applyAlignment="0" applyProtection="0"/>
    <xf numFmtId="0" fontId="50" fillId="0" borderId="0" applyBorder="0"/>
    <xf numFmtId="0" fontId="18" fillId="0" borderId="0"/>
    <xf numFmtId="0" fontId="52" fillId="0" borderId="0"/>
    <xf numFmtId="0" fontId="53" fillId="0" borderId="0" applyNumberFormat="0" applyFill="0" applyBorder="0" applyAlignment="0" applyProtection="0"/>
    <xf numFmtId="0" fontId="54" fillId="0" borderId="1" applyNumberFormat="0" applyFill="0" applyAlignment="0" applyProtection="0"/>
    <xf numFmtId="0" fontId="55" fillId="0" borderId="2" applyNumberFormat="0" applyFill="0" applyAlignment="0" applyProtection="0"/>
    <xf numFmtId="0" fontId="56" fillId="0" borderId="3" applyNumberFormat="0" applyFill="0" applyAlignment="0" applyProtection="0"/>
    <xf numFmtId="0" fontId="56" fillId="0" borderId="0" applyNumberFormat="0" applyFill="0" applyBorder="0" applyAlignment="0" applyProtection="0"/>
    <xf numFmtId="0" fontId="57" fillId="2" borderId="0" applyNumberFormat="0" applyBorder="0" applyAlignment="0" applyProtection="0"/>
    <xf numFmtId="0" fontId="58" fillId="3" borderId="0" applyNumberFormat="0" applyBorder="0" applyAlignment="0" applyProtection="0"/>
    <xf numFmtId="0" fontId="59" fillId="4" borderId="0" applyNumberFormat="0" applyBorder="0" applyAlignment="0" applyProtection="0"/>
    <xf numFmtId="0" fontId="60" fillId="5" borderId="4" applyNumberFormat="0" applyAlignment="0" applyProtection="0"/>
    <xf numFmtId="0" fontId="61" fillId="6" borderId="5" applyNumberFormat="0" applyAlignment="0" applyProtection="0"/>
    <xf numFmtId="0" fontId="62" fillId="6" borderId="4" applyNumberFormat="0" applyAlignment="0" applyProtection="0"/>
    <xf numFmtId="0" fontId="63" fillId="0" borderId="6" applyNumberFormat="0" applyFill="0" applyAlignment="0" applyProtection="0"/>
    <xf numFmtId="0" fontId="64" fillId="7" borderId="7" applyNumberFormat="0" applyAlignment="0" applyProtection="0"/>
    <xf numFmtId="0" fontId="65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7" fillId="0" borderId="9" applyNumberFormat="0" applyFill="0" applyAlignment="0" applyProtection="0"/>
    <xf numFmtId="0" fontId="68" fillId="9" borderId="0" applyNumberFormat="0" applyBorder="0" applyAlignment="0" applyProtection="0"/>
    <xf numFmtId="0" fontId="51" fillId="10" borderId="0" applyNumberFormat="0" applyBorder="0" applyAlignment="0" applyProtection="0"/>
    <xf numFmtId="0" fontId="51" fillId="11" borderId="0" applyNumberFormat="0" applyBorder="0" applyAlignment="0" applyProtection="0"/>
    <xf numFmtId="0" fontId="51" fillId="12" borderId="0" applyNumberFormat="0" applyBorder="0" applyAlignment="0" applyProtection="0"/>
    <xf numFmtId="0" fontId="68" fillId="13" borderId="0" applyNumberFormat="0" applyBorder="0" applyAlignment="0" applyProtection="0"/>
    <xf numFmtId="0" fontId="51" fillId="14" borderId="0" applyNumberFormat="0" applyBorder="0" applyAlignment="0" applyProtection="0"/>
    <xf numFmtId="0" fontId="51" fillId="15" borderId="0" applyNumberFormat="0" applyBorder="0" applyAlignment="0" applyProtection="0"/>
    <xf numFmtId="0" fontId="51" fillId="16" borderId="0" applyNumberFormat="0" applyBorder="0" applyAlignment="0" applyProtection="0"/>
    <xf numFmtId="0" fontId="68" fillId="17" borderId="0" applyNumberFormat="0" applyBorder="0" applyAlignment="0" applyProtection="0"/>
    <xf numFmtId="0" fontId="51" fillId="18" borderId="0" applyNumberFormat="0" applyBorder="0" applyAlignment="0" applyProtection="0"/>
    <xf numFmtId="0" fontId="51" fillId="19" borderId="0" applyNumberFormat="0" applyBorder="0" applyAlignment="0" applyProtection="0"/>
    <xf numFmtId="0" fontId="51" fillId="20" borderId="0" applyNumberFormat="0" applyBorder="0" applyAlignment="0" applyProtection="0"/>
    <xf numFmtId="0" fontId="68" fillId="21" borderId="0" applyNumberFormat="0" applyBorder="0" applyAlignment="0" applyProtection="0"/>
    <xf numFmtId="0" fontId="51" fillId="22" borderId="0" applyNumberFormat="0" applyBorder="0" applyAlignment="0" applyProtection="0"/>
    <xf numFmtId="0" fontId="51" fillId="23" borderId="0" applyNumberFormat="0" applyBorder="0" applyAlignment="0" applyProtection="0"/>
    <xf numFmtId="0" fontId="51" fillId="24" borderId="0" applyNumberFormat="0" applyBorder="0" applyAlignment="0" applyProtection="0"/>
    <xf numFmtId="0" fontId="68" fillId="25" borderId="0" applyNumberFormat="0" applyBorder="0" applyAlignment="0" applyProtection="0"/>
    <xf numFmtId="0" fontId="51" fillId="26" borderId="0" applyNumberFormat="0" applyBorder="0" applyAlignment="0" applyProtection="0"/>
    <xf numFmtId="0" fontId="51" fillId="27" borderId="0" applyNumberFormat="0" applyBorder="0" applyAlignment="0" applyProtection="0"/>
    <xf numFmtId="0" fontId="51" fillId="28" borderId="0" applyNumberFormat="0" applyBorder="0" applyAlignment="0" applyProtection="0"/>
    <xf numFmtId="0" fontId="68" fillId="29" borderId="0" applyNumberFormat="0" applyBorder="0" applyAlignment="0" applyProtection="0"/>
    <xf numFmtId="0" fontId="51" fillId="30" borderId="0" applyNumberFormat="0" applyBorder="0" applyAlignment="0" applyProtection="0"/>
    <xf numFmtId="0" fontId="51" fillId="31" borderId="0" applyNumberFormat="0" applyBorder="0" applyAlignment="0" applyProtection="0"/>
    <xf numFmtId="0" fontId="51" fillId="32" borderId="0" applyNumberFormat="0" applyBorder="0" applyAlignment="0" applyProtection="0"/>
    <xf numFmtId="0" fontId="51" fillId="0" borderId="0"/>
    <xf numFmtId="0" fontId="51" fillId="8" borderId="8" applyNumberFormat="0" applyFont="0" applyAlignment="0" applyProtection="0"/>
    <xf numFmtId="0" fontId="51" fillId="0" borderId="0"/>
    <xf numFmtId="0" fontId="51" fillId="8" borderId="8" applyNumberFormat="0" applyFont="0" applyAlignment="0" applyProtection="0"/>
    <xf numFmtId="0" fontId="51" fillId="10" borderId="0" applyNumberFormat="0" applyBorder="0" applyAlignment="0" applyProtection="0"/>
    <xf numFmtId="0" fontId="51" fillId="11" borderId="0" applyNumberFormat="0" applyBorder="0" applyAlignment="0" applyProtection="0"/>
    <xf numFmtId="0" fontId="51" fillId="12" borderId="0" applyNumberFormat="0" applyBorder="0" applyAlignment="0" applyProtection="0"/>
    <xf numFmtId="0" fontId="51" fillId="14" borderId="0" applyNumberFormat="0" applyBorder="0" applyAlignment="0" applyProtection="0"/>
    <xf numFmtId="0" fontId="51" fillId="15" borderId="0" applyNumberFormat="0" applyBorder="0" applyAlignment="0" applyProtection="0"/>
    <xf numFmtId="0" fontId="51" fillId="16" borderId="0" applyNumberFormat="0" applyBorder="0" applyAlignment="0" applyProtection="0"/>
    <xf numFmtId="0" fontId="51" fillId="18" borderId="0" applyNumberFormat="0" applyBorder="0" applyAlignment="0" applyProtection="0"/>
    <xf numFmtId="0" fontId="51" fillId="19" borderId="0" applyNumberFormat="0" applyBorder="0" applyAlignment="0" applyProtection="0"/>
    <xf numFmtId="0" fontId="51" fillId="20" borderId="0" applyNumberFormat="0" applyBorder="0" applyAlignment="0" applyProtection="0"/>
    <xf numFmtId="0" fontId="51" fillId="22" borderId="0" applyNumberFormat="0" applyBorder="0" applyAlignment="0" applyProtection="0"/>
    <xf numFmtId="0" fontId="51" fillId="23" borderId="0" applyNumberFormat="0" applyBorder="0" applyAlignment="0" applyProtection="0"/>
    <xf numFmtId="0" fontId="51" fillId="24" borderId="0" applyNumberFormat="0" applyBorder="0" applyAlignment="0" applyProtection="0"/>
    <xf numFmtId="0" fontId="51" fillId="26" borderId="0" applyNumberFormat="0" applyBorder="0" applyAlignment="0" applyProtection="0"/>
    <xf numFmtId="0" fontId="51" fillId="27" borderId="0" applyNumberFormat="0" applyBorder="0" applyAlignment="0" applyProtection="0"/>
    <xf numFmtId="0" fontId="51" fillId="28" borderId="0" applyNumberFormat="0" applyBorder="0" applyAlignment="0" applyProtection="0"/>
    <xf numFmtId="0" fontId="51" fillId="30" borderId="0" applyNumberFormat="0" applyBorder="0" applyAlignment="0" applyProtection="0"/>
    <xf numFmtId="0" fontId="51" fillId="31" borderId="0" applyNumberFormat="0" applyBorder="0" applyAlignment="0" applyProtection="0"/>
    <xf numFmtId="0" fontId="51" fillId="32" borderId="0" applyNumberFormat="0" applyBorder="0" applyAlignment="0" applyProtection="0"/>
    <xf numFmtId="49" fontId="1" fillId="0" borderId="0"/>
  </cellStyleXfs>
  <cellXfs count="27">
    <xf numFmtId="0" fontId="0" fillId="0" borderId="0" xfId="0"/>
    <xf numFmtId="0" fontId="0" fillId="36" borderId="0" xfId="0" applyFill="1" applyAlignment="1">
      <alignment horizontal="center"/>
    </xf>
    <xf numFmtId="0" fontId="0" fillId="37" borderId="0" xfId="0" applyFill="1"/>
    <xf numFmtId="0" fontId="69" fillId="0" borderId="12" xfId="0" applyFont="1" applyBorder="1" applyAlignment="1">
      <alignment horizontal="center"/>
    </xf>
    <xf numFmtId="44" fontId="0" fillId="34" borderId="0" xfId="1" applyFont="1" applyFill="1"/>
    <xf numFmtId="44" fontId="0" fillId="35" borderId="0" xfId="1" applyFont="1" applyFill="1"/>
    <xf numFmtId="44" fontId="0" fillId="0" borderId="0" xfId="1" applyFont="1" applyFill="1"/>
    <xf numFmtId="0" fontId="0" fillId="0" borderId="0" xfId="0" applyAlignment="1">
      <alignment vertical="center" wrapText="1"/>
    </xf>
    <xf numFmtId="9" fontId="0" fillId="0" borderId="0" xfId="2" applyFont="1"/>
    <xf numFmtId="0" fontId="16" fillId="0" borderId="11" xfId="0" applyFont="1" applyBorder="1" applyAlignment="1">
      <alignment horizontal="center" vertical="top"/>
    </xf>
    <xf numFmtId="44" fontId="0" fillId="38" borderId="0" xfId="1" applyFont="1" applyFill="1" applyAlignment="1">
      <alignment horizontal="center"/>
    </xf>
    <xf numFmtId="167" fontId="0" fillId="0" borderId="0" xfId="0" applyNumberFormat="1"/>
    <xf numFmtId="44" fontId="0" fillId="0" borderId="0" xfId="1" applyFont="1"/>
    <xf numFmtId="44" fontId="0" fillId="35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0" fillId="36" borderId="0" xfId="0" applyFill="1"/>
    <xf numFmtId="0" fontId="0" fillId="0" borderId="10" xfId="0" applyBorder="1"/>
    <xf numFmtId="44" fontId="0" fillId="0" borderId="0" xfId="0" applyNumberFormat="1"/>
    <xf numFmtId="0" fontId="0" fillId="0" borderId="0" xfId="0" applyAlignment="1">
      <alignment horizontal="center"/>
    </xf>
    <xf numFmtId="0" fontId="69" fillId="0" borderId="12" xfId="0" applyFont="1" applyBorder="1" applyAlignment="1">
      <alignment horizontal="centerContinuous"/>
    </xf>
    <xf numFmtId="44" fontId="0" fillId="34" borderId="0" xfId="1" applyFont="1" applyFill="1" applyAlignment="1">
      <alignment horizontal="center"/>
    </xf>
    <xf numFmtId="44" fontId="0" fillId="38" borderId="0" xfId="1" applyFont="1" applyFill="1"/>
    <xf numFmtId="9" fontId="0" fillId="0" borderId="0" xfId="2" applyFont="1" applyAlignment="1">
      <alignment vertical="center" wrapText="1"/>
    </xf>
    <xf numFmtId="0" fontId="0" fillId="37" borderId="0" xfId="0" applyFill="1" applyAlignment="1">
      <alignment horizontal="center"/>
    </xf>
    <xf numFmtId="164" fontId="0" fillId="0" borderId="0" xfId="0" applyNumberFormat="1"/>
    <xf numFmtId="2" fontId="0" fillId="0" borderId="0" xfId="0" applyNumberFormat="1"/>
    <xf numFmtId="14" fontId="0" fillId="0" borderId="0" xfId="0" applyNumberFormat="1"/>
  </cellXfs>
  <cellStyles count="275">
    <cellStyle name="20% - Accent1" xfId="21" builtinId="30" customBuiltin="1"/>
    <cellStyle name="20% - Accent1 2" xfId="51" xr:uid="{DDA85E0A-A456-43D5-AAC9-55FAB8BB86B3}"/>
    <cellStyle name="20% - Accent1 3" xfId="229" xr:uid="{82C94F1C-2DDB-4E68-A357-3AEEEFA2EC31}"/>
    <cellStyle name="20% - Accent2" xfId="25" builtinId="34" customBuiltin="1"/>
    <cellStyle name="20% - Accent2 2" xfId="52" xr:uid="{7370321D-C6A1-4C9F-9B27-3DBC7840AE6E}"/>
    <cellStyle name="20% - Accent2 3" xfId="233" xr:uid="{D6DD9CE5-2931-45AC-A374-841CA8D61B9E}"/>
    <cellStyle name="20% - Accent3" xfId="29" builtinId="38" customBuiltin="1"/>
    <cellStyle name="20% - Accent3 2" xfId="53" xr:uid="{E3A62637-383D-45B4-B851-E7B01A9A450B}"/>
    <cellStyle name="20% - Accent3 3" xfId="237" xr:uid="{3D5EDFA8-0589-4664-A420-164E8F3D5BA6}"/>
    <cellStyle name="20% - Accent4" xfId="33" builtinId="42" customBuiltin="1"/>
    <cellStyle name="20% - Accent4 2" xfId="54" xr:uid="{32B14D05-E8B0-4C51-B451-2D643029125E}"/>
    <cellStyle name="20% - Accent4 3" xfId="241" xr:uid="{8315627D-D3B6-41BA-954C-FD73A228AF08}"/>
    <cellStyle name="20% - Accent5" xfId="37" builtinId="46" customBuiltin="1"/>
    <cellStyle name="20% - Accent5 2" xfId="55" xr:uid="{928BE8F3-B5ED-408F-8DFF-4F3DE01AC35C}"/>
    <cellStyle name="20% - Accent5 3" xfId="245" xr:uid="{744D6000-D95A-4BE9-BAE8-551C2F40767A}"/>
    <cellStyle name="20% - Accent6" xfId="41" builtinId="50" customBuiltin="1"/>
    <cellStyle name="20% - Accent6 2" xfId="56" xr:uid="{92460BF3-34C6-410A-81E0-E3763F4B1B0E}"/>
    <cellStyle name="20% - Accent6 3" xfId="249" xr:uid="{CF447579-A137-411A-A23B-AC83AB31DC8D}"/>
    <cellStyle name="20% - تمييز1 2" xfId="256" xr:uid="{0B84D71A-1A5C-4AF6-A97B-09C70BE904E2}"/>
    <cellStyle name="20% - تمييز2 2" xfId="259" xr:uid="{D19DFFEB-4963-4A06-A6E3-37F0EBCC0EEA}"/>
    <cellStyle name="20% - تمييز3 2" xfId="262" xr:uid="{F30989C9-402E-49D7-A349-A6C82CF7653A}"/>
    <cellStyle name="20% - تمييز4 2" xfId="265" xr:uid="{DF478D4F-BF57-4671-ADD2-2A88AE05638A}"/>
    <cellStyle name="20% - تمييز5 2" xfId="268" xr:uid="{2380BCF8-DAB2-4EC7-A86A-C7258B3D98E5}"/>
    <cellStyle name="20% - تمييز6 2" xfId="271" xr:uid="{DE4564EE-6896-4B7B-869F-31048A6A9133}"/>
    <cellStyle name="40% - Accent1" xfId="22" builtinId="31" customBuiltin="1"/>
    <cellStyle name="40% - Accent1 2" xfId="57" xr:uid="{3FC3AF40-0ADE-482A-B593-2C49CD10CC62}"/>
    <cellStyle name="40% - Accent1 3" xfId="230" xr:uid="{29AB279C-2552-4400-95ED-49FAE8C3A184}"/>
    <cellStyle name="40% - Accent2" xfId="26" builtinId="35" customBuiltin="1"/>
    <cellStyle name="40% - Accent2 2" xfId="58" xr:uid="{F5B1FD6B-6232-4D42-99CB-C53B08819CDA}"/>
    <cellStyle name="40% - Accent2 3" xfId="234" xr:uid="{5B02E012-0DBE-4CDC-B92E-618658FC2227}"/>
    <cellStyle name="40% - Accent3" xfId="30" builtinId="39" customBuiltin="1"/>
    <cellStyle name="40% - Accent3 2" xfId="59" xr:uid="{8E7706A2-3DA5-4FD6-B083-329844194D2A}"/>
    <cellStyle name="40% - Accent3 3" xfId="238" xr:uid="{1A058960-6354-4CE6-8552-50685A378BCE}"/>
    <cellStyle name="40% - Accent4" xfId="34" builtinId="43" customBuiltin="1"/>
    <cellStyle name="40% - Accent4 2" xfId="60" xr:uid="{29B64AD9-D08A-4365-8353-9BD7A09BE22C}"/>
    <cellStyle name="40% - Accent4 3" xfId="242" xr:uid="{5ACE5062-9D20-4F95-89F8-20C0F4FDA51E}"/>
    <cellStyle name="40% - Accent5" xfId="38" builtinId="47" customBuiltin="1"/>
    <cellStyle name="40% - Accent5 2" xfId="61" xr:uid="{B5AA6858-1930-4C52-AB3E-2B2C5CA1D9F2}"/>
    <cellStyle name="40% - Accent5 3" xfId="246" xr:uid="{7DD31526-53DD-43E0-BED0-9FA242E92A7E}"/>
    <cellStyle name="40% - Accent6" xfId="42" builtinId="51" customBuiltin="1"/>
    <cellStyle name="40% - Accent6 2" xfId="62" xr:uid="{66BA18F8-055E-494E-B3D6-D5349DCF232B}"/>
    <cellStyle name="40% - Accent6 3" xfId="250" xr:uid="{59A71EE9-33DA-45B3-8A4F-9EDA03E3F081}"/>
    <cellStyle name="40% - تمييز1 2" xfId="257" xr:uid="{9E5600FC-147C-4172-A35C-1E570935293D}"/>
    <cellStyle name="40% - تمييز2 2" xfId="260" xr:uid="{F03A4977-BE5E-4347-990C-34D38F4A9B2E}"/>
    <cellStyle name="40% - تمييز3 2" xfId="263" xr:uid="{D773DE25-3287-4916-B2F7-FE8AFF66D26D}"/>
    <cellStyle name="40% - تمييز4 2" xfId="266" xr:uid="{5B65342C-6536-4D02-8C70-8E5A29269862}"/>
    <cellStyle name="40% - تمييز5 2" xfId="269" xr:uid="{170B3431-15D4-447A-8166-71556C5FFFAD}"/>
    <cellStyle name="40% - تمييز6 2" xfId="272" xr:uid="{921172ED-D4F3-46A2-9146-CFC4553380E4}"/>
    <cellStyle name="60% - Accent1" xfId="23" builtinId="32" customBuiltin="1"/>
    <cellStyle name="60% - Accent1 2" xfId="63" xr:uid="{8518E35F-A31D-49BA-A457-324D9DBE7B86}"/>
    <cellStyle name="60% - Accent1 3" xfId="231" xr:uid="{914D9495-B94A-4DD5-9731-5C2A2F80C55B}"/>
    <cellStyle name="60% - Accent2" xfId="27" builtinId="36" customBuiltin="1"/>
    <cellStyle name="60% - Accent2 2" xfId="64" xr:uid="{814EBEFC-74BF-402F-A304-33E49CCC1603}"/>
    <cellStyle name="60% - Accent2 3" xfId="235" xr:uid="{F3FD1FB1-8E02-4EDE-A393-F5FDDA5D7043}"/>
    <cellStyle name="60% - Accent3" xfId="31" builtinId="40" customBuiltin="1"/>
    <cellStyle name="60% - Accent3 2" xfId="65" xr:uid="{BB1D9900-4303-47D3-9CFF-BB46F51C5CA1}"/>
    <cellStyle name="60% - Accent3 3" xfId="239" xr:uid="{DC946695-74E8-4CEF-B42E-C94B23E6E593}"/>
    <cellStyle name="60% - Accent4" xfId="35" builtinId="44" customBuiltin="1"/>
    <cellStyle name="60% - Accent4 2" xfId="66" xr:uid="{EA5AACD5-5F8F-4700-8E06-1B4CC44BFCDD}"/>
    <cellStyle name="60% - Accent4 3" xfId="243" xr:uid="{44454F72-1E1E-4A2A-8408-24260079362D}"/>
    <cellStyle name="60% - Accent5" xfId="39" builtinId="48" customBuiltin="1"/>
    <cellStyle name="60% - Accent5 2" xfId="67" xr:uid="{61F42110-31C3-4356-B7E9-6C86B1E6452F}"/>
    <cellStyle name="60% - Accent5 3" xfId="247" xr:uid="{4D48629A-E1EF-41F9-A401-6700915567A0}"/>
    <cellStyle name="60% - Accent6" xfId="43" builtinId="52" customBuiltin="1"/>
    <cellStyle name="60% - Accent6 2" xfId="68" xr:uid="{6913502C-15B2-413D-9A95-ED2B050F8452}"/>
    <cellStyle name="60% - Accent6 3" xfId="251" xr:uid="{F56345D7-5BFE-407C-9047-49C078F27289}"/>
    <cellStyle name="60% - تمييز1 2" xfId="258" xr:uid="{2AA9DFFA-5A1D-430A-B438-E71FB2D9855E}"/>
    <cellStyle name="60% - تمييز2 2" xfId="261" xr:uid="{A0C28C5F-2B73-4EE8-9BC8-FE775457B25C}"/>
    <cellStyle name="60% - تمييز3 2" xfId="264" xr:uid="{9865660E-7D5C-4D59-A2E5-91D0AC6B002C}"/>
    <cellStyle name="60% - تمييز4 2" xfId="267" xr:uid="{3A1CB4E2-F94C-4A5D-BBFA-FAD769F5B306}"/>
    <cellStyle name="60% - تمييز5 2" xfId="270" xr:uid="{B3754275-2247-486D-BD99-38C345152EAC}"/>
    <cellStyle name="60% - تمييز6 2" xfId="273" xr:uid="{778B9C00-0D6D-4B82-B6D2-31C37C49872E}"/>
    <cellStyle name="Accent1" xfId="20" builtinId="29" customBuiltin="1"/>
    <cellStyle name="Accent1 2" xfId="69" xr:uid="{05E37C7F-28E3-431F-824D-489B8E1B49F6}"/>
    <cellStyle name="Accent1 3" xfId="228" xr:uid="{48416EB5-E27A-4D15-A55C-E6ED36C24289}"/>
    <cellStyle name="Accent2" xfId="24" builtinId="33" customBuiltin="1"/>
    <cellStyle name="Accent2 2" xfId="70" xr:uid="{9D39259D-7D39-4D59-B954-89526BE5C5F1}"/>
    <cellStyle name="Accent2 3" xfId="232" xr:uid="{0ED5C279-4CB2-4521-9828-F256A21D3F06}"/>
    <cellStyle name="Accent3" xfId="28" builtinId="37" customBuiltin="1"/>
    <cellStyle name="Accent3 2" xfId="71" xr:uid="{E06C40F3-069F-48D7-A33C-7662F98FA4AE}"/>
    <cellStyle name="Accent3 3" xfId="236" xr:uid="{4CC8E60C-2F8A-46D8-9632-4FD197FB41E9}"/>
    <cellStyle name="Accent4" xfId="32" builtinId="41" customBuiltin="1"/>
    <cellStyle name="Accent4 2" xfId="72" xr:uid="{4580096A-B570-41B4-B494-067F3C4AA113}"/>
    <cellStyle name="Accent4 3" xfId="240" xr:uid="{F91F5A93-B852-4789-B0CA-9B4D70980BBB}"/>
    <cellStyle name="Accent5" xfId="36" builtinId="45" customBuiltin="1"/>
    <cellStyle name="Accent5 2" xfId="73" xr:uid="{BAB0E266-ED60-45E4-AE2A-EA0728918167}"/>
    <cellStyle name="Accent5 3" xfId="244" xr:uid="{6E5982F3-C7D9-4EE2-AA90-EEE5A4CEF70E}"/>
    <cellStyle name="Accent6" xfId="40" builtinId="49" customBuiltin="1"/>
    <cellStyle name="Accent6 2" xfId="74" xr:uid="{AE636459-6F45-4B00-8999-3E7A00F7D963}"/>
    <cellStyle name="Accent6 3" xfId="75" xr:uid="{8D122071-40FB-40DC-9E43-8F3D65209C63}"/>
    <cellStyle name="Accent6 4" xfId="248" xr:uid="{03BDFF54-F2F6-4841-ABBD-B75FACC8CD4B}"/>
    <cellStyle name="Bad" xfId="9" builtinId="27" customBuiltin="1"/>
    <cellStyle name="Bad 2" xfId="76" xr:uid="{9C925FAE-E9B0-4EE1-92BA-0CA9C80AC832}"/>
    <cellStyle name="Bad 2 2" xfId="77" xr:uid="{0AAC4286-B713-4896-9E81-95B7F0755207}"/>
    <cellStyle name="Bad 3" xfId="78" xr:uid="{AB1919CF-F4B0-46D2-9040-C9CEC0720B85}"/>
    <cellStyle name="Bad 3 2" xfId="79" xr:uid="{399F54AF-6B4C-43A3-BFB1-A7D180999435}"/>
    <cellStyle name="Bad 3 3" xfId="80" xr:uid="{1B2DE76A-974E-4BFF-9ED4-793220580A88}"/>
    <cellStyle name="Bad 4" xfId="81" xr:uid="{DA3E52B9-8E66-4C87-A971-F9CDE9043E57}"/>
    <cellStyle name="Bad 5" xfId="82" xr:uid="{DCD0C5CE-A80A-4F2D-AEBB-7D28991C0E3B}"/>
    <cellStyle name="Bad 6" xfId="218" xr:uid="{52D0604A-9215-40FF-B5C2-E9160EC8A387}"/>
    <cellStyle name="Calculation" xfId="13" builtinId="22" customBuiltin="1"/>
    <cellStyle name="Calculation 2" xfId="83" xr:uid="{71399E2F-63D2-420D-9630-23A3EA25E4D7}"/>
    <cellStyle name="Calculation 3" xfId="222" xr:uid="{822F6D02-0323-4DA0-B6E2-5DB0707DDB38}"/>
    <cellStyle name="Check Cell" xfId="15" builtinId="23" customBuiltin="1"/>
    <cellStyle name="Check Cell 2" xfId="84" xr:uid="{7656E0A4-320D-457C-8B92-8783DB496097}"/>
    <cellStyle name="Check Cell 3" xfId="224" xr:uid="{9E70AEAE-68F5-42FF-A909-24ABA5C88AC6}"/>
    <cellStyle name="Comma 10" xfId="208" xr:uid="{B283B5E0-76BB-41AF-8DCC-69A04A32BD66}"/>
    <cellStyle name="Comma 2" xfId="85" xr:uid="{75E7C26A-8E00-44AC-8EB1-9B085F533AFF}"/>
    <cellStyle name="Comma 2 2" xfId="86" xr:uid="{ADE94D1D-717A-417B-A92D-69FC487BE7AE}"/>
    <cellStyle name="Comma 2 2 2" xfId="199" xr:uid="{9DC8A936-3004-470C-8ADD-4435CC0C506A}"/>
    <cellStyle name="Comma 2 2 3" xfId="182" xr:uid="{1C743D3D-6C98-4F3E-B7AB-681B07590048}"/>
    <cellStyle name="Comma 2 3" xfId="87" xr:uid="{28B56745-0087-4F55-842E-664FCC7BBD5B}"/>
    <cellStyle name="Comma 2 3 2" xfId="198" xr:uid="{10AEDDAC-74BF-4FDF-8936-D0C0A089114E}"/>
    <cellStyle name="Comma 2 3 3" xfId="181" xr:uid="{2BFEC67A-84A2-41A4-9EDA-368E2DC65B31}"/>
    <cellStyle name="Comma 2 4" xfId="88" xr:uid="{0760165D-14EC-4A0E-9F89-7D9336986816}"/>
    <cellStyle name="Comma 2 4 2" xfId="196" xr:uid="{0A951804-57CE-426D-8EDC-735482E594A0}"/>
    <cellStyle name="Comma 2 5" xfId="89" xr:uid="{338298C5-FDF4-4E83-9D8D-B015683E8FF6}"/>
    <cellStyle name="Comma 2 6" xfId="177" xr:uid="{C120AB0E-6AF0-4BF5-A66D-AC8F4DDED66C}"/>
    <cellStyle name="Comma 2_6.8" xfId="90" xr:uid="{0E4DC001-076F-4971-96B0-DE9A6E60EE40}"/>
    <cellStyle name="Comma 3" xfId="91" xr:uid="{C41DC41A-4812-4684-9F70-18E291596C1E}"/>
    <cellStyle name="Comma 3 2" xfId="92" xr:uid="{58BAC4B7-9529-458A-8F84-F7086B5053F6}"/>
    <cellStyle name="Comma 3 2 2" xfId="200" xr:uid="{0322B3EE-4ECA-4BFC-9449-37BF2145D6FE}"/>
    <cellStyle name="Comma 3 2 3" xfId="183" xr:uid="{D0896305-DBEE-4887-BFA2-3E6633703284}"/>
    <cellStyle name="Comma 3 3" xfId="93" xr:uid="{7BA2F01D-D929-41DB-8ADB-D9125ED6D2D5}"/>
    <cellStyle name="Comma 3 3 2" xfId="195" xr:uid="{B3232FAF-2378-4043-8D07-4F3F25C3B2FA}"/>
    <cellStyle name="Comma 3 4" xfId="176" xr:uid="{6EC47EAB-EC3F-4EEF-A5C2-120DC6CD04B0}"/>
    <cellStyle name="Comma 3_6.8" xfId="94" xr:uid="{512F5D39-AB14-45CC-AB15-640CFD88476F}"/>
    <cellStyle name="Comma 4" xfId="95" xr:uid="{056280DF-DE09-4E4A-9B85-EC89A7CCB152}"/>
    <cellStyle name="Comma 5" xfId="96" xr:uid="{06991DEE-6328-413C-834E-9AE6F9875EB0}"/>
    <cellStyle name="Comma 6" xfId="97" xr:uid="{BB061E8A-737A-4940-B661-155FC6D0A819}"/>
    <cellStyle name="Comma 7" xfId="98" xr:uid="{AE485980-7FC8-47CB-8D4F-69C003E579B3}"/>
    <cellStyle name="Comma 8" xfId="99" xr:uid="{C4302E22-FF9F-4554-955E-ACF7F942537F}"/>
    <cellStyle name="Comma 9" xfId="167" xr:uid="{9E5EC2EB-7AE5-4019-96C9-FB07859C5733}"/>
    <cellStyle name="Currency" xfId="1" builtinId="4"/>
    <cellStyle name="Explanatory Text" xfId="18" builtinId="53" customBuiltin="1"/>
    <cellStyle name="Explanatory Text 2" xfId="100" xr:uid="{6B1D03C9-675F-47EE-A61C-15EDDB1CD4E6}"/>
    <cellStyle name="Explanatory Text 3" xfId="226" xr:uid="{3F12A6E8-6611-427A-B156-F14542DEC0A4}"/>
    <cellStyle name="Good" xfId="8" builtinId="26" customBuiltin="1"/>
    <cellStyle name="Good 2" xfId="101" xr:uid="{FB66BC88-140F-4690-B46C-07CF25F800B8}"/>
    <cellStyle name="Good 2 2" xfId="102" xr:uid="{0CCD00CD-8EC3-4D60-9A49-2698794C2DDB}"/>
    <cellStyle name="Good 3" xfId="103" xr:uid="{AA3D58A3-7A83-4CFE-9E5B-BC4F28A93C8C}"/>
    <cellStyle name="Good 4" xfId="217" xr:uid="{B0937425-F422-4E6A-815D-234A2AB9E740}"/>
    <cellStyle name="Heading 1" xfId="4" builtinId="16" customBuiltin="1"/>
    <cellStyle name="Heading 1 2" xfId="104" xr:uid="{42DEBCFE-5889-48D1-981D-46E0F2DC6FCC}"/>
    <cellStyle name="Heading 1 3" xfId="213" xr:uid="{F2034631-82D7-4000-A087-147653A70DEB}"/>
    <cellStyle name="Heading 2" xfId="5" builtinId="17" customBuiltin="1"/>
    <cellStyle name="Heading 2 2" xfId="105" xr:uid="{55233A55-DBAA-4E9B-A369-F7761B741C79}"/>
    <cellStyle name="Heading 2 3" xfId="214" xr:uid="{90D4EAAE-6BE8-4159-AA1C-6289A3FA186B}"/>
    <cellStyle name="Heading 3" xfId="6" builtinId="18" customBuiltin="1"/>
    <cellStyle name="Heading 3 2" xfId="106" xr:uid="{4EF687BB-05BC-4293-8E0F-D3D130FC38E1}"/>
    <cellStyle name="Heading 3 3" xfId="215" xr:uid="{F2DC8BEB-7B8D-493B-9EBA-BE989DC36D99}"/>
    <cellStyle name="Heading 4" xfId="7" builtinId="19" customBuiltin="1"/>
    <cellStyle name="Heading 4 2" xfId="107" xr:uid="{94D38DA7-601C-4147-8121-3524CCA58548}"/>
    <cellStyle name="Heading 4 3" xfId="216" xr:uid="{017DC4F5-D8EA-404D-B807-E8E046D83767}"/>
    <cellStyle name="Input" xfId="11" builtinId="20" customBuiltin="1"/>
    <cellStyle name="Input 2" xfId="108" xr:uid="{0D722065-1850-44A9-8FBB-1C121F7CD36A}"/>
    <cellStyle name="Input 3" xfId="109" xr:uid="{7C78598D-E11E-4B2F-9585-83CE5D6A78E1}"/>
    <cellStyle name="Input 4" xfId="220" xr:uid="{58FF2C4C-F237-4A55-A9F5-B171F76EE519}"/>
    <cellStyle name="Linked Cell" xfId="14" builtinId="24" customBuiltin="1"/>
    <cellStyle name="Linked Cell 2" xfId="110" xr:uid="{06F37686-1B37-4D9A-AD64-6B3620E1E4F6}"/>
    <cellStyle name="Linked Cell 3" xfId="223" xr:uid="{F2EE220E-71E1-4C75-8D97-CA5722C869B3}"/>
    <cellStyle name="Neutral" xfId="10" builtinId="28" customBuiltin="1"/>
    <cellStyle name="Neutral 2" xfId="111" xr:uid="{552C951B-E579-456A-BA03-FA4F2217BD99}"/>
    <cellStyle name="Neutral 3" xfId="112" xr:uid="{ABC6365F-E376-4438-8D35-34ECFE5D69CA}"/>
    <cellStyle name="Neutral 4" xfId="219" xr:uid="{EA088A9C-25F3-4296-A1D3-D6C8A422C47A}"/>
    <cellStyle name="Normal" xfId="0" builtinId="0"/>
    <cellStyle name="Normal 10" xfId="113" xr:uid="{A399F312-00FE-4737-AED1-88D8862DE1E8}"/>
    <cellStyle name="Normal 10 2" xfId="188" xr:uid="{A4143657-7A98-4366-B6A6-BDAEE7DA47AE}"/>
    <cellStyle name="Normal 11" xfId="114" xr:uid="{2893B6EC-091C-4848-8F92-8250D9F67B51}"/>
    <cellStyle name="Normal 12" xfId="115" xr:uid="{0EF7F52F-511A-4A1C-B65C-4721C07DB251}"/>
    <cellStyle name="Normal 12 2" xfId="202" xr:uid="{6D33B375-21A2-4DBC-9771-DF7F724F7BD4}"/>
    <cellStyle name="Normal 12 3" xfId="190" xr:uid="{D6A5EEAA-FEF1-40CA-A1E6-59E6E24EA7BF}"/>
    <cellStyle name="Normal 13" xfId="116" xr:uid="{00397E4D-65FA-4F46-8C96-9102B5FF0B21}"/>
    <cellStyle name="Normal 14" xfId="117" xr:uid="{965B90E8-B63B-461A-A705-F891B84E77F8}"/>
    <cellStyle name="Normal 15" xfId="118" xr:uid="{C864984B-3BCE-48B9-BA88-BF1FCC56633D}"/>
    <cellStyle name="Normal 16" xfId="169" xr:uid="{3E838268-0BEC-409E-BEF8-9F4292A31AA1}"/>
    <cellStyle name="Normal 17" xfId="50" xr:uid="{37C3C6C3-11C0-4BCE-A7E4-8AEC263AFF13}"/>
    <cellStyle name="Normal 18" xfId="209" xr:uid="{4540DCFC-1C0C-4FC7-91EF-97BEF910D441}"/>
    <cellStyle name="Normal 19" xfId="210" xr:uid="{AFDDD3AB-4FC6-4519-AE76-D982FC0AECFF}"/>
    <cellStyle name="Normal 2" xfId="44" xr:uid="{3CB2D641-81DD-4C6B-950E-184EBFCDF6CD}"/>
    <cellStyle name="Normal 2 10" xfId="48" xr:uid="{926061D9-BD03-4D6D-B500-1FA196A990D8}"/>
    <cellStyle name="Normal 2 11" xfId="207" xr:uid="{8422152B-81C7-46A3-B124-809C1B37C971}"/>
    <cellStyle name="Normal 2 2" xfId="120" xr:uid="{CB20B39D-6087-43A0-81C5-0FF5B1787B1D}"/>
    <cellStyle name="Normal 2 2 2" xfId="121" xr:uid="{F2827354-1881-4F2E-8AB3-91CBD869C140}"/>
    <cellStyle name="Normal 2 2 2 2" xfId="122" xr:uid="{0A816FD5-253F-40D3-8834-537B2E964B62}"/>
    <cellStyle name="Normal 2 2 3" xfId="123" xr:uid="{A56F9741-E263-4E5A-8AA2-1E059FB89138}"/>
    <cellStyle name="Normal 2 2 4" xfId="124" xr:uid="{12B49CA2-5225-429C-A8C8-A488A1019ABC}"/>
    <cellStyle name="Normal 2 3" xfId="125" xr:uid="{8DDA7040-D2D0-4B25-9692-F5EA704F2794}"/>
    <cellStyle name="Normal 2 3 2" xfId="126" xr:uid="{85C2A532-0EF4-45C9-97A7-260CDCC9CE34}"/>
    <cellStyle name="Normal 2 3 3" xfId="127" xr:uid="{5FAA613B-4544-4688-BF49-8E97B66F9A94}"/>
    <cellStyle name="Normal 2 3_6.8" xfId="128" xr:uid="{CD751E9E-DAE8-4CFB-9B8B-29D38341EC75}"/>
    <cellStyle name="Normal 2 4" xfId="47" xr:uid="{EB99C6A3-2A06-4C9F-A58D-2C7155156D28}"/>
    <cellStyle name="Normal 2 4 2" xfId="129" xr:uid="{C265B5F7-184D-4745-A3A8-41328B5C4F19}"/>
    <cellStyle name="Normal 2 5" xfId="130" xr:uid="{0034FC03-33B5-475B-80BD-58E6CE96A853}"/>
    <cellStyle name="Normal 2 6" xfId="131" xr:uid="{B39FF292-756A-4E3A-A9BA-644808ED1FAE}"/>
    <cellStyle name="Normal 2 7" xfId="171" xr:uid="{988EBCFE-3DD9-48A0-9B89-2ACF4636D5E6}"/>
    <cellStyle name="Normal 2 8" xfId="172" xr:uid="{0D9C251C-34FE-471C-B338-A3F6285B956B}"/>
    <cellStyle name="Normal 2 9" xfId="119" xr:uid="{C8F95EAC-E89B-4C83-BCE0-9C6FC16C7215}"/>
    <cellStyle name="Normal 2_6.8" xfId="132" xr:uid="{F0A4D557-3F0F-48E5-AA01-6524E29EB20B}"/>
    <cellStyle name="Normal 3" xfId="45" xr:uid="{49EA7B6E-0ACA-476B-AA8B-84F799CACA60}"/>
    <cellStyle name="Normal 3 2" xfId="49" xr:uid="{4F1F6022-9748-447A-972B-064362ADD799}"/>
    <cellStyle name="Normal 3 2 2" xfId="135" xr:uid="{18D51FE0-A0EF-49ED-820F-1B134147879A}"/>
    <cellStyle name="Normal 3 2 3" xfId="136" xr:uid="{D10C7F46-2A8E-476A-820F-A4E955682B7A}"/>
    <cellStyle name="Normal 3 2 4" xfId="178" xr:uid="{062025FC-8B5D-41D4-8780-348A92FA66B3}"/>
    <cellStyle name="Normal 3 2 5" xfId="134" xr:uid="{5EC3F163-5C1D-4FA8-ADCC-91C6182DD7A2}"/>
    <cellStyle name="Normal 3 3" xfId="137" xr:uid="{114135D3-6BBF-4C4F-8E67-FA09C1EA2EEB}"/>
    <cellStyle name="Normal 3 4" xfId="138" xr:uid="{28142F93-264E-4749-BBAB-3CCD54AEFB39}"/>
    <cellStyle name="Normal 3 5" xfId="139" xr:uid="{9674E94F-F0BE-4A7F-8268-0CF20D218EBF}"/>
    <cellStyle name="Normal 3 6" xfId="140" xr:uid="{601BC8B0-A899-4EB1-B0B4-9DD4EA3A6767}"/>
    <cellStyle name="Normal 3 7" xfId="133" xr:uid="{FC58A469-578F-4638-9AA8-9C7A70F5322E}"/>
    <cellStyle name="Normal 3_6.8" xfId="141" xr:uid="{8B526E50-6601-429B-8441-08CBEA0812B0}"/>
    <cellStyle name="Normal 4" xfId="46" xr:uid="{45F154CE-D587-41C0-AB92-12892F7A6A66}"/>
    <cellStyle name="Normal 4 2" xfId="143" xr:uid="{AE774BAA-2C88-4EF3-8425-D16D059ADD06}"/>
    <cellStyle name="Normal 4 2 2" xfId="189" xr:uid="{4CC575C8-AE04-4B5D-9A1E-02CDAE9A3A58}"/>
    <cellStyle name="Normal 4 3" xfId="144" xr:uid="{6FDE85BE-9080-45C1-8557-9BFFFE445DCA}"/>
    <cellStyle name="Normal 4 3 2" xfId="197" xr:uid="{B0C33144-A26A-421C-910D-5A213CC334CA}"/>
    <cellStyle name="Normal 4 3 3" xfId="180" xr:uid="{E6C1F8B9-E2B2-4D4B-A45D-96AA765ECF8C}"/>
    <cellStyle name="Normal 4 4" xfId="145" xr:uid="{AECE739D-DE83-45A5-A140-E8898F0FFFE9}"/>
    <cellStyle name="Normal 4 5" xfId="175" xr:uid="{013BA7C8-B4D2-4F68-92F6-69D7A09BBC82}"/>
    <cellStyle name="Normal 4 6" xfId="142" xr:uid="{E0FF554F-8FC6-4A6B-A964-EC37D1CE75AD}"/>
    <cellStyle name="Normal 4_6.8" xfId="146" xr:uid="{368CA400-BE28-4B88-A037-9DC71D7A1F49}"/>
    <cellStyle name="Normal 5" xfId="147" xr:uid="{44BEB1BA-738D-40DB-A51C-0F9B28563166}"/>
    <cellStyle name="Normal 5 2" xfId="148" xr:uid="{4ADB9939-663D-429D-8B5F-3BE7925DD9E3}"/>
    <cellStyle name="Normal 5 2 2" xfId="191" xr:uid="{6CC388AC-06AC-4E64-B727-1B31CAA22677}"/>
    <cellStyle name="Normal 5 2 2 2" xfId="203" xr:uid="{F831C2BF-93D5-48B7-ADCF-1D58A8FEC051}"/>
    <cellStyle name="Normal 5 2 3" xfId="192" xr:uid="{14BDA7F6-4CB9-4A51-B5B9-416F88EEFC91}"/>
    <cellStyle name="Normal 5 2 3 2" xfId="204" xr:uid="{1B3D172E-A23E-456A-ACC8-FF6E283ADDCA}"/>
    <cellStyle name="Normal 5 2 4" xfId="193" xr:uid="{D72917E6-7391-4434-BD5A-E1018B78FE55}"/>
    <cellStyle name="Normal 5 2 4 2" xfId="205" xr:uid="{9878DF45-C989-41E6-8920-C7453956B266}"/>
    <cellStyle name="Normal 5 2 5" xfId="201" xr:uid="{5D64FFC4-2EB8-4332-81B4-92F043884D65}"/>
    <cellStyle name="Normal 5 2 6" xfId="185" xr:uid="{5EC03E9C-2D0E-4298-A19B-C84D58C8D2FE}"/>
    <cellStyle name="Normal 5 3" xfId="149" xr:uid="{D0E76745-0199-49E4-8069-8D72086AB935}"/>
    <cellStyle name="Normal 5 3 2" xfId="184" xr:uid="{4D59F8F7-A106-4C51-9520-E92716F287DB}"/>
    <cellStyle name="Normal 5 4" xfId="206" xr:uid="{78FCA958-7D5B-4D23-A9EA-53C712BDBF71}"/>
    <cellStyle name="Normal 5 5" xfId="194" xr:uid="{DD3961B5-7CDD-48C3-AD18-816B0B3A3B91}"/>
    <cellStyle name="Normal 5 6" xfId="174" xr:uid="{8ABECFD1-CABC-4697-888B-9571DAC9A0DB}"/>
    <cellStyle name="Normal 5_6.8" xfId="150" xr:uid="{1A18BC3C-CC49-489A-9921-DF6B9AF0D854}"/>
    <cellStyle name="Normal 6" xfId="151" xr:uid="{7EFA8428-2CCB-40DE-9E94-3F7908B50D6F}"/>
    <cellStyle name="Normal 6 2" xfId="152" xr:uid="{F2E80279-EF3F-4043-A38D-FBFA59B56D71}"/>
    <cellStyle name="Normal 6 3" xfId="153" xr:uid="{24A5AF64-DBB9-4D27-9FA6-B5D01A7C42AE}"/>
    <cellStyle name="Normal 6 4" xfId="179" xr:uid="{EE5A4643-63F7-420E-99E5-2A8B14942827}"/>
    <cellStyle name="Normal 6_6.8" xfId="154" xr:uid="{0FEA63DB-4F55-45B3-A416-8913303A712B}"/>
    <cellStyle name="Normal 7" xfId="155" xr:uid="{27D79359-029B-44F2-A535-D2F279AAC56C}"/>
    <cellStyle name="Normal 7 2" xfId="186" xr:uid="{28A1AEFC-5661-4EBE-B8AB-C781FE3B3791}"/>
    <cellStyle name="Normal 7 3" xfId="173" xr:uid="{22F21737-B89C-47AB-9984-E36A0A500E96}"/>
    <cellStyle name="Normal 8" xfId="156" xr:uid="{7FD1DFA6-2AFC-48EE-93EF-55E94476D742}"/>
    <cellStyle name="Normal 8 2" xfId="187" xr:uid="{C37DFF48-788F-485A-B7E0-97A84CCFEF39}"/>
    <cellStyle name="Normal 9" xfId="157" xr:uid="{36608FC4-9919-40FC-ADE4-7540B6E74A2F}"/>
    <cellStyle name="Note" xfId="17" builtinId="10" customBuiltin="1"/>
    <cellStyle name="Note 2" xfId="158" xr:uid="{BC8EB542-AFD7-4B8C-8E1D-9C642452A3BF}"/>
    <cellStyle name="Output" xfId="12" builtinId="21" customBuiltin="1"/>
    <cellStyle name="Output 2" xfId="159" xr:uid="{7A032294-7489-4794-8814-57A607B0E7A0}"/>
    <cellStyle name="Output 3" xfId="221" xr:uid="{AD7413F4-076C-4B2A-9272-7E21C84FB812}"/>
    <cellStyle name="Percent" xfId="2" builtinId="5"/>
    <cellStyle name="Percent 2" xfId="160" xr:uid="{79C60E4E-A1FB-4A3A-965B-34D45733A17D}"/>
    <cellStyle name="Percent 2 2" xfId="161" xr:uid="{3D137112-61B9-495D-9C11-190FE9A58DDF}"/>
    <cellStyle name="Percent 2 3" xfId="162" xr:uid="{745E4862-9148-409E-AC90-36E1B1FE4395}"/>
    <cellStyle name="Percent 3" xfId="163" xr:uid="{414897FD-BCF0-4A33-85EE-849BE69AC145}"/>
    <cellStyle name="Percent 4" xfId="170" xr:uid="{90A839FD-A1E9-4302-9779-A1CD9EB9323E}"/>
    <cellStyle name="Percent 5" xfId="168" xr:uid="{20D91EB1-CB09-49BB-9994-A1A11F5BD33D}"/>
    <cellStyle name="Standard 4 2" xfId="211" xr:uid="{8E837F9E-5356-4EBF-987E-227EC7D568AE}"/>
    <cellStyle name="Style 1" xfId="274" xr:uid="{34F4B61E-2CB3-41A4-A222-39FFD68A9108}"/>
    <cellStyle name="Title" xfId="3" builtinId="15" customBuiltin="1"/>
    <cellStyle name="Title 2" xfId="164" xr:uid="{7B476FF6-8167-4BB1-9D22-ADDF8C923087}"/>
    <cellStyle name="Title 3" xfId="212" xr:uid="{C3F450C4-5CF4-4DC6-AD88-AB89660413C8}"/>
    <cellStyle name="Total" xfId="19" builtinId="25" customBuiltin="1"/>
    <cellStyle name="Total 2" xfId="165" xr:uid="{3F2C18EC-0F1F-43DA-91B5-097567A01C74}"/>
    <cellStyle name="Total 3" xfId="227" xr:uid="{1874B778-5874-4DDC-8E03-43691A8EA38F}"/>
    <cellStyle name="Warning Text" xfId="16" builtinId="11" customBuiltin="1"/>
    <cellStyle name="Warning Text 2" xfId="166" xr:uid="{43FCB238-5E67-4F23-AF35-4FB46EFC3FE2}"/>
    <cellStyle name="Warning Text 3" xfId="225" xr:uid="{F4A5E60F-505C-422F-B059-A73A3E7C2826}"/>
    <cellStyle name="عادي 2" xfId="252" xr:uid="{37B668B4-765F-4900-BB43-F208F74295C4}"/>
    <cellStyle name="عادي 3" xfId="254" xr:uid="{DCA45300-14DD-470A-B0F6-095E54CEE3AA}"/>
    <cellStyle name="ملاحظة 2" xfId="253" xr:uid="{E4881660-510B-4687-91C5-9A3D5288A76E}"/>
    <cellStyle name="ملاحظة 3" xfId="255" xr:uid="{7188C5AF-DD4C-4F2E-9FE8-EEED4C1A6EEC}"/>
  </cellStyles>
  <dxfs count="18">
    <dxf>
      <fill>
        <patternFill>
          <bgColor theme="9" tint="0.39994506668294322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solid">
          <fgColor indexed="64"/>
          <bgColor rgb="FFFC9D72"/>
        </patternFill>
      </fill>
    </dxf>
    <dxf>
      <fill>
        <patternFill patternType="solid">
          <fgColor indexed="64"/>
          <bgColor rgb="FFFC9D72"/>
        </patternFill>
      </fill>
    </dxf>
    <dxf>
      <fill>
        <patternFill patternType="solid">
          <fgColor indexed="64"/>
          <bgColor rgb="FFFC9D72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rgb="FF9DA5C9"/>
        </patternFill>
      </fill>
    </dxf>
    <dxf>
      <fill>
        <patternFill patternType="solid">
          <fgColor indexed="64"/>
          <bgColor rgb="FF9DA5C9"/>
        </patternFill>
      </fill>
    </dxf>
    <dxf>
      <fill>
        <patternFill patternType="solid">
          <fgColor indexed="64"/>
          <bgColor rgb="FF9DA5C9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6" tint="0.39997558519241921"/>
        </patternFill>
      </fill>
    </dxf>
    <dxf>
      <fill>
        <patternFill patternType="solid">
          <fgColor indexed="64"/>
          <bgColor theme="6" tint="0.39997558519241921"/>
        </patternFill>
      </fill>
    </dxf>
    <dxf>
      <fill>
        <patternFill patternType="solid">
          <fgColor indexed="64"/>
          <bgColor theme="6" tint="0.39997558519241921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5" tint="0.59999389629810485"/>
        </patternFill>
      </fill>
    </dxf>
    <dxf>
      <fill>
        <patternFill patternType="solid">
          <fgColor indexed="64"/>
          <bgColor theme="5" tint="0.59999389629810485"/>
        </patternFill>
      </fill>
    </dxf>
    <dxf>
      <fill>
        <patternFill patternType="solid">
          <fgColor indexed="64"/>
          <bgColor theme="5" tint="0.59999389629810485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8" tint="0.59999389629810485"/>
        </patternFill>
      </fill>
    </dxf>
    <dxf>
      <fill>
        <patternFill patternType="solid">
          <fgColor indexed="64"/>
          <bgColor theme="8" tint="0.59999389629810485"/>
        </patternFill>
      </fill>
    </dxf>
    <dxf>
      <fill>
        <patternFill patternType="solid">
          <fgColor indexed="64"/>
          <bgColor theme="8" tint="0.59999389629810485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9DA5C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connections" Target="connections.xml"/><Relationship Id="rId10" Type="http://schemas.openxmlformats.org/officeDocument/2006/relationships/customXml" Target="../customXml/item1.xml"/><Relationship Id="rId4" Type="http://schemas.openxmlformats.org/officeDocument/2006/relationships/theme" Target="theme/theme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 NVDA Close Price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Sheet1!$A$2:$A$992</c:f>
              <c:numCache>
                <c:formatCode>m/d/yyyy</c:formatCode>
                <c:ptCount val="991"/>
                <c:pt idx="0">
                  <c:v>44686</c:v>
                </c:pt>
                <c:pt idx="1">
                  <c:v>44687</c:v>
                </c:pt>
                <c:pt idx="2">
                  <c:v>44688</c:v>
                </c:pt>
                <c:pt idx="3">
                  <c:v>44689</c:v>
                </c:pt>
                <c:pt idx="4">
                  <c:v>44690</c:v>
                </c:pt>
                <c:pt idx="5">
                  <c:v>44691</c:v>
                </c:pt>
                <c:pt idx="6">
                  <c:v>44692</c:v>
                </c:pt>
                <c:pt idx="7">
                  <c:v>44693</c:v>
                </c:pt>
                <c:pt idx="8">
                  <c:v>44694</c:v>
                </c:pt>
                <c:pt idx="9">
                  <c:v>44695</c:v>
                </c:pt>
                <c:pt idx="10">
                  <c:v>44696</c:v>
                </c:pt>
                <c:pt idx="11">
                  <c:v>44697</c:v>
                </c:pt>
                <c:pt idx="12">
                  <c:v>44698</c:v>
                </c:pt>
                <c:pt idx="13">
                  <c:v>44699</c:v>
                </c:pt>
                <c:pt idx="14">
                  <c:v>44700</c:v>
                </c:pt>
                <c:pt idx="15">
                  <c:v>44701</c:v>
                </c:pt>
                <c:pt idx="16">
                  <c:v>44702</c:v>
                </c:pt>
                <c:pt idx="17">
                  <c:v>44703</c:v>
                </c:pt>
                <c:pt idx="18">
                  <c:v>44704</c:v>
                </c:pt>
                <c:pt idx="19">
                  <c:v>44705</c:v>
                </c:pt>
                <c:pt idx="20">
                  <c:v>44706</c:v>
                </c:pt>
                <c:pt idx="21">
                  <c:v>44707</c:v>
                </c:pt>
                <c:pt idx="22">
                  <c:v>44708</c:v>
                </c:pt>
                <c:pt idx="23">
                  <c:v>44709</c:v>
                </c:pt>
                <c:pt idx="24">
                  <c:v>44710</c:v>
                </c:pt>
                <c:pt idx="25">
                  <c:v>44711</c:v>
                </c:pt>
                <c:pt idx="26">
                  <c:v>44712</c:v>
                </c:pt>
                <c:pt idx="27">
                  <c:v>44713</c:v>
                </c:pt>
                <c:pt idx="28">
                  <c:v>44714</c:v>
                </c:pt>
                <c:pt idx="29">
                  <c:v>44715</c:v>
                </c:pt>
                <c:pt idx="30">
                  <c:v>44716</c:v>
                </c:pt>
                <c:pt idx="31">
                  <c:v>44717</c:v>
                </c:pt>
                <c:pt idx="32">
                  <c:v>44718</c:v>
                </c:pt>
                <c:pt idx="33">
                  <c:v>44719</c:v>
                </c:pt>
                <c:pt idx="34">
                  <c:v>44720</c:v>
                </c:pt>
                <c:pt idx="35">
                  <c:v>44721</c:v>
                </c:pt>
                <c:pt idx="36">
                  <c:v>44722</c:v>
                </c:pt>
                <c:pt idx="37">
                  <c:v>44723</c:v>
                </c:pt>
                <c:pt idx="38">
                  <c:v>44724</c:v>
                </c:pt>
                <c:pt idx="39">
                  <c:v>44725</c:v>
                </c:pt>
                <c:pt idx="40">
                  <c:v>44726</c:v>
                </c:pt>
                <c:pt idx="41">
                  <c:v>44727</c:v>
                </c:pt>
                <c:pt idx="42">
                  <c:v>44728</c:v>
                </c:pt>
                <c:pt idx="43">
                  <c:v>44729</c:v>
                </c:pt>
                <c:pt idx="44">
                  <c:v>44730</c:v>
                </c:pt>
                <c:pt idx="45">
                  <c:v>44731</c:v>
                </c:pt>
                <c:pt idx="46">
                  <c:v>44732</c:v>
                </c:pt>
                <c:pt idx="47">
                  <c:v>44733</c:v>
                </c:pt>
                <c:pt idx="48">
                  <c:v>44734</c:v>
                </c:pt>
                <c:pt idx="49">
                  <c:v>44735</c:v>
                </c:pt>
                <c:pt idx="50">
                  <c:v>44736</c:v>
                </c:pt>
                <c:pt idx="51">
                  <c:v>44737</c:v>
                </c:pt>
                <c:pt idx="52">
                  <c:v>44738</c:v>
                </c:pt>
                <c:pt idx="53">
                  <c:v>44739</c:v>
                </c:pt>
                <c:pt idx="54">
                  <c:v>44740</c:v>
                </c:pt>
                <c:pt idx="55">
                  <c:v>44741</c:v>
                </c:pt>
                <c:pt idx="56">
                  <c:v>44742</c:v>
                </c:pt>
                <c:pt idx="57">
                  <c:v>44743</c:v>
                </c:pt>
                <c:pt idx="58">
                  <c:v>44744</c:v>
                </c:pt>
                <c:pt idx="59">
                  <c:v>44745</c:v>
                </c:pt>
                <c:pt idx="60">
                  <c:v>44746</c:v>
                </c:pt>
                <c:pt idx="61">
                  <c:v>44747</c:v>
                </c:pt>
                <c:pt idx="62">
                  <c:v>44748</c:v>
                </c:pt>
                <c:pt idx="63">
                  <c:v>44749</c:v>
                </c:pt>
                <c:pt idx="64">
                  <c:v>44750</c:v>
                </c:pt>
                <c:pt idx="65">
                  <c:v>44751</c:v>
                </c:pt>
                <c:pt idx="66">
                  <c:v>44752</c:v>
                </c:pt>
                <c:pt idx="67">
                  <c:v>44753</c:v>
                </c:pt>
                <c:pt idx="68">
                  <c:v>44754</c:v>
                </c:pt>
                <c:pt idx="69">
                  <c:v>44755</c:v>
                </c:pt>
                <c:pt idx="70">
                  <c:v>44756</c:v>
                </c:pt>
                <c:pt idx="71">
                  <c:v>44757</c:v>
                </c:pt>
                <c:pt idx="72">
                  <c:v>44758</c:v>
                </c:pt>
                <c:pt idx="73">
                  <c:v>44759</c:v>
                </c:pt>
                <c:pt idx="74">
                  <c:v>44760</c:v>
                </c:pt>
                <c:pt idx="75">
                  <c:v>44761</c:v>
                </c:pt>
                <c:pt idx="76">
                  <c:v>44762</c:v>
                </c:pt>
                <c:pt idx="77">
                  <c:v>44763</c:v>
                </c:pt>
                <c:pt idx="78">
                  <c:v>44764</c:v>
                </c:pt>
                <c:pt idx="79">
                  <c:v>44765</c:v>
                </c:pt>
                <c:pt idx="80">
                  <c:v>44766</c:v>
                </c:pt>
                <c:pt idx="81">
                  <c:v>44767</c:v>
                </c:pt>
                <c:pt idx="82">
                  <c:v>44768</c:v>
                </c:pt>
                <c:pt idx="83">
                  <c:v>44769</c:v>
                </c:pt>
                <c:pt idx="84">
                  <c:v>44770</c:v>
                </c:pt>
                <c:pt idx="85">
                  <c:v>44771</c:v>
                </c:pt>
                <c:pt idx="86">
                  <c:v>44772</c:v>
                </c:pt>
                <c:pt idx="87">
                  <c:v>44773</c:v>
                </c:pt>
                <c:pt idx="88">
                  <c:v>44774</c:v>
                </c:pt>
                <c:pt idx="89">
                  <c:v>44775</c:v>
                </c:pt>
                <c:pt idx="90">
                  <c:v>44776</c:v>
                </c:pt>
                <c:pt idx="91">
                  <c:v>44777</c:v>
                </c:pt>
                <c:pt idx="92">
                  <c:v>44778</c:v>
                </c:pt>
                <c:pt idx="93">
                  <c:v>44779</c:v>
                </c:pt>
                <c:pt idx="94">
                  <c:v>44780</c:v>
                </c:pt>
                <c:pt idx="95">
                  <c:v>44781</c:v>
                </c:pt>
                <c:pt idx="96">
                  <c:v>44782</c:v>
                </c:pt>
                <c:pt idx="97">
                  <c:v>44783</c:v>
                </c:pt>
                <c:pt idx="98">
                  <c:v>44784</c:v>
                </c:pt>
                <c:pt idx="99">
                  <c:v>44785</c:v>
                </c:pt>
                <c:pt idx="100">
                  <c:v>44786</c:v>
                </c:pt>
                <c:pt idx="101">
                  <c:v>44787</c:v>
                </c:pt>
                <c:pt idx="102">
                  <c:v>44788</c:v>
                </c:pt>
                <c:pt idx="103">
                  <c:v>44789</c:v>
                </c:pt>
                <c:pt idx="104">
                  <c:v>44790</c:v>
                </c:pt>
                <c:pt idx="105">
                  <c:v>44791</c:v>
                </c:pt>
                <c:pt idx="106">
                  <c:v>44792</c:v>
                </c:pt>
                <c:pt idx="107">
                  <c:v>44793</c:v>
                </c:pt>
                <c:pt idx="108">
                  <c:v>44794</c:v>
                </c:pt>
                <c:pt idx="109">
                  <c:v>44795</c:v>
                </c:pt>
                <c:pt idx="110">
                  <c:v>44796</c:v>
                </c:pt>
                <c:pt idx="111">
                  <c:v>44797</c:v>
                </c:pt>
                <c:pt idx="112">
                  <c:v>44798</c:v>
                </c:pt>
                <c:pt idx="113">
                  <c:v>44799</c:v>
                </c:pt>
                <c:pt idx="114">
                  <c:v>44800</c:v>
                </c:pt>
                <c:pt idx="115">
                  <c:v>44801</c:v>
                </c:pt>
                <c:pt idx="116">
                  <c:v>44802</c:v>
                </c:pt>
                <c:pt idx="117">
                  <c:v>44803</c:v>
                </c:pt>
                <c:pt idx="118">
                  <c:v>44804</c:v>
                </c:pt>
                <c:pt idx="119">
                  <c:v>44805</c:v>
                </c:pt>
                <c:pt idx="120">
                  <c:v>44806</c:v>
                </c:pt>
                <c:pt idx="121">
                  <c:v>44807</c:v>
                </c:pt>
                <c:pt idx="122">
                  <c:v>44808</c:v>
                </c:pt>
                <c:pt idx="123">
                  <c:v>44809</c:v>
                </c:pt>
                <c:pt idx="124">
                  <c:v>44810</c:v>
                </c:pt>
                <c:pt idx="125">
                  <c:v>44811</c:v>
                </c:pt>
                <c:pt idx="126">
                  <c:v>44812</c:v>
                </c:pt>
                <c:pt idx="127">
                  <c:v>44813</c:v>
                </c:pt>
                <c:pt idx="128">
                  <c:v>44814</c:v>
                </c:pt>
                <c:pt idx="129">
                  <c:v>44815</c:v>
                </c:pt>
                <c:pt idx="130">
                  <c:v>44816</c:v>
                </c:pt>
                <c:pt idx="131">
                  <c:v>44817</c:v>
                </c:pt>
                <c:pt idx="132">
                  <c:v>44818</c:v>
                </c:pt>
                <c:pt idx="133">
                  <c:v>44819</c:v>
                </c:pt>
                <c:pt idx="134">
                  <c:v>44820</c:v>
                </c:pt>
                <c:pt idx="135">
                  <c:v>44821</c:v>
                </c:pt>
                <c:pt idx="136">
                  <c:v>44822</c:v>
                </c:pt>
                <c:pt idx="137">
                  <c:v>44823</c:v>
                </c:pt>
                <c:pt idx="138">
                  <c:v>44824</c:v>
                </c:pt>
                <c:pt idx="139">
                  <c:v>44825</c:v>
                </c:pt>
                <c:pt idx="140">
                  <c:v>44826</c:v>
                </c:pt>
                <c:pt idx="141">
                  <c:v>44827</c:v>
                </c:pt>
                <c:pt idx="142">
                  <c:v>44828</c:v>
                </c:pt>
                <c:pt idx="143">
                  <c:v>44829</c:v>
                </c:pt>
                <c:pt idx="144">
                  <c:v>44830</c:v>
                </c:pt>
                <c:pt idx="145">
                  <c:v>44831</c:v>
                </c:pt>
                <c:pt idx="146">
                  <c:v>44832</c:v>
                </c:pt>
                <c:pt idx="147">
                  <c:v>44833</c:v>
                </c:pt>
                <c:pt idx="148">
                  <c:v>44834</c:v>
                </c:pt>
                <c:pt idx="149">
                  <c:v>44835</c:v>
                </c:pt>
                <c:pt idx="150">
                  <c:v>44836</c:v>
                </c:pt>
                <c:pt idx="151">
                  <c:v>44837</c:v>
                </c:pt>
                <c:pt idx="152">
                  <c:v>44838</c:v>
                </c:pt>
                <c:pt idx="153">
                  <c:v>44839</c:v>
                </c:pt>
                <c:pt idx="154">
                  <c:v>44840</c:v>
                </c:pt>
                <c:pt idx="155">
                  <c:v>44841</c:v>
                </c:pt>
                <c:pt idx="156">
                  <c:v>44842</c:v>
                </c:pt>
                <c:pt idx="157">
                  <c:v>44843</c:v>
                </c:pt>
                <c:pt idx="158">
                  <c:v>44844</c:v>
                </c:pt>
                <c:pt idx="159">
                  <c:v>44845</c:v>
                </c:pt>
                <c:pt idx="160">
                  <c:v>44846</c:v>
                </c:pt>
                <c:pt idx="161">
                  <c:v>44847</c:v>
                </c:pt>
                <c:pt idx="162">
                  <c:v>44848</c:v>
                </c:pt>
                <c:pt idx="163">
                  <c:v>44849</c:v>
                </c:pt>
                <c:pt idx="164">
                  <c:v>44850</c:v>
                </c:pt>
                <c:pt idx="165">
                  <c:v>44851</c:v>
                </c:pt>
                <c:pt idx="166">
                  <c:v>44852</c:v>
                </c:pt>
                <c:pt idx="167">
                  <c:v>44853</c:v>
                </c:pt>
                <c:pt idx="168">
                  <c:v>44854</c:v>
                </c:pt>
                <c:pt idx="169">
                  <c:v>44855</c:v>
                </c:pt>
                <c:pt idx="170">
                  <c:v>44856</c:v>
                </c:pt>
                <c:pt idx="171">
                  <c:v>44857</c:v>
                </c:pt>
                <c:pt idx="172">
                  <c:v>44858</c:v>
                </c:pt>
                <c:pt idx="173">
                  <c:v>44859</c:v>
                </c:pt>
                <c:pt idx="174">
                  <c:v>44860</c:v>
                </c:pt>
                <c:pt idx="175">
                  <c:v>44861</c:v>
                </c:pt>
                <c:pt idx="176">
                  <c:v>44862</c:v>
                </c:pt>
                <c:pt idx="177">
                  <c:v>44863</c:v>
                </c:pt>
                <c:pt idx="178">
                  <c:v>44864</c:v>
                </c:pt>
                <c:pt idx="179">
                  <c:v>44865</c:v>
                </c:pt>
                <c:pt idx="180">
                  <c:v>44866</c:v>
                </c:pt>
                <c:pt idx="181">
                  <c:v>44867</c:v>
                </c:pt>
                <c:pt idx="182">
                  <c:v>44868</c:v>
                </c:pt>
                <c:pt idx="183">
                  <c:v>44869</c:v>
                </c:pt>
                <c:pt idx="184">
                  <c:v>44870</c:v>
                </c:pt>
                <c:pt idx="185">
                  <c:v>44871</c:v>
                </c:pt>
                <c:pt idx="186">
                  <c:v>44872</c:v>
                </c:pt>
                <c:pt idx="187">
                  <c:v>44873</c:v>
                </c:pt>
                <c:pt idx="188">
                  <c:v>44874</c:v>
                </c:pt>
                <c:pt idx="189">
                  <c:v>44875</c:v>
                </c:pt>
                <c:pt idx="190">
                  <c:v>44876</c:v>
                </c:pt>
                <c:pt idx="191">
                  <c:v>44877</c:v>
                </c:pt>
                <c:pt idx="192">
                  <c:v>44878</c:v>
                </c:pt>
                <c:pt idx="193">
                  <c:v>44879</c:v>
                </c:pt>
                <c:pt idx="194">
                  <c:v>44880</c:v>
                </c:pt>
                <c:pt idx="195">
                  <c:v>44881</c:v>
                </c:pt>
                <c:pt idx="196">
                  <c:v>44882</c:v>
                </c:pt>
                <c:pt idx="197">
                  <c:v>44883</c:v>
                </c:pt>
                <c:pt idx="198">
                  <c:v>44884</c:v>
                </c:pt>
                <c:pt idx="199">
                  <c:v>44885</c:v>
                </c:pt>
                <c:pt idx="200">
                  <c:v>44886</c:v>
                </c:pt>
                <c:pt idx="201">
                  <c:v>44887</c:v>
                </c:pt>
                <c:pt idx="202">
                  <c:v>44888</c:v>
                </c:pt>
                <c:pt idx="203">
                  <c:v>44889</c:v>
                </c:pt>
                <c:pt idx="204">
                  <c:v>44890</c:v>
                </c:pt>
                <c:pt idx="205">
                  <c:v>44891</c:v>
                </c:pt>
                <c:pt idx="206">
                  <c:v>44892</c:v>
                </c:pt>
                <c:pt idx="207">
                  <c:v>44893</c:v>
                </c:pt>
                <c:pt idx="208">
                  <c:v>44894</c:v>
                </c:pt>
                <c:pt idx="209">
                  <c:v>44895</c:v>
                </c:pt>
                <c:pt idx="210">
                  <c:v>44896</c:v>
                </c:pt>
                <c:pt idx="211">
                  <c:v>44897</c:v>
                </c:pt>
                <c:pt idx="212">
                  <c:v>44898</c:v>
                </c:pt>
                <c:pt idx="213">
                  <c:v>44899</c:v>
                </c:pt>
                <c:pt idx="214">
                  <c:v>44900</c:v>
                </c:pt>
                <c:pt idx="215">
                  <c:v>44901</c:v>
                </c:pt>
                <c:pt idx="216">
                  <c:v>44902</c:v>
                </c:pt>
                <c:pt idx="217">
                  <c:v>44903</c:v>
                </c:pt>
                <c:pt idx="218">
                  <c:v>44904</c:v>
                </c:pt>
                <c:pt idx="219">
                  <c:v>44905</c:v>
                </c:pt>
                <c:pt idx="220">
                  <c:v>44906</c:v>
                </c:pt>
                <c:pt idx="221">
                  <c:v>44907</c:v>
                </c:pt>
                <c:pt idx="222">
                  <c:v>44908</c:v>
                </c:pt>
                <c:pt idx="223">
                  <c:v>44909</c:v>
                </c:pt>
                <c:pt idx="224">
                  <c:v>44910</c:v>
                </c:pt>
                <c:pt idx="225">
                  <c:v>44911</c:v>
                </c:pt>
                <c:pt idx="226">
                  <c:v>44912</c:v>
                </c:pt>
                <c:pt idx="227">
                  <c:v>44913</c:v>
                </c:pt>
                <c:pt idx="228">
                  <c:v>44914</c:v>
                </c:pt>
                <c:pt idx="229">
                  <c:v>44915</c:v>
                </c:pt>
                <c:pt idx="230">
                  <c:v>44916</c:v>
                </c:pt>
                <c:pt idx="231">
                  <c:v>44917</c:v>
                </c:pt>
                <c:pt idx="232">
                  <c:v>44918</c:v>
                </c:pt>
                <c:pt idx="233">
                  <c:v>44919</c:v>
                </c:pt>
                <c:pt idx="234">
                  <c:v>44920</c:v>
                </c:pt>
                <c:pt idx="235">
                  <c:v>44921</c:v>
                </c:pt>
                <c:pt idx="236">
                  <c:v>44922</c:v>
                </c:pt>
                <c:pt idx="237">
                  <c:v>44923</c:v>
                </c:pt>
                <c:pt idx="238">
                  <c:v>44924</c:v>
                </c:pt>
                <c:pt idx="239">
                  <c:v>44925</c:v>
                </c:pt>
                <c:pt idx="240">
                  <c:v>44926</c:v>
                </c:pt>
                <c:pt idx="241">
                  <c:v>44927</c:v>
                </c:pt>
                <c:pt idx="242">
                  <c:v>44928</c:v>
                </c:pt>
                <c:pt idx="243">
                  <c:v>44929</c:v>
                </c:pt>
                <c:pt idx="244">
                  <c:v>44930</c:v>
                </c:pt>
                <c:pt idx="245">
                  <c:v>44931</c:v>
                </c:pt>
                <c:pt idx="246">
                  <c:v>44932</c:v>
                </c:pt>
                <c:pt idx="247">
                  <c:v>44933</c:v>
                </c:pt>
                <c:pt idx="248">
                  <c:v>44934</c:v>
                </c:pt>
                <c:pt idx="249">
                  <c:v>44935</c:v>
                </c:pt>
                <c:pt idx="250">
                  <c:v>44936</c:v>
                </c:pt>
                <c:pt idx="251">
                  <c:v>44937</c:v>
                </c:pt>
                <c:pt idx="252">
                  <c:v>44938</c:v>
                </c:pt>
                <c:pt idx="253">
                  <c:v>44939</c:v>
                </c:pt>
                <c:pt idx="254">
                  <c:v>44940</c:v>
                </c:pt>
                <c:pt idx="255">
                  <c:v>44941</c:v>
                </c:pt>
                <c:pt idx="256">
                  <c:v>44942</c:v>
                </c:pt>
                <c:pt idx="257">
                  <c:v>44943</c:v>
                </c:pt>
                <c:pt idx="258">
                  <c:v>44944</c:v>
                </c:pt>
                <c:pt idx="259">
                  <c:v>44945</c:v>
                </c:pt>
                <c:pt idx="260">
                  <c:v>44946</c:v>
                </c:pt>
                <c:pt idx="261">
                  <c:v>44947</c:v>
                </c:pt>
                <c:pt idx="262">
                  <c:v>44948</c:v>
                </c:pt>
                <c:pt idx="263">
                  <c:v>44949</c:v>
                </c:pt>
                <c:pt idx="264">
                  <c:v>44950</c:v>
                </c:pt>
                <c:pt idx="265">
                  <c:v>44951</c:v>
                </c:pt>
                <c:pt idx="266">
                  <c:v>44952</c:v>
                </c:pt>
                <c:pt idx="267">
                  <c:v>44953</c:v>
                </c:pt>
                <c:pt idx="268">
                  <c:v>44954</c:v>
                </c:pt>
                <c:pt idx="269">
                  <c:v>44955</c:v>
                </c:pt>
                <c:pt idx="270">
                  <c:v>44956</c:v>
                </c:pt>
                <c:pt idx="271">
                  <c:v>44957</c:v>
                </c:pt>
                <c:pt idx="272">
                  <c:v>44958</c:v>
                </c:pt>
                <c:pt idx="273">
                  <c:v>44959</c:v>
                </c:pt>
                <c:pt idx="274">
                  <c:v>44960</c:v>
                </c:pt>
                <c:pt idx="275">
                  <c:v>44961</c:v>
                </c:pt>
                <c:pt idx="276">
                  <c:v>44962</c:v>
                </c:pt>
                <c:pt idx="277">
                  <c:v>44963</c:v>
                </c:pt>
                <c:pt idx="278">
                  <c:v>44964</c:v>
                </c:pt>
                <c:pt idx="279">
                  <c:v>44965</c:v>
                </c:pt>
                <c:pt idx="280">
                  <c:v>44966</c:v>
                </c:pt>
                <c:pt idx="281">
                  <c:v>44967</c:v>
                </c:pt>
                <c:pt idx="282">
                  <c:v>44968</c:v>
                </c:pt>
                <c:pt idx="283">
                  <c:v>44969</c:v>
                </c:pt>
                <c:pt idx="284">
                  <c:v>44970</c:v>
                </c:pt>
                <c:pt idx="285">
                  <c:v>44971</c:v>
                </c:pt>
                <c:pt idx="286">
                  <c:v>44972</c:v>
                </c:pt>
                <c:pt idx="287">
                  <c:v>44973</c:v>
                </c:pt>
                <c:pt idx="288">
                  <c:v>44974</c:v>
                </c:pt>
                <c:pt idx="289">
                  <c:v>44975</c:v>
                </c:pt>
                <c:pt idx="290">
                  <c:v>44976</c:v>
                </c:pt>
                <c:pt idx="291">
                  <c:v>44977</c:v>
                </c:pt>
                <c:pt idx="292">
                  <c:v>44978</c:v>
                </c:pt>
                <c:pt idx="293">
                  <c:v>44979</c:v>
                </c:pt>
                <c:pt idx="294">
                  <c:v>44980</c:v>
                </c:pt>
                <c:pt idx="295">
                  <c:v>44981</c:v>
                </c:pt>
                <c:pt idx="296">
                  <c:v>44982</c:v>
                </c:pt>
                <c:pt idx="297">
                  <c:v>44983</c:v>
                </c:pt>
                <c:pt idx="298">
                  <c:v>44984</c:v>
                </c:pt>
                <c:pt idx="299">
                  <c:v>44985</c:v>
                </c:pt>
                <c:pt idx="300">
                  <c:v>44986</c:v>
                </c:pt>
                <c:pt idx="301">
                  <c:v>44987</c:v>
                </c:pt>
                <c:pt idx="302">
                  <c:v>44988</c:v>
                </c:pt>
                <c:pt idx="303">
                  <c:v>44989</c:v>
                </c:pt>
                <c:pt idx="304">
                  <c:v>44990</c:v>
                </c:pt>
                <c:pt idx="305">
                  <c:v>44991</c:v>
                </c:pt>
                <c:pt idx="306">
                  <c:v>44992</c:v>
                </c:pt>
                <c:pt idx="307">
                  <c:v>44993</c:v>
                </c:pt>
                <c:pt idx="308">
                  <c:v>44994</c:v>
                </c:pt>
                <c:pt idx="309">
                  <c:v>44995</c:v>
                </c:pt>
                <c:pt idx="310">
                  <c:v>44996</c:v>
                </c:pt>
                <c:pt idx="311">
                  <c:v>44997</c:v>
                </c:pt>
                <c:pt idx="312">
                  <c:v>44998</c:v>
                </c:pt>
                <c:pt idx="313">
                  <c:v>44999</c:v>
                </c:pt>
                <c:pt idx="314">
                  <c:v>45000</c:v>
                </c:pt>
                <c:pt idx="315">
                  <c:v>45001</c:v>
                </c:pt>
                <c:pt idx="316">
                  <c:v>45002</c:v>
                </c:pt>
                <c:pt idx="317">
                  <c:v>45003</c:v>
                </c:pt>
                <c:pt idx="318">
                  <c:v>45004</c:v>
                </c:pt>
                <c:pt idx="319">
                  <c:v>45005</c:v>
                </c:pt>
                <c:pt idx="320">
                  <c:v>45006</c:v>
                </c:pt>
                <c:pt idx="321">
                  <c:v>45007</c:v>
                </c:pt>
                <c:pt idx="322">
                  <c:v>45008</c:v>
                </c:pt>
                <c:pt idx="323">
                  <c:v>45009</c:v>
                </c:pt>
                <c:pt idx="324">
                  <c:v>45010</c:v>
                </c:pt>
                <c:pt idx="325">
                  <c:v>45011</c:v>
                </c:pt>
                <c:pt idx="326">
                  <c:v>45012</c:v>
                </c:pt>
                <c:pt idx="327">
                  <c:v>45013</c:v>
                </c:pt>
                <c:pt idx="328">
                  <c:v>45014</c:v>
                </c:pt>
                <c:pt idx="329">
                  <c:v>45015</c:v>
                </c:pt>
                <c:pt idx="330">
                  <c:v>45016</c:v>
                </c:pt>
                <c:pt idx="331">
                  <c:v>45017</c:v>
                </c:pt>
                <c:pt idx="332">
                  <c:v>45018</c:v>
                </c:pt>
                <c:pt idx="333">
                  <c:v>45019</c:v>
                </c:pt>
                <c:pt idx="334">
                  <c:v>45020</c:v>
                </c:pt>
                <c:pt idx="335">
                  <c:v>45021</c:v>
                </c:pt>
                <c:pt idx="336">
                  <c:v>45022</c:v>
                </c:pt>
                <c:pt idx="337">
                  <c:v>45023</c:v>
                </c:pt>
                <c:pt idx="338">
                  <c:v>45024</c:v>
                </c:pt>
                <c:pt idx="339">
                  <c:v>45025</c:v>
                </c:pt>
                <c:pt idx="340">
                  <c:v>45026</c:v>
                </c:pt>
                <c:pt idx="341">
                  <c:v>45027</c:v>
                </c:pt>
                <c:pt idx="342">
                  <c:v>45028</c:v>
                </c:pt>
                <c:pt idx="343">
                  <c:v>45029</c:v>
                </c:pt>
                <c:pt idx="344">
                  <c:v>45030</c:v>
                </c:pt>
                <c:pt idx="345">
                  <c:v>45031</c:v>
                </c:pt>
                <c:pt idx="346">
                  <c:v>45032</c:v>
                </c:pt>
                <c:pt idx="347">
                  <c:v>45033</c:v>
                </c:pt>
                <c:pt idx="348">
                  <c:v>45034</c:v>
                </c:pt>
                <c:pt idx="349">
                  <c:v>45035</c:v>
                </c:pt>
                <c:pt idx="350">
                  <c:v>45036</c:v>
                </c:pt>
                <c:pt idx="351">
                  <c:v>45037</c:v>
                </c:pt>
                <c:pt idx="352">
                  <c:v>45038</c:v>
                </c:pt>
                <c:pt idx="353">
                  <c:v>45039</c:v>
                </c:pt>
                <c:pt idx="354">
                  <c:v>45040</c:v>
                </c:pt>
                <c:pt idx="355">
                  <c:v>45041</c:v>
                </c:pt>
                <c:pt idx="356">
                  <c:v>45042</c:v>
                </c:pt>
                <c:pt idx="357">
                  <c:v>45043</c:v>
                </c:pt>
                <c:pt idx="358">
                  <c:v>45044</c:v>
                </c:pt>
                <c:pt idx="359">
                  <c:v>45045</c:v>
                </c:pt>
                <c:pt idx="360">
                  <c:v>45046</c:v>
                </c:pt>
                <c:pt idx="361">
                  <c:v>45047</c:v>
                </c:pt>
                <c:pt idx="362">
                  <c:v>45048</c:v>
                </c:pt>
                <c:pt idx="363">
                  <c:v>45049</c:v>
                </c:pt>
                <c:pt idx="364">
                  <c:v>45050</c:v>
                </c:pt>
                <c:pt idx="365">
                  <c:v>45051</c:v>
                </c:pt>
                <c:pt idx="366">
                  <c:v>45052</c:v>
                </c:pt>
                <c:pt idx="367">
                  <c:v>45053</c:v>
                </c:pt>
                <c:pt idx="368">
                  <c:v>45054</c:v>
                </c:pt>
                <c:pt idx="369">
                  <c:v>45055</c:v>
                </c:pt>
                <c:pt idx="370">
                  <c:v>45056</c:v>
                </c:pt>
                <c:pt idx="371">
                  <c:v>45057</c:v>
                </c:pt>
                <c:pt idx="372">
                  <c:v>45058</c:v>
                </c:pt>
                <c:pt idx="373">
                  <c:v>45059</c:v>
                </c:pt>
                <c:pt idx="374">
                  <c:v>45060</c:v>
                </c:pt>
                <c:pt idx="375">
                  <c:v>45061</c:v>
                </c:pt>
                <c:pt idx="376">
                  <c:v>45062</c:v>
                </c:pt>
                <c:pt idx="377">
                  <c:v>45063</c:v>
                </c:pt>
                <c:pt idx="378">
                  <c:v>45064</c:v>
                </c:pt>
                <c:pt idx="379">
                  <c:v>45065</c:v>
                </c:pt>
                <c:pt idx="380">
                  <c:v>45066</c:v>
                </c:pt>
                <c:pt idx="381">
                  <c:v>45067</c:v>
                </c:pt>
                <c:pt idx="382">
                  <c:v>45068</c:v>
                </c:pt>
                <c:pt idx="383">
                  <c:v>45069</c:v>
                </c:pt>
                <c:pt idx="384">
                  <c:v>45070</c:v>
                </c:pt>
                <c:pt idx="385">
                  <c:v>45071</c:v>
                </c:pt>
                <c:pt idx="386">
                  <c:v>45072</c:v>
                </c:pt>
                <c:pt idx="387">
                  <c:v>45073</c:v>
                </c:pt>
                <c:pt idx="388">
                  <c:v>45074</c:v>
                </c:pt>
                <c:pt idx="389">
                  <c:v>45075</c:v>
                </c:pt>
                <c:pt idx="390">
                  <c:v>45076</c:v>
                </c:pt>
                <c:pt idx="391">
                  <c:v>45077</c:v>
                </c:pt>
                <c:pt idx="392">
                  <c:v>45078</c:v>
                </c:pt>
                <c:pt idx="393">
                  <c:v>45079</c:v>
                </c:pt>
                <c:pt idx="394">
                  <c:v>45080</c:v>
                </c:pt>
                <c:pt idx="395">
                  <c:v>45081</c:v>
                </c:pt>
                <c:pt idx="396">
                  <c:v>45082</c:v>
                </c:pt>
                <c:pt idx="397">
                  <c:v>45083</c:v>
                </c:pt>
                <c:pt idx="398">
                  <c:v>45084</c:v>
                </c:pt>
                <c:pt idx="399">
                  <c:v>45085</c:v>
                </c:pt>
                <c:pt idx="400">
                  <c:v>45086</c:v>
                </c:pt>
                <c:pt idx="401">
                  <c:v>45087</c:v>
                </c:pt>
                <c:pt idx="402">
                  <c:v>45088</c:v>
                </c:pt>
                <c:pt idx="403">
                  <c:v>45089</c:v>
                </c:pt>
                <c:pt idx="404">
                  <c:v>45090</c:v>
                </c:pt>
                <c:pt idx="405">
                  <c:v>45091</c:v>
                </c:pt>
                <c:pt idx="406">
                  <c:v>45092</c:v>
                </c:pt>
                <c:pt idx="407">
                  <c:v>45093</c:v>
                </c:pt>
                <c:pt idx="408">
                  <c:v>45094</c:v>
                </c:pt>
                <c:pt idx="409">
                  <c:v>45095</c:v>
                </c:pt>
                <c:pt idx="410">
                  <c:v>45096</c:v>
                </c:pt>
                <c:pt idx="411">
                  <c:v>45097</c:v>
                </c:pt>
                <c:pt idx="412">
                  <c:v>45098</c:v>
                </c:pt>
                <c:pt idx="413">
                  <c:v>45099</c:v>
                </c:pt>
                <c:pt idx="414">
                  <c:v>45100</c:v>
                </c:pt>
                <c:pt idx="415">
                  <c:v>45101</c:v>
                </c:pt>
                <c:pt idx="416">
                  <c:v>45102</c:v>
                </c:pt>
                <c:pt idx="417">
                  <c:v>45103</c:v>
                </c:pt>
                <c:pt idx="418">
                  <c:v>45104</c:v>
                </c:pt>
                <c:pt idx="419">
                  <c:v>45105</c:v>
                </c:pt>
                <c:pt idx="420">
                  <c:v>45106</c:v>
                </c:pt>
                <c:pt idx="421">
                  <c:v>45107</c:v>
                </c:pt>
                <c:pt idx="422">
                  <c:v>45108</c:v>
                </c:pt>
                <c:pt idx="423">
                  <c:v>45109</c:v>
                </c:pt>
                <c:pt idx="424">
                  <c:v>45110</c:v>
                </c:pt>
                <c:pt idx="425">
                  <c:v>45111</c:v>
                </c:pt>
                <c:pt idx="426">
                  <c:v>45112</c:v>
                </c:pt>
                <c:pt idx="427">
                  <c:v>45113</c:v>
                </c:pt>
                <c:pt idx="428">
                  <c:v>45114</c:v>
                </c:pt>
                <c:pt idx="429">
                  <c:v>45115</c:v>
                </c:pt>
                <c:pt idx="430">
                  <c:v>45116</c:v>
                </c:pt>
                <c:pt idx="431">
                  <c:v>45117</c:v>
                </c:pt>
                <c:pt idx="432">
                  <c:v>45118</c:v>
                </c:pt>
                <c:pt idx="433">
                  <c:v>45119</c:v>
                </c:pt>
                <c:pt idx="434">
                  <c:v>45120</c:v>
                </c:pt>
                <c:pt idx="435">
                  <c:v>45121</c:v>
                </c:pt>
                <c:pt idx="436">
                  <c:v>45122</c:v>
                </c:pt>
                <c:pt idx="437">
                  <c:v>45123</c:v>
                </c:pt>
                <c:pt idx="438">
                  <c:v>45124</c:v>
                </c:pt>
                <c:pt idx="439">
                  <c:v>45125</c:v>
                </c:pt>
                <c:pt idx="440">
                  <c:v>45126</c:v>
                </c:pt>
                <c:pt idx="441">
                  <c:v>45127</c:v>
                </c:pt>
                <c:pt idx="442">
                  <c:v>45128</c:v>
                </c:pt>
                <c:pt idx="443">
                  <c:v>45129</c:v>
                </c:pt>
                <c:pt idx="444">
                  <c:v>45130</c:v>
                </c:pt>
                <c:pt idx="445">
                  <c:v>45131</c:v>
                </c:pt>
                <c:pt idx="446">
                  <c:v>45132</c:v>
                </c:pt>
                <c:pt idx="447">
                  <c:v>45133</c:v>
                </c:pt>
                <c:pt idx="448">
                  <c:v>45134</c:v>
                </c:pt>
                <c:pt idx="449">
                  <c:v>45135</c:v>
                </c:pt>
                <c:pt idx="450">
                  <c:v>45136</c:v>
                </c:pt>
                <c:pt idx="451">
                  <c:v>45137</c:v>
                </c:pt>
                <c:pt idx="452">
                  <c:v>45138</c:v>
                </c:pt>
                <c:pt idx="453">
                  <c:v>45139</c:v>
                </c:pt>
                <c:pt idx="454">
                  <c:v>45140</c:v>
                </c:pt>
                <c:pt idx="455">
                  <c:v>45141</c:v>
                </c:pt>
                <c:pt idx="456">
                  <c:v>45142</c:v>
                </c:pt>
                <c:pt idx="457">
                  <c:v>45143</c:v>
                </c:pt>
                <c:pt idx="458">
                  <c:v>45144</c:v>
                </c:pt>
                <c:pt idx="459">
                  <c:v>45145</c:v>
                </c:pt>
                <c:pt idx="460">
                  <c:v>45146</c:v>
                </c:pt>
                <c:pt idx="461">
                  <c:v>45147</c:v>
                </c:pt>
                <c:pt idx="462">
                  <c:v>45148</c:v>
                </c:pt>
                <c:pt idx="463">
                  <c:v>45149</c:v>
                </c:pt>
                <c:pt idx="464">
                  <c:v>45150</c:v>
                </c:pt>
                <c:pt idx="465">
                  <c:v>45151</c:v>
                </c:pt>
                <c:pt idx="466">
                  <c:v>45152</c:v>
                </c:pt>
                <c:pt idx="467">
                  <c:v>45153</c:v>
                </c:pt>
                <c:pt idx="468">
                  <c:v>45154</c:v>
                </c:pt>
                <c:pt idx="469">
                  <c:v>45155</c:v>
                </c:pt>
                <c:pt idx="470">
                  <c:v>45156</c:v>
                </c:pt>
                <c:pt idx="471">
                  <c:v>45157</c:v>
                </c:pt>
                <c:pt idx="472">
                  <c:v>45158</c:v>
                </c:pt>
                <c:pt idx="473">
                  <c:v>45159</c:v>
                </c:pt>
                <c:pt idx="474">
                  <c:v>45160</c:v>
                </c:pt>
                <c:pt idx="475">
                  <c:v>45161</c:v>
                </c:pt>
                <c:pt idx="476">
                  <c:v>45162</c:v>
                </c:pt>
                <c:pt idx="477">
                  <c:v>45163</c:v>
                </c:pt>
                <c:pt idx="478">
                  <c:v>45164</c:v>
                </c:pt>
                <c:pt idx="479">
                  <c:v>45165</c:v>
                </c:pt>
                <c:pt idx="480">
                  <c:v>45166</c:v>
                </c:pt>
                <c:pt idx="481">
                  <c:v>45167</c:v>
                </c:pt>
                <c:pt idx="482">
                  <c:v>45168</c:v>
                </c:pt>
                <c:pt idx="483">
                  <c:v>45169</c:v>
                </c:pt>
                <c:pt idx="484">
                  <c:v>45170</c:v>
                </c:pt>
                <c:pt idx="485">
                  <c:v>45171</c:v>
                </c:pt>
                <c:pt idx="486">
                  <c:v>45172</c:v>
                </c:pt>
                <c:pt idx="487">
                  <c:v>45173</c:v>
                </c:pt>
                <c:pt idx="488">
                  <c:v>45174</c:v>
                </c:pt>
                <c:pt idx="489">
                  <c:v>45175</c:v>
                </c:pt>
                <c:pt idx="490">
                  <c:v>45176</c:v>
                </c:pt>
                <c:pt idx="491">
                  <c:v>45177</c:v>
                </c:pt>
                <c:pt idx="492">
                  <c:v>45178</c:v>
                </c:pt>
                <c:pt idx="493">
                  <c:v>45179</c:v>
                </c:pt>
                <c:pt idx="494">
                  <c:v>45180</c:v>
                </c:pt>
                <c:pt idx="495">
                  <c:v>45181</c:v>
                </c:pt>
                <c:pt idx="496">
                  <c:v>45182</c:v>
                </c:pt>
                <c:pt idx="497">
                  <c:v>45183</c:v>
                </c:pt>
                <c:pt idx="498">
                  <c:v>45184</c:v>
                </c:pt>
                <c:pt idx="499">
                  <c:v>45185</c:v>
                </c:pt>
                <c:pt idx="500">
                  <c:v>45186</c:v>
                </c:pt>
                <c:pt idx="501">
                  <c:v>45187</c:v>
                </c:pt>
                <c:pt idx="502">
                  <c:v>45188</c:v>
                </c:pt>
                <c:pt idx="503">
                  <c:v>45189</c:v>
                </c:pt>
                <c:pt idx="504">
                  <c:v>45190</c:v>
                </c:pt>
                <c:pt idx="505">
                  <c:v>45191</c:v>
                </c:pt>
                <c:pt idx="506">
                  <c:v>45192</c:v>
                </c:pt>
                <c:pt idx="507">
                  <c:v>45193</c:v>
                </c:pt>
                <c:pt idx="508">
                  <c:v>45194</c:v>
                </c:pt>
                <c:pt idx="509">
                  <c:v>45195</c:v>
                </c:pt>
                <c:pt idx="510">
                  <c:v>45196</c:v>
                </c:pt>
                <c:pt idx="511">
                  <c:v>45197</c:v>
                </c:pt>
                <c:pt idx="512">
                  <c:v>45198</c:v>
                </c:pt>
                <c:pt idx="513">
                  <c:v>45199</c:v>
                </c:pt>
                <c:pt idx="514">
                  <c:v>45200</c:v>
                </c:pt>
                <c:pt idx="515">
                  <c:v>45201</c:v>
                </c:pt>
                <c:pt idx="516">
                  <c:v>45202</c:v>
                </c:pt>
                <c:pt idx="517">
                  <c:v>45203</c:v>
                </c:pt>
                <c:pt idx="518">
                  <c:v>45204</c:v>
                </c:pt>
                <c:pt idx="519">
                  <c:v>45205</c:v>
                </c:pt>
                <c:pt idx="520">
                  <c:v>45206</c:v>
                </c:pt>
                <c:pt idx="521">
                  <c:v>45207</c:v>
                </c:pt>
                <c:pt idx="522">
                  <c:v>45208</c:v>
                </c:pt>
                <c:pt idx="523">
                  <c:v>45209</c:v>
                </c:pt>
                <c:pt idx="524">
                  <c:v>45210</c:v>
                </c:pt>
                <c:pt idx="525">
                  <c:v>45211</c:v>
                </c:pt>
                <c:pt idx="526">
                  <c:v>45212</c:v>
                </c:pt>
                <c:pt idx="527">
                  <c:v>45213</c:v>
                </c:pt>
                <c:pt idx="528">
                  <c:v>45214</c:v>
                </c:pt>
                <c:pt idx="529">
                  <c:v>45215</c:v>
                </c:pt>
                <c:pt idx="530">
                  <c:v>45216</c:v>
                </c:pt>
                <c:pt idx="531">
                  <c:v>45217</c:v>
                </c:pt>
                <c:pt idx="532">
                  <c:v>45218</c:v>
                </c:pt>
                <c:pt idx="533">
                  <c:v>45219</c:v>
                </c:pt>
                <c:pt idx="534">
                  <c:v>45220</c:v>
                </c:pt>
                <c:pt idx="535">
                  <c:v>45221</c:v>
                </c:pt>
                <c:pt idx="536">
                  <c:v>45222</c:v>
                </c:pt>
                <c:pt idx="537">
                  <c:v>45223</c:v>
                </c:pt>
                <c:pt idx="538">
                  <c:v>45224</c:v>
                </c:pt>
                <c:pt idx="539">
                  <c:v>45225</c:v>
                </c:pt>
                <c:pt idx="540">
                  <c:v>45226</c:v>
                </c:pt>
                <c:pt idx="541">
                  <c:v>45227</c:v>
                </c:pt>
                <c:pt idx="542">
                  <c:v>45228</c:v>
                </c:pt>
                <c:pt idx="543">
                  <c:v>45229</c:v>
                </c:pt>
                <c:pt idx="544">
                  <c:v>45230</c:v>
                </c:pt>
                <c:pt idx="545">
                  <c:v>45231</c:v>
                </c:pt>
                <c:pt idx="546">
                  <c:v>45232</c:v>
                </c:pt>
                <c:pt idx="547">
                  <c:v>45233</c:v>
                </c:pt>
                <c:pt idx="548">
                  <c:v>45234</c:v>
                </c:pt>
                <c:pt idx="549">
                  <c:v>45235</c:v>
                </c:pt>
                <c:pt idx="550">
                  <c:v>45236</c:v>
                </c:pt>
                <c:pt idx="551">
                  <c:v>45237</c:v>
                </c:pt>
                <c:pt idx="552">
                  <c:v>45238</c:v>
                </c:pt>
                <c:pt idx="553">
                  <c:v>45239</c:v>
                </c:pt>
                <c:pt idx="554">
                  <c:v>45240</c:v>
                </c:pt>
                <c:pt idx="555">
                  <c:v>45241</c:v>
                </c:pt>
                <c:pt idx="556">
                  <c:v>45242</c:v>
                </c:pt>
                <c:pt idx="557">
                  <c:v>45243</c:v>
                </c:pt>
                <c:pt idx="558">
                  <c:v>45244</c:v>
                </c:pt>
                <c:pt idx="559">
                  <c:v>45245</c:v>
                </c:pt>
                <c:pt idx="560">
                  <c:v>45246</c:v>
                </c:pt>
                <c:pt idx="561">
                  <c:v>45247</c:v>
                </c:pt>
                <c:pt idx="562">
                  <c:v>45248</c:v>
                </c:pt>
                <c:pt idx="563">
                  <c:v>45249</c:v>
                </c:pt>
                <c:pt idx="564">
                  <c:v>45250</c:v>
                </c:pt>
                <c:pt idx="565">
                  <c:v>45251</c:v>
                </c:pt>
                <c:pt idx="566">
                  <c:v>45252</c:v>
                </c:pt>
                <c:pt idx="567">
                  <c:v>45253</c:v>
                </c:pt>
                <c:pt idx="568">
                  <c:v>45254</c:v>
                </c:pt>
                <c:pt idx="569">
                  <c:v>45255</c:v>
                </c:pt>
                <c:pt idx="570">
                  <c:v>45256</c:v>
                </c:pt>
                <c:pt idx="571">
                  <c:v>45257</c:v>
                </c:pt>
                <c:pt idx="572">
                  <c:v>45258</c:v>
                </c:pt>
                <c:pt idx="573">
                  <c:v>45259</c:v>
                </c:pt>
                <c:pt idx="574">
                  <c:v>45260</c:v>
                </c:pt>
                <c:pt idx="575">
                  <c:v>45261</c:v>
                </c:pt>
                <c:pt idx="576">
                  <c:v>45262</c:v>
                </c:pt>
                <c:pt idx="577">
                  <c:v>45263</c:v>
                </c:pt>
                <c:pt idx="578">
                  <c:v>45264</c:v>
                </c:pt>
                <c:pt idx="579">
                  <c:v>45265</c:v>
                </c:pt>
                <c:pt idx="580">
                  <c:v>45266</c:v>
                </c:pt>
                <c:pt idx="581">
                  <c:v>45267</c:v>
                </c:pt>
                <c:pt idx="582">
                  <c:v>45268</c:v>
                </c:pt>
                <c:pt idx="583">
                  <c:v>45269</c:v>
                </c:pt>
                <c:pt idx="584">
                  <c:v>45270</c:v>
                </c:pt>
                <c:pt idx="585">
                  <c:v>45271</c:v>
                </c:pt>
                <c:pt idx="586">
                  <c:v>45272</c:v>
                </c:pt>
                <c:pt idx="587">
                  <c:v>45273</c:v>
                </c:pt>
                <c:pt idx="588">
                  <c:v>45274</c:v>
                </c:pt>
                <c:pt idx="589">
                  <c:v>45275</c:v>
                </c:pt>
                <c:pt idx="590">
                  <c:v>45276</c:v>
                </c:pt>
                <c:pt idx="591">
                  <c:v>45277</c:v>
                </c:pt>
                <c:pt idx="592">
                  <c:v>45278</c:v>
                </c:pt>
                <c:pt idx="593">
                  <c:v>45279</c:v>
                </c:pt>
                <c:pt idx="594">
                  <c:v>45280</c:v>
                </c:pt>
                <c:pt idx="595">
                  <c:v>45281</c:v>
                </c:pt>
                <c:pt idx="596">
                  <c:v>45282</c:v>
                </c:pt>
                <c:pt idx="597">
                  <c:v>45283</c:v>
                </c:pt>
                <c:pt idx="598">
                  <c:v>45284</c:v>
                </c:pt>
                <c:pt idx="599">
                  <c:v>45285</c:v>
                </c:pt>
                <c:pt idx="600">
                  <c:v>45286</c:v>
                </c:pt>
                <c:pt idx="601">
                  <c:v>45287</c:v>
                </c:pt>
                <c:pt idx="602">
                  <c:v>45288</c:v>
                </c:pt>
                <c:pt idx="603">
                  <c:v>45289</c:v>
                </c:pt>
                <c:pt idx="604">
                  <c:v>45290</c:v>
                </c:pt>
                <c:pt idx="605">
                  <c:v>45291</c:v>
                </c:pt>
                <c:pt idx="606">
                  <c:v>45292</c:v>
                </c:pt>
                <c:pt idx="607">
                  <c:v>45293</c:v>
                </c:pt>
                <c:pt idx="608">
                  <c:v>45294</c:v>
                </c:pt>
                <c:pt idx="609">
                  <c:v>45295</c:v>
                </c:pt>
                <c:pt idx="610">
                  <c:v>45296</c:v>
                </c:pt>
                <c:pt idx="611">
                  <c:v>45297</c:v>
                </c:pt>
                <c:pt idx="612">
                  <c:v>45298</c:v>
                </c:pt>
                <c:pt idx="613">
                  <c:v>45299</c:v>
                </c:pt>
                <c:pt idx="614">
                  <c:v>45300</c:v>
                </c:pt>
                <c:pt idx="615">
                  <c:v>45301</c:v>
                </c:pt>
                <c:pt idx="616">
                  <c:v>45302</c:v>
                </c:pt>
                <c:pt idx="617">
                  <c:v>45303</c:v>
                </c:pt>
                <c:pt idx="618">
                  <c:v>45304</c:v>
                </c:pt>
                <c:pt idx="619">
                  <c:v>45305</c:v>
                </c:pt>
                <c:pt idx="620">
                  <c:v>45306</c:v>
                </c:pt>
                <c:pt idx="621">
                  <c:v>45307</c:v>
                </c:pt>
                <c:pt idx="622">
                  <c:v>45308</c:v>
                </c:pt>
                <c:pt idx="623">
                  <c:v>45309</c:v>
                </c:pt>
                <c:pt idx="624">
                  <c:v>45310</c:v>
                </c:pt>
                <c:pt idx="625">
                  <c:v>45311</c:v>
                </c:pt>
                <c:pt idx="626">
                  <c:v>45312</c:v>
                </c:pt>
                <c:pt idx="627">
                  <c:v>45313</c:v>
                </c:pt>
                <c:pt idx="628">
                  <c:v>45314</c:v>
                </c:pt>
                <c:pt idx="629">
                  <c:v>45315</c:v>
                </c:pt>
                <c:pt idx="630">
                  <c:v>45316</c:v>
                </c:pt>
                <c:pt idx="631">
                  <c:v>45317</c:v>
                </c:pt>
                <c:pt idx="632">
                  <c:v>45318</c:v>
                </c:pt>
                <c:pt idx="633">
                  <c:v>45319</c:v>
                </c:pt>
                <c:pt idx="634">
                  <c:v>45320</c:v>
                </c:pt>
                <c:pt idx="635">
                  <c:v>45321</c:v>
                </c:pt>
                <c:pt idx="636">
                  <c:v>45322</c:v>
                </c:pt>
                <c:pt idx="637">
                  <c:v>45323</c:v>
                </c:pt>
                <c:pt idx="638">
                  <c:v>45324</c:v>
                </c:pt>
                <c:pt idx="639">
                  <c:v>45325</c:v>
                </c:pt>
                <c:pt idx="640">
                  <c:v>45326</c:v>
                </c:pt>
                <c:pt idx="641">
                  <c:v>45327</c:v>
                </c:pt>
                <c:pt idx="642">
                  <c:v>45328</c:v>
                </c:pt>
                <c:pt idx="643">
                  <c:v>45329</c:v>
                </c:pt>
                <c:pt idx="644">
                  <c:v>45330</c:v>
                </c:pt>
                <c:pt idx="645">
                  <c:v>45331</c:v>
                </c:pt>
                <c:pt idx="646">
                  <c:v>45332</c:v>
                </c:pt>
                <c:pt idx="647">
                  <c:v>45333</c:v>
                </c:pt>
                <c:pt idx="648">
                  <c:v>45334</c:v>
                </c:pt>
                <c:pt idx="649">
                  <c:v>45335</c:v>
                </c:pt>
                <c:pt idx="650">
                  <c:v>45336</c:v>
                </c:pt>
                <c:pt idx="651">
                  <c:v>45337</c:v>
                </c:pt>
                <c:pt idx="652">
                  <c:v>45338</c:v>
                </c:pt>
                <c:pt idx="653">
                  <c:v>45339</c:v>
                </c:pt>
                <c:pt idx="654">
                  <c:v>45340</c:v>
                </c:pt>
                <c:pt idx="655">
                  <c:v>45341</c:v>
                </c:pt>
                <c:pt idx="656">
                  <c:v>45342</c:v>
                </c:pt>
                <c:pt idx="657">
                  <c:v>45343</c:v>
                </c:pt>
                <c:pt idx="658">
                  <c:v>45344</c:v>
                </c:pt>
                <c:pt idx="659">
                  <c:v>45345</c:v>
                </c:pt>
                <c:pt idx="660">
                  <c:v>45346</c:v>
                </c:pt>
                <c:pt idx="661">
                  <c:v>45347</c:v>
                </c:pt>
                <c:pt idx="662">
                  <c:v>45348</c:v>
                </c:pt>
                <c:pt idx="663">
                  <c:v>45349</c:v>
                </c:pt>
                <c:pt idx="664">
                  <c:v>45350</c:v>
                </c:pt>
                <c:pt idx="665">
                  <c:v>45351</c:v>
                </c:pt>
                <c:pt idx="666">
                  <c:v>45352</c:v>
                </c:pt>
                <c:pt idx="667">
                  <c:v>45353</c:v>
                </c:pt>
                <c:pt idx="668">
                  <c:v>45354</c:v>
                </c:pt>
                <c:pt idx="669">
                  <c:v>45355</c:v>
                </c:pt>
                <c:pt idx="670">
                  <c:v>45356</c:v>
                </c:pt>
                <c:pt idx="671">
                  <c:v>45357</c:v>
                </c:pt>
                <c:pt idx="672">
                  <c:v>45358</c:v>
                </c:pt>
                <c:pt idx="673">
                  <c:v>45359</c:v>
                </c:pt>
                <c:pt idx="674">
                  <c:v>45360</c:v>
                </c:pt>
                <c:pt idx="675">
                  <c:v>45361</c:v>
                </c:pt>
                <c:pt idx="676">
                  <c:v>45362</c:v>
                </c:pt>
                <c:pt idx="677">
                  <c:v>45363</c:v>
                </c:pt>
                <c:pt idx="678">
                  <c:v>45364</c:v>
                </c:pt>
                <c:pt idx="679">
                  <c:v>45365</c:v>
                </c:pt>
                <c:pt idx="680">
                  <c:v>45366</c:v>
                </c:pt>
                <c:pt idx="681">
                  <c:v>45367</c:v>
                </c:pt>
                <c:pt idx="682">
                  <c:v>45368</c:v>
                </c:pt>
                <c:pt idx="683">
                  <c:v>45369</c:v>
                </c:pt>
                <c:pt idx="684">
                  <c:v>45370</c:v>
                </c:pt>
                <c:pt idx="685">
                  <c:v>45371</c:v>
                </c:pt>
                <c:pt idx="686">
                  <c:v>45372</c:v>
                </c:pt>
                <c:pt idx="687">
                  <c:v>45373</c:v>
                </c:pt>
                <c:pt idx="688">
                  <c:v>45374</c:v>
                </c:pt>
                <c:pt idx="689">
                  <c:v>45375</c:v>
                </c:pt>
                <c:pt idx="690">
                  <c:v>45376</c:v>
                </c:pt>
                <c:pt idx="691">
                  <c:v>45377</c:v>
                </c:pt>
                <c:pt idx="692">
                  <c:v>45378</c:v>
                </c:pt>
                <c:pt idx="693">
                  <c:v>45379</c:v>
                </c:pt>
                <c:pt idx="694">
                  <c:v>45380</c:v>
                </c:pt>
                <c:pt idx="695">
                  <c:v>45381</c:v>
                </c:pt>
                <c:pt idx="696">
                  <c:v>45382</c:v>
                </c:pt>
                <c:pt idx="697">
                  <c:v>45383</c:v>
                </c:pt>
                <c:pt idx="698">
                  <c:v>45384</c:v>
                </c:pt>
                <c:pt idx="699">
                  <c:v>45385</c:v>
                </c:pt>
                <c:pt idx="700">
                  <c:v>45386</c:v>
                </c:pt>
                <c:pt idx="701">
                  <c:v>45387</c:v>
                </c:pt>
                <c:pt idx="702">
                  <c:v>45388</c:v>
                </c:pt>
                <c:pt idx="703">
                  <c:v>45389</c:v>
                </c:pt>
                <c:pt idx="704">
                  <c:v>45390</c:v>
                </c:pt>
                <c:pt idx="705">
                  <c:v>45391</c:v>
                </c:pt>
                <c:pt idx="706">
                  <c:v>45392</c:v>
                </c:pt>
                <c:pt idx="707">
                  <c:v>45393</c:v>
                </c:pt>
                <c:pt idx="708">
                  <c:v>45394</c:v>
                </c:pt>
                <c:pt idx="709">
                  <c:v>45395</c:v>
                </c:pt>
                <c:pt idx="710">
                  <c:v>45396</c:v>
                </c:pt>
                <c:pt idx="711">
                  <c:v>45397</c:v>
                </c:pt>
                <c:pt idx="712">
                  <c:v>45398</c:v>
                </c:pt>
                <c:pt idx="713">
                  <c:v>45399</c:v>
                </c:pt>
                <c:pt idx="714">
                  <c:v>45400</c:v>
                </c:pt>
                <c:pt idx="715">
                  <c:v>45401</c:v>
                </c:pt>
                <c:pt idx="716">
                  <c:v>45402</c:v>
                </c:pt>
                <c:pt idx="717">
                  <c:v>45403</c:v>
                </c:pt>
                <c:pt idx="718">
                  <c:v>45404</c:v>
                </c:pt>
                <c:pt idx="719">
                  <c:v>45405</c:v>
                </c:pt>
                <c:pt idx="720">
                  <c:v>45406</c:v>
                </c:pt>
                <c:pt idx="721">
                  <c:v>45407</c:v>
                </c:pt>
                <c:pt idx="722">
                  <c:v>45408</c:v>
                </c:pt>
                <c:pt idx="723">
                  <c:v>45409</c:v>
                </c:pt>
                <c:pt idx="724">
                  <c:v>45410</c:v>
                </c:pt>
                <c:pt idx="725">
                  <c:v>45411</c:v>
                </c:pt>
                <c:pt idx="726">
                  <c:v>45412</c:v>
                </c:pt>
                <c:pt idx="727">
                  <c:v>45413</c:v>
                </c:pt>
                <c:pt idx="728">
                  <c:v>45414</c:v>
                </c:pt>
                <c:pt idx="729">
                  <c:v>45415</c:v>
                </c:pt>
                <c:pt idx="730">
                  <c:v>45416</c:v>
                </c:pt>
                <c:pt idx="731">
                  <c:v>45417</c:v>
                </c:pt>
                <c:pt idx="732">
                  <c:v>45418</c:v>
                </c:pt>
                <c:pt idx="733">
                  <c:v>45419</c:v>
                </c:pt>
                <c:pt idx="734">
                  <c:v>45420</c:v>
                </c:pt>
                <c:pt idx="735">
                  <c:v>45421</c:v>
                </c:pt>
                <c:pt idx="736">
                  <c:v>45422</c:v>
                </c:pt>
                <c:pt idx="737">
                  <c:v>45423</c:v>
                </c:pt>
                <c:pt idx="738">
                  <c:v>45424</c:v>
                </c:pt>
                <c:pt idx="739">
                  <c:v>45425</c:v>
                </c:pt>
                <c:pt idx="740">
                  <c:v>45426</c:v>
                </c:pt>
                <c:pt idx="741">
                  <c:v>45427</c:v>
                </c:pt>
                <c:pt idx="742">
                  <c:v>45428</c:v>
                </c:pt>
                <c:pt idx="743">
                  <c:v>45429</c:v>
                </c:pt>
                <c:pt idx="744">
                  <c:v>45430</c:v>
                </c:pt>
                <c:pt idx="745">
                  <c:v>45431</c:v>
                </c:pt>
                <c:pt idx="746">
                  <c:v>45432</c:v>
                </c:pt>
                <c:pt idx="747">
                  <c:v>45433</c:v>
                </c:pt>
                <c:pt idx="748">
                  <c:v>45434</c:v>
                </c:pt>
                <c:pt idx="749">
                  <c:v>45435</c:v>
                </c:pt>
                <c:pt idx="750">
                  <c:v>45436</c:v>
                </c:pt>
                <c:pt idx="751">
                  <c:v>45437</c:v>
                </c:pt>
                <c:pt idx="752">
                  <c:v>45438</c:v>
                </c:pt>
                <c:pt idx="753">
                  <c:v>45439</c:v>
                </c:pt>
                <c:pt idx="754">
                  <c:v>45440</c:v>
                </c:pt>
                <c:pt idx="755">
                  <c:v>45441</c:v>
                </c:pt>
                <c:pt idx="756">
                  <c:v>45442</c:v>
                </c:pt>
                <c:pt idx="757">
                  <c:v>45443</c:v>
                </c:pt>
                <c:pt idx="758">
                  <c:v>45444</c:v>
                </c:pt>
                <c:pt idx="759">
                  <c:v>45445</c:v>
                </c:pt>
                <c:pt idx="760">
                  <c:v>45446</c:v>
                </c:pt>
                <c:pt idx="761">
                  <c:v>45447</c:v>
                </c:pt>
                <c:pt idx="762">
                  <c:v>45448</c:v>
                </c:pt>
                <c:pt idx="763">
                  <c:v>45449</c:v>
                </c:pt>
                <c:pt idx="764">
                  <c:v>45450</c:v>
                </c:pt>
                <c:pt idx="765">
                  <c:v>45451</c:v>
                </c:pt>
                <c:pt idx="766">
                  <c:v>45452</c:v>
                </c:pt>
                <c:pt idx="767">
                  <c:v>45453</c:v>
                </c:pt>
                <c:pt idx="768">
                  <c:v>45454</c:v>
                </c:pt>
                <c:pt idx="769">
                  <c:v>45455</c:v>
                </c:pt>
                <c:pt idx="770">
                  <c:v>45456</c:v>
                </c:pt>
                <c:pt idx="771">
                  <c:v>45457</c:v>
                </c:pt>
                <c:pt idx="772">
                  <c:v>45458</c:v>
                </c:pt>
                <c:pt idx="773">
                  <c:v>45459</c:v>
                </c:pt>
                <c:pt idx="774">
                  <c:v>45460</c:v>
                </c:pt>
                <c:pt idx="775">
                  <c:v>45461</c:v>
                </c:pt>
                <c:pt idx="776">
                  <c:v>45462</c:v>
                </c:pt>
                <c:pt idx="777">
                  <c:v>45463</c:v>
                </c:pt>
                <c:pt idx="778">
                  <c:v>45464</c:v>
                </c:pt>
                <c:pt idx="779">
                  <c:v>45465</c:v>
                </c:pt>
                <c:pt idx="780">
                  <c:v>45466</c:v>
                </c:pt>
                <c:pt idx="781">
                  <c:v>45467</c:v>
                </c:pt>
                <c:pt idx="782">
                  <c:v>45468</c:v>
                </c:pt>
                <c:pt idx="783">
                  <c:v>45469</c:v>
                </c:pt>
                <c:pt idx="784">
                  <c:v>45470</c:v>
                </c:pt>
                <c:pt idx="785">
                  <c:v>45471</c:v>
                </c:pt>
                <c:pt idx="786">
                  <c:v>45472</c:v>
                </c:pt>
                <c:pt idx="787">
                  <c:v>45473</c:v>
                </c:pt>
                <c:pt idx="788">
                  <c:v>45474</c:v>
                </c:pt>
                <c:pt idx="789">
                  <c:v>45475</c:v>
                </c:pt>
                <c:pt idx="790">
                  <c:v>45476</c:v>
                </c:pt>
                <c:pt idx="791">
                  <c:v>45477</c:v>
                </c:pt>
                <c:pt idx="792">
                  <c:v>45478</c:v>
                </c:pt>
                <c:pt idx="793">
                  <c:v>45479</c:v>
                </c:pt>
                <c:pt idx="794">
                  <c:v>45480</c:v>
                </c:pt>
                <c:pt idx="795">
                  <c:v>45481</c:v>
                </c:pt>
                <c:pt idx="796">
                  <c:v>45482</c:v>
                </c:pt>
                <c:pt idx="797">
                  <c:v>45483</c:v>
                </c:pt>
                <c:pt idx="798">
                  <c:v>45484</c:v>
                </c:pt>
                <c:pt idx="799">
                  <c:v>45485</c:v>
                </c:pt>
                <c:pt idx="800">
                  <c:v>45486</c:v>
                </c:pt>
                <c:pt idx="801">
                  <c:v>45487</c:v>
                </c:pt>
                <c:pt idx="802">
                  <c:v>45488</c:v>
                </c:pt>
                <c:pt idx="803">
                  <c:v>45489</c:v>
                </c:pt>
                <c:pt idx="804">
                  <c:v>45490</c:v>
                </c:pt>
                <c:pt idx="805">
                  <c:v>45491</c:v>
                </c:pt>
                <c:pt idx="806">
                  <c:v>45492</c:v>
                </c:pt>
                <c:pt idx="807">
                  <c:v>45493</c:v>
                </c:pt>
                <c:pt idx="808">
                  <c:v>45494</c:v>
                </c:pt>
                <c:pt idx="809">
                  <c:v>45495</c:v>
                </c:pt>
                <c:pt idx="810">
                  <c:v>45496</c:v>
                </c:pt>
                <c:pt idx="811">
                  <c:v>45497</c:v>
                </c:pt>
                <c:pt idx="812">
                  <c:v>45498</c:v>
                </c:pt>
                <c:pt idx="813">
                  <c:v>45499</c:v>
                </c:pt>
                <c:pt idx="814">
                  <c:v>45500</c:v>
                </c:pt>
                <c:pt idx="815">
                  <c:v>45501</c:v>
                </c:pt>
                <c:pt idx="816">
                  <c:v>45502</c:v>
                </c:pt>
                <c:pt idx="817">
                  <c:v>45503</c:v>
                </c:pt>
                <c:pt idx="818">
                  <c:v>45504</c:v>
                </c:pt>
                <c:pt idx="819">
                  <c:v>45505</c:v>
                </c:pt>
                <c:pt idx="820">
                  <c:v>45506</c:v>
                </c:pt>
                <c:pt idx="821">
                  <c:v>45507</c:v>
                </c:pt>
                <c:pt idx="822">
                  <c:v>45508</c:v>
                </c:pt>
                <c:pt idx="823">
                  <c:v>45509</c:v>
                </c:pt>
                <c:pt idx="824">
                  <c:v>45510</c:v>
                </c:pt>
                <c:pt idx="825">
                  <c:v>45511</c:v>
                </c:pt>
                <c:pt idx="826">
                  <c:v>45512</c:v>
                </c:pt>
                <c:pt idx="827">
                  <c:v>45513</c:v>
                </c:pt>
                <c:pt idx="828">
                  <c:v>45514</c:v>
                </c:pt>
                <c:pt idx="829">
                  <c:v>45515</c:v>
                </c:pt>
                <c:pt idx="830">
                  <c:v>45516</c:v>
                </c:pt>
                <c:pt idx="831">
                  <c:v>45517</c:v>
                </c:pt>
                <c:pt idx="832">
                  <c:v>45518</c:v>
                </c:pt>
                <c:pt idx="833">
                  <c:v>45519</c:v>
                </c:pt>
                <c:pt idx="834">
                  <c:v>45520</c:v>
                </c:pt>
                <c:pt idx="835">
                  <c:v>45521</c:v>
                </c:pt>
                <c:pt idx="836">
                  <c:v>45522</c:v>
                </c:pt>
                <c:pt idx="837">
                  <c:v>45523</c:v>
                </c:pt>
                <c:pt idx="838">
                  <c:v>45524</c:v>
                </c:pt>
                <c:pt idx="839">
                  <c:v>45525</c:v>
                </c:pt>
                <c:pt idx="840">
                  <c:v>45526</c:v>
                </c:pt>
                <c:pt idx="841">
                  <c:v>45527</c:v>
                </c:pt>
                <c:pt idx="842">
                  <c:v>45528</c:v>
                </c:pt>
                <c:pt idx="843">
                  <c:v>45529</c:v>
                </c:pt>
                <c:pt idx="844">
                  <c:v>45530</c:v>
                </c:pt>
                <c:pt idx="845">
                  <c:v>45531</c:v>
                </c:pt>
                <c:pt idx="846">
                  <c:v>45532</c:v>
                </c:pt>
                <c:pt idx="847">
                  <c:v>45533</c:v>
                </c:pt>
                <c:pt idx="848">
                  <c:v>45534</c:v>
                </c:pt>
                <c:pt idx="849">
                  <c:v>45535</c:v>
                </c:pt>
                <c:pt idx="850">
                  <c:v>45536</c:v>
                </c:pt>
                <c:pt idx="851">
                  <c:v>45537</c:v>
                </c:pt>
                <c:pt idx="852">
                  <c:v>45538</c:v>
                </c:pt>
                <c:pt idx="853">
                  <c:v>45539</c:v>
                </c:pt>
                <c:pt idx="854">
                  <c:v>45540</c:v>
                </c:pt>
                <c:pt idx="855">
                  <c:v>45541</c:v>
                </c:pt>
                <c:pt idx="856">
                  <c:v>45542</c:v>
                </c:pt>
                <c:pt idx="857">
                  <c:v>45543</c:v>
                </c:pt>
                <c:pt idx="858">
                  <c:v>45544</c:v>
                </c:pt>
                <c:pt idx="859">
                  <c:v>45545</c:v>
                </c:pt>
                <c:pt idx="860">
                  <c:v>45546</c:v>
                </c:pt>
                <c:pt idx="861">
                  <c:v>45547</c:v>
                </c:pt>
                <c:pt idx="862">
                  <c:v>45548</c:v>
                </c:pt>
                <c:pt idx="863">
                  <c:v>45549</c:v>
                </c:pt>
                <c:pt idx="864">
                  <c:v>45550</c:v>
                </c:pt>
                <c:pt idx="865">
                  <c:v>45551</c:v>
                </c:pt>
                <c:pt idx="866">
                  <c:v>45552</c:v>
                </c:pt>
                <c:pt idx="867">
                  <c:v>45553</c:v>
                </c:pt>
                <c:pt idx="868">
                  <c:v>45554</c:v>
                </c:pt>
                <c:pt idx="869">
                  <c:v>45555</c:v>
                </c:pt>
                <c:pt idx="870">
                  <c:v>45556</c:v>
                </c:pt>
                <c:pt idx="871">
                  <c:v>45557</c:v>
                </c:pt>
                <c:pt idx="872">
                  <c:v>45558</c:v>
                </c:pt>
                <c:pt idx="873">
                  <c:v>45559</c:v>
                </c:pt>
                <c:pt idx="874">
                  <c:v>45560</c:v>
                </c:pt>
                <c:pt idx="875">
                  <c:v>45561</c:v>
                </c:pt>
                <c:pt idx="876">
                  <c:v>45562</c:v>
                </c:pt>
                <c:pt idx="877">
                  <c:v>45563</c:v>
                </c:pt>
                <c:pt idx="878">
                  <c:v>45564</c:v>
                </c:pt>
                <c:pt idx="879">
                  <c:v>45565</c:v>
                </c:pt>
                <c:pt idx="880">
                  <c:v>45566</c:v>
                </c:pt>
                <c:pt idx="881">
                  <c:v>45567</c:v>
                </c:pt>
                <c:pt idx="882">
                  <c:v>45568</c:v>
                </c:pt>
                <c:pt idx="883">
                  <c:v>45569</c:v>
                </c:pt>
                <c:pt idx="884">
                  <c:v>45570</c:v>
                </c:pt>
                <c:pt idx="885">
                  <c:v>45571</c:v>
                </c:pt>
                <c:pt idx="886">
                  <c:v>45572</c:v>
                </c:pt>
                <c:pt idx="887">
                  <c:v>45573</c:v>
                </c:pt>
                <c:pt idx="888">
                  <c:v>45574</c:v>
                </c:pt>
                <c:pt idx="889">
                  <c:v>45575</c:v>
                </c:pt>
                <c:pt idx="890">
                  <c:v>45576</c:v>
                </c:pt>
                <c:pt idx="891">
                  <c:v>45577</c:v>
                </c:pt>
                <c:pt idx="892">
                  <c:v>45578</c:v>
                </c:pt>
                <c:pt idx="893">
                  <c:v>45579</c:v>
                </c:pt>
                <c:pt idx="894">
                  <c:v>45580</c:v>
                </c:pt>
                <c:pt idx="895">
                  <c:v>45581</c:v>
                </c:pt>
                <c:pt idx="896">
                  <c:v>45582</c:v>
                </c:pt>
                <c:pt idx="897">
                  <c:v>45583</c:v>
                </c:pt>
                <c:pt idx="898">
                  <c:v>45584</c:v>
                </c:pt>
                <c:pt idx="899">
                  <c:v>45585</c:v>
                </c:pt>
                <c:pt idx="900">
                  <c:v>45586</c:v>
                </c:pt>
                <c:pt idx="901">
                  <c:v>45587</c:v>
                </c:pt>
                <c:pt idx="902">
                  <c:v>45588</c:v>
                </c:pt>
                <c:pt idx="903">
                  <c:v>45589</c:v>
                </c:pt>
                <c:pt idx="904">
                  <c:v>45590</c:v>
                </c:pt>
                <c:pt idx="905">
                  <c:v>45591</c:v>
                </c:pt>
                <c:pt idx="906">
                  <c:v>45592</c:v>
                </c:pt>
                <c:pt idx="907">
                  <c:v>45593</c:v>
                </c:pt>
                <c:pt idx="908">
                  <c:v>45594</c:v>
                </c:pt>
                <c:pt idx="909">
                  <c:v>45595</c:v>
                </c:pt>
                <c:pt idx="910">
                  <c:v>45596</c:v>
                </c:pt>
                <c:pt idx="911">
                  <c:v>45597</c:v>
                </c:pt>
                <c:pt idx="912">
                  <c:v>45598</c:v>
                </c:pt>
                <c:pt idx="913">
                  <c:v>45599</c:v>
                </c:pt>
                <c:pt idx="914">
                  <c:v>45600</c:v>
                </c:pt>
                <c:pt idx="915">
                  <c:v>45601</c:v>
                </c:pt>
                <c:pt idx="916">
                  <c:v>45602</c:v>
                </c:pt>
                <c:pt idx="917">
                  <c:v>45603</c:v>
                </c:pt>
                <c:pt idx="918">
                  <c:v>45604</c:v>
                </c:pt>
                <c:pt idx="919">
                  <c:v>45605</c:v>
                </c:pt>
                <c:pt idx="920">
                  <c:v>45606</c:v>
                </c:pt>
                <c:pt idx="921">
                  <c:v>45607</c:v>
                </c:pt>
                <c:pt idx="922">
                  <c:v>45608</c:v>
                </c:pt>
                <c:pt idx="923">
                  <c:v>45609</c:v>
                </c:pt>
                <c:pt idx="924">
                  <c:v>45610</c:v>
                </c:pt>
                <c:pt idx="925">
                  <c:v>45611</c:v>
                </c:pt>
                <c:pt idx="926">
                  <c:v>45612</c:v>
                </c:pt>
                <c:pt idx="927">
                  <c:v>45613</c:v>
                </c:pt>
                <c:pt idx="928">
                  <c:v>45614</c:v>
                </c:pt>
                <c:pt idx="929">
                  <c:v>45615</c:v>
                </c:pt>
                <c:pt idx="930">
                  <c:v>45616</c:v>
                </c:pt>
                <c:pt idx="931">
                  <c:v>45617</c:v>
                </c:pt>
                <c:pt idx="932">
                  <c:v>45618</c:v>
                </c:pt>
                <c:pt idx="933">
                  <c:v>45619</c:v>
                </c:pt>
                <c:pt idx="934">
                  <c:v>45620</c:v>
                </c:pt>
                <c:pt idx="935">
                  <c:v>45621</c:v>
                </c:pt>
                <c:pt idx="936">
                  <c:v>45622</c:v>
                </c:pt>
                <c:pt idx="937">
                  <c:v>45623</c:v>
                </c:pt>
                <c:pt idx="938">
                  <c:v>45624</c:v>
                </c:pt>
                <c:pt idx="939">
                  <c:v>45625</c:v>
                </c:pt>
                <c:pt idx="940">
                  <c:v>45626</c:v>
                </c:pt>
                <c:pt idx="941">
                  <c:v>45627</c:v>
                </c:pt>
                <c:pt idx="942">
                  <c:v>45628</c:v>
                </c:pt>
                <c:pt idx="943">
                  <c:v>45629</c:v>
                </c:pt>
                <c:pt idx="944">
                  <c:v>45630</c:v>
                </c:pt>
                <c:pt idx="945">
                  <c:v>45631</c:v>
                </c:pt>
              </c:numCache>
            </c:numRef>
          </c:xVal>
          <c:yVal>
            <c:numRef>
              <c:f>Sheet1!$B$2:$B$992</c:f>
              <c:numCache>
                <c:formatCode>_("$"* #,##0.00_);_("$"* \(#,##0.00\);_("$"* "-"??_);_(@_)</c:formatCode>
                <c:ptCount val="991"/>
                <c:pt idx="0">
                  <c:v>18.844000000000001</c:v>
                </c:pt>
                <c:pt idx="1">
                  <c:v>18.675000000000001</c:v>
                </c:pt>
                <c:pt idx="2">
                  <c:v>18.844000000000001</c:v>
                </c:pt>
                <c:pt idx="3">
                  <c:v>18.844000000000001</c:v>
                </c:pt>
                <c:pt idx="4">
                  <c:v>16.95</c:v>
                </c:pt>
                <c:pt idx="5">
                  <c:v>17.594999999999999</c:v>
                </c:pt>
                <c:pt idx="6">
                  <c:v>16.63</c:v>
                </c:pt>
                <c:pt idx="7">
                  <c:v>16.175000000000001</c:v>
                </c:pt>
                <c:pt idx="8">
                  <c:v>17.706</c:v>
                </c:pt>
                <c:pt idx="9">
                  <c:v>18.844000000000001</c:v>
                </c:pt>
                <c:pt idx="10">
                  <c:v>18.844000000000001</c:v>
                </c:pt>
                <c:pt idx="11">
                  <c:v>17.263999999999999</c:v>
                </c:pt>
                <c:pt idx="12">
                  <c:v>18.177</c:v>
                </c:pt>
                <c:pt idx="13">
                  <c:v>16.937999999999999</c:v>
                </c:pt>
                <c:pt idx="14">
                  <c:v>17.123999999999999</c:v>
                </c:pt>
                <c:pt idx="15">
                  <c:v>16.693999999999999</c:v>
                </c:pt>
                <c:pt idx="16">
                  <c:v>18.844000000000001</c:v>
                </c:pt>
                <c:pt idx="17">
                  <c:v>18.844000000000001</c:v>
                </c:pt>
                <c:pt idx="18">
                  <c:v>16.898</c:v>
                </c:pt>
                <c:pt idx="19">
                  <c:v>16.154</c:v>
                </c:pt>
                <c:pt idx="20">
                  <c:v>16.975000000000001</c:v>
                </c:pt>
                <c:pt idx="21">
                  <c:v>17.850999999999999</c:v>
                </c:pt>
                <c:pt idx="22">
                  <c:v>18.811</c:v>
                </c:pt>
                <c:pt idx="23">
                  <c:v>18.811</c:v>
                </c:pt>
                <c:pt idx="24">
                  <c:v>18.811</c:v>
                </c:pt>
                <c:pt idx="25">
                  <c:v>18.811</c:v>
                </c:pt>
                <c:pt idx="26">
                  <c:v>18.672000000000001</c:v>
                </c:pt>
                <c:pt idx="27">
                  <c:v>18.32</c:v>
                </c:pt>
                <c:pt idx="28">
                  <c:v>19.591999999999999</c:v>
                </c:pt>
                <c:pt idx="29">
                  <c:v>18.72</c:v>
                </c:pt>
                <c:pt idx="30">
                  <c:v>18.72</c:v>
                </c:pt>
                <c:pt idx="31">
                  <c:v>18.72</c:v>
                </c:pt>
                <c:pt idx="32">
                  <c:v>18.786000000000001</c:v>
                </c:pt>
                <c:pt idx="33">
                  <c:v>18.925999999999998</c:v>
                </c:pt>
                <c:pt idx="34">
                  <c:v>18.648</c:v>
                </c:pt>
                <c:pt idx="35">
                  <c:v>18.047999999999998</c:v>
                </c:pt>
                <c:pt idx="36">
                  <c:v>16.974</c:v>
                </c:pt>
                <c:pt idx="37">
                  <c:v>16.974</c:v>
                </c:pt>
                <c:pt idx="38">
                  <c:v>16.974</c:v>
                </c:pt>
                <c:pt idx="39">
                  <c:v>15.647</c:v>
                </c:pt>
                <c:pt idx="40">
                  <c:v>15.836</c:v>
                </c:pt>
                <c:pt idx="41">
                  <c:v>16.527000000000001</c:v>
                </c:pt>
                <c:pt idx="42">
                  <c:v>15.601000000000001</c:v>
                </c:pt>
                <c:pt idx="43">
                  <c:v>15.88</c:v>
                </c:pt>
                <c:pt idx="44">
                  <c:v>15.88</c:v>
                </c:pt>
                <c:pt idx="45">
                  <c:v>15.88</c:v>
                </c:pt>
                <c:pt idx="46">
                  <c:v>15.88</c:v>
                </c:pt>
                <c:pt idx="47">
                  <c:v>16.565999999999999</c:v>
                </c:pt>
                <c:pt idx="48">
                  <c:v>16.36</c:v>
                </c:pt>
                <c:pt idx="49">
                  <c:v>16.225000000000001</c:v>
                </c:pt>
                <c:pt idx="50">
                  <c:v>17.126000000000001</c:v>
                </c:pt>
                <c:pt idx="51">
                  <c:v>17.126000000000001</c:v>
                </c:pt>
                <c:pt idx="52">
                  <c:v>17.126000000000001</c:v>
                </c:pt>
                <c:pt idx="53">
                  <c:v>16.869</c:v>
                </c:pt>
                <c:pt idx="54">
                  <c:v>15.981999999999999</c:v>
                </c:pt>
                <c:pt idx="55">
                  <c:v>15.542</c:v>
                </c:pt>
                <c:pt idx="56">
                  <c:v>15.159000000000001</c:v>
                </c:pt>
                <c:pt idx="57">
                  <c:v>14.523</c:v>
                </c:pt>
                <c:pt idx="58">
                  <c:v>14.523</c:v>
                </c:pt>
                <c:pt idx="59">
                  <c:v>14.523</c:v>
                </c:pt>
                <c:pt idx="60">
                  <c:v>14.523</c:v>
                </c:pt>
                <c:pt idx="61">
                  <c:v>14.964</c:v>
                </c:pt>
                <c:pt idx="62">
                  <c:v>15.13</c:v>
                </c:pt>
                <c:pt idx="63">
                  <c:v>15.858000000000001</c:v>
                </c:pt>
                <c:pt idx="64">
                  <c:v>15.837999999999999</c:v>
                </c:pt>
                <c:pt idx="65">
                  <c:v>15.837999999999999</c:v>
                </c:pt>
                <c:pt idx="66">
                  <c:v>15.837999999999999</c:v>
                </c:pt>
                <c:pt idx="67">
                  <c:v>15.151999999999999</c:v>
                </c:pt>
                <c:pt idx="68">
                  <c:v>15.082000000000001</c:v>
                </c:pt>
                <c:pt idx="69">
                  <c:v>15.164</c:v>
                </c:pt>
                <c:pt idx="70">
                  <c:v>15.372</c:v>
                </c:pt>
                <c:pt idx="71">
                  <c:v>15.762</c:v>
                </c:pt>
                <c:pt idx="72">
                  <c:v>15.762</c:v>
                </c:pt>
                <c:pt idx="73">
                  <c:v>15.762</c:v>
                </c:pt>
                <c:pt idx="74">
                  <c:v>16.100999999999999</c:v>
                </c:pt>
                <c:pt idx="75">
                  <c:v>16.992000000000001</c:v>
                </c:pt>
                <c:pt idx="76">
                  <c:v>17.806999999999999</c:v>
                </c:pt>
                <c:pt idx="77">
                  <c:v>18.05</c:v>
                </c:pt>
                <c:pt idx="78">
                  <c:v>17.318999999999999</c:v>
                </c:pt>
                <c:pt idx="79">
                  <c:v>17.318999999999999</c:v>
                </c:pt>
                <c:pt idx="80">
                  <c:v>17.318999999999999</c:v>
                </c:pt>
                <c:pt idx="81">
                  <c:v>17.024000000000001</c:v>
                </c:pt>
                <c:pt idx="82">
                  <c:v>16.533000000000001</c:v>
                </c:pt>
                <c:pt idx="83">
                  <c:v>17.79</c:v>
                </c:pt>
                <c:pt idx="84">
                  <c:v>17.984000000000002</c:v>
                </c:pt>
                <c:pt idx="85">
                  <c:v>18.163</c:v>
                </c:pt>
                <c:pt idx="86">
                  <c:v>18.163</c:v>
                </c:pt>
                <c:pt idx="87">
                  <c:v>18.163</c:v>
                </c:pt>
                <c:pt idx="88">
                  <c:v>18.440999999999999</c:v>
                </c:pt>
                <c:pt idx="89">
                  <c:v>18.526</c:v>
                </c:pt>
                <c:pt idx="90">
                  <c:v>18.893000000000001</c:v>
                </c:pt>
                <c:pt idx="91">
                  <c:v>19.215</c:v>
                </c:pt>
                <c:pt idx="92">
                  <c:v>18.989000000000001</c:v>
                </c:pt>
                <c:pt idx="93">
                  <c:v>18.989000000000001</c:v>
                </c:pt>
                <c:pt idx="94">
                  <c:v>18.989000000000001</c:v>
                </c:pt>
                <c:pt idx="95">
                  <c:v>17.792999999999999</c:v>
                </c:pt>
                <c:pt idx="96">
                  <c:v>17.085999999999999</c:v>
                </c:pt>
                <c:pt idx="97">
                  <c:v>18.097000000000001</c:v>
                </c:pt>
                <c:pt idx="98">
                  <c:v>17.942</c:v>
                </c:pt>
                <c:pt idx="99">
                  <c:v>18.709</c:v>
                </c:pt>
                <c:pt idx="100">
                  <c:v>18.709</c:v>
                </c:pt>
                <c:pt idx="101">
                  <c:v>18.709</c:v>
                </c:pt>
                <c:pt idx="102">
                  <c:v>19.032</c:v>
                </c:pt>
                <c:pt idx="103">
                  <c:v>18.879000000000001</c:v>
                </c:pt>
                <c:pt idx="104">
                  <c:v>18.335000000000001</c:v>
                </c:pt>
                <c:pt idx="105">
                  <c:v>18.773</c:v>
                </c:pt>
                <c:pt idx="106">
                  <c:v>17.849</c:v>
                </c:pt>
                <c:pt idx="107">
                  <c:v>17.849</c:v>
                </c:pt>
                <c:pt idx="108">
                  <c:v>17.849</c:v>
                </c:pt>
                <c:pt idx="109">
                  <c:v>17.033999999999999</c:v>
                </c:pt>
                <c:pt idx="110">
                  <c:v>17.181000000000001</c:v>
                </c:pt>
                <c:pt idx="111">
                  <c:v>17.222000000000001</c:v>
                </c:pt>
                <c:pt idx="112">
                  <c:v>17.913</c:v>
                </c:pt>
                <c:pt idx="113">
                  <c:v>16.260000000000002</c:v>
                </c:pt>
                <c:pt idx="114">
                  <c:v>16.260000000000002</c:v>
                </c:pt>
                <c:pt idx="115">
                  <c:v>16.260000000000002</c:v>
                </c:pt>
                <c:pt idx="116">
                  <c:v>15.801</c:v>
                </c:pt>
                <c:pt idx="117">
                  <c:v>15.468</c:v>
                </c:pt>
                <c:pt idx="118">
                  <c:v>15.093999999999999</c:v>
                </c:pt>
                <c:pt idx="119">
                  <c:v>13.936999999999999</c:v>
                </c:pt>
                <c:pt idx="120">
                  <c:v>13.647</c:v>
                </c:pt>
                <c:pt idx="121">
                  <c:v>13.647</c:v>
                </c:pt>
                <c:pt idx="122">
                  <c:v>13.647</c:v>
                </c:pt>
                <c:pt idx="123">
                  <c:v>13.647</c:v>
                </c:pt>
                <c:pt idx="124">
                  <c:v>13.465</c:v>
                </c:pt>
                <c:pt idx="125">
                  <c:v>13.714</c:v>
                </c:pt>
                <c:pt idx="126">
                  <c:v>13.99</c:v>
                </c:pt>
                <c:pt idx="127">
                  <c:v>14.387</c:v>
                </c:pt>
                <c:pt idx="128">
                  <c:v>14.387</c:v>
                </c:pt>
                <c:pt idx="129">
                  <c:v>14.387</c:v>
                </c:pt>
                <c:pt idx="130">
                  <c:v>14.505000000000001</c:v>
                </c:pt>
                <c:pt idx="131">
                  <c:v>13.131</c:v>
                </c:pt>
                <c:pt idx="132">
                  <c:v>13.128</c:v>
                </c:pt>
                <c:pt idx="133">
                  <c:v>12.929</c:v>
                </c:pt>
                <c:pt idx="134">
                  <c:v>13.198</c:v>
                </c:pt>
                <c:pt idx="135">
                  <c:v>13.198</c:v>
                </c:pt>
                <c:pt idx="136">
                  <c:v>13.198</c:v>
                </c:pt>
                <c:pt idx="137">
                  <c:v>13.382</c:v>
                </c:pt>
                <c:pt idx="138">
                  <c:v>13.176</c:v>
                </c:pt>
                <c:pt idx="139">
                  <c:v>13.260999999999999</c:v>
                </c:pt>
                <c:pt idx="140">
                  <c:v>12.561</c:v>
                </c:pt>
                <c:pt idx="141">
                  <c:v>12.516</c:v>
                </c:pt>
                <c:pt idx="142">
                  <c:v>12.516</c:v>
                </c:pt>
                <c:pt idx="143">
                  <c:v>12.516</c:v>
                </c:pt>
                <c:pt idx="144">
                  <c:v>12.228</c:v>
                </c:pt>
                <c:pt idx="145">
                  <c:v>12.413</c:v>
                </c:pt>
                <c:pt idx="146">
                  <c:v>12.736000000000001</c:v>
                </c:pt>
                <c:pt idx="147">
                  <c:v>12.22</c:v>
                </c:pt>
                <c:pt idx="148">
                  <c:v>12.138999999999999</c:v>
                </c:pt>
                <c:pt idx="149">
                  <c:v>12.138999999999999</c:v>
                </c:pt>
                <c:pt idx="150">
                  <c:v>12.138999999999999</c:v>
                </c:pt>
                <c:pt idx="151">
                  <c:v>12.512</c:v>
                </c:pt>
                <c:pt idx="152">
                  <c:v>13.167</c:v>
                </c:pt>
                <c:pt idx="153">
                  <c:v>13.209</c:v>
                </c:pt>
                <c:pt idx="154">
                  <c:v>13.13</c:v>
                </c:pt>
                <c:pt idx="155">
                  <c:v>12.076000000000001</c:v>
                </c:pt>
                <c:pt idx="156">
                  <c:v>12.076000000000001</c:v>
                </c:pt>
                <c:pt idx="157">
                  <c:v>12.076000000000001</c:v>
                </c:pt>
                <c:pt idx="158">
                  <c:v>11.67</c:v>
                </c:pt>
                <c:pt idx="159">
                  <c:v>11.586</c:v>
                </c:pt>
                <c:pt idx="160">
                  <c:v>11.5</c:v>
                </c:pt>
                <c:pt idx="161">
                  <c:v>11.96</c:v>
                </c:pt>
                <c:pt idx="162">
                  <c:v>11.227</c:v>
                </c:pt>
                <c:pt idx="163">
                  <c:v>11.227</c:v>
                </c:pt>
                <c:pt idx="164">
                  <c:v>11.227</c:v>
                </c:pt>
                <c:pt idx="165">
                  <c:v>11.888</c:v>
                </c:pt>
                <c:pt idx="166">
                  <c:v>11.967000000000001</c:v>
                </c:pt>
                <c:pt idx="167">
                  <c:v>12.051</c:v>
                </c:pt>
                <c:pt idx="168">
                  <c:v>12.194000000000001</c:v>
                </c:pt>
                <c:pt idx="169">
                  <c:v>12.465999999999999</c:v>
                </c:pt>
                <c:pt idx="170">
                  <c:v>12.465999999999999</c:v>
                </c:pt>
                <c:pt idx="171">
                  <c:v>12.465999999999999</c:v>
                </c:pt>
                <c:pt idx="172">
                  <c:v>12.599</c:v>
                </c:pt>
                <c:pt idx="173">
                  <c:v>13.260999999999999</c:v>
                </c:pt>
                <c:pt idx="174">
                  <c:v>12.896000000000001</c:v>
                </c:pt>
                <c:pt idx="175">
                  <c:v>13.176</c:v>
                </c:pt>
                <c:pt idx="176">
                  <c:v>13.834</c:v>
                </c:pt>
                <c:pt idx="177">
                  <c:v>13.834</c:v>
                </c:pt>
                <c:pt idx="178">
                  <c:v>13.834</c:v>
                </c:pt>
                <c:pt idx="179">
                  <c:v>13.497</c:v>
                </c:pt>
                <c:pt idx="180">
                  <c:v>13.542999999999999</c:v>
                </c:pt>
                <c:pt idx="181">
                  <c:v>13.218999999999999</c:v>
                </c:pt>
                <c:pt idx="182">
                  <c:v>13.420999999999999</c:v>
                </c:pt>
                <c:pt idx="183">
                  <c:v>14.156000000000001</c:v>
                </c:pt>
                <c:pt idx="184">
                  <c:v>14.156000000000001</c:v>
                </c:pt>
                <c:pt idx="185">
                  <c:v>14.156000000000001</c:v>
                </c:pt>
                <c:pt idx="186">
                  <c:v>14.301</c:v>
                </c:pt>
                <c:pt idx="187">
                  <c:v>14.602</c:v>
                </c:pt>
                <c:pt idx="188">
                  <c:v>13.776</c:v>
                </c:pt>
                <c:pt idx="189">
                  <c:v>15.75</c:v>
                </c:pt>
                <c:pt idx="190">
                  <c:v>16.327000000000002</c:v>
                </c:pt>
                <c:pt idx="191">
                  <c:v>16.327000000000002</c:v>
                </c:pt>
                <c:pt idx="192">
                  <c:v>16.327000000000002</c:v>
                </c:pt>
                <c:pt idx="193">
                  <c:v>16.295000000000002</c:v>
                </c:pt>
                <c:pt idx="194">
                  <c:v>16.666</c:v>
                </c:pt>
                <c:pt idx="195">
                  <c:v>15.91</c:v>
                </c:pt>
                <c:pt idx="196">
                  <c:v>15.677</c:v>
                </c:pt>
                <c:pt idx="197">
                  <c:v>15.409000000000001</c:v>
                </c:pt>
                <c:pt idx="198">
                  <c:v>15.409000000000001</c:v>
                </c:pt>
                <c:pt idx="199">
                  <c:v>15.409000000000001</c:v>
                </c:pt>
                <c:pt idx="200">
                  <c:v>15.317</c:v>
                </c:pt>
                <c:pt idx="201">
                  <c:v>16.038</c:v>
                </c:pt>
                <c:pt idx="202">
                  <c:v>16.518999999999998</c:v>
                </c:pt>
                <c:pt idx="203">
                  <c:v>16.518999999999998</c:v>
                </c:pt>
                <c:pt idx="204">
                  <c:v>16.27</c:v>
                </c:pt>
                <c:pt idx="205">
                  <c:v>16.27</c:v>
                </c:pt>
                <c:pt idx="206">
                  <c:v>16.27</c:v>
                </c:pt>
                <c:pt idx="207">
                  <c:v>15.827</c:v>
                </c:pt>
                <c:pt idx="208">
                  <c:v>15.638999999999999</c:v>
                </c:pt>
                <c:pt idx="209">
                  <c:v>16.922999999999998</c:v>
                </c:pt>
                <c:pt idx="210">
                  <c:v>17.135000000000002</c:v>
                </c:pt>
                <c:pt idx="211">
                  <c:v>16.876000000000001</c:v>
                </c:pt>
                <c:pt idx="212">
                  <c:v>16.876000000000001</c:v>
                </c:pt>
                <c:pt idx="213">
                  <c:v>16.876000000000001</c:v>
                </c:pt>
                <c:pt idx="214">
                  <c:v>16.61</c:v>
                </c:pt>
                <c:pt idx="215">
                  <c:v>15.987</c:v>
                </c:pt>
                <c:pt idx="216">
                  <c:v>16.12</c:v>
                </c:pt>
                <c:pt idx="217">
                  <c:v>17.169</c:v>
                </c:pt>
                <c:pt idx="218">
                  <c:v>17.001000000000001</c:v>
                </c:pt>
                <c:pt idx="219">
                  <c:v>17.001000000000001</c:v>
                </c:pt>
                <c:pt idx="220">
                  <c:v>17.001000000000001</c:v>
                </c:pt>
                <c:pt idx="221">
                  <c:v>17.535</c:v>
                </c:pt>
                <c:pt idx="222">
                  <c:v>18.071999999999999</c:v>
                </c:pt>
                <c:pt idx="223">
                  <c:v>17.673999999999999</c:v>
                </c:pt>
                <c:pt idx="224">
                  <c:v>16.952000000000002</c:v>
                </c:pt>
                <c:pt idx="225">
                  <c:v>16.571000000000002</c:v>
                </c:pt>
                <c:pt idx="226">
                  <c:v>16.571000000000002</c:v>
                </c:pt>
                <c:pt idx="227">
                  <c:v>16.571000000000002</c:v>
                </c:pt>
                <c:pt idx="228">
                  <c:v>16.254000000000001</c:v>
                </c:pt>
                <c:pt idx="229">
                  <c:v>16.085000000000001</c:v>
                </c:pt>
                <c:pt idx="230">
                  <c:v>16.501000000000001</c:v>
                </c:pt>
                <c:pt idx="231">
                  <c:v>15.339</c:v>
                </c:pt>
                <c:pt idx="232">
                  <c:v>15.206</c:v>
                </c:pt>
                <c:pt idx="233">
                  <c:v>15.206</c:v>
                </c:pt>
                <c:pt idx="234">
                  <c:v>15.206</c:v>
                </c:pt>
                <c:pt idx="235">
                  <c:v>15.206</c:v>
                </c:pt>
                <c:pt idx="236">
                  <c:v>14.121</c:v>
                </c:pt>
                <c:pt idx="237">
                  <c:v>14.036</c:v>
                </c:pt>
                <c:pt idx="238">
                  <c:v>14.603</c:v>
                </c:pt>
                <c:pt idx="239">
                  <c:v>14.614000000000001</c:v>
                </c:pt>
                <c:pt idx="240">
                  <c:v>14.614000000000001</c:v>
                </c:pt>
                <c:pt idx="241">
                  <c:v>14.614000000000001</c:v>
                </c:pt>
                <c:pt idx="242">
                  <c:v>14.614000000000001</c:v>
                </c:pt>
                <c:pt idx="243">
                  <c:v>14.315</c:v>
                </c:pt>
                <c:pt idx="244">
                  <c:v>14.749000000000001</c:v>
                </c:pt>
                <c:pt idx="245">
                  <c:v>14.265000000000001</c:v>
                </c:pt>
                <c:pt idx="246">
                  <c:v>14.859</c:v>
                </c:pt>
                <c:pt idx="247">
                  <c:v>14.859</c:v>
                </c:pt>
                <c:pt idx="248">
                  <c:v>14.859</c:v>
                </c:pt>
                <c:pt idx="249">
                  <c:v>15.628</c:v>
                </c:pt>
                <c:pt idx="250">
                  <c:v>15.909000000000001</c:v>
                </c:pt>
                <c:pt idx="251">
                  <c:v>16.001000000000001</c:v>
                </c:pt>
                <c:pt idx="252">
                  <c:v>16.510999999999999</c:v>
                </c:pt>
                <c:pt idx="253">
                  <c:v>16.899000000000001</c:v>
                </c:pt>
                <c:pt idx="254">
                  <c:v>16.899000000000001</c:v>
                </c:pt>
                <c:pt idx="255">
                  <c:v>16.899000000000001</c:v>
                </c:pt>
                <c:pt idx="256">
                  <c:v>16.899000000000001</c:v>
                </c:pt>
                <c:pt idx="257">
                  <c:v>17.702000000000002</c:v>
                </c:pt>
                <c:pt idx="258">
                  <c:v>17.376999999999999</c:v>
                </c:pt>
                <c:pt idx="259">
                  <c:v>16.765000000000001</c:v>
                </c:pt>
                <c:pt idx="260">
                  <c:v>17.838999999999999</c:v>
                </c:pt>
                <c:pt idx="261">
                  <c:v>17.838999999999999</c:v>
                </c:pt>
                <c:pt idx="262">
                  <c:v>17.838999999999999</c:v>
                </c:pt>
                <c:pt idx="263">
                  <c:v>19.193000000000001</c:v>
                </c:pt>
                <c:pt idx="264">
                  <c:v>19.265000000000001</c:v>
                </c:pt>
                <c:pt idx="265">
                  <c:v>19.323</c:v>
                </c:pt>
                <c:pt idx="266">
                  <c:v>19.802</c:v>
                </c:pt>
                <c:pt idx="267">
                  <c:v>20.364999999999998</c:v>
                </c:pt>
                <c:pt idx="268">
                  <c:v>20.364999999999998</c:v>
                </c:pt>
                <c:pt idx="269">
                  <c:v>20.364999999999998</c:v>
                </c:pt>
                <c:pt idx="270">
                  <c:v>19.161999999999999</c:v>
                </c:pt>
                <c:pt idx="271">
                  <c:v>19.536999999999999</c:v>
                </c:pt>
                <c:pt idx="272">
                  <c:v>20.943000000000001</c:v>
                </c:pt>
                <c:pt idx="273">
                  <c:v>21.709</c:v>
                </c:pt>
                <c:pt idx="274">
                  <c:v>21.1</c:v>
                </c:pt>
                <c:pt idx="275">
                  <c:v>21.1</c:v>
                </c:pt>
                <c:pt idx="276">
                  <c:v>21.1</c:v>
                </c:pt>
                <c:pt idx="277">
                  <c:v>21.088999999999999</c:v>
                </c:pt>
                <c:pt idx="278">
                  <c:v>22.172999999999998</c:v>
                </c:pt>
                <c:pt idx="279">
                  <c:v>22.204999999999998</c:v>
                </c:pt>
                <c:pt idx="280">
                  <c:v>22.337</c:v>
                </c:pt>
                <c:pt idx="281">
                  <c:v>21.265000000000001</c:v>
                </c:pt>
                <c:pt idx="282">
                  <c:v>21.265000000000001</c:v>
                </c:pt>
                <c:pt idx="283">
                  <c:v>21.265000000000001</c:v>
                </c:pt>
                <c:pt idx="284">
                  <c:v>21.788</c:v>
                </c:pt>
                <c:pt idx="285">
                  <c:v>22.971</c:v>
                </c:pt>
                <c:pt idx="286">
                  <c:v>22.763999999999999</c:v>
                </c:pt>
                <c:pt idx="287">
                  <c:v>22.001999999999999</c:v>
                </c:pt>
                <c:pt idx="288">
                  <c:v>21.388000000000002</c:v>
                </c:pt>
                <c:pt idx="289">
                  <c:v>21.388000000000002</c:v>
                </c:pt>
                <c:pt idx="290">
                  <c:v>21.388000000000002</c:v>
                </c:pt>
                <c:pt idx="291">
                  <c:v>21.388000000000002</c:v>
                </c:pt>
                <c:pt idx="292">
                  <c:v>20.655000000000001</c:v>
                </c:pt>
                <c:pt idx="293">
                  <c:v>20.754000000000001</c:v>
                </c:pt>
                <c:pt idx="294">
                  <c:v>23.664000000000001</c:v>
                </c:pt>
                <c:pt idx="295">
                  <c:v>23.286000000000001</c:v>
                </c:pt>
                <c:pt idx="296">
                  <c:v>23.286000000000001</c:v>
                </c:pt>
                <c:pt idx="297">
                  <c:v>23.286000000000001</c:v>
                </c:pt>
                <c:pt idx="298">
                  <c:v>23.501000000000001</c:v>
                </c:pt>
                <c:pt idx="299">
                  <c:v>23.216000000000001</c:v>
                </c:pt>
                <c:pt idx="300">
                  <c:v>22.698</c:v>
                </c:pt>
                <c:pt idx="301">
                  <c:v>23.314</c:v>
                </c:pt>
                <c:pt idx="302">
                  <c:v>23.89</c:v>
                </c:pt>
                <c:pt idx="303">
                  <c:v>23.89</c:v>
                </c:pt>
                <c:pt idx="304">
                  <c:v>23.89</c:v>
                </c:pt>
                <c:pt idx="305">
                  <c:v>23.553999999999998</c:v>
                </c:pt>
                <c:pt idx="306">
                  <c:v>23.288</c:v>
                </c:pt>
                <c:pt idx="307">
                  <c:v>24.181000000000001</c:v>
                </c:pt>
                <c:pt idx="308">
                  <c:v>23.436</c:v>
                </c:pt>
                <c:pt idx="309">
                  <c:v>22.965</c:v>
                </c:pt>
                <c:pt idx="310">
                  <c:v>22.965</c:v>
                </c:pt>
                <c:pt idx="311">
                  <c:v>22.965</c:v>
                </c:pt>
                <c:pt idx="312">
                  <c:v>22.966000000000001</c:v>
                </c:pt>
                <c:pt idx="313">
                  <c:v>24.062999999999999</c:v>
                </c:pt>
                <c:pt idx="314">
                  <c:v>24.228000000000002</c:v>
                </c:pt>
                <c:pt idx="315">
                  <c:v>25.541</c:v>
                </c:pt>
                <c:pt idx="316">
                  <c:v>25.725000000000001</c:v>
                </c:pt>
                <c:pt idx="317">
                  <c:v>25.725000000000001</c:v>
                </c:pt>
                <c:pt idx="318">
                  <c:v>25.725000000000001</c:v>
                </c:pt>
                <c:pt idx="319">
                  <c:v>25.9</c:v>
                </c:pt>
                <c:pt idx="320">
                  <c:v>26.199000000000002</c:v>
                </c:pt>
                <c:pt idx="321">
                  <c:v>26.468</c:v>
                </c:pt>
                <c:pt idx="322">
                  <c:v>27.190999999999999</c:v>
                </c:pt>
                <c:pt idx="323">
                  <c:v>26.779</c:v>
                </c:pt>
                <c:pt idx="324">
                  <c:v>26.779</c:v>
                </c:pt>
                <c:pt idx="325">
                  <c:v>26.779</c:v>
                </c:pt>
                <c:pt idx="326">
                  <c:v>26.530999999999999</c:v>
                </c:pt>
                <c:pt idx="327">
                  <c:v>26.41</c:v>
                </c:pt>
                <c:pt idx="328">
                  <c:v>26.984000000000002</c:v>
                </c:pt>
                <c:pt idx="329">
                  <c:v>27.382999999999999</c:v>
                </c:pt>
                <c:pt idx="330">
                  <c:v>27.777000000000001</c:v>
                </c:pt>
                <c:pt idx="331">
                  <c:v>27.777000000000001</c:v>
                </c:pt>
                <c:pt idx="332">
                  <c:v>27.777000000000001</c:v>
                </c:pt>
                <c:pt idx="333">
                  <c:v>27.965</c:v>
                </c:pt>
                <c:pt idx="334">
                  <c:v>27.452999999999999</c:v>
                </c:pt>
                <c:pt idx="335">
                  <c:v>26.881</c:v>
                </c:pt>
                <c:pt idx="336">
                  <c:v>27.036999999999999</c:v>
                </c:pt>
                <c:pt idx="337">
                  <c:v>27.036999999999999</c:v>
                </c:pt>
                <c:pt idx="338">
                  <c:v>27.036999999999999</c:v>
                </c:pt>
                <c:pt idx="339">
                  <c:v>27.036999999999999</c:v>
                </c:pt>
                <c:pt idx="340">
                  <c:v>27.579000000000001</c:v>
                </c:pt>
                <c:pt idx="341">
                  <c:v>27.169</c:v>
                </c:pt>
                <c:pt idx="342">
                  <c:v>26.495000000000001</c:v>
                </c:pt>
                <c:pt idx="343">
                  <c:v>26.463000000000001</c:v>
                </c:pt>
                <c:pt idx="344">
                  <c:v>26.757999999999999</c:v>
                </c:pt>
                <c:pt idx="345">
                  <c:v>26.757999999999999</c:v>
                </c:pt>
                <c:pt idx="346">
                  <c:v>26.757999999999999</c:v>
                </c:pt>
                <c:pt idx="347">
                  <c:v>27.001999999999999</c:v>
                </c:pt>
                <c:pt idx="348">
                  <c:v>27.667000000000002</c:v>
                </c:pt>
                <c:pt idx="349">
                  <c:v>27.931000000000001</c:v>
                </c:pt>
                <c:pt idx="350">
                  <c:v>27.103999999999999</c:v>
                </c:pt>
                <c:pt idx="351">
                  <c:v>27.119</c:v>
                </c:pt>
                <c:pt idx="352">
                  <c:v>27.119</c:v>
                </c:pt>
                <c:pt idx="353">
                  <c:v>27.119</c:v>
                </c:pt>
                <c:pt idx="354">
                  <c:v>27.042000000000002</c:v>
                </c:pt>
                <c:pt idx="355">
                  <c:v>26.241</c:v>
                </c:pt>
                <c:pt idx="356">
                  <c:v>26.956</c:v>
                </c:pt>
                <c:pt idx="357">
                  <c:v>27.225999999999999</c:v>
                </c:pt>
                <c:pt idx="358">
                  <c:v>27.748999999999999</c:v>
                </c:pt>
                <c:pt idx="359">
                  <c:v>27.748999999999999</c:v>
                </c:pt>
                <c:pt idx="360">
                  <c:v>27.748999999999999</c:v>
                </c:pt>
                <c:pt idx="361">
                  <c:v>28.91</c:v>
                </c:pt>
                <c:pt idx="362">
                  <c:v>28.21</c:v>
                </c:pt>
                <c:pt idx="363">
                  <c:v>27.802</c:v>
                </c:pt>
                <c:pt idx="364">
                  <c:v>27.562000000000001</c:v>
                </c:pt>
                <c:pt idx="365">
                  <c:v>28.68</c:v>
                </c:pt>
                <c:pt idx="366">
                  <c:v>28.68</c:v>
                </c:pt>
                <c:pt idx="367">
                  <c:v>28.68</c:v>
                </c:pt>
                <c:pt idx="368">
                  <c:v>29.151</c:v>
                </c:pt>
                <c:pt idx="369">
                  <c:v>28.571000000000002</c:v>
                </c:pt>
                <c:pt idx="370">
                  <c:v>28.885000000000002</c:v>
                </c:pt>
                <c:pt idx="371">
                  <c:v>28.577999999999999</c:v>
                </c:pt>
                <c:pt idx="372">
                  <c:v>28.34</c:v>
                </c:pt>
                <c:pt idx="373">
                  <c:v>28.34</c:v>
                </c:pt>
                <c:pt idx="374">
                  <c:v>28.34</c:v>
                </c:pt>
                <c:pt idx="375">
                  <c:v>28.952999999999999</c:v>
                </c:pt>
                <c:pt idx="376">
                  <c:v>29.213000000000001</c:v>
                </c:pt>
                <c:pt idx="377">
                  <c:v>30.178000000000001</c:v>
                </c:pt>
                <c:pt idx="378">
                  <c:v>31.678000000000001</c:v>
                </c:pt>
                <c:pt idx="379">
                  <c:v>31.263999999999999</c:v>
                </c:pt>
                <c:pt idx="380">
                  <c:v>31.263999999999999</c:v>
                </c:pt>
                <c:pt idx="381">
                  <c:v>31.263999999999999</c:v>
                </c:pt>
                <c:pt idx="382">
                  <c:v>31.175999999999998</c:v>
                </c:pt>
                <c:pt idx="383">
                  <c:v>30.687999999999999</c:v>
                </c:pt>
                <c:pt idx="384">
                  <c:v>30.538</c:v>
                </c:pt>
                <c:pt idx="385">
                  <c:v>37.979999999999997</c:v>
                </c:pt>
                <c:pt idx="386">
                  <c:v>38.945999999999998</c:v>
                </c:pt>
                <c:pt idx="387">
                  <c:v>38.945999999999998</c:v>
                </c:pt>
                <c:pt idx="388">
                  <c:v>38.945999999999998</c:v>
                </c:pt>
                <c:pt idx="389">
                  <c:v>38.945999999999998</c:v>
                </c:pt>
                <c:pt idx="390">
                  <c:v>40.110999999999997</c:v>
                </c:pt>
                <c:pt idx="391">
                  <c:v>37.834000000000003</c:v>
                </c:pt>
                <c:pt idx="392">
                  <c:v>39.770000000000003</c:v>
                </c:pt>
                <c:pt idx="393">
                  <c:v>39.326999999999998</c:v>
                </c:pt>
                <c:pt idx="394">
                  <c:v>39.326999999999998</c:v>
                </c:pt>
                <c:pt idx="395">
                  <c:v>39.326999999999998</c:v>
                </c:pt>
                <c:pt idx="396">
                  <c:v>39.170999999999999</c:v>
                </c:pt>
                <c:pt idx="397">
                  <c:v>38.654000000000003</c:v>
                </c:pt>
                <c:pt idx="398">
                  <c:v>37.475000000000001</c:v>
                </c:pt>
                <c:pt idx="399">
                  <c:v>38.51</c:v>
                </c:pt>
                <c:pt idx="400">
                  <c:v>38.770000000000003</c:v>
                </c:pt>
                <c:pt idx="401">
                  <c:v>38.770000000000003</c:v>
                </c:pt>
                <c:pt idx="402">
                  <c:v>38.770000000000003</c:v>
                </c:pt>
                <c:pt idx="403">
                  <c:v>39.481999999999999</c:v>
                </c:pt>
                <c:pt idx="404">
                  <c:v>41.021999999999998</c:v>
                </c:pt>
                <c:pt idx="405">
                  <c:v>42.997</c:v>
                </c:pt>
                <c:pt idx="406">
                  <c:v>42.652999999999999</c:v>
                </c:pt>
                <c:pt idx="407">
                  <c:v>42.692</c:v>
                </c:pt>
                <c:pt idx="408">
                  <c:v>42.692</c:v>
                </c:pt>
                <c:pt idx="409">
                  <c:v>42.692</c:v>
                </c:pt>
                <c:pt idx="410">
                  <c:v>42.692</c:v>
                </c:pt>
                <c:pt idx="411">
                  <c:v>43.808</c:v>
                </c:pt>
                <c:pt idx="412">
                  <c:v>43.045000000000002</c:v>
                </c:pt>
                <c:pt idx="413">
                  <c:v>43.024999999999999</c:v>
                </c:pt>
                <c:pt idx="414">
                  <c:v>42.209000000000003</c:v>
                </c:pt>
                <c:pt idx="415">
                  <c:v>42.209000000000003</c:v>
                </c:pt>
                <c:pt idx="416">
                  <c:v>42.209000000000003</c:v>
                </c:pt>
                <c:pt idx="417">
                  <c:v>40.631999999999998</c:v>
                </c:pt>
                <c:pt idx="418">
                  <c:v>41.875999999999998</c:v>
                </c:pt>
                <c:pt idx="419">
                  <c:v>41.116999999999997</c:v>
                </c:pt>
                <c:pt idx="420">
                  <c:v>40.822000000000003</c:v>
                </c:pt>
                <c:pt idx="421">
                  <c:v>42.302</c:v>
                </c:pt>
                <c:pt idx="422">
                  <c:v>42.302</c:v>
                </c:pt>
                <c:pt idx="423">
                  <c:v>42.302</c:v>
                </c:pt>
                <c:pt idx="424">
                  <c:v>42.412999999999997</c:v>
                </c:pt>
                <c:pt idx="425">
                  <c:v>42.412999999999997</c:v>
                </c:pt>
                <c:pt idx="426">
                  <c:v>42.317</c:v>
                </c:pt>
                <c:pt idx="427">
                  <c:v>42.103000000000002</c:v>
                </c:pt>
                <c:pt idx="428">
                  <c:v>42.503</c:v>
                </c:pt>
                <c:pt idx="429">
                  <c:v>42.503</c:v>
                </c:pt>
                <c:pt idx="430">
                  <c:v>42.503</c:v>
                </c:pt>
                <c:pt idx="431">
                  <c:v>42.18</c:v>
                </c:pt>
                <c:pt idx="432">
                  <c:v>42.405000000000001</c:v>
                </c:pt>
                <c:pt idx="433">
                  <c:v>43.902000000000001</c:v>
                </c:pt>
                <c:pt idx="434">
                  <c:v>45.976999999999997</c:v>
                </c:pt>
                <c:pt idx="435">
                  <c:v>45.469000000000001</c:v>
                </c:pt>
                <c:pt idx="436">
                  <c:v>45.469000000000001</c:v>
                </c:pt>
                <c:pt idx="437">
                  <c:v>45.469000000000001</c:v>
                </c:pt>
                <c:pt idx="438">
                  <c:v>46.460999999999999</c:v>
                </c:pt>
                <c:pt idx="439">
                  <c:v>47.494</c:v>
                </c:pt>
                <c:pt idx="440">
                  <c:v>47.076999999999998</c:v>
                </c:pt>
                <c:pt idx="441">
                  <c:v>45.52</c:v>
                </c:pt>
                <c:pt idx="442">
                  <c:v>44.308999999999997</c:v>
                </c:pt>
                <c:pt idx="443">
                  <c:v>44.308999999999997</c:v>
                </c:pt>
                <c:pt idx="444">
                  <c:v>44.308999999999997</c:v>
                </c:pt>
                <c:pt idx="445">
                  <c:v>44.612000000000002</c:v>
                </c:pt>
                <c:pt idx="446">
                  <c:v>45.679000000000002</c:v>
                </c:pt>
                <c:pt idx="447">
                  <c:v>45.451999999999998</c:v>
                </c:pt>
                <c:pt idx="448">
                  <c:v>45.9</c:v>
                </c:pt>
                <c:pt idx="449">
                  <c:v>46.75</c:v>
                </c:pt>
                <c:pt idx="450">
                  <c:v>46.75</c:v>
                </c:pt>
                <c:pt idx="451">
                  <c:v>46.75</c:v>
                </c:pt>
                <c:pt idx="452">
                  <c:v>46.728999999999999</c:v>
                </c:pt>
                <c:pt idx="453">
                  <c:v>46.506999999999998</c:v>
                </c:pt>
                <c:pt idx="454">
                  <c:v>44.268999999999998</c:v>
                </c:pt>
                <c:pt idx="455">
                  <c:v>44.515000000000001</c:v>
                </c:pt>
                <c:pt idx="456">
                  <c:v>44.68</c:v>
                </c:pt>
                <c:pt idx="457">
                  <c:v>44.68</c:v>
                </c:pt>
                <c:pt idx="458">
                  <c:v>44.68</c:v>
                </c:pt>
                <c:pt idx="459">
                  <c:v>45.416499999999999</c:v>
                </c:pt>
                <c:pt idx="460">
                  <c:v>44.664000000000001</c:v>
                </c:pt>
                <c:pt idx="461">
                  <c:v>42.554000000000002</c:v>
                </c:pt>
                <c:pt idx="462">
                  <c:v>42.387999999999998</c:v>
                </c:pt>
                <c:pt idx="463">
                  <c:v>40.854999999999997</c:v>
                </c:pt>
                <c:pt idx="464">
                  <c:v>40.854999999999997</c:v>
                </c:pt>
                <c:pt idx="465">
                  <c:v>40.854999999999997</c:v>
                </c:pt>
                <c:pt idx="466">
                  <c:v>43.753</c:v>
                </c:pt>
                <c:pt idx="467">
                  <c:v>43.94</c:v>
                </c:pt>
                <c:pt idx="468">
                  <c:v>43.485999999999997</c:v>
                </c:pt>
                <c:pt idx="469">
                  <c:v>43.343499999999999</c:v>
                </c:pt>
                <c:pt idx="470">
                  <c:v>43.298999999999999</c:v>
                </c:pt>
                <c:pt idx="471">
                  <c:v>43.298999999999999</c:v>
                </c:pt>
                <c:pt idx="472">
                  <c:v>43.298999999999999</c:v>
                </c:pt>
                <c:pt idx="473">
                  <c:v>46.966999999999999</c:v>
                </c:pt>
                <c:pt idx="474">
                  <c:v>45.667999999999999</c:v>
                </c:pt>
                <c:pt idx="475">
                  <c:v>47.116</c:v>
                </c:pt>
                <c:pt idx="476">
                  <c:v>47.162999999999997</c:v>
                </c:pt>
                <c:pt idx="477">
                  <c:v>46.018000000000001</c:v>
                </c:pt>
                <c:pt idx="478">
                  <c:v>46.018000000000001</c:v>
                </c:pt>
                <c:pt idx="479">
                  <c:v>46.018000000000001</c:v>
                </c:pt>
                <c:pt idx="480">
                  <c:v>46.835000000000001</c:v>
                </c:pt>
                <c:pt idx="481">
                  <c:v>48.783999999999999</c:v>
                </c:pt>
                <c:pt idx="482">
                  <c:v>49.264000000000003</c:v>
                </c:pt>
                <c:pt idx="483">
                  <c:v>49.354999999999997</c:v>
                </c:pt>
                <c:pt idx="484">
                  <c:v>48.509</c:v>
                </c:pt>
                <c:pt idx="485">
                  <c:v>48.509</c:v>
                </c:pt>
                <c:pt idx="486">
                  <c:v>48.509</c:v>
                </c:pt>
                <c:pt idx="487">
                  <c:v>48.509</c:v>
                </c:pt>
                <c:pt idx="488">
                  <c:v>48.548000000000002</c:v>
                </c:pt>
                <c:pt idx="489">
                  <c:v>47.061</c:v>
                </c:pt>
                <c:pt idx="490">
                  <c:v>46.241</c:v>
                </c:pt>
                <c:pt idx="491">
                  <c:v>45.572000000000003</c:v>
                </c:pt>
                <c:pt idx="492">
                  <c:v>45.572000000000003</c:v>
                </c:pt>
                <c:pt idx="493">
                  <c:v>45.572000000000003</c:v>
                </c:pt>
                <c:pt idx="494">
                  <c:v>45.177999999999997</c:v>
                </c:pt>
                <c:pt idx="495">
                  <c:v>44.87</c:v>
                </c:pt>
                <c:pt idx="496">
                  <c:v>45.484999999999999</c:v>
                </c:pt>
                <c:pt idx="497">
                  <c:v>45.581000000000003</c:v>
                </c:pt>
                <c:pt idx="498">
                  <c:v>43.9</c:v>
                </c:pt>
                <c:pt idx="499">
                  <c:v>43.9</c:v>
                </c:pt>
                <c:pt idx="500">
                  <c:v>43.9</c:v>
                </c:pt>
                <c:pt idx="501">
                  <c:v>43.966000000000001</c:v>
                </c:pt>
                <c:pt idx="502">
                  <c:v>43.52</c:v>
                </c:pt>
                <c:pt idx="503">
                  <c:v>42.238999999999997</c:v>
                </c:pt>
                <c:pt idx="504">
                  <c:v>41.017000000000003</c:v>
                </c:pt>
                <c:pt idx="505">
                  <c:v>41.61</c:v>
                </c:pt>
                <c:pt idx="506">
                  <c:v>41.61</c:v>
                </c:pt>
                <c:pt idx="507">
                  <c:v>41.61</c:v>
                </c:pt>
                <c:pt idx="508">
                  <c:v>42.222000000000001</c:v>
                </c:pt>
                <c:pt idx="509">
                  <c:v>41.911000000000001</c:v>
                </c:pt>
                <c:pt idx="510">
                  <c:v>42.468000000000004</c:v>
                </c:pt>
                <c:pt idx="511">
                  <c:v>43.088999999999999</c:v>
                </c:pt>
                <c:pt idx="512">
                  <c:v>43.499000000000002</c:v>
                </c:pt>
                <c:pt idx="513">
                  <c:v>43.499000000000002</c:v>
                </c:pt>
                <c:pt idx="514">
                  <c:v>43.499000000000002</c:v>
                </c:pt>
                <c:pt idx="515">
                  <c:v>44.781999999999996</c:v>
                </c:pt>
                <c:pt idx="516">
                  <c:v>43.517000000000003</c:v>
                </c:pt>
                <c:pt idx="517">
                  <c:v>44.040999999999997</c:v>
                </c:pt>
                <c:pt idx="518">
                  <c:v>44.688000000000002</c:v>
                </c:pt>
                <c:pt idx="519">
                  <c:v>45.762</c:v>
                </c:pt>
                <c:pt idx="520">
                  <c:v>45.762</c:v>
                </c:pt>
                <c:pt idx="521">
                  <c:v>45.762</c:v>
                </c:pt>
                <c:pt idx="522">
                  <c:v>45.273000000000003</c:v>
                </c:pt>
                <c:pt idx="523">
                  <c:v>45.798000000000002</c:v>
                </c:pt>
                <c:pt idx="524">
                  <c:v>46.805999999999997</c:v>
                </c:pt>
                <c:pt idx="525">
                  <c:v>46.945</c:v>
                </c:pt>
                <c:pt idx="526">
                  <c:v>45.460999999999999</c:v>
                </c:pt>
                <c:pt idx="527">
                  <c:v>45.460999999999999</c:v>
                </c:pt>
                <c:pt idx="528">
                  <c:v>45.460999999999999</c:v>
                </c:pt>
                <c:pt idx="529">
                  <c:v>46.094999999999999</c:v>
                </c:pt>
                <c:pt idx="530">
                  <c:v>43.938000000000002</c:v>
                </c:pt>
                <c:pt idx="531">
                  <c:v>42.195999999999998</c:v>
                </c:pt>
                <c:pt idx="532">
                  <c:v>42.100999999999999</c:v>
                </c:pt>
                <c:pt idx="533">
                  <c:v>41.387</c:v>
                </c:pt>
                <c:pt idx="534">
                  <c:v>41.387</c:v>
                </c:pt>
                <c:pt idx="535">
                  <c:v>41.387</c:v>
                </c:pt>
                <c:pt idx="536">
                  <c:v>42.975000000000001</c:v>
                </c:pt>
                <c:pt idx="537">
                  <c:v>43.662999999999997</c:v>
                </c:pt>
                <c:pt idx="538">
                  <c:v>41.779000000000003</c:v>
                </c:pt>
                <c:pt idx="539">
                  <c:v>40.326000000000001</c:v>
                </c:pt>
                <c:pt idx="540">
                  <c:v>40.5</c:v>
                </c:pt>
                <c:pt idx="541">
                  <c:v>40.5</c:v>
                </c:pt>
                <c:pt idx="542">
                  <c:v>40.5</c:v>
                </c:pt>
                <c:pt idx="543">
                  <c:v>41.161000000000001</c:v>
                </c:pt>
                <c:pt idx="544">
                  <c:v>40.78</c:v>
                </c:pt>
                <c:pt idx="545">
                  <c:v>42.325000000000003</c:v>
                </c:pt>
                <c:pt idx="546">
                  <c:v>43.506</c:v>
                </c:pt>
                <c:pt idx="547">
                  <c:v>45.005000000000003</c:v>
                </c:pt>
                <c:pt idx="548">
                  <c:v>45.005000000000003</c:v>
                </c:pt>
                <c:pt idx="549">
                  <c:v>45.005000000000003</c:v>
                </c:pt>
                <c:pt idx="550">
                  <c:v>45.750999999999998</c:v>
                </c:pt>
                <c:pt idx="551">
                  <c:v>45.954999999999998</c:v>
                </c:pt>
                <c:pt idx="552">
                  <c:v>46.573999999999998</c:v>
                </c:pt>
                <c:pt idx="553">
                  <c:v>46.95</c:v>
                </c:pt>
                <c:pt idx="554">
                  <c:v>48.335000000000001</c:v>
                </c:pt>
                <c:pt idx="555">
                  <c:v>48.335000000000001</c:v>
                </c:pt>
                <c:pt idx="556">
                  <c:v>48.335000000000001</c:v>
                </c:pt>
                <c:pt idx="557">
                  <c:v>48.62</c:v>
                </c:pt>
                <c:pt idx="558">
                  <c:v>49.655999999999999</c:v>
                </c:pt>
                <c:pt idx="559">
                  <c:v>48.887999999999998</c:v>
                </c:pt>
                <c:pt idx="560">
                  <c:v>49.48</c:v>
                </c:pt>
                <c:pt idx="561">
                  <c:v>49.298000000000002</c:v>
                </c:pt>
                <c:pt idx="562">
                  <c:v>49.298000000000002</c:v>
                </c:pt>
                <c:pt idx="563">
                  <c:v>49.298000000000002</c:v>
                </c:pt>
                <c:pt idx="564">
                  <c:v>50.408999999999999</c:v>
                </c:pt>
                <c:pt idx="565">
                  <c:v>49.944000000000003</c:v>
                </c:pt>
                <c:pt idx="566">
                  <c:v>48.716000000000001</c:v>
                </c:pt>
                <c:pt idx="567">
                  <c:v>48.716000000000001</c:v>
                </c:pt>
                <c:pt idx="568">
                  <c:v>47.776000000000003</c:v>
                </c:pt>
                <c:pt idx="569">
                  <c:v>47.776000000000003</c:v>
                </c:pt>
                <c:pt idx="570">
                  <c:v>47.776000000000003</c:v>
                </c:pt>
                <c:pt idx="571">
                  <c:v>48.241999999999997</c:v>
                </c:pt>
                <c:pt idx="572">
                  <c:v>47.820999999999998</c:v>
                </c:pt>
                <c:pt idx="573">
                  <c:v>48.14</c:v>
                </c:pt>
                <c:pt idx="574">
                  <c:v>46.77</c:v>
                </c:pt>
                <c:pt idx="575">
                  <c:v>46.765000000000001</c:v>
                </c:pt>
                <c:pt idx="576">
                  <c:v>46.765000000000001</c:v>
                </c:pt>
                <c:pt idx="577">
                  <c:v>46.765000000000001</c:v>
                </c:pt>
                <c:pt idx="578">
                  <c:v>45.51</c:v>
                </c:pt>
                <c:pt idx="579">
                  <c:v>46.566000000000003</c:v>
                </c:pt>
                <c:pt idx="580">
                  <c:v>45.503</c:v>
                </c:pt>
                <c:pt idx="581">
                  <c:v>46.595999999999997</c:v>
                </c:pt>
                <c:pt idx="582">
                  <c:v>47.506</c:v>
                </c:pt>
                <c:pt idx="583">
                  <c:v>47.506</c:v>
                </c:pt>
                <c:pt idx="584">
                  <c:v>47.506</c:v>
                </c:pt>
                <c:pt idx="585">
                  <c:v>46.627000000000002</c:v>
                </c:pt>
                <c:pt idx="586">
                  <c:v>47.656999999999996</c:v>
                </c:pt>
                <c:pt idx="587">
                  <c:v>48.088000000000001</c:v>
                </c:pt>
                <c:pt idx="588">
                  <c:v>48.35</c:v>
                </c:pt>
                <c:pt idx="589">
                  <c:v>48.89</c:v>
                </c:pt>
                <c:pt idx="590">
                  <c:v>48.89</c:v>
                </c:pt>
                <c:pt idx="591">
                  <c:v>48.89</c:v>
                </c:pt>
                <c:pt idx="592">
                  <c:v>50.076999999999998</c:v>
                </c:pt>
                <c:pt idx="593">
                  <c:v>49.603999999999999</c:v>
                </c:pt>
                <c:pt idx="594">
                  <c:v>48.110999999999997</c:v>
                </c:pt>
                <c:pt idx="595">
                  <c:v>48.99</c:v>
                </c:pt>
                <c:pt idx="596">
                  <c:v>48.83</c:v>
                </c:pt>
                <c:pt idx="597">
                  <c:v>48.83</c:v>
                </c:pt>
                <c:pt idx="598">
                  <c:v>48.83</c:v>
                </c:pt>
                <c:pt idx="599">
                  <c:v>48.83</c:v>
                </c:pt>
                <c:pt idx="600">
                  <c:v>49.279000000000003</c:v>
                </c:pt>
                <c:pt idx="601">
                  <c:v>49.417000000000002</c:v>
                </c:pt>
                <c:pt idx="602">
                  <c:v>49.521999999999998</c:v>
                </c:pt>
                <c:pt idx="603">
                  <c:v>49.521999999999998</c:v>
                </c:pt>
                <c:pt idx="604">
                  <c:v>49.521999999999998</c:v>
                </c:pt>
                <c:pt idx="605">
                  <c:v>49.521999999999998</c:v>
                </c:pt>
                <c:pt idx="606">
                  <c:v>49.521999999999998</c:v>
                </c:pt>
                <c:pt idx="607">
                  <c:v>48.167999999999999</c:v>
                </c:pt>
                <c:pt idx="608">
                  <c:v>47.569000000000003</c:v>
                </c:pt>
                <c:pt idx="609">
                  <c:v>47.997999999999998</c:v>
                </c:pt>
                <c:pt idx="610">
                  <c:v>49.097000000000001</c:v>
                </c:pt>
                <c:pt idx="611">
                  <c:v>49.097000000000001</c:v>
                </c:pt>
                <c:pt idx="612">
                  <c:v>49.097000000000001</c:v>
                </c:pt>
                <c:pt idx="613">
                  <c:v>52.253</c:v>
                </c:pt>
                <c:pt idx="614">
                  <c:v>53.14</c:v>
                </c:pt>
                <c:pt idx="615">
                  <c:v>54.35</c:v>
                </c:pt>
                <c:pt idx="616">
                  <c:v>54.822000000000003</c:v>
                </c:pt>
                <c:pt idx="617">
                  <c:v>54.71</c:v>
                </c:pt>
                <c:pt idx="618">
                  <c:v>54.71</c:v>
                </c:pt>
                <c:pt idx="619">
                  <c:v>54.71</c:v>
                </c:pt>
                <c:pt idx="620">
                  <c:v>54.71</c:v>
                </c:pt>
                <c:pt idx="621">
                  <c:v>56.381999999999998</c:v>
                </c:pt>
                <c:pt idx="622">
                  <c:v>56.052999999999997</c:v>
                </c:pt>
                <c:pt idx="623">
                  <c:v>57.106999999999999</c:v>
                </c:pt>
                <c:pt idx="624">
                  <c:v>59.491</c:v>
                </c:pt>
                <c:pt idx="625">
                  <c:v>59.491</c:v>
                </c:pt>
                <c:pt idx="626">
                  <c:v>59.491</c:v>
                </c:pt>
                <c:pt idx="627">
                  <c:v>59.654000000000003</c:v>
                </c:pt>
                <c:pt idx="628">
                  <c:v>59.872999999999998</c:v>
                </c:pt>
                <c:pt idx="629">
                  <c:v>61.362000000000002</c:v>
                </c:pt>
                <c:pt idx="630">
                  <c:v>61.616999999999997</c:v>
                </c:pt>
                <c:pt idx="631">
                  <c:v>61.030999999999999</c:v>
                </c:pt>
                <c:pt idx="632">
                  <c:v>61.030999999999999</c:v>
                </c:pt>
                <c:pt idx="633">
                  <c:v>61.030999999999999</c:v>
                </c:pt>
                <c:pt idx="634">
                  <c:v>62.465000000000003</c:v>
                </c:pt>
                <c:pt idx="635">
                  <c:v>62.774000000000001</c:v>
                </c:pt>
                <c:pt idx="636">
                  <c:v>61.527000000000001</c:v>
                </c:pt>
                <c:pt idx="637">
                  <c:v>63.027000000000001</c:v>
                </c:pt>
                <c:pt idx="638">
                  <c:v>66.16</c:v>
                </c:pt>
                <c:pt idx="639">
                  <c:v>66.16</c:v>
                </c:pt>
                <c:pt idx="640">
                  <c:v>66.16</c:v>
                </c:pt>
                <c:pt idx="641">
                  <c:v>69.331999999999994</c:v>
                </c:pt>
                <c:pt idx="642">
                  <c:v>68.222999999999999</c:v>
                </c:pt>
                <c:pt idx="643">
                  <c:v>70.099000000000004</c:v>
                </c:pt>
                <c:pt idx="644">
                  <c:v>69.641000000000005</c:v>
                </c:pt>
                <c:pt idx="645">
                  <c:v>72.132999999999996</c:v>
                </c:pt>
                <c:pt idx="646">
                  <c:v>72.132999999999996</c:v>
                </c:pt>
                <c:pt idx="647">
                  <c:v>72.132999999999996</c:v>
                </c:pt>
                <c:pt idx="648">
                  <c:v>72.248000000000005</c:v>
                </c:pt>
                <c:pt idx="649">
                  <c:v>72.128</c:v>
                </c:pt>
                <c:pt idx="650">
                  <c:v>73.900000000000006</c:v>
                </c:pt>
                <c:pt idx="651">
                  <c:v>72.658000000000001</c:v>
                </c:pt>
                <c:pt idx="652">
                  <c:v>72.613</c:v>
                </c:pt>
                <c:pt idx="653">
                  <c:v>72.613</c:v>
                </c:pt>
                <c:pt idx="654">
                  <c:v>72.613</c:v>
                </c:pt>
                <c:pt idx="655">
                  <c:v>72.613</c:v>
                </c:pt>
                <c:pt idx="656">
                  <c:v>69.451999999999998</c:v>
                </c:pt>
                <c:pt idx="657">
                  <c:v>67.471999999999994</c:v>
                </c:pt>
                <c:pt idx="658">
                  <c:v>78.537999999999997</c:v>
                </c:pt>
                <c:pt idx="659">
                  <c:v>78.816999999999993</c:v>
                </c:pt>
                <c:pt idx="660">
                  <c:v>78.816999999999993</c:v>
                </c:pt>
                <c:pt idx="661">
                  <c:v>78.816999999999993</c:v>
                </c:pt>
                <c:pt idx="662">
                  <c:v>79.091999999999999</c:v>
                </c:pt>
                <c:pt idx="663">
                  <c:v>78.700999999999993</c:v>
                </c:pt>
                <c:pt idx="664">
                  <c:v>77.662999999999997</c:v>
                </c:pt>
                <c:pt idx="665">
                  <c:v>79.111999999999995</c:v>
                </c:pt>
                <c:pt idx="666">
                  <c:v>82.278999999999996</c:v>
                </c:pt>
                <c:pt idx="667">
                  <c:v>82.278999999999996</c:v>
                </c:pt>
                <c:pt idx="668">
                  <c:v>82.278999999999996</c:v>
                </c:pt>
                <c:pt idx="669">
                  <c:v>85.236999999999995</c:v>
                </c:pt>
                <c:pt idx="670">
                  <c:v>85.963999999999999</c:v>
                </c:pt>
                <c:pt idx="671">
                  <c:v>88.7</c:v>
                </c:pt>
                <c:pt idx="672">
                  <c:v>92.668999999999997</c:v>
                </c:pt>
                <c:pt idx="673">
                  <c:v>87.528000000000006</c:v>
                </c:pt>
                <c:pt idx="674">
                  <c:v>87.528000000000006</c:v>
                </c:pt>
                <c:pt idx="675">
                  <c:v>87.528000000000006</c:v>
                </c:pt>
                <c:pt idx="676">
                  <c:v>85.774000000000001</c:v>
                </c:pt>
                <c:pt idx="677">
                  <c:v>91.912999999999997</c:v>
                </c:pt>
                <c:pt idx="678">
                  <c:v>90.888000000000005</c:v>
                </c:pt>
                <c:pt idx="679">
                  <c:v>87.944000000000003</c:v>
                </c:pt>
                <c:pt idx="680">
                  <c:v>87.836500000000001</c:v>
                </c:pt>
                <c:pt idx="681">
                  <c:v>87.836500000000001</c:v>
                </c:pt>
                <c:pt idx="682">
                  <c:v>87.836500000000001</c:v>
                </c:pt>
                <c:pt idx="683">
                  <c:v>88.454999999999998</c:v>
                </c:pt>
                <c:pt idx="684">
                  <c:v>89.397999999999996</c:v>
                </c:pt>
                <c:pt idx="685">
                  <c:v>90.372</c:v>
                </c:pt>
                <c:pt idx="686">
                  <c:v>91.435000000000002</c:v>
                </c:pt>
                <c:pt idx="687">
                  <c:v>94.289000000000001</c:v>
                </c:pt>
                <c:pt idx="688">
                  <c:v>94.289000000000001</c:v>
                </c:pt>
                <c:pt idx="689">
                  <c:v>94.289000000000001</c:v>
                </c:pt>
                <c:pt idx="690">
                  <c:v>95.001999999999995</c:v>
                </c:pt>
                <c:pt idx="691">
                  <c:v>92.561000000000007</c:v>
                </c:pt>
                <c:pt idx="692">
                  <c:v>90.25</c:v>
                </c:pt>
                <c:pt idx="693">
                  <c:v>90.355999999999995</c:v>
                </c:pt>
                <c:pt idx="694">
                  <c:v>90.355999999999995</c:v>
                </c:pt>
                <c:pt idx="695">
                  <c:v>90.355999999999995</c:v>
                </c:pt>
                <c:pt idx="696">
                  <c:v>90.355999999999995</c:v>
                </c:pt>
                <c:pt idx="697">
                  <c:v>90.363</c:v>
                </c:pt>
                <c:pt idx="698">
                  <c:v>89.451999999999998</c:v>
                </c:pt>
                <c:pt idx="699">
                  <c:v>88.963999999999999</c:v>
                </c:pt>
                <c:pt idx="700">
                  <c:v>85.905000000000001</c:v>
                </c:pt>
                <c:pt idx="701">
                  <c:v>88.007999999999996</c:v>
                </c:pt>
                <c:pt idx="702">
                  <c:v>88.007999999999996</c:v>
                </c:pt>
                <c:pt idx="703">
                  <c:v>88.007999999999996</c:v>
                </c:pt>
                <c:pt idx="704">
                  <c:v>87.132999999999996</c:v>
                </c:pt>
                <c:pt idx="705">
                  <c:v>85.353999999999999</c:v>
                </c:pt>
                <c:pt idx="706">
                  <c:v>87.039000000000001</c:v>
                </c:pt>
                <c:pt idx="707">
                  <c:v>90.616</c:v>
                </c:pt>
                <c:pt idx="708">
                  <c:v>88.186000000000007</c:v>
                </c:pt>
                <c:pt idx="709">
                  <c:v>88.186000000000007</c:v>
                </c:pt>
                <c:pt idx="710">
                  <c:v>88.186000000000007</c:v>
                </c:pt>
                <c:pt idx="711">
                  <c:v>86.001000000000005</c:v>
                </c:pt>
                <c:pt idx="712">
                  <c:v>87.415000000000006</c:v>
                </c:pt>
                <c:pt idx="713">
                  <c:v>84.034999999999997</c:v>
                </c:pt>
                <c:pt idx="714">
                  <c:v>84.671000000000006</c:v>
                </c:pt>
                <c:pt idx="715">
                  <c:v>76.2</c:v>
                </c:pt>
                <c:pt idx="716">
                  <c:v>76.2</c:v>
                </c:pt>
                <c:pt idx="717">
                  <c:v>76.2</c:v>
                </c:pt>
                <c:pt idx="718">
                  <c:v>79.518000000000001</c:v>
                </c:pt>
                <c:pt idx="719">
                  <c:v>82.423000000000002</c:v>
                </c:pt>
                <c:pt idx="720">
                  <c:v>79.677000000000007</c:v>
                </c:pt>
                <c:pt idx="721">
                  <c:v>82.632000000000005</c:v>
                </c:pt>
                <c:pt idx="722">
                  <c:v>87.734999999999999</c:v>
                </c:pt>
                <c:pt idx="723">
                  <c:v>87.734999999999999</c:v>
                </c:pt>
                <c:pt idx="724">
                  <c:v>87.734999999999999</c:v>
                </c:pt>
                <c:pt idx="725">
                  <c:v>87.757000000000005</c:v>
                </c:pt>
                <c:pt idx="726">
                  <c:v>86.402000000000001</c:v>
                </c:pt>
                <c:pt idx="727">
                  <c:v>83.040999999999997</c:v>
                </c:pt>
                <c:pt idx="728">
                  <c:v>85.816999999999993</c:v>
                </c:pt>
                <c:pt idx="729">
                  <c:v>88.789000000000001</c:v>
                </c:pt>
                <c:pt idx="730">
                  <c:v>88.789000000000001</c:v>
                </c:pt>
                <c:pt idx="731">
                  <c:v>88.789000000000001</c:v>
                </c:pt>
                <c:pt idx="732">
                  <c:v>92.14</c:v>
                </c:pt>
                <c:pt idx="733">
                  <c:v>90.554000000000002</c:v>
                </c:pt>
                <c:pt idx="734">
                  <c:v>90.412000000000006</c:v>
                </c:pt>
                <c:pt idx="735">
                  <c:v>88.747</c:v>
                </c:pt>
                <c:pt idx="736">
                  <c:v>89.878</c:v>
                </c:pt>
                <c:pt idx="737">
                  <c:v>89.878</c:v>
                </c:pt>
                <c:pt idx="738">
                  <c:v>89.878</c:v>
                </c:pt>
                <c:pt idx="739">
                  <c:v>90.399000000000001</c:v>
                </c:pt>
                <c:pt idx="740">
                  <c:v>91.355999999999995</c:v>
                </c:pt>
                <c:pt idx="741">
                  <c:v>94.63</c:v>
                </c:pt>
                <c:pt idx="742">
                  <c:v>94.358999999999995</c:v>
                </c:pt>
                <c:pt idx="743">
                  <c:v>92.478999999999999</c:v>
                </c:pt>
                <c:pt idx="744">
                  <c:v>92.478999999999999</c:v>
                </c:pt>
                <c:pt idx="745">
                  <c:v>92.478999999999999</c:v>
                </c:pt>
                <c:pt idx="746">
                  <c:v>94.78</c:v>
                </c:pt>
                <c:pt idx="747">
                  <c:v>95.385999999999996</c:v>
                </c:pt>
                <c:pt idx="748">
                  <c:v>94.95</c:v>
                </c:pt>
                <c:pt idx="749">
                  <c:v>103.79900000000001</c:v>
                </c:pt>
                <c:pt idx="750">
                  <c:v>106.46899999999999</c:v>
                </c:pt>
                <c:pt idx="751">
                  <c:v>106.46899999999999</c:v>
                </c:pt>
                <c:pt idx="752">
                  <c:v>106.46899999999999</c:v>
                </c:pt>
                <c:pt idx="753">
                  <c:v>106.46899999999999</c:v>
                </c:pt>
                <c:pt idx="754">
                  <c:v>113.901</c:v>
                </c:pt>
                <c:pt idx="755">
                  <c:v>114.825</c:v>
                </c:pt>
                <c:pt idx="756">
                  <c:v>110.5</c:v>
                </c:pt>
                <c:pt idx="757">
                  <c:v>109.633</c:v>
                </c:pt>
                <c:pt idx="758">
                  <c:v>109.633</c:v>
                </c:pt>
                <c:pt idx="759">
                  <c:v>109.633</c:v>
                </c:pt>
                <c:pt idx="760">
                  <c:v>115</c:v>
                </c:pt>
                <c:pt idx="761">
                  <c:v>116.437</c:v>
                </c:pt>
                <c:pt idx="762">
                  <c:v>122.44</c:v>
                </c:pt>
                <c:pt idx="763">
                  <c:v>120.998</c:v>
                </c:pt>
                <c:pt idx="764">
                  <c:v>120.88800000000001</c:v>
                </c:pt>
                <c:pt idx="765">
                  <c:v>120.88800000000001</c:v>
                </c:pt>
                <c:pt idx="766">
                  <c:v>120.88800000000001</c:v>
                </c:pt>
                <c:pt idx="767">
                  <c:v>121.79</c:v>
                </c:pt>
                <c:pt idx="768">
                  <c:v>120.91</c:v>
                </c:pt>
                <c:pt idx="769">
                  <c:v>125.2</c:v>
                </c:pt>
                <c:pt idx="770">
                  <c:v>129.61000000000001</c:v>
                </c:pt>
                <c:pt idx="771">
                  <c:v>131.88</c:v>
                </c:pt>
                <c:pt idx="772">
                  <c:v>131.88</c:v>
                </c:pt>
                <c:pt idx="773">
                  <c:v>131.88</c:v>
                </c:pt>
                <c:pt idx="774">
                  <c:v>130.97999999999999</c:v>
                </c:pt>
                <c:pt idx="775">
                  <c:v>135.58000000000001</c:v>
                </c:pt>
                <c:pt idx="776">
                  <c:v>135.58000000000001</c:v>
                </c:pt>
                <c:pt idx="777">
                  <c:v>130.78</c:v>
                </c:pt>
                <c:pt idx="778">
                  <c:v>126.57</c:v>
                </c:pt>
                <c:pt idx="779">
                  <c:v>126.57</c:v>
                </c:pt>
                <c:pt idx="780">
                  <c:v>126.57</c:v>
                </c:pt>
                <c:pt idx="781">
                  <c:v>118.11</c:v>
                </c:pt>
                <c:pt idx="782">
                  <c:v>126.09</c:v>
                </c:pt>
                <c:pt idx="783">
                  <c:v>126.4</c:v>
                </c:pt>
                <c:pt idx="784">
                  <c:v>123.99</c:v>
                </c:pt>
                <c:pt idx="785">
                  <c:v>123.54</c:v>
                </c:pt>
                <c:pt idx="786">
                  <c:v>123.54</c:v>
                </c:pt>
                <c:pt idx="787">
                  <c:v>123.54</c:v>
                </c:pt>
                <c:pt idx="788">
                  <c:v>124.3</c:v>
                </c:pt>
                <c:pt idx="789">
                  <c:v>122.67</c:v>
                </c:pt>
                <c:pt idx="790">
                  <c:v>128.28</c:v>
                </c:pt>
                <c:pt idx="791">
                  <c:v>128.28</c:v>
                </c:pt>
                <c:pt idx="792">
                  <c:v>125.83</c:v>
                </c:pt>
                <c:pt idx="793">
                  <c:v>125.83</c:v>
                </c:pt>
                <c:pt idx="794">
                  <c:v>125.83</c:v>
                </c:pt>
                <c:pt idx="795">
                  <c:v>128.19999999999999</c:v>
                </c:pt>
                <c:pt idx="796">
                  <c:v>131.38</c:v>
                </c:pt>
                <c:pt idx="797">
                  <c:v>134.91</c:v>
                </c:pt>
                <c:pt idx="798">
                  <c:v>127.4</c:v>
                </c:pt>
                <c:pt idx="799">
                  <c:v>129.24</c:v>
                </c:pt>
                <c:pt idx="800">
                  <c:v>129.24</c:v>
                </c:pt>
                <c:pt idx="801">
                  <c:v>129.24</c:v>
                </c:pt>
                <c:pt idx="802">
                  <c:v>128.44</c:v>
                </c:pt>
                <c:pt idx="803">
                  <c:v>126.36</c:v>
                </c:pt>
                <c:pt idx="804">
                  <c:v>117.99</c:v>
                </c:pt>
                <c:pt idx="805">
                  <c:v>121.09</c:v>
                </c:pt>
                <c:pt idx="806">
                  <c:v>117.93</c:v>
                </c:pt>
                <c:pt idx="807">
                  <c:v>117.93</c:v>
                </c:pt>
                <c:pt idx="808">
                  <c:v>117.93</c:v>
                </c:pt>
                <c:pt idx="809">
                  <c:v>123.54</c:v>
                </c:pt>
                <c:pt idx="810">
                  <c:v>122.59</c:v>
                </c:pt>
                <c:pt idx="811">
                  <c:v>114.25</c:v>
                </c:pt>
                <c:pt idx="812">
                  <c:v>112.28</c:v>
                </c:pt>
                <c:pt idx="813">
                  <c:v>113.06</c:v>
                </c:pt>
                <c:pt idx="814">
                  <c:v>113.06</c:v>
                </c:pt>
                <c:pt idx="815">
                  <c:v>113.06</c:v>
                </c:pt>
                <c:pt idx="816">
                  <c:v>111.59</c:v>
                </c:pt>
                <c:pt idx="817">
                  <c:v>103.73</c:v>
                </c:pt>
                <c:pt idx="818">
                  <c:v>117.02</c:v>
                </c:pt>
                <c:pt idx="819">
                  <c:v>109.21</c:v>
                </c:pt>
                <c:pt idx="820">
                  <c:v>107.27</c:v>
                </c:pt>
                <c:pt idx="821">
                  <c:v>107.27</c:v>
                </c:pt>
                <c:pt idx="822">
                  <c:v>107.27</c:v>
                </c:pt>
                <c:pt idx="823">
                  <c:v>100.45</c:v>
                </c:pt>
                <c:pt idx="824">
                  <c:v>104.25</c:v>
                </c:pt>
                <c:pt idx="825">
                  <c:v>98.91</c:v>
                </c:pt>
                <c:pt idx="826">
                  <c:v>104.97</c:v>
                </c:pt>
                <c:pt idx="827">
                  <c:v>104.75</c:v>
                </c:pt>
                <c:pt idx="828">
                  <c:v>104.75</c:v>
                </c:pt>
                <c:pt idx="829">
                  <c:v>104.75</c:v>
                </c:pt>
                <c:pt idx="830">
                  <c:v>109.02</c:v>
                </c:pt>
                <c:pt idx="831">
                  <c:v>116.14</c:v>
                </c:pt>
                <c:pt idx="832">
                  <c:v>118.08</c:v>
                </c:pt>
                <c:pt idx="833">
                  <c:v>122.86</c:v>
                </c:pt>
                <c:pt idx="834">
                  <c:v>124.58</c:v>
                </c:pt>
                <c:pt idx="835">
                  <c:v>124.58</c:v>
                </c:pt>
                <c:pt idx="836">
                  <c:v>124.58</c:v>
                </c:pt>
                <c:pt idx="837">
                  <c:v>130</c:v>
                </c:pt>
                <c:pt idx="838">
                  <c:v>127.25</c:v>
                </c:pt>
                <c:pt idx="839">
                  <c:v>128.5</c:v>
                </c:pt>
                <c:pt idx="840">
                  <c:v>123.74</c:v>
                </c:pt>
                <c:pt idx="841">
                  <c:v>129.37</c:v>
                </c:pt>
                <c:pt idx="842">
                  <c:v>129.37</c:v>
                </c:pt>
                <c:pt idx="843">
                  <c:v>129.37</c:v>
                </c:pt>
                <c:pt idx="844">
                  <c:v>126.46</c:v>
                </c:pt>
                <c:pt idx="845">
                  <c:v>128.30000000000001</c:v>
                </c:pt>
                <c:pt idx="846">
                  <c:v>125.61</c:v>
                </c:pt>
                <c:pt idx="847">
                  <c:v>117.59</c:v>
                </c:pt>
                <c:pt idx="848">
                  <c:v>119.37</c:v>
                </c:pt>
                <c:pt idx="849">
                  <c:v>119.37</c:v>
                </c:pt>
                <c:pt idx="850">
                  <c:v>119.37</c:v>
                </c:pt>
                <c:pt idx="851">
                  <c:v>119.37</c:v>
                </c:pt>
                <c:pt idx="852">
                  <c:v>108</c:v>
                </c:pt>
                <c:pt idx="853">
                  <c:v>106.21</c:v>
                </c:pt>
                <c:pt idx="854">
                  <c:v>107.21</c:v>
                </c:pt>
                <c:pt idx="855">
                  <c:v>102.83</c:v>
                </c:pt>
                <c:pt idx="856">
                  <c:v>102.83</c:v>
                </c:pt>
                <c:pt idx="857">
                  <c:v>102.83</c:v>
                </c:pt>
                <c:pt idx="858">
                  <c:v>106.47</c:v>
                </c:pt>
                <c:pt idx="859">
                  <c:v>108.1</c:v>
                </c:pt>
                <c:pt idx="860">
                  <c:v>116.91</c:v>
                </c:pt>
                <c:pt idx="861">
                  <c:v>119.14</c:v>
                </c:pt>
                <c:pt idx="862">
                  <c:v>119.1</c:v>
                </c:pt>
                <c:pt idx="863">
                  <c:v>119.1</c:v>
                </c:pt>
                <c:pt idx="864">
                  <c:v>119.1</c:v>
                </c:pt>
                <c:pt idx="865">
                  <c:v>116.78</c:v>
                </c:pt>
                <c:pt idx="866">
                  <c:v>115.59</c:v>
                </c:pt>
                <c:pt idx="867">
                  <c:v>113.37</c:v>
                </c:pt>
                <c:pt idx="868">
                  <c:v>117.87</c:v>
                </c:pt>
                <c:pt idx="869">
                  <c:v>116</c:v>
                </c:pt>
                <c:pt idx="870">
                  <c:v>116</c:v>
                </c:pt>
                <c:pt idx="871">
                  <c:v>116</c:v>
                </c:pt>
                <c:pt idx="872">
                  <c:v>116.26</c:v>
                </c:pt>
                <c:pt idx="873">
                  <c:v>120.87</c:v>
                </c:pt>
                <c:pt idx="874">
                  <c:v>123.51</c:v>
                </c:pt>
                <c:pt idx="875">
                  <c:v>124.04</c:v>
                </c:pt>
                <c:pt idx="876">
                  <c:v>121.4</c:v>
                </c:pt>
                <c:pt idx="877">
                  <c:v>121.4</c:v>
                </c:pt>
                <c:pt idx="878">
                  <c:v>121.4</c:v>
                </c:pt>
                <c:pt idx="879">
                  <c:v>121.44</c:v>
                </c:pt>
                <c:pt idx="880">
                  <c:v>117</c:v>
                </c:pt>
                <c:pt idx="881">
                  <c:v>118.85</c:v>
                </c:pt>
                <c:pt idx="882">
                  <c:v>122.85</c:v>
                </c:pt>
                <c:pt idx="883">
                  <c:v>124.92</c:v>
                </c:pt>
                <c:pt idx="884">
                  <c:v>124.92</c:v>
                </c:pt>
                <c:pt idx="885">
                  <c:v>124.92</c:v>
                </c:pt>
                <c:pt idx="886">
                  <c:v>127.72</c:v>
                </c:pt>
                <c:pt idx="887">
                  <c:v>132.88999999999999</c:v>
                </c:pt>
                <c:pt idx="888">
                  <c:v>132.65</c:v>
                </c:pt>
                <c:pt idx="889">
                  <c:v>134.81</c:v>
                </c:pt>
                <c:pt idx="890">
                  <c:v>134.80000000000001</c:v>
                </c:pt>
                <c:pt idx="891">
                  <c:v>134.80000000000001</c:v>
                </c:pt>
                <c:pt idx="892">
                  <c:v>134.80000000000001</c:v>
                </c:pt>
                <c:pt idx="893">
                  <c:v>138.07</c:v>
                </c:pt>
                <c:pt idx="894">
                  <c:v>131.6</c:v>
                </c:pt>
                <c:pt idx="895">
                  <c:v>135.72</c:v>
                </c:pt>
                <c:pt idx="896">
                  <c:v>136.93</c:v>
                </c:pt>
                <c:pt idx="897">
                  <c:v>138</c:v>
                </c:pt>
                <c:pt idx="898">
                  <c:v>138</c:v>
                </c:pt>
                <c:pt idx="899">
                  <c:v>138</c:v>
                </c:pt>
                <c:pt idx="900">
                  <c:v>143.71</c:v>
                </c:pt>
                <c:pt idx="901">
                  <c:v>143.59</c:v>
                </c:pt>
                <c:pt idx="902">
                  <c:v>139.56</c:v>
                </c:pt>
                <c:pt idx="903">
                  <c:v>140.41</c:v>
                </c:pt>
                <c:pt idx="904">
                  <c:v>141.54</c:v>
                </c:pt>
                <c:pt idx="905">
                  <c:v>141.54</c:v>
                </c:pt>
                <c:pt idx="906">
                  <c:v>141.54</c:v>
                </c:pt>
                <c:pt idx="907">
                  <c:v>140.52000000000001</c:v>
                </c:pt>
                <c:pt idx="908">
                  <c:v>141.25</c:v>
                </c:pt>
                <c:pt idx="909">
                  <c:v>139.33500000000001</c:v>
                </c:pt>
                <c:pt idx="910">
                  <c:v>132.76</c:v>
                </c:pt>
                <c:pt idx="911">
                  <c:v>135.4</c:v>
                </c:pt>
                <c:pt idx="912">
                  <c:v>135.4</c:v>
                </c:pt>
                <c:pt idx="913">
                  <c:v>135.4</c:v>
                </c:pt>
                <c:pt idx="914">
                  <c:v>136.05000000000001</c:v>
                </c:pt>
                <c:pt idx="915">
                  <c:v>139.91</c:v>
                </c:pt>
                <c:pt idx="916">
                  <c:v>145.61000000000001</c:v>
                </c:pt>
                <c:pt idx="917">
                  <c:v>148.88</c:v>
                </c:pt>
                <c:pt idx="918">
                  <c:v>147.63</c:v>
                </c:pt>
                <c:pt idx="919">
                  <c:v>147.63</c:v>
                </c:pt>
                <c:pt idx="920">
                  <c:v>147.63</c:v>
                </c:pt>
                <c:pt idx="921">
                  <c:v>145.26</c:v>
                </c:pt>
                <c:pt idx="922">
                  <c:v>148.29</c:v>
                </c:pt>
                <c:pt idx="923">
                  <c:v>146.27000000000001</c:v>
                </c:pt>
                <c:pt idx="924">
                  <c:v>146.76</c:v>
                </c:pt>
                <c:pt idx="925">
                  <c:v>141.97999999999999</c:v>
                </c:pt>
                <c:pt idx="926">
                  <c:v>141.97999999999999</c:v>
                </c:pt>
                <c:pt idx="927">
                  <c:v>141.97999999999999</c:v>
                </c:pt>
                <c:pt idx="928">
                  <c:v>140.15</c:v>
                </c:pt>
                <c:pt idx="929">
                  <c:v>147.01</c:v>
                </c:pt>
                <c:pt idx="930">
                  <c:v>145.88999999999999</c:v>
                </c:pt>
                <c:pt idx="931">
                  <c:v>146.66999999999999</c:v>
                </c:pt>
                <c:pt idx="932">
                  <c:v>141.94999999999999</c:v>
                </c:pt>
                <c:pt idx="933">
                  <c:v>141.94999999999999</c:v>
                </c:pt>
                <c:pt idx="934">
                  <c:v>141.94999999999999</c:v>
                </c:pt>
                <c:pt idx="935">
                  <c:v>136.02000000000001</c:v>
                </c:pt>
                <c:pt idx="936">
                  <c:v>136.91999999999999</c:v>
                </c:pt>
                <c:pt idx="937">
                  <c:v>135.34</c:v>
                </c:pt>
                <c:pt idx="938">
                  <c:v>135.34</c:v>
                </c:pt>
                <c:pt idx="939">
                  <c:v>138.25</c:v>
                </c:pt>
                <c:pt idx="940">
                  <c:v>138.25</c:v>
                </c:pt>
                <c:pt idx="941">
                  <c:v>138.25</c:v>
                </c:pt>
                <c:pt idx="942">
                  <c:v>138.63</c:v>
                </c:pt>
                <c:pt idx="943">
                  <c:v>140.26</c:v>
                </c:pt>
                <c:pt idx="944">
                  <c:v>145.13999999999999</c:v>
                </c:pt>
                <c:pt idx="945">
                  <c:v>145.06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4AD-402B-970D-9035CBC759B0}"/>
            </c:ext>
          </c:extLst>
        </c:ser>
        <c:ser>
          <c:idx val="1"/>
          <c:order val="1"/>
          <c:tx>
            <c:strRef>
              <c:f>Sheet1!$K$1</c:f>
              <c:strCache>
                <c:ptCount val="1"/>
                <c:pt idx="0">
                  <c:v>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Sheet1!$A$2:$A$992</c:f>
              <c:numCache>
                <c:formatCode>m/d/yyyy</c:formatCode>
                <c:ptCount val="991"/>
                <c:pt idx="0">
                  <c:v>44686</c:v>
                </c:pt>
                <c:pt idx="1">
                  <c:v>44687</c:v>
                </c:pt>
                <c:pt idx="2">
                  <c:v>44688</c:v>
                </c:pt>
                <c:pt idx="3">
                  <c:v>44689</c:v>
                </c:pt>
                <c:pt idx="4">
                  <c:v>44690</c:v>
                </c:pt>
                <c:pt idx="5">
                  <c:v>44691</c:v>
                </c:pt>
                <c:pt idx="6">
                  <c:v>44692</c:v>
                </c:pt>
                <c:pt idx="7">
                  <c:v>44693</c:v>
                </c:pt>
                <c:pt idx="8">
                  <c:v>44694</c:v>
                </c:pt>
                <c:pt idx="9">
                  <c:v>44695</c:v>
                </c:pt>
                <c:pt idx="10">
                  <c:v>44696</c:v>
                </c:pt>
                <c:pt idx="11">
                  <c:v>44697</c:v>
                </c:pt>
                <c:pt idx="12">
                  <c:v>44698</c:v>
                </c:pt>
                <c:pt idx="13">
                  <c:v>44699</c:v>
                </c:pt>
                <c:pt idx="14">
                  <c:v>44700</c:v>
                </c:pt>
                <c:pt idx="15">
                  <c:v>44701</c:v>
                </c:pt>
                <c:pt idx="16">
                  <c:v>44702</c:v>
                </c:pt>
                <c:pt idx="17">
                  <c:v>44703</c:v>
                </c:pt>
                <c:pt idx="18">
                  <c:v>44704</c:v>
                </c:pt>
                <c:pt idx="19">
                  <c:v>44705</c:v>
                </c:pt>
                <c:pt idx="20">
                  <c:v>44706</c:v>
                </c:pt>
                <c:pt idx="21">
                  <c:v>44707</c:v>
                </c:pt>
                <c:pt idx="22">
                  <c:v>44708</c:v>
                </c:pt>
                <c:pt idx="23">
                  <c:v>44709</c:v>
                </c:pt>
                <c:pt idx="24">
                  <c:v>44710</c:v>
                </c:pt>
                <c:pt idx="25">
                  <c:v>44711</c:v>
                </c:pt>
                <c:pt idx="26">
                  <c:v>44712</c:v>
                </c:pt>
                <c:pt idx="27">
                  <c:v>44713</c:v>
                </c:pt>
                <c:pt idx="28">
                  <c:v>44714</c:v>
                </c:pt>
                <c:pt idx="29">
                  <c:v>44715</c:v>
                </c:pt>
                <c:pt idx="30">
                  <c:v>44716</c:v>
                </c:pt>
                <c:pt idx="31">
                  <c:v>44717</c:v>
                </c:pt>
                <c:pt idx="32">
                  <c:v>44718</c:v>
                </c:pt>
                <c:pt idx="33">
                  <c:v>44719</c:v>
                </c:pt>
                <c:pt idx="34">
                  <c:v>44720</c:v>
                </c:pt>
                <c:pt idx="35">
                  <c:v>44721</c:v>
                </c:pt>
                <c:pt idx="36">
                  <c:v>44722</c:v>
                </c:pt>
                <c:pt idx="37">
                  <c:v>44723</c:v>
                </c:pt>
                <c:pt idx="38">
                  <c:v>44724</c:v>
                </c:pt>
                <c:pt idx="39">
                  <c:v>44725</c:v>
                </c:pt>
                <c:pt idx="40">
                  <c:v>44726</c:v>
                </c:pt>
                <c:pt idx="41">
                  <c:v>44727</c:v>
                </c:pt>
                <c:pt idx="42">
                  <c:v>44728</c:v>
                </c:pt>
                <c:pt idx="43">
                  <c:v>44729</c:v>
                </c:pt>
                <c:pt idx="44">
                  <c:v>44730</c:v>
                </c:pt>
                <c:pt idx="45">
                  <c:v>44731</c:v>
                </c:pt>
                <c:pt idx="46">
                  <c:v>44732</c:v>
                </c:pt>
                <c:pt idx="47">
                  <c:v>44733</c:v>
                </c:pt>
                <c:pt idx="48">
                  <c:v>44734</c:v>
                </c:pt>
                <c:pt idx="49">
                  <c:v>44735</c:v>
                </c:pt>
                <c:pt idx="50">
                  <c:v>44736</c:v>
                </c:pt>
                <c:pt idx="51">
                  <c:v>44737</c:v>
                </c:pt>
                <c:pt idx="52">
                  <c:v>44738</c:v>
                </c:pt>
                <c:pt idx="53">
                  <c:v>44739</c:v>
                </c:pt>
                <c:pt idx="54">
                  <c:v>44740</c:v>
                </c:pt>
                <c:pt idx="55">
                  <c:v>44741</c:v>
                </c:pt>
                <c:pt idx="56">
                  <c:v>44742</c:v>
                </c:pt>
                <c:pt idx="57">
                  <c:v>44743</c:v>
                </c:pt>
                <c:pt idx="58">
                  <c:v>44744</c:v>
                </c:pt>
                <c:pt idx="59">
                  <c:v>44745</c:v>
                </c:pt>
                <c:pt idx="60">
                  <c:v>44746</c:v>
                </c:pt>
                <c:pt idx="61">
                  <c:v>44747</c:v>
                </c:pt>
                <c:pt idx="62">
                  <c:v>44748</c:v>
                </c:pt>
                <c:pt idx="63">
                  <c:v>44749</c:v>
                </c:pt>
                <c:pt idx="64">
                  <c:v>44750</c:v>
                </c:pt>
                <c:pt idx="65">
                  <c:v>44751</c:v>
                </c:pt>
                <c:pt idx="66">
                  <c:v>44752</c:v>
                </c:pt>
                <c:pt idx="67">
                  <c:v>44753</c:v>
                </c:pt>
                <c:pt idx="68">
                  <c:v>44754</c:v>
                </c:pt>
                <c:pt idx="69">
                  <c:v>44755</c:v>
                </c:pt>
                <c:pt idx="70">
                  <c:v>44756</c:v>
                </c:pt>
                <c:pt idx="71">
                  <c:v>44757</c:v>
                </c:pt>
                <c:pt idx="72">
                  <c:v>44758</c:v>
                </c:pt>
                <c:pt idx="73">
                  <c:v>44759</c:v>
                </c:pt>
                <c:pt idx="74">
                  <c:v>44760</c:v>
                </c:pt>
                <c:pt idx="75">
                  <c:v>44761</c:v>
                </c:pt>
                <c:pt idx="76">
                  <c:v>44762</c:v>
                </c:pt>
                <c:pt idx="77">
                  <c:v>44763</c:v>
                </c:pt>
                <c:pt idx="78">
                  <c:v>44764</c:v>
                </c:pt>
                <c:pt idx="79">
                  <c:v>44765</c:v>
                </c:pt>
                <c:pt idx="80">
                  <c:v>44766</c:v>
                </c:pt>
                <c:pt idx="81">
                  <c:v>44767</c:v>
                </c:pt>
                <c:pt idx="82">
                  <c:v>44768</c:v>
                </c:pt>
                <c:pt idx="83">
                  <c:v>44769</c:v>
                </c:pt>
                <c:pt idx="84">
                  <c:v>44770</c:v>
                </c:pt>
                <c:pt idx="85">
                  <c:v>44771</c:v>
                </c:pt>
                <c:pt idx="86">
                  <c:v>44772</c:v>
                </c:pt>
                <c:pt idx="87">
                  <c:v>44773</c:v>
                </c:pt>
                <c:pt idx="88">
                  <c:v>44774</c:v>
                </c:pt>
                <c:pt idx="89">
                  <c:v>44775</c:v>
                </c:pt>
                <c:pt idx="90">
                  <c:v>44776</c:v>
                </c:pt>
                <c:pt idx="91">
                  <c:v>44777</c:v>
                </c:pt>
                <c:pt idx="92">
                  <c:v>44778</c:v>
                </c:pt>
                <c:pt idx="93">
                  <c:v>44779</c:v>
                </c:pt>
                <c:pt idx="94">
                  <c:v>44780</c:v>
                </c:pt>
                <c:pt idx="95">
                  <c:v>44781</c:v>
                </c:pt>
                <c:pt idx="96">
                  <c:v>44782</c:v>
                </c:pt>
                <c:pt idx="97">
                  <c:v>44783</c:v>
                </c:pt>
                <c:pt idx="98">
                  <c:v>44784</c:v>
                </c:pt>
                <c:pt idx="99">
                  <c:v>44785</c:v>
                </c:pt>
                <c:pt idx="100">
                  <c:v>44786</c:v>
                </c:pt>
                <c:pt idx="101">
                  <c:v>44787</c:v>
                </c:pt>
                <c:pt idx="102">
                  <c:v>44788</c:v>
                </c:pt>
                <c:pt idx="103">
                  <c:v>44789</c:v>
                </c:pt>
                <c:pt idx="104">
                  <c:v>44790</c:v>
                </c:pt>
                <c:pt idx="105">
                  <c:v>44791</c:v>
                </c:pt>
                <c:pt idx="106">
                  <c:v>44792</c:v>
                </c:pt>
                <c:pt idx="107">
                  <c:v>44793</c:v>
                </c:pt>
                <c:pt idx="108">
                  <c:v>44794</c:v>
                </c:pt>
                <c:pt idx="109">
                  <c:v>44795</c:v>
                </c:pt>
                <c:pt idx="110">
                  <c:v>44796</c:v>
                </c:pt>
                <c:pt idx="111">
                  <c:v>44797</c:v>
                </c:pt>
                <c:pt idx="112">
                  <c:v>44798</c:v>
                </c:pt>
                <c:pt idx="113">
                  <c:v>44799</c:v>
                </c:pt>
                <c:pt idx="114">
                  <c:v>44800</c:v>
                </c:pt>
                <c:pt idx="115">
                  <c:v>44801</c:v>
                </c:pt>
                <c:pt idx="116">
                  <c:v>44802</c:v>
                </c:pt>
                <c:pt idx="117">
                  <c:v>44803</c:v>
                </c:pt>
                <c:pt idx="118">
                  <c:v>44804</c:v>
                </c:pt>
                <c:pt idx="119">
                  <c:v>44805</c:v>
                </c:pt>
                <c:pt idx="120">
                  <c:v>44806</c:v>
                </c:pt>
                <c:pt idx="121">
                  <c:v>44807</c:v>
                </c:pt>
                <c:pt idx="122">
                  <c:v>44808</c:v>
                </c:pt>
                <c:pt idx="123">
                  <c:v>44809</c:v>
                </c:pt>
                <c:pt idx="124">
                  <c:v>44810</c:v>
                </c:pt>
                <c:pt idx="125">
                  <c:v>44811</c:v>
                </c:pt>
                <c:pt idx="126">
                  <c:v>44812</c:v>
                </c:pt>
                <c:pt idx="127">
                  <c:v>44813</c:v>
                </c:pt>
                <c:pt idx="128">
                  <c:v>44814</c:v>
                </c:pt>
                <c:pt idx="129">
                  <c:v>44815</c:v>
                </c:pt>
                <c:pt idx="130">
                  <c:v>44816</c:v>
                </c:pt>
                <c:pt idx="131">
                  <c:v>44817</c:v>
                </c:pt>
                <c:pt idx="132">
                  <c:v>44818</c:v>
                </c:pt>
                <c:pt idx="133">
                  <c:v>44819</c:v>
                </c:pt>
                <c:pt idx="134">
                  <c:v>44820</c:v>
                </c:pt>
                <c:pt idx="135">
                  <c:v>44821</c:v>
                </c:pt>
                <c:pt idx="136">
                  <c:v>44822</c:v>
                </c:pt>
                <c:pt idx="137">
                  <c:v>44823</c:v>
                </c:pt>
                <c:pt idx="138">
                  <c:v>44824</c:v>
                </c:pt>
                <c:pt idx="139">
                  <c:v>44825</c:v>
                </c:pt>
                <c:pt idx="140">
                  <c:v>44826</c:v>
                </c:pt>
                <c:pt idx="141">
                  <c:v>44827</c:v>
                </c:pt>
                <c:pt idx="142">
                  <c:v>44828</c:v>
                </c:pt>
                <c:pt idx="143">
                  <c:v>44829</c:v>
                </c:pt>
                <c:pt idx="144">
                  <c:v>44830</c:v>
                </c:pt>
                <c:pt idx="145">
                  <c:v>44831</c:v>
                </c:pt>
                <c:pt idx="146">
                  <c:v>44832</c:v>
                </c:pt>
                <c:pt idx="147">
                  <c:v>44833</c:v>
                </c:pt>
                <c:pt idx="148">
                  <c:v>44834</c:v>
                </c:pt>
                <c:pt idx="149">
                  <c:v>44835</c:v>
                </c:pt>
                <c:pt idx="150">
                  <c:v>44836</c:v>
                </c:pt>
                <c:pt idx="151">
                  <c:v>44837</c:v>
                </c:pt>
                <c:pt idx="152">
                  <c:v>44838</c:v>
                </c:pt>
                <c:pt idx="153">
                  <c:v>44839</c:v>
                </c:pt>
                <c:pt idx="154">
                  <c:v>44840</c:v>
                </c:pt>
                <c:pt idx="155">
                  <c:v>44841</c:v>
                </c:pt>
                <c:pt idx="156">
                  <c:v>44842</c:v>
                </c:pt>
                <c:pt idx="157">
                  <c:v>44843</c:v>
                </c:pt>
                <c:pt idx="158">
                  <c:v>44844</c:v>
                </c:pt>
                <c:pt idx="159">
                  <c:v>44845</c:v>
                </c:pt>
                <c:pt idx="160">
                  <c:v>44846</c:v>
                </c:pt>
                <c:pt idx="161">
                  <c:v>44847</c:v>
                </c:pt>
                <c:pt idx="162">
                  <c:v>44848</c:v>
                </c:pt>
                <c:pt idx="163">
                  <c:v>44849</c:v>
                </c:pt>
                <c:pt idx="164">
                  <c:v>44850</c:v>
                </c:pt>
                <c:pt idx="165">
                  <c:v>44851</c:v>
                </c:pt>
                <c:pt idx="166">
                  <c:v>44852</c:v>
                </c:pt>
                <c:pt idx="167">
                  <c:v>44853</c:v>
                </c:pt>
                <c:pt idx="168">
                  <c:v>44854</c:v>
                </c:pt>
                <c:pt idx="169">
                  <c:v>44855</c:v>
                </c:pt>
                <c:pt idx="170">
                  <c:v>44856</c:v>
                </c:pt>
                <c:pt idx="171">
                  <c:v>44857</c:v>
                </c:pt>
                <c:pt idx="172">
                  <c:v>44858</c:v>
                </c:pt>
                <c:pt idx="173">
                  <c:v>44859</c:v>
                </c:pt>
                <c:pt idx="174">
                  <c:v>44860</c:v>
                </c:pt>
                <c:pt idx="175">
                  <c:v>44861</c:v>
                </c:pt>
                <c:pt idx="176">
                  <c:v>44862</c:v>
                </c:pt>
                <c:pt idx="177">
                  <c:v>44863</c:v>
                </c:pt>
                <c:pt idx="178">
                  <c:v>44864</c:v>
                </c:pt>
                <c:pt idx="179">
                  <c:v>44865</c:v>
                </c:pt>
                <c:pt idx="180">
                  <c:v>44866</c:v>
                </c:pt>
                <c:pt idx="181">
                  <c:v>44867</c:v>
                </c:pt>
                <c:pt idx="182">
                  <c:v>44868</c:v>
                </c:pt>
                <c:pt idx="183">
                  <c:v>44869</c:v>
                </c:pt>
                <c:pt idx="184">
                  <c:v>44870</c:v>
                </c:pt>
                <c:pt idx="185">
                  <c:v>44871</c:v>
                </c:pt>
                <c:pt idx="186">
                  <c:v>44872</c:v>
                </c:pt>
                <c:pt idx="187">
                  <c:v>44873</c:v>
                </c:pt>
                <c:pt idx="188">
                  <c:v>44874</c:v>
                </c:pt>
                <c:pt idx="189">
                  <c:v>44875</c:v>
                </c:pt>
                <c:pt idx="190">
                  <c:v>44876</c:v>
                </c:pt>
                <c:pt idx="191">
                  <c:v>44877</c:v>
                </c:pt>
                <c:pt idx="192">
                  <c:v>44878</c:v>
                </c:pt>
                <c:pt idx="193">
                  <c:v>44879</c:v>
                </c:pt>
                <c:pt idx="194">
                  <c:v>44880</c:v>
                </c:pt>
                <c:pt idx="195">
                  <c:v>44881</c:v>
                </c:pt>
                <c:pt idx="196">
                  <c:v>44882</c:v>
                </c:pt>
                <c:pt idx="197">
                  <c:v>44883</c:v>
                </c:pt>
                <c:pt idx="198">
                  <c:v>44884</c:v>
                </c:pt>
                <c:pt idx="199">
                  <c:v>44885</c:v>
                </c:pt>
                <c:pt idx="200">
                  <c:v>44886</c:v>
                </c:pt>
                <c:pt idx="201">
                  <c:v>44887</c:v>
                </c:pt>
                <c:pt idx="202">
                  <c:v>44888</c:v>
                </c:pt>
                <c:pt idx="203">
                  <c:v>44889</c:v>
                </c:pt>
                <c:pt idx="204">
                  <c:v>44890</c:v>
                </c:pt>
                <c:pt idx="205">
                  <c:v>44891</c:v>
                </c:pt>
                <c:pt idx="206">
                  <c:v>44892</c:v>
                </c:pt>
                <c:pt idx="207">
                  <c:v>44893</c:v>
                </c:pt>
                <c:pt idx="208">
                  <c:v>44894</c:v>
                </c:pt>
                <c:pt idx="209">
                  <c:v>44895</c:v>
                </c:pt>
                <c:pt idx="210">
                  <c:v>44896</c:v>
                </c:pt>
                <c:pt idx="211">
                  <c:v>44897</c:v>
                </c:pt>
                <c:pt idx="212">
                  <c:v>44898</c:v>
                </c:pt>
                <c:pt idx="213">
                  <c:v>44899</c:v>
                </c:pt>
                <c:pt idx="214">
                  <c:v>44900</c:v>
                </c:pt>
                <c:pt idx="215">
                  <c:v>44901</c:v>
                </c:pt>
                <c:pt idx="216">
                  <c:v>44902</c:v>
                </c:pt>
                <c:pt idx="217">
                  <c:v>44903</c:v>
                </c:pt>
                <c:pt idx="218">
                  <c:v>44904</c:v>
                </c:pt>
                <c:pt idx="219">
                  <c:v>44905</c:v>
                </c:pt>
                <c:pt idx="220">
                  <c:v>44906</c:v>
                </c:pt>
                <c:pt idx="221">
                  <c:v>44907</c:v>
                </c:pt>
                <c:pt idx="222">
                  <c:v>44908</c:v>
                </c:pt>
                <c:pt idx="223">
                  <c:v>44909</c:v>
                </c:pt>
                <c:pt idx="224">
                  <c:v>44910</c:v>
                </c:pt>
                <c:pt idx="225">
                  <c:v>44911</c:v>
                </c:pt>
                <c:pt idx="226">
                  <c:v>44912</c:v>
                </c:pt>
                <c:pt idx="227">
                  <c:v>44913</c:v>
                </c:pt>
                <c:pt idx="228">
                  <c:v>44914</c:v>
                </c:pt>
                <c:pt idx="229">
                  <c:v>44915</c:v>
                </c:pt>
                <c:pt idx="230">
                  <c:v>44916</c:v>
                </c:pt>
                <c:pt idx="231">
                  <c:v>44917</c:v>
                </c:pt>
                <c:pt idx="232">
                  <c:v>44918</c:v>
                </c:pt>
                <c:pt idx="233">
                  <c:v>44919</c:v>
                </c:pt>
                <c:pt idx="234">
                  <c:v>44920</c:v>
                </c:pt>
                <c:pt idx="235">
                  <c:v>44921</c:v>
                </c:pt>
                <c:pt idx="236">
                  <c:v>44922</c:v>
                </c:pt>
                <c:pt idx="237">
                  <c:v>44923</c:v>
                </c:pt>
                <c:pt idx="238">
                  <c:v>44924</c:v>
                </c:pt>
                <c:pt idx="239">
                  <c:v>44925</c:v>
                </c:pt>
                <c:pt idx="240">
                  <c:v>44926</c:v>
                </c:pt>
                <c:pt idx="241">
                  <c:v>44927</c:v>
                </c:pt>
                <c:pt idx="242">
                  <c:v>44928</c:v>
                </c:pt>
                <c:pt idx="243">
                  <c:v>44929</c:v>
                </c:pt>
                <c:pt idx="244">
                  <c:v>44930</c:v>
                </c:pt>
                <c:pt idx="245">
                  <c:v>44931</c:v>
                </c:pt>
                <c:pt idx="246">
                  <c:v>44932</c:v>
                </c:pt>
                <c:pt idx="247">
                  <c:v>44933</c:v>
                </c:pt>
                <c:pt idx="248">
                  <c:v>44934</c:v>
                </c:pt>
                <c:pt idx="249">
                  <c:v>44935</c:v>
                </c:pt>
                <c:pt idx="250">
                  <c:v>44936</c:v>
                </c:pt>
                <c:pt idx="251">
                  <c:v>44937</c:v>
                </c:pt>
                <c:pt idx="252">
                  <c:v>44938</c:v>
                </c:pt>
                <c:pt idx="253">
                  <c:v>44939</c:v>
                </c:pt>
                <c:pt idx="254">
                  <c:v>44940</c:v>
                </c:pt>
                <c:pt idx="255">
                  <c:v>44941</c:v>
                </c:pt>
                <c:pt idx="256">
                  <c:v>44942</c:v>
                </c:pt>
                <c:pt idx="257">
                  <c:v>44943</c:v>
                </c:pt>
                <c:pt idx="258">
                  <c:v>44944</c:v>
                </c:pt>
                <c:pt idx="259">
                  <c:v>44945</c:v>
                </c:pt>
                <c:pt idx="260">
                  <c:v>44946</c:v>
                </c:pt>
                <c:pt idx="261">
                  <c:v>44947</c:v>
                </c:pt>
                <c:pt idx="262">
                  <c:v>44948</c:v>
                </c:pt>
                <c:pt idx="263">
                  <c:v>44949</c:v>
                </c:pt>
                <c:pt idx="264">
                  <c:v>44950</c:v>
                </c:pt>
                <c:pt idx="265">
                  <c:v>44951</c:v>
                </c:pt>
                <c:pt idx="266">
                  <c:v>44952</c:v>
                </c:pt>
                <c:pt idx="267">
                  <c:v>44953</c:v>
                </c:pt>
                <c:pt idx="268">
                  <c:v>44954</c:v>
                </c:pt>
                <c:pt idx="269">
                  <c:v>44955</c:v>
                </c:pt>
                <c:pt idx="270">
                  <c:v>44956</c:v>
                </c:pt>
                <c:pt idx="271">
                  <c:v>44957</c:v>
                </c:pt>
                <c:pt idx="272">
                  <c:v>44958</c:v>
                </c:pt>
                <c:pt idx="273">
                  <c:v>44959</c:v>
                </c:pt>
                <c:pt idx="274">
                  <c:v>44960</c:v>
                </c:pt>
                <c:pt idx="275">
                  <c:v>44961</c:v>
                </c:pt>
                <c:pt idx="276">
                  <c:v>44962</c:v>
                </c:pt>
                <c:pt idx="277">
                  <c:v>44963</c:v>
                </c:pt>
                <c:pt idx="278">
                  <c:v>44964</c:v>
                </c:pt>
                <c:pt idx="279">
                  <c:v>44965</c:v>
                </c:pt>
                <c:pt idx="280">
                  <c:v>44966</c:v>
                </c:pt>
                <c:pt idx="281">
                  <c:v>44967</c:v>
                </c:pt>
                <c:pt idx="282">
                  <c:v>44968</c:v>
                </c:pt>
                <c:pt idx="283">
                  <c:v>44969</c:v>
                </c:pt>
                <c:pt idx="284">
                  <c:v>44970</c:v>
                </c:pt>
                <c:pt idx="285">
                  <c:v>44971</c:v>
                </c:pt>
                <c:pt idx="286">
                  <c:v>44972</c:v>
                </c:pt>
                <c:pt idx="287">
                  <c:v>44973</c:v>
                </c:pt>
                <c:pt idx="288">
                  <c:v>44974</c:v>
                </c:pt>
                <c:pt idx="289">
                  <c:v>44975</c:v>
                </c:pt>
                <c:pt idx="290">
                  <c:v>44976</c:v>
                </c:pt>
                <c:pt idx="291">
                  <c:v>44977</c:v>
                </c:pt>
                <c:pt idx="292">
                  <c:v>44978</c:v>
                </c:pt>
                <c:pt idx="293">
                  <c:v>44979</c:v>
                </c:pt>
                <c:pt idx="294">
                  <c:v>44980</c:v>
                </c:pt>
                <c:pt idx="295">
                  <c:v>44981</c:v>
                </c:pt>
                <c:pt idx="296">
                  <c:v>44982</c:v>
                </c:pt>
                <c:pt idx="297">
                  <c:v>44983</c:v>
                </c:pt>
                <c:pt idx="298">
                  <c:v>44984</c:v>
                </c:pt>
                <c:pt idx="299">
                  <c:v>44985</c:v>
                </c:pt>
                <c:pt idx="300">
                  <c:v>44986</c:v>
                </c:pt>
                <c:pt idx="301">
                  <c:v>44987</c:v>
                </c:pt>
                <c:pt idx="302">
                  <c:v>44988</c:v>
                </c:pt>
                <c:pt idx="303">
                  <c:v>44989</c:v>
                </c:pt>
                <c:pt idx="304">
                  <c:v>44990</c:v>
                </c:pt>
                <c:pt idx="305">
                  <c:v>44991</c:v>
                </c:pt>
                <c:pt idx="306">
                  <c:v>44992</c:v>
                </c:pt>
                <c:pt idx="307">
                  <c:v>44993</c:v>
                </c:pt>
                <c:pt idx="308">
                  <c:v>44994</c:v>
                </c:pt>
                <c:pt idx="309">
                  <c:v>44995</c:v>
                </c:pt>
                <c:pt idx="310">
                  <c:v>44996</c:v>
                </c:pt>
                <c:pt idx="311">
                  <c:v>44997</c:v>
                </c:pt>
                <c:pt idx="312">
                  <c:v>44998</c:v>
                </c:pt>
                <c:pt idx="313">
                  <c:v>44999</c:v>
                </c:pt>
                <c:pt idx="314">
                  <c:v>45000</c:v>
                </c:pt>
                <c:pt idx="315">
                  <c:v>45001</c:v>
                </c:pt>
                <c:pt idx="316">
                  <c:v>45002</c:v>
                </c:pt>
                <c:pt idx="317">
                  <c:v>45003</c:v>
                </c:pt>
                <c:pt idx="318">
                  <c:v>45004</c:v>
                </c:pt>
                <c:pt idx="319">
                  <c:v>45005</c:v>
                </c:pt>
                <c:pt idx="320">
                  <c:v>45006</c:v>
                </c:pt>
                <c:pt idx="321">
                  <c:v>45007</c:v>
                </c:pt>
                <c:pt idx="322">
                  <c:v>45008</c:v>
                </c:pt>
                <c:pt idx="323">
                  <c:v>45009</c:v>
                </c:pt>
                <c:pt idx="324">
                  <c:v>45010</c:v>
                </c:pt>
                <c:pt idx="325">
                  <c:v>45011</c:v>
                </c:pt>
                <c:pt idx="326">
                  <c:v>45012</c:v>
                </c:pt>
                <c:pt idx="327">
                  <c:v>45013</c:v>
                </c:pt>
                <c:pt idx="328">
                  <c:v>45014</c:v>
                </c:pt>
                <c:pt idx="329">
                  <c:v>45015</c:v>
                </c:pt>
                <c:pt idx="330">
                  <c:v>45016</c:v>
                </c:pt>
                <c:pt idx="331">
                  <c:v>45017</c:v>
                </c:pt>
                <c:pt idx="332">
                  <c:v>45018</c:v>
                </c:pt>
                <c:pt idx="333">
                  <c:v>45019</c:v>
                </c:pt>
                <c:pt idx="334">
                  <c:v>45020</c:v>
                </c:pt>
                <c:pt idx="335">
                  <c:v>45021</c:v>
                </c:pt>
                <c:pt idx="336">
                  <c:v>45022</c:v>
                </c:pt>
                <c:pt idx="337">
                  <c:v>45023</c:v>
                </c:pt>
                <c:pt idx="338">
                  <c:v>45024</c:v>
                </c:pt>
                <c:pt idx="339">
                  <c:v>45025</c:v>
                </c:pt>
                <c:pt idx="340">
                  <c:v>45026</c:v>
                </c:pt>
                <c:pt idx="341">
                  <c:v>45027</c:v>
                </c:pt>
                <c:pt idx="342">
                  <c:v>45028</c:v>
                </c:pt>
                <c:pt idx="343">
                  <c:v>45029</c:v>
                </c:pt>
                <c:pt idx="344">
                  <c:v>45030</c:v>
                </c:pt>
                <c:pt idx="345">
                  <c:v>45031</c:v>
                </c:pt>
                <c:pt idx="346">
                  <c:v>45032</c:v>
                </c:pt>
                <c:pt idx="347">
                  <c:v>45033</c:v>
                </c:pt>
                <c:pt idx="348">
                  <c:v>45034</c:v>
                </c:pt>
                <c:pt idx="349">
                  <c:v>45035</c:v>
                </c:pt>
                <c:pt idx="350">
                  <c:v>45036</c:v>
                </c:pt>
                <c:pt idx="351">
                  <c:v>45037</c:v>
                </c:pt>
                <c:pt idx="352">
                  <c:v>45038</c:v>
                </c:pt>
                <c:pt idx="353">
                  <c:v>45039</c:v>
                </c:pt>
                <c:pt idx="354">
                  <c:v>45040</c:v>
                </c:pt>
                <c:pt idx="355">
                  <c:v>45041</c:v>
                </c:pt>
                <c:pt idx="356">
                  <c:v>45042</c:v>
                </c:pt>
                <c:pt idx="357">
                  <c:v>45043</c:v>
                </c:pt>
                <c:pt idx="358">
                  <c:v>45044</c:v>
                </c:pt>
                <c:pt idx="359">
                  <c:v>45045</c:v>
                </c:pt>
                <c:pt idx="360">
                  <c:v>45046</c:v>
                </c:pt>
                <c:pt idx="361">
                  <c:v>45047</c:v>
                </c:pt>
                <c:pt idx="362">
                  <c:v>45048</c:v>
                </c:pt>
                <c:pt idx="363">
                  <c:v>45049</c:v>
                </c:pt>
                <c:pt idx="364">
                  <c:v>45050</c:v>
                </c:pt>
                <c:pt idx="365">
                  <c:v>45051</c:v>
                </c:pt>
                <c:pt idx="366">
                  <c:v>45052</c:v>
                </c:pt>
                <c:pt idx="367">
                  <c:v>45053</c:v>
                </c:pt>
                <c:pt idx="368">
                  <c:v>45054</c:v>
                </c:pt>
                <c:pt idx="369">
                  <c:v>45055</c:v>
                </c:pt>
                <c:pt idx="370">
                  <c:v>45056</c:v>
                </c:pt>
                <c:pt idx="371">
                  <c:v>45057</c:v>
                </c:pt>
                <c:pt idx="372">
                  <c:v>45058</c:v>
                </c:pt>
                <c:pt idx="373">
                  <c:v>45059</c:v>
                </c:pt>
                <c:pt idx="374">
                  <c:v>45060</c:v>
                </c:pt>
                <c:pt idx="375">
                  <c:v>45061</c:v>
                </c:pt>
                <c:pt idx="376">
                  <c:v>45062</c:v>
                </c:pt>
                <c:pt idx="377">
                  <c:v>45063</c:v>
                </c:pt>
                <c:pt idx="378">
                  <c:v>45064</c:v>
                </c:pt>
                <c:pt idx="379">
                  <c:v>45065</c:v>
                </c:pt>
                <c:pt idx="380">
                  <c:v>45066</c:v>
                </c:pt>
                <c:pt idx="381">
                  <c:v>45067</c:v>
                </c:pt>
                <c:pt idx="382">
                  <c:v>45068</c:v>
                </c:pt>
                <c:pt idx="383">
                  <c:v>45069</c:v>
                </c:pt>
                <c:pt idx="384">
                  <c:v>45070</c:v>
                </c:pt>
                <c:pt idx="385">
                  <c:v>45071</c:v>
                </c:pt>
                <c:pt idx="386">
                  <c:v>45072</c:v>
                </c:pt>
                <c:pt idx="387">
                  <c:v>45073</c:v>
                </c:pt>
                <c:pt idx="388">
                  <c:v>45074</c:v>
                </c:pt>
                <c:pt idx="389">
                  <c:v>45075</c:v>
                </c:pt>
                <c:pt idx="390">
                  <c:v>45076</c:v>
                </c:pt>
                <c:pt idx="391">
                  <c:v>45077</c:v>
                </c:pt>
                <c:pt idx="392">
                  <c:v>45078</c:v>
                </c:pt>
                <c:pt idx="393">
                  <c:v>45079</c:v>
                </c:pt>
                <c:pt idx="394">
                  <c:v>45080</c:v>
                </c:pt>
                <c:pt idx="395">
                  <c:v>45081</c:v>
                </c:pt>
                <c:pt idx="396">
                  <c:v>45082</c:v>
                </c:pt>
                <c:pt idx="397">
                  <c:v>45083</c:v>
                </c:pt>
                <c:pt idx="398">
                  <c:v>45084</c:v>
                </c:pt>
                <c:pt idx="399">
                  <c:v>45085</c:v>
                </c:pt>
                <c:pt idx="400">
                  <c:v>45086</c:v>
                </c:pt>
                <c:pt idx="401">
                  <c:v>45087</c:v>
                </c:pt>
                <c:pt idx="402">
                  <c:v>45088</c:v>
                </c:pt>
                <c:pt idx="403">
                  <c:v>45089</c:v>
                </c:pt>
                <c:pt idx="404">
                  <c:v>45090</c:v>
                </c:pt>
                <c:pt idx="405">
                  <c:v>45091</c:v>
                </c:pt>
                <c:pt idx="406">
                  <c:v>45092</c:v>
                </c:pt>
                <c:pt idx="407">
                  <c:v>45093</c:v>
                </c:pt>
                <c:pt idx="408">
                  <c:v>45094</c:v>
                </c:pt>
                <c:pt idx="409">
                  <c:v>45095</c:v>
                </c:pt>
                <c:pt idx="410">
                  <c:v>45096</c:v>
                </c:pt>
                <c:pt idx="411">
                  <c:v>45097</c:v>
                </c:pt>
                <c:pt idx="412">
                  <c:v>45098</c:v>
                </c:pt>
                <c:pt idx="413">
                  <c:v>45099</c:v>
                </c:pt>
                <c:pt idx="414">
                  <c:v>45100</c:v>
                </c:pt>
                <c:pt idx="415">
                  <c:v>45101</c:v>
                </c:pt>
                <c:pt idx="416">
                  <c:v>45102</c:v>
                </c:pt>
                <c:pt idx="417">
                  <c:v>45103</c:v>
                </c:pt>
                <c:pt idx="418">
                  <c:v>45104</c:v>
                </c:pt>
                <c:pt idx="419">
                  <c:v>45105</c:v>
                </c:pt>
                <c:pt idx="420">
                  <c:v>45106</c:v>
                </c:pt>
                <c:pt idx="421">
                  <c:v>45107</c:v>
                </c:pt>
                <c:pt idx="422">
                  <c:v>45108</c:v>
                </c:pt>
                <c:pt idx="423">
                  <c:v>45109</c:v>
                </c:pt>
                <c:pt idx="424">
                  <c:v>45110</c:v>
                </c:pt>
                <c:pt idx="425">
                  <c:v>45111</c:v>
                </c:pt>
                <c:pt idx="426">
                  <c:v>45112</c:v>
                </c:pt>
                <c:pt idx="427">
                  <c:v>45113</c:v>
                </c:pt>
                <c:pt idx="428">
                  <c:v>45114</c:v>
                </c:pt>
                <c:pt idx="429">
                  <c:v>45115</c:v>
                </c:pt>
                <c:pt idx="430">
                  <c:v>45116</c:v>
                </c:pt>
                <c:pt idx="431">
                  <c:v>45117</c:v>
                </c:pt>
                <c:pt idx="432">
                  <c:v>45118</c:v>
                </c:pt>
                <c:pt idx="433">
                  <c:v>45119</c:v>
                </c:pt>
                <c:pt idx="434">
                  <c:v>45120</c:v>
                </c:pt>
                <c:pt idx="435">
                  <c:v>45121</c:v>
                </c:pt>
                <c:pt idx="436">
                  <c:v>45122</c:v>
                </c:pt>
                <c:pt idx="437">
                  <c:v>45123</c:v>
                </c:pt>
                <c:pt idx="438">
                  <c:v>45124</c:v>
                </c:pt>
                <c:pt idx="439">
                  <c:v>45125</c:v>
                </c:pt>
                <c:pt idx="440">
                  <c:v>45126</c:v>
                </c:pt>
                <c:pt idx="441">
                  <c:v>45127</c:v>
                </c:pt>
                <c:pt idx="442">
                  <c:v>45128</c:v>
                </c:pt>
                <c:pt idx="443">
                  <c:v>45129</c:v>
                </c:pt>
                <c:pt idx="444">
                  <c:v>45130</c:v>
                </c:pt>
                <c:pt idx="445">
                  <c:v>45131</c:v>
                </c:pt>
                <c:pt idx="446">
                  <c:v>45132</c:v>
                </c:pt>
                <c:pt idx="447">
                  <c:v>45133</c:v>
                </c:pt>
                <c:pt idx="448">
                  <c:v>45134</c:v>
                </c:pt>
                <c:pt idx="449">
                  <c:v>45135</c:v>
                </c:pt>
                <c:pt idx="450">
                  <c:v>45136</c:v>
                </c:pt>
                <c:pt idx="451">
                  <c:v>45137</c:v>
                </c:pt>
                <c:pt idx="452">
                  <c:v>45138</c:v>
                </c:pt>
                <c:pt idx="453">
                  <c:v>45139</c:v>
                </c:pt>
                <c:pt idx="454">
                  <c:v>45140</c:v>
                </c:pt>
                <c:pt idx="455">
                  <c:v>45141</c:v>
                </c:pt>
                <c:pt idx="456">
                  <c:v>45142</c:v>
                </c:pt>
                <c:pt idx="457">
                  <c:v>45143</c:v>
                </c:pt>
                <c:pt idx="458">
                  <c:v>45144</c:v>
                </c:pt>
                <c:pt idx="459">
                  <c:v>45145</c:v>
                </c:pt>
                <c:pt idx="460">
                  <c:v>45146</c:v>
                </c:pt>
                <c:pt idx="461">
                  <c:v>45147</c:v>
                </c:pt>
                <c:pt idx="462">
                  <c:v>45148</c:v>
                </c:pt>
                <c:pt idx="463">
                  <c:v>45149</c:v>
                </c:pt>
                <c:pt idx="464">
                  <c:v>45150</c:v>
                </c:pt>
                <c:pt idx="465">
                  <c:v>45151</c:v>
                </c:pt>
                <c:pt idx="466">
                  <c:v>45152</c:v>
                </c:pt>
                <c:pt idx="467">
                  <c:v>45153</c:v>
                </c:pt>
                <c:pt idx="468">
                  <c:v>45154</c:v>
                </c:pt>
                <c:pt idx="469">
                  <c:v>45155</c:v>
                </c:pt>
                <c:pt idx="470">
                  <c:v>45156</c:v>
                </c:pt>
                <c:pt idx="471">
                  <c:v>45157</c:v>
                </c:pt>
                <c:pt idx="472">
                  <c:v>45158</c:v>
                </c:pt>
                <c:pt idx="473">
                  <c:v>45159</c:v>
                </c:pt>
                <c:pt idx="474">
                  <c:v>45160</c:v>
                </c:pt>
                <c:pt idx="475">
                  <c:v>45161</c:v>
                </c:pt>
                <c:pt idx="476">
                  <c:v>45162</c:v>
                </c:pt>
                <c:pt idx="477">
                  <c:v>45163</c:v>
                </c:pt>
                <c:pt idx="478">
                  <c:v>45164</c:v>
                </c:pt>
                <c:pt idx="479">
                  <c:v>45165</c:v>
                </c:pt>
                <c:pt idx="480">
                  <c:v>45166</c:v>
                </c:pt>
                <c:pt idx="481">
                  <c:v>45167</c:v>
                </c:pt>
                <c:pt idx="482">
                  <c:v>45168</c:v>
                </c:pt>
                <c:pt idx="483">
                  <c:v>45169</c:v>
                </c:pt>
                <c:pt idx="484">
                  <c:v>45170</c:v>
                </c:pt>
                <c:pt idx="485">
                  <c:v>45171</c:v>
                </c:pt>
                <c:pt idx="486">
                  <c:v>45172</c:v>
                </c:pt>
                <c:pt idx="487">
                  <c:v>45173</c:v>
                </c:pt>
                <c:pt idx="488">
                  <c:v>45174</c:v>
                </c:pt>
                <c:pt idx="489">
                  <c:v>45175</c:v>
                </c:pt>
                <c:pt idx="490">
                  <c:v>45176</c:v>
                </c:pt>
                <c:pt idx="491">
                  <c:v>45177</c:v>
                </c:pt>
                <c:pt idx="492">
                  <c:v>45178</c:v>
                </c:pt>
                <c:pt idx="493">
                  <c:v>45179</c:v>
                </c:pt>
                <c:pt idx="494">
                  <c:v>45180</c:v>
                </c:pt>
                <c:pt idx="495">
                  <c:v>45181</c:v>
                </c:pt>
                <c:pt idx="496">
                  <c:v>45182</c:v>
                </c:pt>
                <c:pt idx="497">
                  <c:v>45183</c:v>
                </c:pt>
                <c:pt idx="498">
                  <c:v>45184</c:v>
                </c:pt>
                <c:pt idx="499">
                  <c:v>45185</c:v>
                </c:pt>
                <c:pt idx="500">
                  <c:v>45186</c:v>
                </c:pt>
                <c:pt idx="501">
                  <c:v>45187</c:v>
                </c:pt>
                <c:pt idx="502">
                  <c:v>45188</c:v>
                </c:pt>
                <c:pt idx="503">
                  <c:v>45189</c:v>
                </c:pt>
                <c:pt idx="504">
                  <c:v>45190</c:v>
                </c:pt>
                <c:pt idx="505">
                  <c:v>45191</c:v>
                </c:pt>
                <c:pt idx="506">
                  <c:v>45192</c:v>
                </c:pt>
                <c:pt idx="507">
                  <c:v>45193</c:v>
                </c:pt>
                <c:pt idx="508">
                  <c:v>45194</c:v>
                </c:pt>
                <c:pt idx="509">
                  <c:v>45195</c:v>
                </c:pt>
                <c:pt idx="510">
                  <c:v>45196</c:v>
                </c:pt>
                <c:pt idx="511">
                  <c:v>45197</c:v>
                </c:pt>
                <c:pt idx="512">
                  <c:v>45198</c:v>
                </c:pt>
                <c:pt idx="513">
                  <c:v>45199</c:v>
                </c:pt>
                <c:pt idx="514">
                  <c:v>45200</c:v>
                </c:pt>
                <c:pt idx="515">
                  <c:v>45201</c:v>
                </c:pt>
                <c:pt idx="516">
                  <c:v>45202</c:v>
                </c:pt>
                <c:pt idx="517">
                  <c:v>45203</c:v>
                </c:pt>
                <c:pt idx="518">
                  <c:v>45204</c:v>
                </c:pt>
                <c:pt idx="519">
                  <c:v>45205</c:v>
                </c:pt>
                <c:pt idx="520">
                  <c:v>45206</c:v>
                </c:pt>
                <c:pt idx="521">
                  <c:v>45207</c:v>
                </c:pt>
                <c:pt idx="522">
                  <c:v>45208</c:v>
                </c:pt>
                <c:pt idx="523">
                  <c:v>45209</c:v>
                </c:pt>
                <c:pt idx="524">
                  <c:v>45210</c:v>
                </c:pt>
                <c:pt idx="525">
                  <c:v>45211</c:v>
                </c:pt>
                <c:pt idx="526">
                  <c:v>45212</c:v>
                </c:pt>
                <c:pt idx="527">
                  <c:v>45213</c:v>
                </c:pt>
                <c:pt idx="528">
                  <c:v>45214</c:v>
                </c:pt>
                <c:pt idx="529">
                  <c:v>45215</c:v>
                </c:pt>
                <c:pt idx="530">
                  <c:v>45216</c:v>
                </c:pt>
                <c:pt idx="531">
                  <c:v>45217</c:v>
                </c:pt>
                <c:pt idx="532">
                  <c:v>45218</c:v>
                </c:pt>
                <c:pt idx="533">
                  <c:v>45219</c:v>
                </c:pt>
                <c:pt idx="534">
                  <c:v>45220</c:v>
                </c:pt>
                <c:pt idx="535">
                  <c:v>45221</c:v>
                </c:pt>
                <c:pt idx="536">
                  <c:v>45222</c:v>
                </c:pt>
                <c:pt idx="537">
                  <c:v>45223</c:v>
                </c:pt>
                <c:pt idx="538">
                  <c:v>45224</c:v>
                </c:pt>
                <c:pt idx="539">
                  <c:v>45225</c:v>
                </c:pt>
                <c:pt idx="540">
                  <c:v>45226</c:v>
                </c:pt>
                <c:pt idx="541">
                  <c:v>45227</c:v>
                </c:pt>
                <c:pt idx="542">
                  <c:v>45228</c:v>
                </c:pt>
                <c:pt idx="543">
                  <c:v>45229</c:v>
                </c:pt>
                <c:pt idx="544">
                  <c:v>45230</c:v>
                </c:pt>
                <c:pt idx="545">
                  <c:v>45231</c:v>
                </c:pt>
                <c:pt idx="546">
                  <c:v>45232</c:v>
                </c:pt>
                <c:pt idx="547">
                  <c:v>45233</c:v>
                </c:pt>
                <c:pt idx="548">
                  <c:v>45234</c:v>
                </c:pt>
                <c:pt idx="549">
                  <c:v>45235</c:v>
                </c:pt>
                <c:pt idx="550">
                  <c:v>45236</c:v>
                </c:pt>
                <c:pt idx="551">
                  <c:v>45237</c:v>
                </c:pt>
                <c:pt idx="552">
                  <c:v>45238</c:v>
                </c:pt>
                <c:pt idx="553">
                  <c:v>45239</c:v>
                </c:pt>
                <c:pt idx="554">
                  <c:v>45240</c:v>
                </c:pt>
                <c:pt idx="555">
                  <c:v>45241</c:v>
                </c:pt>
                <c:pt idx="556">
                  <c:v>45242</c:v>
                </c:pt>
                <c:pt idx="557">
                  <c:v>45243</c:v>
                </c:pt>
                <c:pt idx="558">
                  <c:v>45244</c:v>
                </c:pt>
                <c:pt idx="559">
                  <c:v>45245</c:v>
                </c:pt>
                <c:pt idx="560">
                  <c:v>45246</c:v>
                </c:pt>
                <c:pt idx="561">
                  <c:v>45247</c:v>
                </c:pt>
                <c:pt idx="562">
                  <c:v>45248</c:v>
                </c:pt>
                <c:pt idx="563">
                  <c:v>45249</c:v>
                </c:pt>
                <c:pt idx="564">
                  <c:v>45250</c:v>
                </c:pt>
                <c:pt idx="565">
                  <c:v>45251</c:v>
                </c:pt>
                <c:pt idx="566">
                  <c:v>45252</c:v>
                </c:pt>
                <c:pt idx="567">
                  <c:v>45253</c:v>
                </c:pt>
                <c:pt idx="568">
                  <c:v>45254</c:v>
                </c:pt>
                <c:pt idx="569">
                  <c:v>45255</c:v>
                </c:pt>
                <c:pt idx="570">
                  <c:v>45256</c:v>
                </c:pt>
                <c:pt idx="571">
                  <c:v>45257</c:v>
                </c:pt>
                <c:pt idx="572">
                  <c:v>45258</c:v>
                </c:pt>
                <c:pt idx="573">
                  <c:v>45259</c:v>
                </c:pt>
                <c:pt idx="574">
                  <c:v>45260</c:v>
                </c:pt>
                <c:pt idx="575">
                  <c:v>45261</c:v>
                </c:pt>
                <c:pt idx="576">
                  <c:v>45262</c:v>
                </c:pt>
                <c:pt idx="577">
                  <c:v>45263</c:v>
                </c:pt>
                <c:pt idx="578">
                  <c:v>45264</c:v>
                </c:pt>
                <c:pt idx="579">
                  <c:v>45265</c:v>
                </c:pt>
                <c:pt idx="580">
                  <c:v>45266</c:v>
                </c:pt>
                <c:pt idx="581">
                  <c:v>45267</c:v>
                </c:pt>
                <c:pt idx="582">
                  <c:v>45268</c:v>
                </c:pt>
                <c:pt idx="583">
                  <c:v>45269</c:v>
                </c:pt>
                <c:pt idx="584">
                  <c:v>45270</c:v>
                </c:pt>
                <c:pt idx="585">
                  <c:v>45271</c:v>
                </c:pt>
                <c:pt idx="586">
                  <c:v>45272</c:v>
                </c:pt>
                <c:pt idx="587">
                  <c:v>45273</c:v>
                </c:pt>
                <c:pt idx="588">
                  <c:v>45274</c:v>
                </c:pt>
                <c:pt idx="589">
                  <c:v>45275</c:v>
                </c:pt>
                <c:pt idx="590">
                  <c:v>45276</c:v>
                </c:pt>
                <c:pt idx="591">
                  <c:v>45277</c:v>
                </c:pt>
                <c:pt idx="592">
                  <c:v>45278</c:v>
                </c:pt>
                <c:pt idx="593">
                  <c:v>45279</c:v>
                </c:pt>
                <c:pt idx="594">
                  <c:v>45280</c:v>
                </c:pt>
                <c:pt idx="595">
                  <c:v>45281</c:v>
                </c:pt>
                <c:pt idx="596">
                  <c:v>45282</c:v>
                </c:pt>
                <c:pt idx="597">
                  <c:v>45283</c:v>
                </c:pt>
                <c:pt idx="598">
                  <c:v>45284</c:v>
                </c:pt>
                <c:pt idx="599">
                  <c:v>45285</c:v>
                </c:pt>
                <c:pt idx="600">
                  <c:v>45286</c:v>
                </c:pt>
                <c:pt idx="601">
                  <c:v>45287</c:v>
                </c:pt>
                <c:pt idx="602">
                  <c:v>45288</c:v>
                </c:pt>
                <c:pt idx="603">
                  <c:v>45289</c:v>
                </c:pt>
                <c:pt idx="604">
                  <c:v>45290</c:v>
                </c:pt>
                <c:pt idx="605">
                  <c:v>45291</c:v>
                </c:pt>
                <c:pt idx="606">
                  <c:v>45292</c:v>
                </c:pt>
                <c:pt idx="607">
                  <c:v>45293</c:v>
                </c:pt>
                <c:pt idx="608">
                  <c:v>45294</c:v>
                </c:pt>
                <c:pt idx="609">
                  <c:v>45295</c:v>
                </c:pt>
                <c:pt idx="610">
                  <c:v>45296</c:v>
                </c:pt>
                <c:pt idx="611">
                  <c:v>45297</c:v>
                </c:pt>
                <c:pt idx="612">
                  <c:v>45298</c:v>
                </c:pt>
                <c:pt idx="613">
                  <c:v>45299</c:v>
                </c:pt>
                <c:pt idx="614">
                  <c:v>45300</c:v>
                </c:pt>
                <c:pt idx="615">
                  <c:v>45301</c:v>
                </c:pt>
                <c:pt idx="616">
                  <c:v>45302</c:v>
                </c:pt>
                <c:pt idx="617">
                  <c:v>45303</c:v>
                </c:pt>
                <c:pt idx="618">
                  <c:v>45304</c:v>
                </c:pt>
                <c:pt idx="619">
                  <c:v>45305</c:v>
                </c:pt>
                <c:pt idx="620">
                  <c:v>45306</c:v>
                </c:pt>
                <c:pt idx="621">
                  <c:v>45307</c:v>
                </c:pt>
                <c:pt idx="622">
                  <c:v>45308</c:v>
                </c:pt>
                <c:pt idx="623">
                  <c:v>45309</c:v>
                </c:pt>
                <c:pt idx="624">
                  <c:v>45310</c:v>
                </c:pt>
                <c:pt idx="625">
                  <c:v>45311</c:v>
                </c:pt>
                <c:pt idx="626">
                  <c:v>45312</c:v>
                </c:pt>
                <c:pt idx="627">
                  <c:v>45313</c:v>
                </c:pt>
                <c:pt idx="628">
                  <c:v>45314</c:v>
                </c:pt>
                <c:pt idx="629">
                  <c:v>45315</c:v>
                </c:pt>
                <c:pt idx="630">
                  <c:v>45316</c:v>
                </c:pt>
                <c:pt idx="631">
                  <c:v>45317</c:v>
                </c:pt>
                <c:pt idx="632">
                  <c:v>45318</c:v>
                </c:pt>
                <c:pt idx="633">
                  <c:v>45319</c:v>
                </c:pt>
                <c:pt idx="634">
                  <c:v>45320</c:v>
                </c:pt>
                <c:pt idx="635">
                  <c:v>45321</c:v>
                </c:pt>
                <c:pt idx="636">
                  <c:v>45322</c:v>
                </c:pt>
                <c:pt idx="637">
                  <c:v>45323</c:v>
                </c:pt>
                <c:pt idx="638">
                  <c:v>45324</c:v>
                </c:pt>
                <c:pt idx="639">
                  <c:v>45325</c:v>
                </c:pt>
                <c:pt idx="640">
                  <c:v>45326</c:v>
                </c:pt>
                <c:pt idx="641">
                  <c:v>45327</c:v>
                </c:pt>
                <c:pt idx="642">
                  <c:v>45328</c:v>
                </c:pt>
                <c:pt idx="643">
                  <c:v>45329</c:v>
                </c:pt>
                <c:pt idx="644">
                  <c:v>45330</c:v>
                </c:pt>
                <c:pt idx="645">
                  <c:v>45331</c:v>
                </c:pt>
                <c:pt idx="646">
                  <c:v>45332</c:v>
                </c:pt>
                <c:pt idx="647">
                  <c:v>45333</c:v>
                </c:pt>
                <c:pt idx="648">
                  <c:v>45334</c:v>
                </c:pt>
                <c:pt idx="649">
                  <c:v>45335</c:v>
                </c:pt>
                <c:pt idx="650">
                  <c:v>45336</c:v>
                </c:pt>
                <c:pt idx="651">
                  <c:v>45337</c:v>
                </c:pt>
                <c:pt idx="652">
                  <c:v>45338</c:v>
                </c:pt>
                <c:pt idx="653">
                  <c:v>45339</c:v>
                </c:pt>
                <c:pt idx="654">
                  <c:v>45340</c:v>
                </c:pt>
                <c:pt idx="655">
                  <c:v>45341</c:v>
                </c:pt>
                <c:pt idx="656">
                  <c:v>45342</c:v>
                </c:pt>
                <c:pt idx="657">
                  <c:v>45343</c:v>
                </c:pt>
                <c:pt idx="658">
                  <c:v>45344</c:v>
                </c:pt>
                <c:pt idx="659">
                  <c:v>45345</c:v>
                </c:pt>
                <c:pt idx="660">
                  <c:v>45346</c:v>
                </c:pt>
                <c:pt idx="661">
                  <c:v>45347</c:v>
                </c:pt>
                <c:pt idx="662">
                  <c:v>45348</c:v>
                </c:pt>
                <c:pt idx="663">
                  <c:v>45349</c:v>
                </c:pt>
                <c:pt idx="664">
                  <c:v>45350</c:v>
                </c:pt>
                <c:pt idx="665">
                  <c:v>45351</c:v>
                </c:pt>
                <c:pt idx="666">
                  <c:v>45352</c:v>
                </c:pt>
                <c:pt idx="667">
                  <c:v>45353</c:v>
                </c:pt>
                <c:pt idx="668">
                  <c:v>45354</c:v>
                </c:pt>
                <c:pt idx="669">
                  <c:v>45355</c:v>
                </c:pt>
                <c:pt idx="670">
                  <c:v>45356</c:v>
                </c:pt>
                <c:pt idx="671">
                  <c:v>45357</c:v>
                </c:pt>
                <c:pt idx="672">
                  <c:v>45358</c:v>
                </c:pt>
                <c:pt idx="673">
                  <c:v>45359</c:v>
                </c:pt>
                <c:pt idx="674">
                  <c:v>45360</c:v>
                </c:pt>
                <c:pt idx="675">
                  <c:v>45361</c:v>
                </c:pt>
                <c:pt idx="676">
                  <c:v>45362</c:v>
                </c:pt>
                <c:pt idx="677">
                  <c:v>45363</c:v>
                </c:pt>
                <c:pt idx="678">
                  <c:v>45364</c:v>
                </c:pt>
                <c:pt idx="679">
                  <c:v>45365</c:v>
                </c:pt>
                <c:pt idx="680">
                  <c:v>45366</c:v>
                </c:pt>
                <c:pt idx="681">
                  <c:v>45367</c:v>
                </c:pt>
                <c:pt idx="682">
                  <c:v>45368</c:v>
                </c:pt>
                <c:pt idx="683">
                  <c:v>45369</c:v>
                </c:pt>
                <c:pt idx="684">
                  <c:v>45370</c:v>
                </c:pt>
                <c:pt idx="685">
                  <c:v>45371</c:v>
                </c:pt>
                <c:pt idx="686">
                  <c:v>45372</c:v>
                </c:pt>
                <c:pt idx="687">
                  <c:v>45373</c:v>
                </c:pt>
                <c:pt idx="688">
                  <c:v>45374</c:v>
                </c:pt>
                <c:pt idx="689">
                  <c:v>45375</c:v>
                </c:pt>
                <c:pt idx="690">
                  <c:v>45376</c:v>
                </c:pt>
                <c:pt idx="691">
                  <c:v>45377</c:v>
                </c:pt>
                <c:pt idx="692">
                  <c:v>45378</c:v>
                </c:pt>
                <c:pt idx="693">
                  <c:v>45379</c:v>
                </c:pt>
                <c:pt idx="694">
                  <c:v>45380</c:v>
                </c:pt>
                <c:pt idx="695">
                  <c:v>45381</c:v>
                </c:pt>
                <c:pt idx="696">
                  <c:v>45382</c:v>
                </c:pt>
                <c:pt idx="697">
                  <c:v>45383</c:v>
                </c:pt>
                <c:pt idx="698">
                  <c:v>45384</c:v>
                </c:pt>
                <c:pt idx="699">
                  <c:v>45385</c:v>
                </c:pt>
                <c:pt idx="700">
                  <c:v>45386</c:v>
                </c:pt>
                <c:pt idx="701">
                  <c:v>45387</c:v>
                </c:pt>
                <c:pt idx="702">
                  <c:v>45388</c:v>
                </c:pt>
                <c:pt idx="703">
                  <c:v>45389</c:v>
                </c:pt>
                <c:pt idx="704">
                  <c:v>45390</c:v>
                </c:pt>
                <c:pt idx="705">
                  <c:v>45391</c:v>
                </c:pt>
                <c:pt idx="706">
                  <c:v>45392</c:v>
                </c:pt>
                <c:pt idx="707">
                  <c:v>45393</c:v>
                </c:pt>
                <c:pt idx="708">
                  <c:v>45394</c:v>
                </c:pt>
                <c:pt idx="709">
                  <c:v>45395</c:v>
                </c:pt>
                <c:pt idx="710">
                  <c:v>45396</c:v>
                </c:pt>
                <c:pt idx="711">
                  <c:v>45397</c:v>
                </c:pt>
                <c:pt idx="712">
                  <c:v>45398</c:v>
                </c:pt>
                <c:pt idx="713">
                  <c:v>45399</c:v>
                </c:pt>
                <c:pt idx="714">
                  <c:v>45400</c:v>
                </c:pt>
                <c:pt idx="715">
                  <c:v>45401</c:v>
                </c:pt>
                <c:pt idx="716">
                  <c:v>45402</c:v>
                </c:pt>
                <c:pt idx="717">
                  <c:v>45403</c:v>
                </c:pt>
                <c:pt idx="718">
                  <c:v>45404</c:v>
                </c:pt>
                <c:pt idx="719">
                  <c:v>45405</c:v>
                </c:pt>
                <c:pt idx="720">
                  <c:v>45406</c:v>
                </c:pt>
                <c:pt idx="721">
                  <c:v>45407</c:v>
                </c:pt>
                <c:pt idx="722">
                  <c:v>45408</c:v>
                </c:pt>
                <c:pt idx="723">
                  <c:v>45409</c:v>
                </c:pt>
                <c:pt idx="724">
                  <c:v>45410</c:v>
                </c:pt>
                <c:pt idx="725">
                  <c:v>45411</c:v>
                </c:pt>
                <c:pt idx="726">
                  <c:v>45412</c:v>
                </c:pt>
                <c:pt idx="727">
                  <c:v>45413</c:v>
                </c:pt>
                <c:pt idx="728">
                  <c:v>45414</c:v>
                </c:pt>
                <c:pt idx="729">
                  <c:v>45415</c:v>
                </c:pt>
                <c:pt idx="730">
                  <c:v>45416</c:v>
                </c:pt>
                <c:pt idx="731">
                  <c:v>45417</c:v>
                </c:pt>
                <c:pt idx="732">
                  <c:v>45418</c:v>
                </c:pt>
                <c:pt idx="733">
                  <c:v>45419</c:v>
                </c:pt>
                <c:pt idx="734">
                  <c:v>45420</c:v>
                </c:pt>
                <c:pt idx="735">
                  <c:v>45421</c:v>
                </c:pt>
                <c:pt idx="736">
                  <c:v>45422</c:v>
                </c:pt>
                <c:pt idx="737">
                  <c:v>45423</c:v>
                </c:pt>
                <c:pt idx="738">
                  <c:v>45424</c:v>
                </c:pt>
                <c:pt idx="739">
                  <c:v>45425</c:v>
                </c:pt>
                <c:pt idx="740">
                  <c:v>45426</c:v>
                </c:pt>
                <c:pt idx="741">
                  <c:v>45427</c:v>
                </c:pt>
                <c:pt idx="742">
                  <c:v>45428</c:v>
                </c:pt>
                <c:pt idx="743">
                  <c:v>45429</c:v>
                </c:pt>
                <c:pt idx="744">
                  <c:v>45430</c:v>
                </c:pt>
                <c:pt idx="745">
                  <c:v>45431</c:v>
                </c:pt>
                <c:pt idx="746">
                  <c:v>45432</c:v>
                </c:pt>
                <c:pt idx="747">
                  <c:v>45433</c:v>
                </c:pt>
                <c:pt idx="748">
                  <c:v>45434</c:v>
                </c:pt>
                <c:pt idx="749">
                  <c:v>45435</c:v>
                </c:pt>
                <c:pt idx="750">
                  <c:v>45436</c:v>
                </c:pt>
                <c:pt idx="751">
                  <c:v>45437</c:v>
                </c:pt>
                <c:pt idx="752">
                  <c:v>45438</c:v>
                </c:pt>
                <c:pt idx="753">
                  <c:v>45439</c:v>
                </c:pt>
                <c:pt idx="754">
                  <c:v>45440</c:v>
                </c:pt>
                <c:pt idx="755">
                  <c:v>45441</c:v>
                </c:pt>
                <c:pt idx="756">
                  <c:v>45442</c:v>
                </c:pt>
                <c:pt idx="757">
                  <c:v>45443</c:v>
                </c:pt>
                <c:pt idx="758">
                  <c:v>45444</c:v>
                </c:pt>
                <c:pt idx="759">
                  <c:v>45445</c:v>
                </c:pt>
                <c:pt idx="760">
                  <c:v>45446</c:v>
                </c:pt>
                <c:pt idx="761">
                  <c:v>45447</c:v>
                </c:pt>
                <c:pt idx="762">
                  <c:v>45448</c:v>
                </c:pt>
                <c:pt idx="763">
                  <c:v>45449</c:v>
                </c:pt>
                <c:pt idx="764">
                  <c:v>45450</c:v>
                </c:pt>
                <c:pt idx="765">
                  <c:v>45451</c:v>
                </c:pt>
                <c:pt idx="766">
                  <c:v>45452</c:v>
                </c:pt>
                <c:pt idx="767">
                  <c:v>45453</c:v>
                </c:pt>
                <c:pt idx="768">
                  <c:v>45454</c:v>
                </c:pt>
                <c:pt idx="769">
                  <c:v>45455</c:v>
                </c:pt>
                <c:pt idx="770">
                  <c:v>45456</c:v>
                </c:pt>
                <c:pt idx="771">
                  <c:v>45457</c:v>
                </c:pt>
                <c:pt idx="772">
                  <c:v>45458</c:v>
                </c:pt>
                <c:pt idx="773">
                  <c:v>45459</c:v>
                </c:pt>
                <c:pt idx="774">
                  <c:v>45460</c:v>
                </c:pt>
                <c:pt idx="775">
                  <c:v>45461</c:v>
                </c:pt>
                <c:pt idx="776">
                  <c:v>45462</c:v>
                </c:pt>
                <c:pt idx="777">
                  <c:v>45463</c:v>
                </c:pt>
                <c:pt idx="778">
                  <c:v>45464</c:v>
                </c:pt>
                <c:pt idx="779">
                  <c:v>45465</c:v>
                </c:pt>
                <c:pt idx="780">
                  <c:v>45466</c:v>
                </c:pt>
                <c:pt idx="781">
                  <c:v>45467</c:v>
                </c:pt>
                <c:pt idx="782">
                  <c:v>45468</c:v>
                </c:pt>
                <c:pt idx="783">
                  <c:v>45469</c:v>
                </c:pt>
                <c:pt idx="784">
                  <c:v>45470</c:v>
                </c:pt>
                <c:pt idx="785">
                  <c:v>45471</c:v>
                </c:pt>
                <c:pt idx="786">
                  <c:v>45472</c:v>
                </c:pt>
                <c:pt idx="787">
                  <c:v>45473</c:v>
                </c:pt>
                <c:pt idx="788">
                  <c:v>45474</c:v>
                </c:pt>
                <c:pt idx="789">
                  <c:v>45475</c:v>
                </c:pt>
                <c:pt idx="790">
                  <c:v>45476</c:v>
                </c:pt>
                <c:pt idx="791">
                  <c:v>45477</c:v>
                </c:pt>
                <c:pt idx="792">
                  <c:v>45478</c:v>
                </c:pt>
                <c:pt idx="793">
                  <c:v>45479</c:v>
                </c:pt>
                <c:pt idx="794">
                  <c:v>45480</c:v>
                </c:pt>
                <c:pt idx="795">
                  <c:v>45481</c:v>
                </c:pt>
                <c:pt idx="796">
                  <c:v>45482</c:v>
                </c:pt>
                <c:pt idx="797">
                  <c:v>45483</c:v>
                </c:pt>
                <c:pt idx="798">
                  <c:v>45484</c:v>
                </c:pt>
                <c:pt idx="799">
                  <c:v>45485</c:v>
                </c:pt>
                <c:pt idx="800">
                  <c:v>45486</c:v>
                </c:pt>
                <c:pt idx="801">
                  <c:v>45487</c:v>
                </c:pt>
                <c:pt idx="802">
                  <c:v>45488</c:v>
                </c:pt>
                <c:pt idx="803">
                  <c:v>45489</c:v>
                </c:pt>
                <c:pt idx="804">
                  <c:v>45490</c:v>
                </c:pt>
                <c:pt idx="805">
                  <c:v>45491</c:v>
                </c:pt>
                <c:pt idx="806">
                  <c:v>45492</c:v>
                </c:pt>
                <c:pt idx="807">
                  <c:v>45493</c:v>
                </c:pt>
                <c:pt idx="808">
                  <c:v>45494</c:v>
                </c:pt>
                <c:pt idx="809">
                  <c:v>45495</c:v>
                </c:pt>
                <c:pt idx="810">
                  <c:v>45496</c:v>
                </c:pt>
                <c:pt idx="811">
                  <c:v>45497</c:v>
                </c:pt>
                <c:pt idx="812">
                  <c:v>45498</c:v>
                </c:pt>
                <c:pt idx="813">
                  <c:v>45499</c:v>
                </c:pt>
                <c:pt idx="814">
                  <c:v>45500</c:v>
                </c:pt>
                <c:pt idx="815">
                  <c:v>45501</c:v>
                </c:pt>
                <c:pt idx="816">
                  <c:v>45502</c:v>
                </c:pt>
                <c:pt idx="817">
                  <c:v>45503</c:v>
                </c:pt>
                <c:pt idx="818">
                  <c:v>45504</c:v>
                </c:pt>
                <c:pt idx="819">
                  <c:v>45505</c:v>
                </c:pt>
                <c:pt idx="820">
                  <c:v>45506</c:v>
                </c:pt>
                <c:pt idx="821">
                  <c:v>45507</c:v>
                </c:pt>
                <c:pt idx="822">
                  <c:v>45508</c:v>
                </c:pt>
                <c:pt idx="823">
                  <c:v>45509</c:v>
                </c:pt>
                <c:pt idx="824">
                  <c:v>45510</c:v>
                </c:pt>
                <c:pt idx="825">
                  <c:v>45511</c:v>
                </c:pt>
                <c:pt idx="826">
                  <c:v>45512</c:v>
                </c:pt>
                <c:pt idx="827">
                  <c:v>45513</c:v>
                </c:pt>
                <c:pt idx="828">
                  <c:v>45514</c:v>
                </c:pt>
                <c:pt idx="829">
                  <c:v>45515</c:v>
                </c:pt>
                <c:pt idx="830">
                  <c:v>45516</c:v>
                </c:pt>
                <c:pt idx="831">
                  <c:v>45517</c:v>
                </c:pt>
                <c:pt idx="832">
                  <c:v>45518</c:v>
                </c:pt>
                <c:pt idx="833">
                  <c:v>45519</c:v>
                </c:pt>
                <c:pt idx="834">
                  <c:v>45520</c:v>
                </c:pt>
                <c:pt idx="835">
                  <c:v>45521</c:v>
                </c:pt>
                <c:pt idx="836">
                  <c:v>45522</c:v>
                </c:pt>
                <c:pt idx="837">
                  <c:v>45523</c:v>
                </c:pt>
                <c:pt idx="838">
                  <c:v>45524</c:v>
                </c:pt>
                <c:pt idx="839">
                  <c:v>45525</c:v>
                </c:pt>
                <c:pt idx="840">
                  <c:v>45526</c:v>
                </c:pt>
                <c:pt idx="841">
                  <c:v>45527</c:v>
                </c:pt>
                <c:pt idx="842">
                  <c:v>45528</c:v>
                </c:pt>
                <c:pt idx="843">
                  <c:v>45529</c:v>
                </c:pt>
                <c:pt idx="844">
                  <c:v>45530</c:v>
                </c:pt>
                <c:pt idx="845">
                  <c:v>45531</c:v>
                </c:pt>
                <c:pt idx="846">
                  <c:v>45532</c:v>
                </c:pt>
                <c:pt idx="847">
                  <c:v>45533</c:v>
                </c:pt>
                <c:pt idx="848">
                  <c:v>45534</c:v>
                </c:pt>
                <c:pt idx="849">
                  <c:v>45535</c:v>
                </c:pt>
                <c:pt idx="850">
                  <c:v>45536</c:v>
                </c:pt>
                <c:pt idx="851">
                  <c:v>45537</c:v>
                </c:pt>
                <c:pt idx="852">
                  <c:v>45538</c:v>
                </c:pt>
                <c:pt idx="853">
                  <c:v>45539</c:v>
                </c:pt>
                <c:pt idx="854">
                  <c:v>45540</c:v>
                </c:pt>
                <c:pt idx="855">
                  <c:v>45541</c:v>
                </c:pt>
                <c:pt idx="856">
                  <c:v>45542</c:v>
                </c:pt>
                <c:pt idx="857">
                  <c:v>45543</c:v>
                </c:pt>
                <c:pt idx="858">
                  <c:v>45544</c:v>
                </c:pt>
                <c:pt idx="859">
                  <c:v>45545</c:v>
                </c:pt>
                <c:pt idx="860">
                  <c:v>45546</c:v>
                </c:pt>
                <c:pt idx="861">
                  <c:v>45547</c:v>
                </c:pt>
                <c:pt idx="862">
                  <c:v>45548</c:v>
                </c:pt>
                <c:pt idx="863">
                  <c:v>45549</c:v>
                </c:pt>
                <c:pt idx="864">
                  <c:v>45550</c:v>
                </c:pt>
                <c:pt idx="865">
                  <c:v>45551</c:v>
                </c:pt>
                <c:pt idx="866">
                  <c:v>45552</c:v>
                </c:pt>
                <c:pt idx="867">
                  <c:v>45553</c:v>
                </c:pt>
                <c:pt idx="868">
                  <c:v>45554</c:v>
                </c:pt>
                <c:pt idx="869">
                  <c:v>45555</c:v>
                </c:pt>
                <c:pt idx="870">
                  <c:v>45556</c:v>
                </c:pt>
                <c:pt idx="871">
                  <c:v>45557</c:v>
                </c:pt>
                <c:pt idx="872">
                  <c:v>45558</c:v>
                </c:pt>
                <c:pt idx="873">
                  <c:v>45559</c:v>
                </c:pt>
                <c:pt idx="874">
                  <c:v>45560</c:v>
                </c:pt>
                <c:pt idx="875">
                  <c:v>45561</c:v>
                </c:pt>
                <c:pt idx="876">
                  <c:v>45562</c:v>
                </c:pt>
                <c:pt idx="877">
                  <c:v>45563</c:v>
                </c:pt>
                <c:pt idx="878">
                  <c:v>45564</c:v>
                </c:pt>
                <c:pt idx="879">
                  <c:v>45565</c:v>
                </c:pt>
                <c:pt idx="880">
                  <c:v>45566</c:v>
                </c:pt>
                <c:pt idx="881">
                  <c:v>45567</c:v>
                </c:pt>
                <c:pt idx="882">
                  <c:v>45568</c:v>
                </c:pt>
                <c:pt idx="883">
                  <c:v>45569</c:v>
                </c:pt>
                <c:pt idx="884">
                  <c:v>45570</c:v>
                </c:pt>
                <c:pt idx="885">
                  <c:v>45571</c:v>
                </c:pt>
                <c:pt idx="886">
                  <c:v>45572</c:v>
                </c:pt>
                <c:pt idx="887">
                  <c:v>45573</c:v>
                </c:pt>
                <c:pt idx="888">
                  <c:v>45574</c:v>
                </c:pt>
                <c:pt idx="889">
                  <c:v>45575</c:v>
                </c:pt>
                <c:pt idx="890">
                  <c:v>45576</c:v>
                </c:pt>
                <c:pt idx="891">
                  <c:v>45577</c:v>
                </c:pt>
                <c:pt idx="892">
                  <c:v>45578</c:v>
                </c:pt>
                <c:pt idx="893">
                  <c:v>45579</c:v>
                </c:pt>
                <c:pt idx="894">
                  <c:v>45580</c:v>
                </c:pt>
                <c:pt idx="895">
                  <c:v>45581</c:v>
                </c:pt>
                <c:pt idx="896">
                  <c:v>45582</c:v>
                </c:pt>
                <c:pt idx="897">
                  <c:v>45583</c:v>
                </c:pt>
                <c:pt idx="898">
                  <c:v>45584</c:v>
                </c:pt>
                <c:pt idx="899">
                  <c:v>45585</c:v>
                </c:pt>
                <c:pt idx="900">
                  <c:v>45586</c:v>
                </c:pt>
                <c:pt idx="901">
                  <c:v>45587</c:v>
                </c:pt>
                <c:pt idx="902">
                  <c:v>45588</c:v>
                </c:pt>
                <c:pt idx="903">
                  <c:v>45589</c:v>
                </c:pt>
                <c:pt idx="904">
                  <c:v>45590</c:v>
                </c:pt>
                <c:pt idx="905">
                  <c:v>45591</c:v>
                </c:pt>
                <c:pt idx="906">
                  <c:v>45592</c:v>
                </c:pt>
                <c:pt idx="907">
                  <c:v>45593</c:v>
                </c:pt>
                <c:pt idx="908">
                  <c:v>45594</c:v>
                </c:pt>
                <c:pt idx="909">
                  <c:v>45595</c:v>
                </c:pt>
                <c:pt idx="910">
                  <c:v>45596</c:v>
                </c:pt>
                <c:pt idx="911">
                  <c:v>45597</c:v>
                </c:pt>
                <c:pt idx="912">
                  <c:v>45598</c:v>
                </c:pt>
                <c:pt idx="913">
                  <c:v>45599</c:v>
                </c:pt>
                <c:pt idx="914">
                  <c:v>45600</c:v>
                </c:pt>
                <c:pt idx="915">
                  <c:v>45601</c:v>
                </c:pt>
                <c:pt idx="916">
                  <c:v>45602</c:v>
                </c:pt>
                <c:pt idx="917">
                  <c:v>45603</c:v>
                </c:pt>
                <c:pt idx="918">
                  <c:v>45604</c:v>
                </c:pt>
                <c:pt idx="919">
                  <c:v>45605</c:v>
                </c:pt>
                <c:pt idx="920">
                  <c:v>45606</c:v>
                </c:pt>
                <c:pt idx="921">
                  <c:v>45607</c:v>
                </c:pt>
                <c:pt idx="922">
                  <c:v>45608</c:v>
                </c:pt>
                <c:pt idx="923">
                  <c:v>45609</c:v>
                </c:pt>
                <c:pt idx="924">
                  <c:v>45610</c:v>
                </c:pt>
                <c:pt idx="925">
                  <c:v>45611</c:v>
                </c:pt>
                <c:pt idx="926">
                  <c:v>45612</c:v>
                </c:pt>
                <c:pt idx="927">
                  <c:v>45613</c:v>
                </c:pt>
                <c:pt idx="928">
                  <c:v>45614</c:v>
                </c:pt>
                <c:pt idx="929">
                  <c:v>45615</c:v>
                </c:pt>
                <c:pt idx="930">
                  <c:v>45616</c:v>
                </c:pt>
                <c:pt idx="931">
                  <c:v>45617</c:v>
                </c:pt>
                <c:pt idx="932">
                  <c:v>45618</c:v>
                </c:pt>
                <c:pt idx="933">
                  <c:v>45619</c:v>
                </c:pt>
                <c:pt idx="934">
                  <c:v>45620</c:v>
                </c:pt>
                <c:pt idx="935">
                  <c:v>45621</c:v>
                </c:pt>
                <c:pt idx="936">
                  <c:v>45622</c:v>
                </c:pt>
                <c:pt idx="937">
                  <c:v>45623</c:v>
                </c:pt>
                <c:pt idx="938">
                  <c:v>45624</c:v>
                </c:pt>
                <c:pt idx="939">
                  <c:v>45625</c:v>
                </c:pt>
                <c:pt idx="940">
                  <c:v>45626</c:v>
                </c:pt>
                <c:pt idx="941">
                  <c:v>45627</c:v>
                </c:pt>
                <c:pt idx="942">
                  <c:v>45628</c:v>
                </c:pt>
                <c:pt idx="943">
                  <c:v>45629</c:v>
                </c:pt>
                <c:pt idx="944">
                  <c:v>45630</c:v>
                </c:pt>
                <c:pt idx="945">
                  <c:v>45631</c:v>
                </c:pt>
              </c:numCache>
            </c:numRef>
          </c:xVal>
          <c:yVal>
            <c:numRef>
              <c:f>Sheet1!$K$2:$K$992</c:f>
              <c:numCache>
                <c:formatCode>_("$"* #,##0.00_);_("$"* \(#,##0.00\);_("$"* "-"??_);_(@_)</c:formatCode>
                <c:ptCount val="991"/>
                <c:pt idx="0">
                  <c:v>17.653765430000014</c:v>
                </c:pt>
                <c:pt idx="1">
                  <c:v>17.016525973999997</c:v>
                </c:pt>
                <c:pt idx="2">
                  <c:v>17.016525973999997</c:v>
                </c:pt>
                <c:pt idx="3">
                  <c:v>17.812516174000002</c:v>
                </c:pt>
                <c:pt idx="4">
                  <c:v>14.879769863999989</c:v>
                </c:pt>
                <c:pt idx="5">
                  <c:v>15.76832404200001</c:v>
                </c:pt>
                <c:pt idx="6">
                  <c:v>15.182216300000015</c:v>
                </c:pt>
                <c:pt idx="7">
                  <c:v>15.307663515999998</c:v>
                </c:pt>
                <c:pt idx="8">
                  <c:v>19.122208664000006</c:v>
                </c:pt>
                <c:pt idx="9">
                  <c:v>19.122208664000006</c:v>
                </c:pt>
                <c:pt idx="10">
                  <c:v>18.591979964000011</c:v>
                </c:pt>
                <c:pt idx="11">
                  <c:v>18.922197198000013</c:v>
                </c:pt>
                <c:pt idx="12">
                  <c:v>22.341564761999997</c:v>
                </c:pt>
                <c:pt idx="13">
                  <c:v>18.692187584000017</c:v>
                </c:pt>
                <c:pt idx="14">
                  <c:v>17.191087761999988</c:v>
                </c:pt>
                <c:pt idx="15">
                  <c:v>16.728260970000015</c:v>
                </c:pt>
                <c:pt idx="16">
                  <c:v>16.728260970000015</c:v>
                </c:pt>
                <c:pt idx="17">
                  <c:v>16.380894070000018</c:v>
                </c:pt>
                <c:pt idx="18">
                  <c:v>17.742187202000004</c:v>
                </c:pt>
                <c:pt idx="19">
                  <c:v>16.08945178199999</c:v>
                </c:pt>
                <c:pt idx="20">
                  <c:v>15.915555300000001</c:v>
                </c:pt>
                <c:pt idx="21">
                  <c:v>17.581319999999998</c:v>
                </c:pt>
                <c:pt idx="22">
                  <c:v>23.297906692000005</c:v>
                </c:pt>
                <c:pt idx="23">
                  <c:v>23.297906692000005</c:v>
                </c:pt>
                <c:pt idx="24">
                  <c:v>23.297906692000005</c:v>
                </c:pt>
                <c:pt idx="25">
                  <c:v>22.225297492000003</c:v>
                </c:pt>
                <c:pt idx="26">
                  <c:v>22.102020188000004</c:v>
                </c:pt>
                <c:pt idx="27">
                  <c:v>22.56690041800001</c:v>
                </c:pt>
                <c:pt idx="28">
                  <c:v>24.499769878000002</c:v>
                </c:pt>
                <c:pt idx="29">
                  <c:v>22.474323426000005</c:v>
                </c:pt>
                <c:pt idx="30">
                  <c:v>22.474323426000005</c:v>
                </c:pt>
                <c:pt idx="31">
                  <c:v>22.474323426000005</c:v>
                </c:pt>
                <c:pt idx="32">
                  <c:v>23.963853911999998</c:v>
                </c:pt>
                <c:pt idx="33">
                  <c:v>24.180181622000013</c:v>
                </c:pt>
                <c:pt idx="34">
                  <c:v>23.016669850000021</c:v>
                </c:pt>
                <c:pt idx="35">
                  <c:v>20.245992942000008</c:v>
                </c:pt>
                <c:pt idx="36">
                  <c:v>17.201405512000001</c:v>
                </c:pt>
                <c:pt idx="37">
                  <c:v>17.201405512000001</c:v>
                </c:pt>
                <c:pt idx="38">
                  <c:v>17.201405512000001</c:v>
                </c:pt>
                <c:pt idx="39">
                  <c:v>14.133959028</c:v>
                </c:pt>
                <c:pt idx="40">
                  <c:v>15.572677964</c:v>
                </c:pt>
                <c:pt idx="41">
                  <c:v>16.829251582000019</c:v>
                </c:pt>
                <c:pt idx="42">
                  <c:v>12.763860618000002</c:v>
                </c:pt>
                <c:pt idx="43">
                  <c:v>12.426718732000019</c:v>
                </c:pt>
                <c:pt idx="44">
                  <c:v>12.426718732000019</c:v>
                </c:pt>
                <c:pt idx="45">
                  <c:v>12.439506932000022</c:v>
                </c:pt>
                <c:pt idx="46">
                  <c:v>12.519689032000024</c:v>
                </c:pt>
                <c:pt idx="47">
                  <c:v>15.35438313400001</c:v>
                </c:pt>
                <c:pt idx="48">
                  <c:v>14.922902572000019</c:v>
                </c:pt>
                <c:pt idx="49">
                  <c:v>14.243114726000009</c:v>
                </c:pt>
                <c:pt idx="50">
                  <c:v>17.249894607999998</c:v>
                </c:pt>
                <c:pt idx="51">
                  <c:v>17.249894607999998</c:v>
                </c:pt>
                <c:pt idx="52">
                  <c:v>17.164698707999996</c:v>
                </c:pt>
                <c:pt idx="53">
                  <c:v>17.494619628000002</c:v>
                </c:pt>
                <c:pt idx="54">
                  <c:v>15.661229974000015</c:v>
                </c:pt>
                <c:pt idx="55">
                  <c:v>13.784809976000012</c:v>
                </c:pt>
                <c:pt idx="56">
                  <c:v>11.288706382000008</c:v>
                </c:pt>
                <c:pt idx="57">
                  <c:v>9.922700796000008</c:v>
                </c:pt>
                <c:pt idx="58">
                  <c:v>9.922700796000008</c:v>
                </c:pt>
                <c:pt idx="59">
                  <c:v>10.009698395999997</c:v>
                </c:pt>
                <c:pt idx="60">
                  <c:v>9.7748882960000074</c:v>
                </c:pt>
                <c:pt idx="61">
                  <c:v>9.4542045619999939</c:v>
                </c:pt>
                <c:pt idx="62">
                  <c:v>10.756679468000009</c:v>
                </c:pt>
                <c:pt idx="63">
                  <c:v>13.623612640000012</c:v>
                </c:pt>
                <c:pt idx="64">
                  <c:v>14.160373333999992</c:v>
                </c:pt>
                <c:pt idx="65">
                  <c:v>14.064337134000006</c:v>
                </c:pt>
                <c:pt idx="66">
                  <c:v>14.425558634000005</c:v>
                </c:pt>
                <c:pt idx="67">
                  <c:v>13.217831456000006</c:v>
                </c:pt>
                <c:pt idx="68">
                  <c:v>13.683642655999996</c:v>
                </c:pt>
                <c:pt idx="69">
                  <c:v>13.508902032000002</c:v>
                </c:pt>
                <c:pt idx="70">
                  <c:v>15.107070826000005</c:v>
                </c:pt>
                <c:pt idx="71">
                  <c:v>17.287465455999985</c:v>
                </c:pt>
                <c:pt idx="72">
                  <c:v>17.287465455999985</c:v>
                </c:pt>
                <c:pt idx="73">
                  <c:v>17.286153956</c:v>
                </c:pt>
                <c:pt idx="74">
                  <c:v>14.642085002000009</c:v>
                </c:pt>
                <c:pt idx="75">
                  <c:v>16.937461414000005</c:v>
                </c:pt>
                <c:pt idx="76">
                  <c:v>18.514432930000005</c:v>
                </c:pt>
                <c:pt idx="77">
                  <c:v>21.429611717999997</c:v>
                </c:pt>
                <c:pt idx="78">
                  <c:v>19.794426340000008</c:v>
                </c:pt>
                <c:pt idx="79">
                  <c:v>19.794426340000008</c:v>
                </c:pt>
                <c:pt idx="80">
                  <c:v>19.794426340000008</c:v>
                </c:pt>
                <c:pt idx="81">
                  <c:v>19.900947664000007</c:v>
                </c:pt>
                <c:pt idx="82">
                  <c:v>19.721618612000007</c:v>
                </c:pt>
                <c:pt idx="83">
                  <c:v>21.20924568600001</c:v>
                </c:pt>
                <c:pt idx="84">
                  <c:v>22.399530206000016</c:v>
                </c:pt>
                <c:pt idx="85">
                  <c:v>23.367366053999994</c:v>
                </c:pt>
                <c:pt idx="86">
                  <c:v>23.367366053999994</c:v>
                </c:pt>
                <c:pt idx="87">
                  <c:v>21.547373053999998</c:v>
                </c:pt>
                <c:pt idx="88">
                  <c:v>21.556396248000006</c:v>
                </c:pt>
                <c:pt idx="89">
                  <c:v>21.579051760000006</c:v>
                </c:pt>
                <c:pt idx="90">
                  <c:v>24.303849620000001</c:v>
                </c:pt>
                <c:pt idx="91">
                  <c:v>25.341739999999994</c:v>
                </c:pt>
                <c:pt idx="92">
                  <c:v>24.653614054000009</c:v>
                </c:pt>
                <c:pt idx="93">
                  <c:v>24.653614054000009</c:v>
                </c:pt>
                <c:pt idx="94">
                  <c:v>24.563950454000015</c:v>
                </c:pt>
                <c:pt idx="95">
                  <c:v>18.340066083999993</c:v>
                </c:pt>
                <c:pt idx="96">
                  <c:v>16.873211500000018</c:v>
                </c:pt>
                <c:pt idx="97">
                  <c:v>20.823168444000011</c:v>
                </c:pt>
                <c:pt idx="98">
                  <c:v>21.251580765999996</c:v>
                </c:pt>
                <c:pt idx="99">
                  <c:v>23.922555917999993</c:v>
                </c:pt>
                <c:pt idx="100">
                  <c:v>23.922555917999993</c:v>
                </c:pt>
                <c:pt idx="101">
                  <c:v>23.891273418000004</c:v>
                </c:pt>
                <c:pt idx="102">
                  <c:v>24.475257989999996</c:v>
                </c:pt>
                <c:pt idx="103">
                  <c:v>23.684541494000008</c:v>
                </c:pt>
                <c:pt idx="104">
                  <c:v>21.651063816000011</c:v>
                </c:pt>
                <c:pt idx="105">
                  <c:v>24.029888890000002</c:v>
                </c:pt>
                <c:pt idx="106">
                  <c:v>22.477676732000013</c:v>
                </c:pt>
                <c:pt idx="107">
                  <c:v>22.477676732000013</c:v>
                </c:pt>
                <c:pt idx="108">
                  <c:v>22.361679932000023</c:v>
                </c:pt>
                <c:pt idx="109">
                  <c:v>19.627082337999987</c:v>
                </c:pt>
                <c:pt idx="110">
                  <c:v>20.173575981999996</c:v>
                </c:pt>
                <c:pt idx="111">
                  <c:v>19.122175638000009</c:v>
                </c:pt>
                <c:pt idx="112">
                  <c:v>20.19087404399999</c:v>
                </c:pt>
                <c:pt idx="113">
                  <c:v>15.913673560000012</c:v>
                </c:pt>
                <c:pt idx="114">
                  <c:v>15.913673560000012</c:v>
                </c:pt>
                <c:pt idx="115">
                  <c:v>16.200178260000008</c:v>
                </c:pt>
                <c:pt idx="116">
                  <c:v>16.599599390000002</c:v>
                </c:pt>
                <c:pt idx="117">
                  <c:v>15.529417278000002</c:v>
                </c:pt>
                <c:pt idx="118">
                  <c:v>14.30046978000002</c:v>
                </c:pt>
                <c:pt idx="119">
                  <c:v>8.3554241580000106</c:v>
                </c:pt>
                <c:pt idx="120">
                  <c:v>10.853835514000002</c:v>
                </c:pt>
                <c:pt idx="121">
                  <c:v>10.895975513999991</c:v>
                </c:pt>
                <c:pt idx="122">
                  <c:v>10.929885313999995</c:v>
                </c:pt>
                <c:pt idx="123">
                  <c:v>10.998853013999996</c:v>
                </c:pt>
                <c:pt idx="124">
                  <c:v>12.053346642000013</c:v>
                </c:pt>
                <c:pt idx="125">
                  <c:v>13.282821414000002</c:v>
                </c:pt>
                <c:pt idx="126">
                  <c:v>13.674073410000011</c:v>
                </c:pt>
                <c:pt idx="127">
                  <c:v>15.693550136000018</c:v>
                </c:pt>
                <c:pt idx="128">
                  <c:v>15.693550136000018</c:v>
                </c:pt>
                <c:pt idx="129">
                  <c:v>15.606316036000015</c:v>
                </c:pt>
                <c:pt idx="130">
                  <c:v>15.613754104</c:v>
                </c:pt>
                <c:pt idx="131">
                  <c:v>10.004686216000001</c:v>
                </c:pt>
                <c:pt idx="132">
                  <c:v>11.91237681799999</c:v>
                </c:pt>
                <c:pt idx="133">
                  <c:v>11.233432987999995</c:v>
                </c:pt>
                <c:pt idx="134">
                  <c:v>10.587549869999995</c:v>
                </c:pt>
                <c:pt idx="135">
                  <c:v>10.587549869999995</c:v>
                </c:pt>
                <c:pt idx="136">
                  <c:v>14.470879869999996</c:v>
                </c:pt>
                <c:pt idx="137">
                  <c:v>11.831275781999997</c:v>
                </c:pt>
                <c:pt idx="138">
                  <c:v>11.444363216000005</c:v>
                </c:pt>
                <c:pt idx="139">
                  <c:v>8.591932269999992</c:v>
                </c:pt>
                <c:pt idx="140">
                  <c:v>6.888447788000013</c:v>
                </c:pt>
                <c:pt idx="141">
                  <c:v>6.8623414480000005</c:v>
                </c:pt>
                <c:pt idx="142">
                  <c:v>6.8623414480000005</c:v>
                </c:pt>
                <c:pt idx="143">
                  <c:v>6.8391214479999913</c:v>
                </c:pt>
                <c:pt idx="144">
                  <c:v>6.3354945600000061</c:v>
                </c:pt>
                <c:pt idx="145">
                  <c:v>6.839968536000006</c:v>
                </c:pt>
                <c:pt idx="146">
                  <c:v>7.6634970040000123</c:v>
                </c:pt>
                <c:pt idx="147">
                  <c:v>5.6404057800000142</c:v>
                </c:pt>
                <c:pt idx="148">
                  <c:v>4.2872232940000057</c:v>
                </c:pt>
                <c:pt idx="149">
                  <c:v>4.2872232940000057</c:v>
                </c:pt>
                <c:pt idx="150">
                  <c:v>4.3679858940000056</c:v>
                </c:pt>
                <c:pt idx="151">
                  <c:v>6.6023506200000011</c:v>
                </c:pt>
                <c:pt idx="152">
                  <c:v>9.4834739119999991</c:v>
                </c:pt>
                <c:pt idx="153">
                  <c:v>10.475691856000017</c:v>
                </c:pt>
                <c:pt idx="154">
                  <c:v>9.1290358520000066</c:v>
                </c:pt>
                <c:pt idx="155">
                  <c:v>4.8750369760000094</c:v>
                </c:pt>
                <c:pt idx="156">
                  <c:v>4.8750369760000094</c:v>
                </c:pt>
                <c:pt idx="157">
                  <c:v>4.9042167760000037</c:v>
                </c:pt>
                <c:pt idx="158">
                  <c:v>2.5465885860000181</c:v>
                </c:pt>
                <c:pt idx="159">
                  <c:v>1.0706234980000087</c:v>
                </c:pt>
                <c:pt idx="160">
                  <c:v>1.7931066420000032</c:v>
                </c:pt>
                <c:pt idx="161">
                  <c:v>0.85729310400000536</c:v>
                </c:pt>
                <c:pt idx="162">
                  <c:v>-0.82459774400000363</c:v>
                </c:pt>
                <c:pt idx="163">
                  <c:v>-0.82459774400000363</c:v>
                </c:pt>
                <c:pt idx="164">
                  <c:v>-0.89124774399999929</c:v>
                </c:pt>
                <c:pt idx="165">
                  <c:v>1.3252918880000006</c:v>
                </c:pt>
                <c:pt idx="166">
                  <c:v>1.0179372240000131</c:v>
                </c:pt>
                <c:pt idx="167">
                  <c:v>2.5209852500000078</c:v>
                </c:pt>
                <c:pt idx="168">
                  <c:v>1.9287385439999891</c:v>
                </c:pt>
                <c:pt idx="169">
                  <c:v>4.607970381999996</c:v>
                </c:pt>
                <c:pt idx="170">
                  <c:v>4.6148503820000055</c:v>
                </c:pt>
                <c:pt idx="171">
                  <c:v>4.4770525820000042</c:v>
                </c:pt>
                <c:pt idx="172">
                  <c:v>5.5105924459999951</c:v>
                </c:pt>
                <c:pt idx="173">
                  <c:v>6.7615515900000016</c:v>
                </c:pt>
                <c:pt idx="174">
                  <c:v>5.626858087999997</c:v>
                </c:pt>
                <c:pt idx="175">
                  <c:v>4.2319800780000119</c:v>
                </c:pt>
                <c:pt idx="176">
                  <c:v>7.2754964300000093</c:v>
                </c:pt>
                <c:pt idx="177">
                  <c:v>7.2754964300000093</c:v>
                </c:pt>
                <c:pt idx="178">
                  <c:v>7.162836430000004</c:v>
                </c:pt>
                <c:pt idx="179">
                  <c:v>3.7848586680000036</c:v>
                </c:pt>
                <c:pt idx="180">
                  <c:v>4.7006747640000039</c:v>
                </c:pt>
                <c:pt idx="181">
                  <c:v>0.8892428140000046</c:v>
                </c:pt>
                <c:pt idx="182">
                  <c:v>1.2994783559999998</c:v>
                </c:pt>
                <c:pt idx="183">
                  <c:v>3.0319320760000092</c:v>
                </c:pt>
                <c:pt idx="184">
                  <c:v>3.0319320760000092</c:v>
                </c:pt>
                <c:pt idx="185">
                  <c:v>3.0319320760000092</c:v>
                </c:pt>
                <c:pt idx="186">
                  <c:v>6.2228792899999998</c:v>
                </c:pt>
                <c:pt idx="187">
                  <c:v>7.1716175800000084</c:v>
                </c:pt>
                <c:pt idx="188">
                  <c:v>7.2829216880000072</c:v>
                </c:pt>
                <c:pt idx="189">
                  <c:v>11.541490822000005</c:v>
                </c:pt>
                <c:pt idx="190">
                  <c:v>14.633201456000014</c:v>
                </c:pt>
                <c:pt idx="191">
                  <c:v>14.633201456000014</c:v>
                </c:pt>
                <c:pt idx="192">
                  <c:v>14.633201456000014</c:v>
                </c:pt>
                <c:pt idx="193">
                  <c:v>14.757536008000008</c:v>
                </c:pt>
                <c:pt idx="194">
                  <c:v>16.781444434000001</c:v>
                </c:pt>
                <c:pt idx="195">
                  <c:v>12.897848737999999</c:v>
                </c:pt>
                <c:pt idx="196">
                  <c:v>12.958586971999997</c:v>
                </c:pt>
                <c:pt idx="197">
                  <c:v>14.812425581999994</c:v>
                </c:pt>
                <c:pt idx="198">
                  <c:v>14.812425581999994</c:v>
                </c:pt>
                <c:pt idx="199">
                  <c:v>14.975386981999995</c:v>
                </c:pt>
                <c:pt idx="200">
                  <c:v>14.376703566000009</c:v>
                </c:pt>
                <c:pt idx="201">
                  <c:v>16.089604990000005</c:v>
                </c:pt>
                <c:pt idx="202">
                  <c:v>17.273349954000004</c:v>
                </c:pt>
                <c:pt idx="203">
                  <c:v>17.241611654000003</c:v>
                </c:pt>
                <c:pt idx="204">
                  <c:v>18.18922854800001</c:v>
                </c:pt>
                <c:pt idx="205">
                  <c:v>18.18922854800001</c:v>
                </c:pt>
                <c:pt idx="206">
                  <c:v>18.15702154800001</c:v>
                </c:pt>
                <c:pt idx="207">
                  <c:v>15.362081752000014</c:v>
                </c:pt>
                <c:pt idx="208">
                  <c:v>15.115867197999995</c:v>
                </c:pt>
                <c:pt idx="209">
                  <c:v>17.573103968000019</c:v>
                </c:pt>
                <c:pt idx="210">
                  <c:v>17.404835908000003</c:v>
                </c:pt>
                <c:pt idx="211">
                  <c:v>17.23471771400002</c:v>
                </c:pt>
                <c:pt idx="212">
                  <c:v>17.23471771400002</c:v>
                </c:pt>
                <c:pt idx="213">
                  <c:v>17.193626914000014</c:v>
                </c:pt>
                <c:pt idx="214">
                  <c:v>16.416235436000001</c:v>
                </c:pt>
                <c:pt idx="215">
                  <c:v>14.785312064000015</c:v>
                </c:pt>
                <c:pt idx="216">
                  <c:v>14.474226120000003</c:v>
                </c:pt>
                <c:pt idx="217">
                  <c:v>15.556292424000011</c:v>
                </c:pt>
                <c:pt idx="218">
                  <c:v>15.174637371999998</c:v>
                </c:pt>
                <c:pt idx="219">
                  <c:v>15.174637371999998</c:v>
                </c:pt>
                <c:pt idx="220">
                  <c:v>15.172710971999996</c:v>
                </c:pt>
                <c:pt idx="221">
                  <c:v>16.562817653999993</c:v>
                </c:pt>
                <c:pt idx="222">
                  <c:v>15.913804764000011</c:v>
                </c:pt>
                <c:pt idx="223">
                  <c:v>15.910622374000004</c:v>
                </c:pt>
                <c:pt idx="224">
                  <c:v>12.759269856000008</c:v>
                </c:pt>
                <c:pt idx="225">
                  <c:v>12.197832748000002</c:v>
                </c:pt>
                <c:pt idx="226">
                  <c:v>12.197832748000002</c:v>
                </c:pt>
                <c:pt idx="227">
                  <c:v>12.678744748000005</c:v>
                </c:pt>
                <c:pt idx="228">
                  <c:v>12.759776657999998</c:v>
                </c:pt>
                <c:pt idx="229">
                  <c:v>11.809395512</c:v>
                </c:pt>
                <c:pt idx="230">
                  <c:v>14.083149221999994</c:v>
                </c:pt>
                <c:pt idx="231">
                  <c:v>9.259748452000002</c:v>
                </c:pt>
                <c:pt idx="232">
                  <c:v>10.960499716000006</c:v>
                </c:pt>
                <c:pt idx="233">
                  <c:v>10.960499716000006</c:v>
                </c:pt>
                <c:pt idx="234">
                  <c:v>10.947707216000003</c:v>
                </c:pt>
                <c:pt idx="235">
                  <c:v>10.944168316000008</c:v>
                </c:pt>
                <c:pt idx="236">
                  <c:v>8.8401303279999919</c:v>
                </c:pt>
                <c:pt idx="237">
                  <c:v>8.747145078000008</c:v>
                </c:pt>
                <c:pt idx="238">
                  <c:v>10.885115992000001</c:v>
                </c:pt>
                <c:pt idx="239">
                  <c:v>11.164685795999992</c:v>
                </c:pt>
                <c:pt idx="240">
                  <c:v>11.164685795999992</c:v>
                </c:pt>
                <c:pt idx="241">
                  <c:v>11.153729395999994</c:v>
                </c:pt>
                <c:pt idx="242">
                  <c:v>11.082843895999991</c:v>
                </c:pt>
                <c:pt idx="243">
                  <c:v>9.7470673960000109</c:v>
                </c:pt>
                <c:pt idx="244">
                  <c:v>11.262096156000004</c:v>
                </c:pt>
                <c:pt idx="245">
                  <c:v>10.350760768000006</c:v>
                </c:pt>
                <c:pt idx="246">
                  <c:v>13.498044509999991</c:v>
                </c:pt>
                <c:pt idx="247">
                  <c:v>13.498044509999991</c:v>
                </c:pt>
                <c:pt idx="248">
                  <c:v>13.498044509999991</c:v>
                </c:pt>
                <c:pt idx="249">
                  <c:v>14.006671971999998</c:v>
                </c:pt>
                <c:pt idx="250">
                  <c:v>15.770915945999993</c:v>
                </c:pt>
                <c:pt idx="251">
                  <c:v>16.955736160000008</c:v>
                </c:pt>
                <c:pt idx="252">
                  <c:v>15.848650372</c:v>
                </c:pt>
                <c:pt idx="253">
                  <c:v>16.543372171999998</c:v>
                </c:pt>
                <c:pt idx="254">
                  <c:v>16.543372171999998</c:v>
                </c:pt>
                <c:pt idx="255">
                  <c:v>16.543372171999998</c:v>
                </c:pt>
                <c:pt idx="256">
                  <c:v>16.543372171999998</c:v>
                </c:pt>
                <c:pt idx="257">
                  <c:v>15.498379324000004</c:v>
                </c:pt>
                <c:pt idx="258">
                  <c:v>15.861440248000013</c:v>
                </c:pt>
                <c:pt idx="259">
                  <c:v>13.486252456000008</c:v>
                </c:pt>
                <c:pt idx="260">
                  <c:v>14.432067422000008</c:v>
                </c:pt>
                <c:pt idx="261">
                  <c:v>14.432067422000008</c:v>
                </c:pt>
                <c:pt idx="262">
                  <c:v>14.314677422000008</c:v>
                </c:pt>
                <c:pt idx="263">
                  <c:v>17.583903155999998</c:v>
                </c:pt>
                <c:pt idx="264">
                  <c:v>18.032858780000005</c:v>
                </c:pt>
                <c:pt idx="265">
                  <c:v>18.310670410000007</c:v>
                </c:pt>
                <c:pt idx="266">
                  <c:v>19.616956260000016</c:v>
                </c:pt>
                <c:pt idx="267">
                  <c:v>18.679693004000008</c:v>
                </c:pt>
                <c:pt idx="268">
                  <c:v>18.679693004000008</c:v>
                </c:pt>
                <c:pt idx="269">
                  <c:v>18.376543004000006</c:v>
                </c:pt>
                <c:pt idx="270">
                  <c:v>17.026703006000012</c:v>
                </c:pt>
                <c:pt idx="271">
                  <c:v>16.20370952599999</c:v>
                </c:pt>
                <c:pt idx="272">
                  <c:v>19.268922841999988</c:v>
                </c:pt>
                <c:pt idx="273">
                  <c:v>21.706460584000006</c:v>
                </c:pt>
                <c:pt idx="274">
                  <c:v>21.029459132000021</c:v>
                </c:pt>
                <c:pt idx="275">
                  <c:v>21.029459132000021</c:v>
                </c:pt>
                <c:pt idx="276">
                  <c:v>21.234788432000009</c:v>
                </c:pt>
                <c:pt idx="277">
                  <c:v>19.642949874000003</c:v>
                </c:pt>
                <c:pt idx="278">
                  <c:v>20.633793828000016</c:v>
                </c:pt>
                <c:pt idx="279">
                  <c:v>19.528300874000017</c:v>
                </c:pt>
                <c:pt idx="280">
                  <c:v>20.020809418000006</c:v>
                </c:pt>
                <c:pt idx="281">
                  <c:v>19.151621045999995</c:v>
                </c:pt>
                <c:pt idx="282">
                  <c:v>19.151621045999995</c:v>
                </c:pt>
                <c:pt idx="283">
                  <c:v>19.064331046</c:v>
                </c:pt>
                <c:pt idx="284">
                  <c:v>20.942046245999997</c:v>
                </c:pt>
                <c:pt idx="285">
                  <c:v>20.720135664000004</c:v>
                </c:pt>
                <c:pt idx="286">
                  <c:v>22.185974182000017</c:v>
                </c:pt>
                <c:pt idx="287">
                  <c:v>20.086222429999999</c:v>
                </c:pt>
                <c:pt idx="288">
                  <c:v>18.332777988000011</c:v>
                </c:pt>
                <c:pt idx="289">
                  <c:v>18.201223788</c:v>
                </c:pt>
                <c:pt idx="290">
                  <c:v>18.175376488000005</c:v>
                </c:pt>
                <c:pt idx="291">
                  <c:v>18.081455888000001</c:v>
                </c:pt>
                <c:pt idx="292">
                  <c:v>15.99518875399999</c:v>
                </c:pt>
                <c:pt idx="293">
                  <c:v>14.987090114000004</c:v>
                </c:pt>
                <c:pt idx="294">
                  <c:v>13.048985629999997</c:v>
                </c:pt>
                <c:pt idx="295">
                  <c:v>15.550244429999999</c:v>
                </c:pt>
                <c:pt idx="296">
                  <c:v>15.550244429999999</c:v>
                </c:pt>
                <c:pt idx="297">
                  <c:v>15.686554429999994</c:v>
                </c:pt>
                <c:pt idx="298">
                  <c:v>17.240424048000001</c:v>
                </c:pt>
                <c:pt idx="299">
                  <c:v>17.606247972000013</c:v>
                </c:pt>
                <c:pt idx="300">
                  <c:v>17.420486034</c:v>
                </c:pt>
                <c:pt idx="301">
                  <c:v>18.686175212000002</c:v>
                </c:pt>
                <c:pt idx="302">
                  <c:v>20.319783478000012</c:v>
                </c:pt>
                <c:pt idx="303">
                  <c:v>20.319783478000012</c:v>
                </c:pt>
                <c:pt idx="304">
                  <c:v>20.319783478000012</c:v>
                </c:pt>
                <c:pt idx="305">
                  <c:v>19.060457398000004</c:v>
                </c:pt>
                <c:pt idx="306">
                  <c:v>17.730655464000002</c:v>
                </c:pt>
                <c:pt idx="307">
                  <c:v>19.994116882000007</c:v>
                </c:pt>
                <c:pt idx="308">
                  <c:v>19.13991372200001</c:v>
                </c:pt>
                <c:pt idx="309">
                  <c:v>17.768329206000011</c:v>
                </c:pt>
                <c:pt idx="310">
                  <c:v>17.768329206000011</c:v>
                </c:pt>
                <c:pt idx="311">
                  <c:v>17.768329206000011</c:v>
                </c:pt>
                <c:pt idx="312">
                  <c:v>18.195454513999998</c:v>
                </c:pt>
                <c:pt idx="313">
                  <c:v>18.260338569999995</c:v>
                </c:pt>
                <c:pt idx="314">
                  <c:v>16.99171761600001</c:v>
                </c:pt>
                <c:pt idx="315">
                  <c:v>19.668067088000008</c:v>
                </c:pt>
                <c:pt idx="316">
                  <c:v>16.230187702000016</c:v>
                </c:pt>
                <c:pt idx="317">
                  <c:v>16.230187702000016</c:v>
                </c:pt>
                <c:pt idx="318">
                  <c:v>16.230187702000016</c:v>
                </c:pt>
                <c:pt idx="319">
                  <c:v>20.309492914000025</c:v>
                </c:pt>
                <c:pt idx="320">
                  <c:v>19.611684488000016</c:v>
                </c:pt>
                <c:pt idx="321">
                  <c:v>16.838291615999999</c:v>
                </c:pt>
                <c:pt idx="322">
                  <c:v>20.753494487999994</c:v>
                </c:pt>
                <c:pt idx="323">
                  <c:v>20.037151119999997</c:v>
                </c:pt>
                <c:pt idx="324">
                  <c:v>20.037151119999997</c:v>
                </c:pt>
                <c:pt idx="325">
                  <c:v>20.037151119999997</c:v>
                </c:pt>
                <c:pt idx="326">
                  <c:v>19.62993482800001</c:v>
                </c:pt>
                <c:pt idx="327">
                  <c:v>18.904232524000015</c:v>
                </c:pt>
                <c:pt idx="328">
                  <c:v>21.384388346000001</c:v>
                </c:pt>
                <c:pt idx="329">
                  <c:v>23.068698346000012</c:v>
                </c:pt>
                <c:pt idx="330">
                  <c:v>23.10087870600001</c:v>
                </c:pt>
                <c:pt idx="331">
                  <c:v>23.10087870600001</c:v>
                </c:pt>
                <c:pt idx="332">
                  <c:v>23.10087870600001</c:v>
                </c:pt>
                <c:pt idx="333">
                  <c:v>22.584119598000008</c:v>
                </c:pt>
                <c:pt idx="334">
                  <c:v>21.133935729999997</c:v>
                </c:pt>
                <c:pt idx="335">
                  <c:v>18.489069334</c:v>
                </c:pt>
                <c:pt idx="336">
                  <c:v>18.93364977400001</c:v>
                </c:pt>
                <c:pt idx="337">
                  <c:v>18.68467977400001</c:v>
                </c:pt>
                <c:pt idx="338">
                  <c:v>18.68467977400001</c:v>
                </c:pt>
                <c:pt idx="339">
                  <c:v>18.577609774000003</c:v>
                </c:pt>
                <c:pt idx="340">
                  <c:v>20.121587577999996</c:v>
                </c:pt>
                <c:pt idx="341">
                  <c:v>20.274793159999994</c:v>
                </c:pt>
                <c:pt idx="342">
                  <c:v>17.673039032000013</c:v>
                </c:pt>
                <c:pt idx="343">
                  <c:v>19.083896230000001</c:v>
                </c:pt>
                <c:pt idx="344">
                  <c:v>18.629534970000002</c:v>
                </c:pt>
                <c:pt idx="345">
                  <c:v>18.629534970000002</c:v>
                </c:pt>
                <c:pt idx="346">
                  <c:v>18.629534970000002</c:v>
                </c:pt>
                <c:pt idx="347">
                  <c:v>19.193370078000008</c:v>
                </c:pt>
                <c:pt idx="348">
                  <c:v>17.413804453999994</c:v>
                </c:pt>
                <c:pt idx="349">
                  <c:v>18.334682042000004</c:v>
                </c:pt>
                <c:pt idx="350">
                  <c:v>17.699683782000001</c:v>
                </c:pt>
                <c:pt idx="351">
                  <c:v>17.698402494000014</c:v>
                </c:pt>
                <c:pt idx="352">
                  <c:v>18.106472494000023</c:v>
                </c:pt>
                <c:pt idx="353">
                  <c:v>18.106472494000023</c:v>
                </c:pt>
                <c:pt idx="354">
                  <c:v>17.768740704000017</c:v>
                </c:pt>
                <c:pt idx="355">
                  <c:v>14.622885730000014</c:v>
                </c:pt>
                <c:pt idx="356">
                  <c:v>14.84871817800002</c:v>
                </c:pt>
                <c:pt idx="357">
                  <c:v>15.417676702000016</c:v>
                </c:pt>
                <c:pt idx="358">
                  <c:v>17.554433988000007</c:v>
                </c:pt>
                <c:pt idx="359">
                  <c:v>17.554433988000007</c:v>
                </c:pt>
                <c:pt idx="360">
                  <c:v>18.200471988000004</c:v>
                </c:pt>
                <c:pt idx="361">
                  <c:v>16.848736930000015</c:v>
                </c:pt>
                <c:pt idx="362">
                  <c:v>17.515858508000008</c:v>
                </c:pt>
                <c:pt idx="363">
                  <c:v>16.694603400000005</c:v>
                </c:pt>
                <c:pt idx="364">
                  <c:v>15.996997735999999</c:v>
                </c:pt>
                <c:pt idx="365">
                  <c:v>17.263804043999997</c:v>
                </c:pt>
                <c:pt idx="366">
                  <c:v>17.263804043999997</c:v>
                </c:pt>
                <c:pt idx="367">
                  <c:v>17.263804043999997</c:v>
                </c:pt>
                <c:pt idx="368">
                  <c:v>17.746777317999999</c:v>
                </c:pt>
                <c:pt idx="369">
                  <c:v>16.527331556000007</c:v>
                </c:pt>
                <c:pt idx="370">
                  <c:v>16.965099404000014</c:v>
                </c:pt>
                <c:pt idx="371">
                  <c:v>16.770266318000012</c:v>
                </c:pt>
                <c:pt idx="372">
                  <c:v>17.056865552000005</c:v>
                </c:pt>
                <c:pt idx="373">
                  <c:v>17.056865552000005</c:v>
                </c:pt>
                <c:pt idx="374">
                  <c:v>17.056865552000005</c:v>
                </c:pt>
                <c:pt idx="375">
                  <c:v>19.184786134000007</c:v>
                </c:pt>
                <c:pt idx="376">
                  <c:v>17.841728414000002</c:v>
                </c:pt>
                <c:pt idx="377">
                  <c:v>21.035669936000005</c:v>
                </c:pt>
                <c:pt idx="378">
                  <c:v>21.41679280000001</c:v>
                </c:pt>
                <c:pt idx="379">
                  <c:v>23.037639230000011</c:v>
                </c:pt>
                <c:pt idx="380">
                  <c:v>23.037639230000011</c:v>
                </c:pt>
                <c:pt idx="381">
                  <c:v>23.037639230000011</c:v>
                </c:pt>
                <c:pt idx="382">
                  <c:v>24.124678078000017</c:v>
                </c:pt>
                <c:pt idx="383">
                  <c:v>23.122890194000007</c:v>
                </c:pt>
                <c:pt idx="384">
                  <c:v>18.744129482000005</c:v>
                </c:pt>
                <c:pt idx="385">
                  <c:v>18.355792878000003</c:v>
                </c:pt>
                <c:pt idx="386">
                  <c:v>30.796387818000014</c:v>
                </c:pt>
                <c:pt idx="387">
                  <c:v>30.796387818000014</c:v>
                </c:pt>
                <c:pt idx="388">
                  <c:v>30.796387818000014</c:v>
                </c:pt>
                <c:pt idx="389">
                  <c:v>30.796387818000014</c:v>
                </c:pt>
                <c:pt idx="390">
                  <c:v>28.936040140000017</c:v>
                </c:pt>
                <c:pt idx="391">
                  <c:v>26.050688068000014</c:v>
                </c:pt>
                <c:pt idx="392">
                  <c:v>30.512684074000006</c:v>
                </c:pt>
                <c:pt idx="393">
                  <c:v>31.443689698000014</c:v>
                </c:pt>
                <c:pt idx="394">
                  <c:v>31.443689698000014</c:v>
                </c:pt>
                <c:pt idx="395">
                  <c:v>31.443689698000014</c:v>
                </c:pt>
                <c:pt idx="396">
                  <c:v>30.572167526000001</c:v>
                </c:pt>
                <c:pt idx="397">
                  <c:v>31.802669830000013</c:v>
                </c:pt>
                <c:pt idx="398">
                  <c:v>30.588036024000004</c:v>
                </c:pt>
                <c:pt idx="399">
                  <c:v>32.309174548000001</c:v>
                </c:pt>
                <c:pt idx="400">
                  <c:v>32.495021028000011</c:v>
                </c:pt>
                <c:pt idx="401">
                  <c:v>32.495021028000011</c:v>
                </c:pt>
                <c:pt idx="402">
                  <c:v>32.962701928000001</c:v>
                </c:pt>
                <c:pt idx="403">
                  <c:v>36.512913533999992</c:v>
                </c:pt>
                <c:pt idx="404">
                  <c:v>36.188788083999995</c:v>
                </c:pt>
                <c:pt idx="405">
                  <c:v>36.698470865999994</c:v>
                </c:pt>
                <c:pt idx="406">
                  <c:v>37.132250807999995</c:v>
                </c:pt>
                <c:pt idx="407">
                  <c:v>35.504214783999998</c:v>
                </c:pt>
                <c:pt idx="408">
                  <c:v>35.504214783999998</c:v>
                </c:pt>
                <c:pt idx="409">
                  <c:v>35.504214783999998</c:v>
                </c:pt>
                <c:pt idx="410">
                  <c:v>35.504214783999998</c:v>
                </c:pt>
                <c:pt idx="411">
                  <c:v>36.219279263999994</c:v>
                </c:pt>
                <c:pt idx="412">
                  <c:v>32.949426983999999</c:v>
                </c:pt>
                <c:pt idx="413">
                  <c:v>34.434631419999988</c:v>
                </c:pt>
                <c:pt idx="414">
                  <c:v>33.112417409999992</c:v>
                </c:pt>
                <c:pt idx="415">
                  <c:v>33.112417409999992</c:v>
                </c:pt>
                <c:pt idx="416">
                  <c:v>31.153337409999992</c:v>
                </c:pt>
                <c:pt idx="417">
                  <c:v>29.679042307999993</c:v>
                </c:pt>
                <c:pt idx="418">
                  <c:v>34.153944686000003</c:v>
                </c:pt>
                <c:pt idx="419">
                  <c:v>32.445853847999999</c:v>
                </c:pt>
                <c:pt idx="420">
                  <c:v>34.010622313999988</c:v>
                </c:pt>
                <c:pt idx="421">
                  <c:v>34.670777799999996</c:v>
                </c:pt>
                <c:pt idx="422">
                  <c:v>34.670777799999996</c:v>
                </c:pt>
                <c:pt idx="423">
                  <c:v>34.670777799999996</c:v>
                </c:pt>
                <c:pt idx="424">
                  <c:v>37.894363162000005</c:v>
                </c:pt>
                <c:pt idx="425">
                  <c:v>37.894363162000005</c:v>
                </c:pt>
                <c:pt idx="426">
                  <c:v>34.630928149999988</c:v>
                </c:pt>
                <c:pt idx="427">
                  <c:v>33.490022496000009</c:v>
                </c:pt>
                <c:pt idx="428">
                  <c:v>33.219225527999996</c:v>
                </c:pt>
                <c:pt idx="429">
                  <c:v>33.219225527999996</c:v>
                </c:pt>
                <c:pt idx="430">
                  <c:v>33.219225527999996</c:v>
                </c:pt>
                <c:pt idx="431">
                  <c:v>35.336195664000016</c:v>
                </c:pt>
                <c:pt idx="432">
                  <c:v>35.763348338</c:v>
                </c:pt>
                <c:pt idx="433">
                  <c:v>36.292446748000003</c:v>
                </c:pt>
                <c:pt idx="434">
                  <c:v>38.485125574000008</c:v>
                </c:pt>
                <c:pt idx="435">
                  <c:v>34.911708898000015</c:v>
                </c:pt>
                <c:pt idx="436">
                  <c:v>34.911708898000015</c:v>
                </c:pt>
                <c:pt idx="437">
                  <c:v>34.911708898000015</c:v>
                </c:pt>
                <c:pt idx="438">
                  <c:v>39.432739840000011</c:v>
                </c:pt>
                <c:pt idx="439">
                  <c:v>39.179150132000018</c:v>
                </c:pt>
                <c:pt idx="440">
                  <c:v>38.974639414000009</c:v>
                </c:pt>
                <c:pt idx="441">
                  <c:v>34.456299029999997</c:v>
                </c:pt>
                <c:pt idx="442">
                  <c:v>32.152936424000004</c:v>
                </c:pt>
                <c:pt idx="443">
                  <c:v>32.152936424000004</c:v>
                </c:pt>
                <c:pt idx="444">
                  <c:v>32.152936424000004</c:v>
                </c:pt>
                <c:pt idx="445">
                  <c:v>36.561975376000007</c:v>
                </c:pt>
                <c:pt idx="446">
                  <c:v>38.582805990000011</c:v>
                </c:pt>
                <c:pt idx="447">
                  <c:v>36.995377930000004</c:v>
                </c:pt>
                <c:pt idx="448">
                  <c:v>38.265319353999999</c:v>
                </c:pt>
                <c:pt idx="449">
                  <c:v>41.540289493999992</c:v>
                </c:pt>
                <c:pt idx="450">
                  <c:v>41.540289493999992</c:v>
                </c:pt>
                <c:pt idx="451">
                  <c:v>41.540289493999992</c:v>
                </c:pt>
                <c:pt idx="452">
                  <c:v>49.940970702000001</c:v>
                </c:pt>
                <c:pt idx="453">
                  <c:v>50.099987246000026</c:v>
                </c:pt>
                <c:pt idx="454">
                  <c:v>43.740095780000004</c:v>
                </c:pt>
                <c:pt idx="455">
                  <c:v>44.959288752000006</c:v>
                </c:pt>
                <c:pt idx="456">
                  <c:v>44.508146543999999</c:v>
                </c:pt>
                <c:pt idx="457">
                  <c:v>44.508146543999999</c:v>
                </c:pt>
                <c:pt idx="458">
                  <c:v>44.508146543999999</c:v>
                </c:pt>
                <c:pt idx="459">
                  <c:v>45.919118608000019</c:v>
                </c:pt>
                <c:pt idx="460">
                  <c:v>43.993020444000024</c:v>
                </c:pt>
                <c:pt idx="461">
                  <c:v>40.313280462000009</c:v>
                </c:pt>
                <c:pt idx="462">
                  <c:v>40.613060125999993</c:v>
                </c:pt>
                <c:pt idx="463">
                  <c:v>37.836569111999992</c:v>
                </c:pt>
                <c:pt idx="464">
                  <c:v>37.836569111999992</c:v>
                </c:pt>
                <c:pt idx="465">
                  <c:v>37.784865912000001</c:v>
                </c:pt>
                <c:pt idx="466">
                  <c:v>39.472371098000011</c:v>
                </c:pt>
                <c:pt idx="467">
                  <c:v>37.953840918000026</c:v>
                </c:pt>
                <c:pt idx="468">
                  <c:v>37.14001921400002</c:v>
                </c:pt>
                <c:pt idx="469">
                  <c:v>36.746232762000005</c:v>
                </c:pt>
                <c:pt idx="470">
                  <c:v>36.272800476</c:v>
                </c:pt>
                <c:pt idx="471">
                  <c:v>36.272800476</c:v>
                </c:pt>
                <c:pt idx="472">
                  <c:v>36.272800476</c:v>
                </c:pt>
                <c:pt idx="473">
                  <c:v>38.266872982000024</c:v>
                </c:pt>
                <c:pt idx="474">
                  <c:v>36.88504677200001</c:v>
                </c:pt>
                <c:pt idx="475">
                  <c:v>38.765826598000018</c:v>
                </c:pt>
                <c:pt idx="476">
                  <c:v>32.52406480400002</c:v>
                </c:pt>
                <c:pt idx="477">
                  <c:v>34.702280042000012</c:v>
                </c:pt>
                <c:pt idx="478">
                  <c:v>34.702280042000012</c:v>
                </c:pt>
                <c:pt idx="479">
                  <c:v>34.702280042000012</c:v>
                </c:pt>
                <c:pt idx="480">
                  <c:v>39.155469745999994</c:v>
                </c:pt>
                <c:pt idx="481">
                  <c:v>41.671484182000015</c:v>
                </c:pt>
                <c:pt idx="482">
                  <c:v>41.900685964000019</c:v>
                </c:pt>
                <c:pt idx="483">
                  <c:v>44.188120560000016</c:v>
                </c:pt>
                <c:pt idx="484">
                  <c:v>44.951864920000006</c:v>
                </c:pt>
                <c:pt idx="485">
                  <c:v>44.951864920000006</c:v>
                </c:pt>
                <c:pt idx="486">
                  <c:v>44.951864920000006</c:v>
                </c:pt>
                <c:pt idx="487">
                  <c:v>44.951864920000006</c:v>
                </c:pt>
                <c:pt idx="488">
                  <c:v>45.534068698000013</c:v>
                </c:pt>
                <c:pt idx="489">
                  <c:v>44.124548668000017</c:v>
                </c:pt>
                <c:pt idx="490">
                  <c:v>42.017410942000012</c:v>
                </c:pt>
                <c:pt idx="491">
                  <c:v>41.18413695000001</c:v>
                </c:pt>
                <c:pt idx="492">
                  <c:v>41.220029050000008</c:v>
                </c:pt>
                <c:pt idx="493">
                  <c:v>41.25610605</c:v>
                </c:pt>
                <c:pt idx="494">
                  <c:v>41.198431307999996</c:v>
                </c:pt>
                <c:pt idx="495">
                  <c:v>41.290295610000001</c:v>
                </c:pt>
                <c:pt idx="496">
                  <c:v>41.429889628000012</c:v>
                </c:pt>
                <c:pt idx="497">
                  <c:v>42.363673274000007</c:v>
                </c:pt>
                <c:pt idx="498">
                  <c:v>38.403432306000013</c:v>
                </c:pt>
                <c:pt idx="499">
                  <c:v>38.403432306000013</c:v>
                </c:pt>
                <c:pt idx="500">
                  <c:v>38.403432306000013</c:v>
                </c:pt>
                <c:pt idx="501">
                  <c:v>38.788253589999997</c:v>
                </c:pt>
                <c:pt idx="502">
                  <c:v>38.923671758000012</c:v>
                </c:pt>
                <c:pt idx="503">
                  <c:v>37.363353138000008</c:v>
                </c:pt>
                <c:pt idx="504">
                  <c:v>34.952683874000002</c:v>
                </c:pt>
                <c:pt idx="505">
                  <c:v>35.208557220000003</c:v>
                </c:pt>
                <c:pt idx="506">
                  <c:v>35.208557220000003</c:v>
                </c:pt>
                <c:pt idx="507">
                  <c:v>35.208557220000003</c:v>
                </c:pt>
                <c:pt idx="508">
                  <c:v>36.362193092000012</c:v>
                </c:pt>
                <c:pt idx="509">
                  <c:v>34.414564291999994</c:v>
                </c:pt>
                <c:pt idx="510">
                  <c:v>34.917707656000005</c:v>
                </c:pt>
                <c:pt idx="511">
                  <c:v>36.824443172000016</c:v>
                </c:pt>
                <c:pt idx="512">
                  <c:v>37.377680307999995</c:v>
                </c:pt>
                <c:pt idx="513">
                  <c:v>37.377680307999995</c:v>
                </c:pt>
                <c:pt idx="514">
                  <c:v>37.377680307999995</c:v>
                </c:pt>
                <c:pt idx="515">
                  <c:v>37.596293792000012</c:v>
                </c:pt>
                <c:pt idx="516">
                  <c:v>35.298831778000007</c:v>
                </c:pt>
                <c:pt idx="517">
                  <c:v>37.391881252000019</c:v>
                </c:pt>
                <c:pt idx="518">
                  <c:v>36.281136098000019</c:v>
                </c:pt>
                <c:pt idx="519">
                  <c:v>37.811056242000006</c:v>
                </c:pt>
                <c:pt idx="520">
                  <c:v>37.811056242000006</c:v>
                </c:pt>
                <c:pt idx="521">
                  <c:v>37.811056242000006</c:v>
                </c:pt>
                <c:pt idx="522">
                  <c:v>37.75411412199999</c:v>
                </c:pt>
                <c:pt idx="523">
                  <c:v>39.320676880000008</c:v>
                </c:pt>
                <c:pt idx="524">
                  <c:v>39.993617136000012</c:v>
                </c:pt>
                <c:pt idx="525">
                  <c:v>39.464749594000011</c:v>
                </c:pt>
                <c:pt idx="526">
                  <c:v>36.784616658000019</c:v>
                </c:pt>
                <c:pt idx="527">
                  <c:v>36.784616658000019</c:v>
                </c:pt>
                <c:pt idx="528">
                  <c:v>36.784616658000019</c:v>
                </c:pt>
                <c:pt idx="529">
                  <c:v>38.925944958000017</c:v>
                </c:pt>
                <c:pt idx="530">
                  <c:v>34.680462196000008</c:v>
                </c:pt>
                <c:pt idx="531">
                  <c:v>34.407456498000016</c:v>
                </c:pt>
                <c:pt idx="532">
                  <c:v>33.882497674000007</c:v>
                </c:pt>
                <c:pt idx="533">
                  <c:v>32.694013890000022</c:v>
                </c:pt>
                <c:pt idx="534">
                  <c:v>32.694013890000022</c:v>
                </c:pt>
                <c:pt idx="535">
                  <c:v>32.694013890000022</c:v>
                </c:pt>
                <c:pt idx="536">
                  <c:v>32.153273052000003</c:v>
                </c:pt>
                <c:pt idx="537">
                  <c:v>33.999370058000011</c:v>
                </c:pt>
                <c:pt idx="538">
                  <c:v>30.217197398000007</c:v>
                </c:pt>
                <c:pt idx="539">
                  <c:v>28.596071426000005</c:v>
                </c:pt>
                <c:pt idx="540">
                  <c:v>30.506291953999987</c:v>
                </c:pt>
                <c:pt idx="541">
                  <c:v>30.506291953999987</c:v>
                </c:pt>
                <c:pt idx="542">
                  <c:v>30.506291953999987</c:v>
                </c:pt>
                <c:pt idx="543">
                  <c:v>29.509433700000013</c:v>
                </c:pt>
                <c:pt idx="544">
                  <c:v>40.32368793800002</c:v>
                </c:pt>
                <c:pt idx="545">
                  <c:v>43.060968136000014</c:v>
                </c:pt>
                <c:pt idx="546">
                  <c:v>45.378940564000004</c:v>
                </c:pt>
                <c:pt idx="547">
                  <c:v>47.747579504000015</c:v>
                </c:pt>
                <c:pt idx="548">
                  <c:v>47.747579504000015</c:v>
                </c:pt>
                <c:pt idx="549">
                  <c:v>47.747579504000015</c:v>
                </c:pt>
                <c:pt idx="550">
                  <c:v>47.749298822000014</c:v>
                </c:pt>
                <c:pt idx="551">
                  <c:v>48.803679322000008</c:v>
                </c:pt>
                <c:pt idx="552">
                  <c:v>48.874724150000006</c:v>
                </c:pt>
                <c:pt idx="553">
                  <c:v>46.934253216000002</c:v>
                </c:pt>
                <c:pt idx="554">
                  <c:v>51.749408838000008</c:v>
                </c:pt>
                <c:pt idx="555">
                  <c:v>51.749408838000008</c:v>
                </c:pt>
                <c:pt idx="556">
                  <c:v>47.914724738000004</c:v>
                </c:pt>
                <c:pt idx="557">
                  <c:v>47.513403480000008</c:v>
                </c:pt>
                <c:pt idx="558">
                  <c:v>50.965418188000001</c:v>
                </c:pt>
                <c:pt idx="559">
                  <c:v>51.274256340000022</c:v>
                </c:pt>
                <c:pt idx="560">
                  <c:v>52.356936682000011</c:v>
                </c:pt>
                <c:pt idx="561">
                  <c:v>53.197651590000021</c:v>
                </c:pt>
                <c:pt idx="562">
                  <c:v>53.197651590000021</c:v>
                </c:pt>
                <c:pt idx="563">
                  <c:v>53.197651590000021</c:v>
                </c:pt>
                <c:pt idx="564">
                  <c:v>54.064241252000002</c:v>
                </c:pt>
                <c:pt idx="565">
                  <c:v>50.929455600000026</c:v>
                </c:pt>
                <c:pt idx="566">
                  <c:v>48.719278798000005</c:v>
                </c:pt>
                <c:pt idx="567">
                  <c:v>48.719278798000005</c:v>
                </c:pt>
                <c:pt idx="568">
                  <c:v>53.400421948000016</c:v>
                </c:pt>
                <c:pt idx="569">
                  <c:v>52.811859448000021</c:v>
                </c:pt>
                <c:pt idx="570">
                  <c:v>52.811859448000021</c:v>
                </c:pt>
                <c:pt idx="571">
                  <c:v>51.897051472000015</c:v>
                </c:pt>
                <c:pt idx="572">
                  <c:v>51.237909146000007</c:v>
                </c:pt>
                <c:pt idx="573">
                  <c:v>52.519721266000019</c:v>
                </c:pt>
                <c:pt idx="574">
                  <c:v>50.686075912000021</c:v>
                </c:pt>
                <c:pt idx="575">
                  <c:v>52.371019330000024</c:v>
                </c:pt>
                <c:pt idx="576">
                  <c:v>52.371019330000024</c:v>
                </c:pt>
                <c:pt idx="577">
                  <c:v>52.371019330000024</c:v>
                </c:pt>
                <c:pt idx="578">
                  <c:v>50.671778168000003</c:v>
                </c:pt>
                <c:pt idx="579">
                  <c:v>50.579702588000018</c:v>
                </c:pt>
                <c:pt idx="580">
                  <c:v>49.872920814000025</c:v>
                </c:pt>
                <c:pt idx="581">
                  <c:v>52.860884626000015</c:v>
                </c:pt>
                <c:pt idx="582">
                  <c:v>50.756954392000011</c:v>
                </c:pt>
                <c:pt idx="583">
                  <c:v>50.756954392000011</c:v>
                </c:pt>
                <c:pt idx="584">
                  <c:v>50.756954392000011</c:v>
                </c:pt>
                <c:pt idx="585">
                  <c:v>53.249165934000004</c:v>
                </c:pt>
                <c:pt idx="586">
                  <c:v>55.087541694000009</c:v>
                </c:pt>
                <c:pt idx="587">
                  <c:v>56.224231493999994</c:v>
                </c:pt>
                <c:pt idx="588">
                  <c:v>59.779409124000011</c:v>
                </c:pt>
                <c:pt idx="589">
                  <c:v>59.536226328000012</c:v>
                </c:pt>
                <c:pt idx="590">
                  <c:v>59.536226328000012</c:v>
                </c:pt>
                <c:pt idx="591">
                  <c:v>59.536226328000012</c:v>
                </c:pt>
                <c:pt idx="592">
                  <c:v>59.725393150000016</c:v>
                </c:pt>
                <c:pt idx="593">
                  <c:v>59.950225946000018</c:v>
                </c:pt>
                <c:pt idx="594">
                  <c:v>57.253504172000007</c:v>
                </c:pt>
                <c:pt idx="595">
                  <c:v>60.874120876000021</c:v>
                </c:pt>
                <c:pt idx="596">
                  <c:v>61.61003877200001</c:v>
                </c:pt>
                <c:pt idx="597">
                  <c:v>61.61003877200001</c:v>
                </c:pt>
                <c:pt idx="598">
                  <c:v>61.61003877200001</c:v>
                </c:pt>
                <c:pt idx="599">
                  <c:v>61.61003877200001</c:v>
                </c:pt>
                <c:pt idx="600">
                  <c:v>63.730226690000009</c:v>
                </c:pt>
                <c:pt idx="601">
                  <c:v>64.114744806000004</c:v>
                </c:pt>
                <c:pt idx="602">
                  <c:v>63.793767100000011</c:v>
                </c:pt>
                <c:pt idx="603">
                  <c:v>61.838998468000014</c:v>
                </c:pt>
                <c:pt idx="604">
                  <c:v>61.838998468000014</c:v>
                </c:pt>
                <c:pt idx="605">
                  <c:v>61.838998468000014</c:v>
                </c:pt>
                <c:pt idx="606">
                  <c:v>62.008418468000016</c:v>
                </c:pt>
                <c:pt idx="607">
                  <c:v>56.957024664000016</c:v>
                </c:pt>
                <c:pt idx="608">
                  <c:v>55.206805832000015</c:v>
                </c:pt>
                <c:pt idx="609">
                  <c:v>54.382442854000004</c:v>
                </c:pt>
                <c:pt idx="610">
                  <c:v>54.168545978000012</c:v>
                </c:pt>
                <c:pt idx="611">
                  <c:v>54.168545978000012</c:v>
                </c:pt>
                <c:pt idx="612">
                  <c:v>54.168545978000012</c:v>
                </c:pt>
                <c:pt idx="613">
                  <c:v>56.045173096000013</c:v>
                </c:pt>
                <c:pt idx="614">
                  <c:v>55.091479386000003</c:v>
                </c:pt>
                <c:pt idx="615">
                  <c:v>56.526199054000017</c:v>
                </c:pt>
                <c:pt idx="616">
                  <c:v>56.468442390000007</c:v>
                </c:pt>
                <c:pt idx="617">
                  <c:v>57.816522976000016</c:v>
                </c:pt>
                <c:pt idx="618">
                  <c:v>58.551083376000022</c:v>
                </c:pt>
                <c:pt idx="619">
                  <c:v>58.937962976000009</c:v>
                </c:pt>
                <c:pt idx="620">
                  <c:v>58.937962976000009</c:v>
                </c:pt>
                <c:pt idx="621">
                  <c:v>59.817647293999997</c:v>
                </c:pt>
                <c:pt idx="622">
                  <c:v>58.570960486000004</c:v>
                </c:pt>
                <c:pt idx="623">
                  <c:v>62.216747717999993</c:v>
                </c:pt>
                <c:pt idx="624">
                  <c:v>66.445364311999995</c:v>
                </c:pt>
                <c:pt idx="625">
                  <c:v>66.445364311999995</c:v>
                </c:pt>
                <c:pt idx="626">
                  <c:v>66.445364311999995</c:v>
                </c:pt>
                <c:pt idx="627">
                  <c:v>67.535959266000006</c:v>
                </c:pt>
                <c:pt idx="628">
                  <c:v>69.556113539999998</c:v>
                </c:pt>
                <c:pt idx="629">
                  <c:v>69.343164996000013</c:v>
                </c:pt>
                <c:pt idx="630">
                  <c:v>70.707691388000001</c:v>
                </c:pt>
                <c:pt idx="631">
                  <c:v>67.126034970000021</c:v>
                </c:pt>
                <c:pt idx="632">
                  <c:v>67.126034970000021</c:v>
                </c:pt>
                <c:pt idx="633">
                  <c:v>67.126034970000021</c:v>
                </c:pt>
                <c:pt idx="634">
                  <c:v>68.712569312000014</c:v>
                </c:pt>
                <c:pt idx="635">
                  <c:v>66.335481480000013</c:v>
                </c:pt>
                <c:pt idx="636">
                  <c:v>78.462271348000016</c:v>
                </c:pt>
                <c:pt idx="637">
                  <c:v>79.698017449999995</c:v>
                </c:pt>
                <c:pt idx="638">
                  <c:v>80.417629926000018</c:v>
                </c:pt>
                <c:pt idx="639">
                  <c:v>80.417629926000018</c:v>
                </c:pt>
                <c:pt idx="640">
                  <c:v>80.417629926000018</c:v>
                </c:pt>
                <c:pt idx="641">
                  <c:v>80.390960984000003</c:v>
                </c:pt>
                <c:pt idx="642">
                  <c:v>78.575614823999999</c:v>
                </c:pt>
                <c:pt idx="643">
                  <c:v>81.867911992000018</c:v>
                </c:pt>
                <c:pt idx="644">
                  <c:v>84.615261830000009</c:v>
                </c:pt>
                <c:pt idx="645">
                  <c:v>86.956907913999999</c:v>
                </c:pt>
                <c:pt idx="646">
                  <c:v>86.956907913999999</c:v>
                </c:pt>
                <c:pt idx="647">
                  <c:v>86.956907913999999</c:v>
                </c:pt>
                <c:pt idx="648">
                  <c:v>85.378279310000011</c:v>
                </c:pt>
                <c:pt idx="649">
                  <c:v>82.825719231999997</c:v>
                </c:pt>
                <c:pt idx="650">
                  <c:v>86.407334886000015</c:v>
                </c:pt>
                <c:pt idx="651">
                  <c:v>86.929217522000016</c:v>
                </c:pt>
                <c:pt idx="652">
                  <c:v>85.630427472000008</c:v>
                </c:pt>
                <c:pt idx="653">
                  <c:v>85.630427472000008</c:v>
                </c:pt>
                <c:pt idx="654">
                  <c:v>81.879967472000004</c:v>
                </c:pt>
                <c:pt idx="655">
                  <c:v>81.879967472000004</c:v>
                </c:pt>
                <c:pt idx="656">
                  <c:v>78.138803612000004</c:v>
                </c:pt>
                <c:pt idx="657">
                  <c:v>77.961243984000006</c:v>
                </c:pt>
                <c:pt idx="658">
                  <c:v>82.805871453999998</c:v>
                </c:pt>
                <c:pt idx="659">
                  <c:v>81.659580078000005</c:v>
                </c:pt>
                <c:pt idx="660">
                  <c:v>81.659580078000005</c:v>
                </c:pt>
                <c:pt idx="661">
                  <c:v>81.659580078000005</c:v>
                </c:pt>
                <c:pt idx="662">
                  <c:v>85.415616330000006</c:v>
                </c:pt>
                <c:pt idx="663">
                  <c:v>86.138073466000009</c:v>
                </c:pt>
                <c:pt idx="664">
                  <c:v>84.652581638000015</c:v>
                </c:pt>
                <c:pt idx="665">
                  <c:v>83.183205336</c:v>
                </c:pt>
                <c:pt idx="666">
                  <c:v>89.065698541999993</c:v>
                </c:pt>
                <c:pt idx="667">
                  <c:v>89.065698541999993</c:v>
                </c:pt>
                <c:pt idx="668">
                  <c:v>89.065698541999993</c:v>
                </c:pt>
                <c:pt idx="669">
                  <c:v>89.392945294000015</c:v>
                </c:pt>
                <c:pt idx="670">
                  <c:v>87.365293422000008</c:v>
                </c:pt>
                <c:pt idx="671">
                  <c:v>90.273658327999996</c:v>
                </c:pt>
                <c:pt idx="672">
                  <c:v>94.911560384000012</c:v>
                </c:pt>
                <c:pt idx="673">
                  <c:v>84.956692743999994</c:v>
                </c:pt>
                <c:pt idx="674">
                  <c:v>84.956692743999994</c:v>
                </c:pt>
                <c:pt idx="675">
                  <c:v>84.956692743999994</c:v>
                </c:pt>
                <c:pt idx="676">
                  <c:v>86.62552568800001</c:v>
                </c:pt>
                <c:pt idx="677">
                  <c:v>89.565591260000033</c:v>
                </c:pt>
                <c:pt idx="678">
                  <c:v>86.379752436000004</c:v>
                </c:pt>
                <c:pt idx="679">
                  <c:v>84.286451784000022</c:v>
                </c:pt>
                <c:pt idx="680">
                  <c:v>83.015959383999999</c:v>
                </c:pt>
                <c:pt idx="681">
                  <c:v>83.015959383999999</c:v>
                </c:pt>
                <c:pt idx="682">
                  <c:v>83.015959383999999</c:v>
                </c:pt>
                <c:pt idx="683">
                  <c:v>82.70741773200001</c:v>
                </c:pt>
                <c:pt idx="684">
                  <c:v>81.561672548000004</c:v>
                </c:pt>
                <c:pt idx="685">
                  <c:v>85.290602796000002</c:v>
                </c:pt>
                <c:pt idx="686">
                  <c:v>86.449829043999998</c:v>
                </c:pt>
                <c:pt idx="687">
                  <c:v>85.807052863999999</c:v>
                </c:pt>
                <c:pt idx="688">
                  <c:v>85.807052863999999</c:v>
                </c:pt>
                <c:pt idx="689">
                  <c:v>85.807052863999999</c:v>
                </c:pt>
                <c:pt idx="690">
                  <c:v>85.530604191999984</c:v>
                </c:pt>
                <c:pt idx="691">
                  <c:v>84.787450992000018</c:v>
                </c:pt>
                <c:pt idx="692">
                  <c:v>85.952957651999995</c:v>
                </c:pt>
                <c:pt idx="693">
                  <c:v>87.246532148000014</c:v>
                </c:pt>
                <c:pt idx="694">
                  <c:v>85.446552148000023</c:v>
                </c:pt>
                <c:pt idx="695">
                  <c:v>85.446552148000023</c:v>
                </c:pt>
                <c:pt idx="696">
                  <c:v>85.446552148000023</c:v>
                </c:pt>
                <c:pt idx="697">
                  <c:v>86.774121676000021</c:v>
                </c:pt>
                <c:pt idx="698">
                  <c:v>84.764267620000012</c:v>
                </c:pt>
                <c:pt idx="699">
                  <c:v>85.629121420000018</c:v>
                </c:pt>
                <c:pt idx="700">
                  <c:v>81.226102208000015</c:v>
                </c:pt>
                <c:pt idx="701">
                  <c:v>83.087611304000006</c:v>
                </c:pt>
                <c:pt idx="702">
                  <c:v>83.087611304000006</c:v>
                </c:pt>
                <c:pt idx="703">
                  <c:v>83.087611304000006</c:v>
                </c:pt>
                <c:pt idx="704">
                  <c:v>84.322002999999995</c:v>
                </c:pt>
                <c:pt idx="705">
                  <c:v>84.112154940000011</c:v>
                </c:pt>
                <c:pt idx="706">
                  <c:v>82.14389597200001</c:v>
                </c:pt>
                <c:pt idx="707">
                  <c:v>85.197953148000025</c:v>
                </c:pt>
                <c:pt idx="708">
                  <c:v>80.699811996000008</c:v>
                </c:pt>
                <c:pt idx="709">
                  <c:v>80.699811996000008</c:v>
                </c:pt>
                <c:pt idx="710">
                  <c:v>80.699811996000008</c:v>
                </c:pt>
                <c:pt idx="711">
                  <c:v>78.884760380000017</c:v>
                </c:pt>
                <c:pt idx="712">
                  <c:v>80.435598848000012</c:v>
                </c:pt>
                <c:pt idx="713">
                  <c:v>75.453649924000018</c:v>
                </c:pt>
                <c:pt idx="714">
                  <c:v>73.533689016000011</c:v>
                </c:pt>
                <c:pt idx="715">
                  <c:v>65.231726000000009</c:v>
                </c:pt>
                <c:pt idx="716">
                  <c:v>65.231726000000009</c:v>
                </c:pt>
                <c:pt idx="717">
                  <c:v>67.380865999999997</c:v>
                </c:pt>
                <c:pt idx="718">
                  <c:v>71.504104324000011</c:v>
                </c:pt>
                <c:pt idx="719">
                  <c:v>75.283213188000005</c:v>
                </c:pt>
                <c:pt idx="720">
                  <c:v>76.359716571999996</c:v>
                </c:pt>
                <c:pt idx="721">
                  <c:v>79.396837652000016</c:v>
                </c:pt>
                <c:pt idx="722">
                  <c:v>81.187987071999999</c:v>
                </c:pt>
                <c:pt idx="723">
                  <c:v>81.187987071999999</c:v>
                </c:pt>
                <c:pt idx="724">
                  <c:v>81.187987071999999</c:v>
                </c:pt>
                <c:pt idx="725">
                  <c:v>83.430644224000005</c:v>
                </c:pt>
                <c:pt idx="726">
                  <c:v>97.625164680000012</c:v>
                </c:pt>
                <c:pt idx="727">
                  <c:v>91.703702107999987</c:v>
                </c:pt>
                <c:pt idx="728">
                  <c:v>95.936253896000011</c:v>
                </c:pt>
                <c:pt idx="729">
                  <c:v>98.697908928000004</c:v>
                </c:pt>
                <c:pt idx="730">
                  <c:v>98.697908928000004</c:v>
                </c:pt>
                <c:pt idx="731">
                  <c:v>98.697908928000004</c:v>
                </c:pt>
                <c:pt idx="732">
                  <c:v>101.61772081999999</c:v>
                </c:pt>
                <c:pt idx="733">
                  <c:v>99.958064964000016</c:v>
                </c:pt>
                <c:pt idx="734">
                  <c:v>100.93507364799999</c:v>
                </c:pt>
                <c:pt idx="735">
                  <c:v>100.03514463200003</c:v>
                </c:pt>
                <c:pt idx="736">
                  <c:v>101.67100268400003</c:v>
                </c:pt>
                <c:pt idx="737">
                  <c:v>101.67100268400003</c:v>
                </c:pt>
                <c:pt idx="738">
                  <c:v>101.67100268400003</c:v>
                </c:pt>
                <c:pt idx="739">
                  <c:v>102.29980370799998</c:v>
                </c:pt>
                <c:pt idx="740">
                  <c:v>104.496968592</c:v>
                </c:pt>
                <c:pt idx="741">
                  <c:v>107.43639898000001</c:v>
                </c:pt>
                <c:pt idx="742">
                  <c:v>107.456667968</c:v>
                </c:pt>
                <c:pt idx="743">
                  <c:v>106.38838397200001</c:v>
                </c:pt>
                <c:pt idx="744">
                  <c:v>106.38838397200001</c:v>
                </c:pt>
                <c:pt idx="745">
                  <c:v>106.38838397200001</c:v>
                </c:pt>
                <c:pt idx="746">
                  <c:v>109.77578230399999</c:v>
                </c:pt>
                <c:pt idx="747">
                  <c:v>109.23878410400002</c:v>
                </c:pt>
                <c:pt idx="748">
                  <c:v>109.242051076</c:v>
                </c:pt>
                <c:pt idx="749">
                  <c:v>106.256357272</c:v>
                </c:pt>
                <c:pt idx="750">
                  <c:v>112.18218630800001</c:v>
                </c:pt>
                <c:pt idx="751">
                  <c:v>112.18218630800001</c:v>
                </c:pt>
                <c:pt idx="752">
                  <c:v>112.18218630800001</c:v>
                </c:pt>
                <c:pt idx="753">
                  <c:v>112.18218630800001</c:v>
                </c:pt>
                <c:pt idx="754">
                  <c:v>112.95527083600001</c:v>
                </c:pt>
                <c:pt idx="755">
                  <c:v>110.60921593200001</c:v>
                </c:pt>
                <c:pt idx="756">
                  <c:v>110.13075909200001</c:v>
                </c:pt>
                <c:pt idx="757">
                  <c:v>107.99721220000001</c:v>
                </c:pt>
                <c:pt idx="758">
                  <c:v>107.99721220000001</c:v>
                </c:pt>
                <c:pt idx="759">
                  <c:v>107.99721220000001</c:v>
                </c:pt>
                <c:pt idx="760">
                  <c:v>109.559101424</c:v>
                </c:pt>
                <c:pt idx="761">
                  <c:v>108.704155724</c:v>
                </c:pt>
                <c:pt idx="762">
                  <c:v>113.985944072</c:v>
                </c:pt>
                <c:pt idx="763">
                  <c:v>111.73059475600002</c:v>
                </c:pt>
                <c:pt idx="764">
                  <c:v>113.20692332000002</c:v>
                </c:pt>
                <c:pt idx="765">
                  <c:v>113.20692332000002</c:v>
                </c:pt>
                <c:pt idx="766">
                  <c:v>113.20692332000002</c:v>
                </c:pt>
                <c:pt idx="767">
                  <c:v>116.07377646</c:v>
                </c:pt>
                <c:pt idx="768">
                  <c:v>116.70261359920002</c:v>
                </c:pt>
                <c:pt idx="769">
                  <c:v>120.32102559240002</c:v>
                </c:pt>
                <c:pt idx="770">
                  <c:v>122.2834635188</c:v>
                </c:pt>
                <c:pt idx="771">
                  <c:v>121.35631694240001</c:v>
                </c:pt>
                <c:pt idx="772">
                  <c:v>121.35631694240001</c:v>
                </c:pt>
                <c:pt idx="773">
                  <c:v>121.35631694240001</c:v>
                </c:pt>
                <c:pt idx="774">
                  <c:v>123.9535416256</c:v>
                </c:pt>
                <c:pt idx="775">
                  <c:v>125.90702218959999</c:v>
                </c:pt>
                <c:pt idx="776">
                  <c:v>125.90702218959999</c:v>
                </c:pt>
                <c:pt idx="777">
                  <c:v>119.89467577000002</c:v>
                </c:pt>
                <c:pt idx="778">
                  <c:v>117.34049515360002</c:v>
                </c:pt>
                <c:pt idx="779">
                  <c:v>117.34049515360002</c:v>
                </c:pt>
                <c:pt idx="780">
                  <c:v>117.34049515360002</c:v>
                </c:pt>
                <c:pt idx="781">
                  <c:v>114.3347094184</c:v>
                </c:pt>
                <c:pt idx="782">
                  <c:v>117.00260593440001</c:v>
                </c:pt>
                <c:pt idx="783">
                  <c:v>116.89166642320001</c:v>
                </c:pt>
                <c:pt idx="784">
                  <c:v>116.95858533320001</c:v>
                </c:pt>
                <c:pt idx="785">
                  <c:v>117.99386837600002</c:v>
                </c:pt>
                <c:pt idx="786">
                  <c:v>117.99386837600002</c:v>
                </c:pt>
                <c:pt idx="787">
                  <c:v>117.99386837600002</c:v>
                </c:pt>
                <c:pt idx="788">
                  <c:v>118.22053734160002</c:v>
                </c:pt>
                <c:pt idx="789">
                  <c:v>120.85251063560003</c:v>
                </c:pt>
                <c:pt idx="790">
                  <c:v>123.427920142</c:v>
                </c:pt>
                <c:pt idx="791">
                  <c:v>123.427920142</c:v>
                </c:pt>
                <c:pt idx="792">
                  <c:v>123.7462793636</c:v>
                </c:pt>
                <c:pt idx="793">
                  <c:v>123.7462793636</c:v>
                </c:pt>
                <c:pt idx="794">
                  <c:v>123.7462793636</c:v>
                </c:pt>
                <c:pt idx="795">
                  <c:v>126.52759515280002</c:v>
                </c:pt>
                <c:pt idx="796">
                  <c:v>126.07904616800002</c:v>
                </c:pt>
                <c:pt idx="797">
                  <c:v>130.05734367560004</c:v>
                </c:pt>
                <c:pt idx="798">
                  <c:v>123.7513133912</c:v>
                </c:pt>
                <c:pt idx="799">
                  <c:v>126.59741673400001</c:v>
                </c:pt>
                <c:pt idx="800">
                  <c:v>126.59741673400001</c:v>
                </c:pt>
                <c:pt idx="801">
                  <c:v>126.59741673400001</c:v>
                </c:pt>
                <c:pt idx="802">
                  <c:v>127.1122277536</c:v>
                </c:pt>
                <c:pt idx="803">
                  <c:v>128.04989848600002</c:v>
                </c:pt>
                <c:pt idx="804">
                  <c:v>115.3067833636</c:v>
                </c:pt>
                <c:pt idx="805">
                  <c:v>116.27935257200002</c:v>
                </c:pt>
                <c:pt idx="806">
                  <c:v>112.49625892000003</c:v>
                </c:pt>
                <c:pt idx="807">
                  <c:v>112.49625892000003</c:v>
                </c:pt>
                <c:pt idx="808">
                  <c:v>112.49625892000003</c:v>
                </c:pt>
                <c:pt idx="809">
                  <c:v>118.19147183320004</c:v>
                </c:pt>
                <c:pt idx="810">
                  <c:v>116.58202292920001</c:v>
                </c:pt>
                <c:pt idx="811">
                  <c:v>107.5072640816</c:v>
                </c:pt>
                <c:pt idx="812">
                  <c:v>103.36422065560001</c:v>
                </c:pt>
                <c:pt idx="813">
                  <c:v>107.58468944520001</c:v>
                </c:pt>
                <c:pt idx="814">
                  <c:v>107.58468944520001</c:v>
                </c:pt>
                <c:pt idx="815">
                  <c:v>107.58468944520001</c:v>
                </c:pt>
                <c:pt idx="816">
                  <c:v>107.6344130832</c:v>
                </c:pt>
                <c:pt idx="817">
                  <c:v>114.29469971760003</c:v>
                </c:pt>
                <c:pt idx="818">
                  <c:v>123.46824481680001</c:v>
                </c:pt>
                <c:pt idx="819">
                  <c:v>112.69262772239999</c:v>
                </c:pt>
                <c:pt idx="820">
                  <c:v>105.89269247360001</c:v>
                </c:pt>
                <c:pt idx="821">
                  <c:v>105.89269247360001</c:v>
                </c:pt>
                <c:pt idx="822">
                  <c:v>105.89269247360001</c:v>
                </c:pt>
                <c:pt idx="823">
                  <c:v>103.11770615</c:v>
                </c:pt>
                <c:pt idx="824">
                  <c:v>105.33840512360001</c:v>
                </c:pt>
                <c:pt idx="825">
                  <c:v>101.82074758520001</c:v>
                </c:pt>
                <c:pt idx="826">
                  <c:v>110.39545362520001</c:v>
                </c:pt>
                <c:pt idx="827">
                  <c:v>110.39140100680002</c:v>
                </c:pt>
                <c:pt idx="828">
                  <c:v>110.39140100680002</c:v>
                </c:pt>
                <c:pt idx="829">
                  <c:v>113.03246100680003</c:v>
                </c:pt>
                <c:pt idx="830">
                  <c:v>113.51626198800002</c:v>
                </c:pt>
                <c:pt idx="831">
                  <c:v>118.91529538400003</c:v>
                </c:pt>
                <c:pt idx="832">
                  <c:v>118.36995810680001</c:v>
                </c:pt>
                <c:pt idx="833">
                  <c:v>125.0450486852</c:v>
                </c:pt>
                <c:pt idx="834">
                  <c:v>124.86254257280001</c:v>
                </c:pt>
                <c:pt idx="835">
                  <c:v>124.86254257280001</c:v>
                </c:pt>
                <c:pt idx="836">
                  <c:v>124.86254257280001</c:v>
                </c:pt>
                <c:pt idx="837">
                  <c:v>127.15127301480003</c:v>
                </c:pt>
                <c:pt idx="838">
                  <c:v>125.38407364600002</c:v>
                </c:pt>
                <c:pt idx="839">
                  <c:v>127.72100065280003</c:v>
                </c:pt>
                <c:pt idx="840">
                  <c:v>121.89480602240003</c:v>
                </c:pt>
                <c:pt idx="841">
                  <c:v>126.02936627680003</c:v>
                </c:pt>
                <c:pt idx="842">
                  <c:v>126.02936627680003</c:v>
                </c:pt>
                <c:pt idx="843">
                  <c:v>126.02936627680003</c:v>
                </c:pt>
                <c:pt idx="844">
                  <c:v>122.37186009280003</c:v>
                </c:pt>
                <c:pt idx="845">
                  <c:v>124.13527524520002</c:v>
                </c:pt>
                <c:pt idx="846">
                  <c:v>120.490326526</c:v>
                </c:pt>
                <c:pt idx="847">
                  <c:v>120.05458488200003</c:v>
                </c:pt>
                <c:pt idx="848">
                  <c:v>124.57055976920002</c:v>
                </c:pt>
                <c:pt idx="849">
                  <c:v>124.57055976920002</c:v>
                </c:pt>
                <c:pt idx="850">
                  <c:v>124.57055976920002</c:v>
                </c:pt>
                <c:pt idx="851">
                  <c:v>124.57055976920002</c:v>
                </c:pt>
                <c:pt idx="852">
                  <c:v>112.67054824000003</c:v>
                </c:pt>
                <c:pt idx="853">
                  <c:v>113.89512678840001</c:v>
                </c:pt>
                <c:pt idx="854">
                  <c:v>113.68909271040003</c:v>
                </c:pt>
                <c:pt idx="855">
                  <c:v>107.28859005520003</c:v>
                </c:pt>
                <c:pt idx="856">
                  <c:v>107.28859005520003</c:v>
                </c:pt>
                <c:pt idx="857">
                  <c:v>107.28859005520003</c:v>
                </c:pt>
                <c:pt idx="858">
                  <c:v>110.82017288600002</c:v>
                </c:pt>
                <c:pt idx="859">
                  <c:v>112.20502360640003</c:v>
                </c:pt>
                <c:pt idx="860">
                  <c:v>116.87029318800002</c:v>
                </c:pt>
                <c:pt idx="861">
                  <c:v>116.8407040304</c:v>
                </c:pt>
                <c:pt idx="862">
                  <c:v>120.21527070720001</c:v>
                </c:pt>
                <c:pt idx="863">
                  <c:v>120.21527070720001</c:v>
                </c:pt>
                <c:pt idx="864">
                  <c:v>120.21527070720001</c:v>
                </c:pt>
                <c:pt idx="865">
                  <c:v>118.31604905920003</c:v>
                </c:pt>
                <c:pt idx="866">
                  <c:v>118.60954334240003</c:v>
                </c:pt>
                <c:pt idx="867">
                  <c:v>116.52460347880002</c:v>
                </c:pt>
                <c:pt idx="868">
                  <c:v>122.33321987120004</c:v>
                </c:pt>
                <c:pt idx="869">
                  <c:v>119.62259194720001</c:v>
                </c:pt>
                <c:pt idx="870">
                  <c:v>119.62259194720001</c:v>
                </c:pt>
                <c:pt idx="871">
                  <c:v>119.62259194720001</c:v>
                </c:pt>
                <c:pt idx="872">
                  <c:v>121.49512327600002</c:v>
                </c:pt>
                <c:pt idx="873">
                  <c:v>122.0315827328</c:v>
                </c:pt>
                <c:pt idx="874">
                  <c:v>123.18461199520004</c:v>
                </c:pt>
                <c:pt idx="875">
                  <c:v>128.04925980320002</c:v>
                </c:pt>
                <c:pt idx="876">
                  <c:v>125.99114487000004</c:v>
                </c:pt>
                <c:pt idx="877">
                  <c:v>125.99114487000004</c:v>
                </c:pt>
                <c:pt idx="878">
                  <c:v>125.99114487000004</c:v>
                </c:pt>
                <c:pt idx="879">
                  <c:v>125.04441305240002</c:v>
                </c:pt>
                <c:pt idx="880">
                  <c:v>119.540045514</c:v>
                </c:pt>
                <c:pt idx="881">
                  <c:v>122.0006512588</c:v>
                </c:pt>
                <c:pt idx="882">
                  <c:v>122.07696760520001</c:v>
                </c:pt>
                <c:pt idx="883">
                  <c:v>124.23712440480001</c:v>
                </c:pt>
                <c:pt idx="884">
                  <c:v>124.23712440480001</c:v>
                </c:pt>
                <c:pt idx="885">
                  <c:v>124.23712440480001</c:v>
                </c:pt>
                <c:pt idx="886">
                  <c:v>123.0774842292</c:v>
                </c:pt>
                <c:pt idx="887">
                  <c:v>124.92859651399999</c:v>
                </c:pt>
                <c:pt idx="888">
                  <c:v>126.7181837488</c:v>
                </c:pt>
                <c:pt idx="889">
                  <c:v>125.73652083879999</c:v>
                </c:pt>
                <c:pt idx="890">
                  <c:v>127.48562219759999</c:v>
                </c:pt>
                <c:pt idx="891">
                  <c:v>127.48562219759999</c:v>
                </c:pt>
                <c:pt idx="892">
                  <c:v>127.48562219759999</c:v>
                </c:pt>
                <c:pt idx="893">
                  <c:v>129.67301072320001</c:v>
                </c:pt>
                <c:pt idx="894">
                  <c:v>120.94385644040003</c:v>
                </c:pt>
                <c:pt idx="895">
                  <c:v>121.80228632800002</c:v>
                </c:pt>
                <c:pt idx="896">
                  <c:v>122.58340700040002</c:v>
                </c:pt>
                <c:pt idx="897">
                  <c:v>123.70272680160002</c:v>
                </c:pt>
                <c:pt idx="898">
                  <c:v>123.70272680160002</c:v>
                </c:pt>
                <c:pt idx="899">
                  <c:v>123.70272680160002</c:v>
                </c:pt>
                <c:pt idx="900">
                  <c:v>122.76688529360001</c:v>
                </c:pt>
                <c:pt idx="901">
                  <c:v>122.53663452360003</c:v>
                </c:pt>
                <c:pt idx="902">
                  <c:v>120.8333815112</c:v>
                </c:pt>
                <c:pt idx="903">
                  <c:v>122.46870585120001</c:v>
                </c:pt>
                <c:pt idx="904">
                  <c:v>123.61690457160002</c:v>
                </c:pt>
                <c:pt idx="905">
                  <c:v>123.61690457160002</c:v>
                </c:pt>
                <c:pt idx="906">
                  <c:v>123.61690457160002</c:v>
                </c:pt>
                <c:pt idx="907">
                  <c:v>123.94236813799999</c:v>
                </c:pt>
                <c:pt idx="908">
                  <c:v>127.52634878159999</c:v>
                </c:pt>
                <c:pt idx="909">
                  <c:v>122.27407697680002</c:v>
                </c:pt>
                <c:pt idx="910">
                  <c:v>129.43018792840002</c:v>
                </c:pt>
                <c:pt idx="911">
                  <c:v>131.33006003120005</c:v>
                </c:pt>
                <c:pt idx="912">
                  <c:v>131.33006003120005</c:v>
                </c:pt>
                <c:pt idx="913">
                  <c:v>131.33006003120005</c:v>
                </c:pt>
                <c:pt idx="914">
                  <c:v>130.70073608519999</c:v>
                </c:pt>
                <c:pt idx="915">
                  <c:v>132.4746853652</c:v>
                </c:pt>
                <c:pt idx="916">
                  <c:v>135.82018081800001</c:v>
                </c:pt>
                <c:pt idx="917">
                  <c:v>139.00108089720001</c:v>
                </c:pt>
                <c:pt idx="918">
                  <c:v>138.17537089200005</c:v>
                </c:pt>
                <c:pt idx="919">
                  <c:v>138.17537089200005</c:v>
                </c:pt>
                <c:pt idx="920">
                  <c:v>138.17537089200005</c:v>
                </c:pt>
                <c:pt idx="921">
                  <c:v>134.576528688</c:v>
                </c:pt>
                <c:pt idx="922">
                  <c:v>132.9450421912</c:v>
                </c:pt>
                <c:pt idx="923">
                  <c:v>130.0914345708</c:v>
                </c:pt>
                <c:pt idx="924">
                  <c:v>129.99231171240001</c:v>
                </c:pt>
                <c:pt idx="925">
                  <c:v>125.2610983956</c:v>
                </c:pt>
                <c:pt idx="926">
                  <c:v>125.2610983956</c:v>
                </c:pt>
                <c:pt idx="927">
                  <c:v>125.2610983956</c:v>
                </c:pt>
                <c:pt idx="928">
                  <c:v>127.14892525320001</c:v>
                </c:pt>
                <c:pt idx="929">
                  <c:v>127.35481766880001</c:v>
                </c:pt>
                <c:pt idx="930">
                  <c:v>125.7263136296</c:v>
                </c:pt>
                <c:pt idx="931">
                  <c:v>127.09934766800001</c:v>
                </c:pt>
                <c:pt idx="932">
                  <c:v>128.40500862959999</c:v>
                </c:pt>
                <c:pt idx="933">
                  <c:v>128.40500862959999</c:v>
                </c:pt>
                <c:pt idx="934">
                  <c:v>128.40500862959999</c:v>
                </c:pt>
                <c:pt idx="935">
                  <c:v>128.87318735000002</c:v>
                </c:pt>
                <c:pt idx="936">
                  <c:v>128.31427882960003</c:v>
                </c:pt>
                <c:pt idx="937">
                  <c:v>126.26899626880002</c:v>
                </c:pt>
                <c:pt idx="938">
                  <c:v>126.26899626880002</c:v>
                </c:pt>
                <c:pt idx="939">
                  <c:v>128.65166401440001</c:v>
                </c:pt>
                <c:pt idx="940">
                  <c:v>128.65166401440001</c:v>
                </c:pt>
                <c:pt idx="941">
                  <c:v>128.65166401440001</c:v>
                </c:pt>
                <c:pt idx="942">
                  <c:v>131.89359609480002</c:v>
                </c:pt>
                <c:pt idx="943">
                  <c:v>131.18281406599999</c:v>
                </c:pt>
                <c:pt idx="944">
                  <c:v>132.45836175800002</c:v>
                </c:pt>
                <c:pt idx="945">
                  <c:v>130.32377323200001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4AD-402B-970D-9035CBC759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7069392"/>
        <c:axId val="1997066992"/>
      </c:scatterChart>
      <c:valAx>
        <c:axId val="1997069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7066992"/>
        <c:crosses val="autoZero"/>
        <c:crossBetween val="midCat"/>
      </c:valAx>
      <c:valAx>
        <c:axId val="199706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7069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0</xdr:row>
      <xdr:rowOff>0</xdr:rowOff>
    </xdr:from>
    <xdr:to>
      <xdr:col>22</xdr:col>
      <xdr:colOff>0</xdr:colOff>
      <xdr:row>16</xdr:row>
      <xdr:rowOff>174238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342B203-23FC-5DCA-ACE0-8E599695BB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806D23BA-5BB3-4611-93E1-9C21703582A7}" autoFormatId="16" applyNumberFormats="0" applyBorderFormats="0" applyFontFormats="0" applyPatternFormats="0" applyAlignmentFormats="0" applyWidthHeightFormats="0">
  <queryTableRefresh nextId="2">
    <queryTableFields count="1">
      <queryTableField id="1" name="NVDA Close Price" tableColumnId="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6" xr16:uid="{BD4E1F13-52D3-4614-8F18-298CA6084948}" autoFormatId="16" applyNumberFormats="0" applyBorderFormats="0" applyFontFormats="0" applyPatternFormats="0" applyAlignmentFormats="0" applyWidthHeightFormats="0">
  <queryTableRefresh nextId="2">
    <queryTableFields count="1">
      <queryTableField id="1" name="S&amp;P 500 Close" tableColumnId="1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7" xr16:uid="{B079BDE0-7472-4B14-AE5D-903FBB8F0D21}" autoFormatId="16" applyNumberFormats="0" applyBorderFormats="0" applyFontFormats="0" applyPatternFormats="0" applyAlignmentFormats="0" applyWidthHeightFormats="0">
  <queryTableRefresh nextId="2">
    <queryTableFields count="1">
      <queryTableField id="1" name="Bitcoin Price" tableColumnId="1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2" xr16:uid="{8E1E8822-D022-4795-83BF-FCEABAD64C64}" autoFormatId="16" applyNumberFormats="0" applyBorderFormats="0" applyFontFormats="0" applyPatternFormats="0" applyAlignmentFormats="0" applyWidthHeightFormats="0">
  <queryTableRefresh nextId="2">
    <queryTableFields count="1">
      <queryTableField id="1" name="NVDA Volume" tableColumnId="1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3" xr16:uid="{FAD7C6B5-C029-46C9-B25E-F352BA734318}" autoFormatId="16" applyNumberFormats="0" applyBorderFormats="0" applyFontFormats="0" applyPatternFormats="0" applyAlignmentFormats="0" applyWidthHeightFormats="0">
  <queryTableRefresh nextId="2">
    <queryTableFields count="1">
      <queryTableField id="1" name="SOXX (Semiconductor ETF)" tableColumnId="1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connectionId="4" xr16:uid="{0E6727A7-91A7-47AA-90A9-8C0A8428E47B}" autoFormatId="16" applyNumberFormats="0" applyBorderFormats="0" applyFontFormats="0" applyPatternFormats="0" applyAlignmentFormats="0" applyWidthHeightFormats="0">
  <queryTableRefresh nextId="2">
    <queryTableFields count="1">
      <queryTableField id="1" name="Vix" tableColumnId="1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9" connectionId="5" xr16:uid="{016A11D4-1503-4FD9-B20B-F116E2E8506D}" autoFormatId="16" applyNumberFormats="0" applyBorderFormats="0" applyFontFormats="0" applyPatternFormats="0" applyAlignmentFormats="0" applyWidthHeightFormats="0">
  <queryTableRefresh nextId="4" unboundColumnsRight="2">
    <queryTableFields count="3">
      <queryTableField id="1" name="EPS" tableColumnId="1"/>
      <queryTableField id="2" dataBound="0" tableColumnId="2"/>
      <queryTableField id="3" dataBound="0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EDF649F-2923-4E95-A064-A55DB8538514}" name="Table1_156" displayName="Table1_156" ref="B1:B948" tableType="queryTable" totalsRowShown="0" headerRowDxfId="17" headerRowCellStyle="Currency" dataCellStyle="Currency">
  <autoFilter ref="B1:B948" xr:uid="{6EDF649F-2923-4E95-A064-A55DB8538514}"/>
  <tableColumns count="1">
    <tableColumn id="1" xr3:uid="{AD64723D-A27B-4C54-AB47-DF2BE138A8B9}" uniqueName="1" name="NVDA Close Price" queryTableFieldId="1" dataCellStyle="Currency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85498BE-E3C4-4055-9FE8-4C9BC4429990}" name="Table6_19" displayName="Table6_19" ref="C1:C948" tableType="queryTable" totalsRowShown="0" headerRowDxfId="16" dataDxfId="15" headerRowCellStyle="Currency" dataCellStyle="Currency">
  <autoFilter ref="C1:C948" xr:uid="{685498BE-E3C4-4055-9FE8-4C9BC4429990}"/>
  <tableColumns count="1">
    <tableColumn id="1" xr3:uid="{ACFB1E30-3F26-4359-85E9-DE1BAB78AF9C}" uniqueName="1" name="S&amp;P 500 Close" queryTableFieldId="1" dataDxfId="14" dataCellStyle="Currency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586ECEC-4B1E-40A0-AA37-58DD5C5881F5}" name="Table9_112" displayName="Table9_112" ref="D1:D948" tableType="queryTable" totalsRowShown="0" headerRowDxfId="13" dataDxfId="12" headerRowCellStyle="Currency" dataCellStyle="Currency">
  <autoFilter ref="D1:D948" xr:uid="{D586ECEC-4B1E-40A0-AA37-58DD5C5881F5}"/>
  <tableColumns count="1">
    <tableColumn id="1" xr3:uid="{863DDF93-F0B6-4E68-8AC1-A8E4227BC6A4}" uniqueName="1" name="Bitcoin Price" queryTableFieldId="1" dataDxfId="11" dataCellStyle="Currency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EAE76F3-1958-4BD9-88EB-D66B09D38C0B}" name="Table16_11920" displayName="Table16_11920" ref="E1:E948" tableType="queryTable" totalsRowShown="0" headerRowDxfId="10" dataDxfId="9">
  <autoFilter ref="E1:E948" xr:uid="{5EAE76F3-1958-4BD9-88EB-D66B09D38C0B}"/>
  <tableColumns count="1">
    <tableColumn id="1" xr3:uid="{7E3557E1-062D-4FA9-859F-FBBF14274168}" uniqueName="1" name="NVDA Volume" queryTableFieldId="1" dataDxfId="8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381635D-FF5A-4D94-A464-B43748F107AD}" name="Table20_123" displayName="Table20_123" ref="G1:G948" tableType="queryTable" totalsRowShown="0" headerRowDxfId="7" dataDxfId="6" headerRowCellStyle="Currency" dataCellStyle="Currency">
  <autoFilter ref="G1:G948" xr:uid="{D381635D-FF5A-4D94-A464-B43748F107AD}"/>
  <tableColumns count="1">
    <tableColumn id="1" xr3:uid="{6A2432DE-DB9B-4DF3-B10F-BF9871533D24}" uniqueName="1" name="SOXX (Semiconductor ETF)" queryTableFieldId="1" dataDxfId="5" dataCellStyle="Currency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B812918-DE3E-41DC-97C0-AD17DDC21D9F}" name="Table23_126" displayName="Table23_126" ref="F1:F948" tableType="queryTable" totalsRowShown="0" headerRowDxfId="4" dataDxfId="3">
  <autoFilter ref="F1:F948" xr:uid="{6B812918-DE3E-41DC-97C0-AD17DDC21D9F}"/>
  <tableColumns count="1">
    <tableColumn id="1" xr3:uid="{D0E74C4B-A11B-44C6-9F60-5C3B02280A0E}" uniqueName="1" name="Vix" queryTableFieldId="1" dataDxfId="2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EBA77EE-5C73-4771-8088-4AEA7A2F7300}" name="Table26_129" displayName="Table26_129" ref="H1:J948" tableType="queryTable" totalsRowShown="0">
  <autoFilter ref="H1:J948" xr:uid="{7EBA77EE-5C73-4771-8088-4AEA7A2F7300}"/>
  <tableColumns count="3">
    <tableColumn id="1" xr3:uid="{1CD92BFA-5E3D-4725-AA9C-6D0F9F215A29}" uniqueName="1" name="NVDA EPS" queryTableFieldId="1" dataCellStyle="Currency"/>
    <tableColumn id="2" xr3:uid="{DCCCFB33-EC47-44C9-947A-4890AB55AEB5}" uniqueName="2" name="Inflation" queryTableFieldId="2" dataDxfId="1"/>
    <tableColumn id="3" xr3:uid="{1EBEAD2E-EB07-44B0-879E-77C8118898FE}" uniqueName="3" name="Fed Rate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46FC9-005F-4376-B5A1-27AFBAB36885}">
  <dimension ref="A1:I23"/>
  <sheetViews>
    <sheetView zoomScale="147" workbookViewId="0">
      <selection activeCell="J26" sqref="A1:J26"/>
    </sheetView>
  </sheetViews>
  <sheetFormatPr defaultRowHeight="15"/>
  <sheetData>
    <row r="1" spans="1:9">
      <c r="A1" t="s">
        <v>12</v>
      </c>
    </row>
    <row r="2" spans="1:9" ht="15.75" thickBot="1"/>
    <row r="3" spans="1:9">
      <c r="A3" s="19" t="s">
        <v>13</v>
      </c>
      <c r="B3" s="19"/>
    </row>
    <row r="4" spans="1:9">
      <c r="A4" t="s">
        <v>14</v>
      </c>
      <c r="B4">
        <v>0.98722046469878599</v>
      </c>
    </row>
    <row r="5" spans="1:9">
      <c r="A5" t="s">
        <v>15</v>
      </c>
      <c r="B5">
        <v>0.97460424592008688</v>
      </c>
    </row>
    <row r="6" spans="1:9">
      <c r="A6" t="s">
        <v>16</v>
      </c>
      <c r="B6">
        <v>0.97444197273107791</v>
      </c>
    </row>
    <row r="7" spans="1:9">
      <c r="A7" t="s">
        <v>17</v>
      </c>
      <c r="B7">
        <v>6.6792501891279628</v>
      </c>
    </row>
    <row r="8" spans="1:9" ht="15.75" thickBot="1">
      <c r="A8" s="16" t="s">
        <v>18</v>
      </c>
      <c r="B8" s="16">
        <v>946</v>
      </c>
    </row>
    <row r="10" spans="1:9" ht="15.75" thickBot="1">
      <c r="A10" t="s">
        <v>19</v>
      </c>
    </row>
    <row r="11" spans="1:9">
      <c r="A11" s="3"/>
      <c r="B11" s="3" t="s">
        <v>24</v>
      </c>
      <c r="C11" s="3" t="s">
        <v>25</v>
      </c>
      <c r="D11" s="3" t="s">
        <v>26</v>
      </c>
      <c r="E11" s="3" t="s">
        <v>27</v>
      </c>
      <c r="F11" s="3" t="s">
        <v>28</v>
      </c>
    </row>
    <row r="12" spans="1:9">
      <c r="A12" t="s">
        <v>20</v>
      </c>
      <c r="B12">
        <v>6</v>
      </c>
      <c r="C12">
        <v>1607637.771019594</v>
      </c>
      <c r="D12">
        <v>267939.62850326567</v>
      </c>
      <c r="E12">
        <v>6005.9474511581466</v>
      </c>
      <c r="F12">
        <v>0</v>
      </c>
    </row>
    <row r="13" spans="1:9">
      <c r="A13" t="s">
        <v>21</v>
      </c>
      <c r="B13">
        <v>939</v>
      </c>
      <c r="C13">
        <v>41891.027720539001</v>
      </c>
      <c r="D13">
        <v>44.61238308896592</v>
      </c>
    </row>
    <row r="14" spans="1:9" ht="15.75" thickBot="1">
      <c r="A14" s="16" t="s">
        <v>22</v>
      </c>
      <c r="B14" s="16">
        <v>945</v>
      </c>
      <c r="C14" s="16">
        <v>1649528.7987401329</v>
      </c>
      <c r="D14" s="16"/>
      <c r="E14" s="16"/>
      <c r="F14" s="16"/>
    </row>
    <row r="15" spans="1:9" ht="15.75" thickBot="1"/>
    <row r="16" spans="1:9">
      <c r="A16" s="3"/>
      <c r="B16" s="3" t="s">
        <v>29</v>
      </c>
      <c r="C16" s="3" t="s">
        <v>17</v>
      </c>
      <c r="D16" s="3" t="s">
        <v>30</v>
      </c>
      <c r="E16" s="3" t="s">
        <v>31</v>
      </c>
      <c r="F16" s="3" t="s">
        <v>32</v>
      </c>
      <c r="G16" s="3" t="s">
        <v>33</v>
      </c>
      <c r="H16" s="3" t="s">
        <v>34</v>
      </c>
      <c r="I16" s="3" t="s">
        <v>35</v>
      </c>
    </row>
    <row r="17" spans="1:9">
      <c r="A17" t="s">
        <v>23</v>
      </c>
      <c r="B17">
        <v>-58.182590976622237</v>
      </c>
      <c r="C17">
        <v>4.1548103724203385</v>
      </c>
      <c r="D17">
        <v>-14.003669424443219</v>
      </c>
      <c r="E17">
        <v>1.3245367621613953E-40</v>
      </c>
      <c r="F17">
        <v>-66.336379613703002</v>
      </c>
      <c r="G17">
        <v>-50.028802339541471</v>
      </c>
      <c r="H17">
        <v>-66.336379613703002</v>
      </c>
      <c r="I17">
        <v>-50.028802339541471</v>
      </c>
    </row>
    <row r="18" spans="1:9">
      <c r="A18" t="s">
        <v>36</v>
      </c>
      <c r="B18">
        <v>-1.8231225313161122E-4</v>
      </c>
      <c r="C18">
        <v>5.5433609177538612E-4</v>
      </c>
      <c r="D18">
        <v>-0.32888396739190334</v>
      </c>
      <c r="E18">
        <v>0.7423167279148315</v>
      </c>
      <c r="F18">
        <v>-1.2701932684109829E-3</v>
      </c>
      <c r="G18">
        <v>9.0556876214776053E-4</v>
      </c>
      <c r="H18">
        <v>-1.2701932684109829E-3</v>
      </c>
      <c r="I18">
        <v>9.0556876214776053E-4</v>
      </c>
    </row>
    <row r="19" spans="1:9">
      <c r="A19" t="s">
        <v>37</v>
      </c>
      <c r="B19">
        <v>-4.3026426108429532E-4</v>
      </c>
      <c r="C19">
        <v>4.7515971622340949E-5</v>
      </c>
      <c r="D19">
        <v>-9.0551502240984316</v>
      </c>
      <c r="E19">
        <v>7.7220660060831302E-19</v>
      </c>
      <c r="F19">
        <v>-5.2351404982697619E-4</v>
      </c>
      <c r="G19">
        <v>-3.3701447234161451E-4</v>
      </c>
      <c r="H19">
        <v>-5.2351404982697619E-4</v>
      </c>
      <c r="I19">
        <v>-3.3701447234161451E-4</v>
      </c>
    </row>
    <row r="20" spans="1:9">
      <c r="A20" t="s">
        <v>38</v>
      </c>
      <c r="B20">
        <v>-7.6046935330750178E-9</v>
      </c>
      <c r="C20">
        <v>1.5340793295579957E-9</v>
      </c>
      <c r="D20">
        <v>-4.9571709797211785</v>
      </c>
      <c r="E20">
        <v>8.4843875338361494E-7</v>
      </c>
      <c r="F20">
        <v>-1.0615314351960606E-8</v>
      </c>
      <c r="G20">
        <v>-4.5940727141894286E-9</v>
      </c>
      <c r="H20">
        <v>-1.0615314351960606E-8</v>
      </c>
      <c r="I20">
        <v>-4.5940727141894286E-9</v>
      </c>
    </row>
    <row r="21" spans="1:9">
      <c r="A21" t="s">
        <v>39</v>
      </c>
      <c r="B21">
        <v>0.1817462266244789</v>
      </c>
      <c r="C21">
        <v>7.665151162589047E-2</v>
      </c>
      <c r="D21">
        <v>2.3710716562449465</v>
      </c>
      <c r="E21">
        <v>1.7937577021831255E-2</v>
      </c>
      <c r="F21">
        <v>3.1318127989940547E-2</v>
      </c>
      <c r="G21">
        <v>0.33217432525901724</v>
      </c>
      <c r="H21">
        <v>3.1318127989940547E-2</v>
      </c>
      <c r="I21">
        <v>0.33217432525901724</v>
      </c>
    </row>
    <row r="22" spans="1:9">
      <c r="A22" t="s">
        <v>40</v>
      </c>
      <c r="B22">
        <v>0.61281665964354926</v>
      </c>
      <c r="C22">
        <v>2.3527189881005175E-2</v>
      </c>
      <c r="D22">
        <v>26.047167670385942</v>
      </c>
      <c r="E22">
        <v>5.2880113242435479E-113</v>
      </c>
      <c r="F22">
        <v>0.56664470080095353</v>
      </c>
      <c r="G22">
        <v>0.65898861848614498</v>
      </c>
      <c r="H22">
        <v>0.56664470080095353</v>
      </c>
      <c r="I22">
        <v>0.65898861848614498</v>
      </c>
    </row>
    <row r="23" spans="1:9" ht="15.75" thickBot="1">
      <c r="A23" s="16" t="s">
        <v>41</v>
      </c>
      <c r="B23" s="16">
        <v>32.301850189427896</v>
      </c>
      <c r="C23" s="16">
        <v>0.83698206093495209</v>
      </c>
      <c r="D23" s="16">
        <v>38.593240759957347</v>
      </c>
      <c r="E23" s="16">
        <v>5.9812724316777426E-196</v>
      </c>
      <c r="F23" s="16">
        <v>30.65927827731527</v>
      </c>
      <c r="G23" s="16">
        <v>33.944422101540525</v>
      </c>
      <c r="H23" s="16">
        <v>30.65927827731527</v>
      </c>
      <c r="I23" s="16">
        <v>33.944422101540525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FE0C5-277E-480E-9A3B-EF80BDBAD249}">
  <dimension ref="A1:Y1048576"/>
  <sheetViews>
    <sheetView tabSelected="1" zoomScale="63" workbookViewId="0">
      <selection activeCell="B1" sqref="B1:B1048576"/>
    </sheetView>
  </sheetViews>
  <sheetFormatPr defaultRowHeight="15"/>
  <cols>
    <col min="1" max="1" width="18.140625" customWidth="1"/>
    <col min="2" max="2" width="31.42578125" style="12" customWidth="1"/>
    <col min="3" max="3" width="29.28515625" style="4" customWidth="1"/>
    <col min="4" max="4" width="22.28515625" style="12" customWidth="1"/>
    <col min="5" max="5" width="27.5703125" customWidth="1"/>
    <col min="6" max="6" width="22.28515625" customWidth="1"/>
    <col min="7" max="7" width="40" style="21" customWidth="1"/>
    <col min="8" max="8" width="23.7109375" style="12" customWidth="1"/>
    <col min="9" max="9" width="14.42578125" style="6" customWidth="1"/>
    <col min="10" max="10" width="14.42578125" style="12" customWidth="1"/>
    <col min="11" max="11" width="33.5703125" customWidth="1"/>
    <col min="12" max="12" width="19" style="8" customWidth="1"/>
    <col min="13" max="13" width="28.7109375" customWidth="1"/>
    <col min="14" max="14" width="22.5703125" customWidth="1"/>
    <col min="15" max="15" width="15" bestFit="1" customWidth="1"/>
    <col min="16" max="16" width="20.140625" customWidth="1"/>
    <col min="17" max="17" width="30.7109375" customWidth="1"/>
    <col min="18" max="18" width="19.5703125" customWidth="1"/>
    <col min="19" max="19" width="15.28515625" customWidth="1"/>
    <col min="20" max="20" width="9.42578125" bestFit="1" customWidth="1"/>
    <col min="21" max="21" width="14.7109375" customWidth="1"/>
    <col min="22" max="22" width="16.28515625" bestFit="1" customWidth="1"/>
    <col min="23" max="23" width="14.28515625" bestFit="1" customWidth="1"/>
    <col min="24" max="25" width="14.140625" bestFit="1" customWidth="1"/>
  </cols>
  <sheetData>
    <row r="1" spans="1:21">
      <c r="A1" s="7" t="s">
        <v>0</v>
      </c>
      <c r="B1" s="14" t="s">
        <v>1</v>
      </c>
      <c r="C1" s="20" t="s">
        <v>2</v>
      </c>
      <c r="D1" s="13" t="s">
        <v>3</v>
      </c>
      <c r="E1" s="1" t="s">
        <v>4</v>
      </c>
      <c r="F1" s="23" t="s">
        <v>5</v>
      </c>
      <c r="G1" s="10" t="s">
        <v>6</v>
      </c>
      <c r="H1" s="14" t="s">
        <v>7</v>
      </c>
      <c r="I1" s="18" t="s">
        <v>8</v>
      </c>
      <c r="J1" s="18" t="s">
        <v>9</v>
      </c>
      <c r="K1" s="7" t="s">
        <v>44</v>
      </c>
      <c r="L1" s="22" t="s">
        <v>10</v>
      </c>
      <c r="M1" s="7" t="s">
        <v>11</v>
      </c>
      <c r="N1" s="7" t="s">
        <v>42</v>
      </c>
      <c r="O1" s="7" t="s">
        <v>43</v>
      </c>
      <c r="P1" s="9"/>
      <c r="Q1" s="9"/>
    </row>
    <row r="2" spans="1:21">
      <c r="A2" s="26">
        <f>DATE(2022,5,5) + ROW(A1) - 1</f>
        <v>44686</v>
      </c>
      <c r="B2" s="12">
        <v>18.844000000000001</v>
      </c>
      <c r="C2" s="4">
        <v>4146.87</v>
      </c>
      <c r="D2" s="5">
        <v>36449.550000000003</v>
      </c>
      <c r="E2" s="15">
        <v>626331410</v>
      </c>
      <c r="F2" s="2">
        <v>31.2</v>
      </c>
      <c r="G2" s="21">
        <v>137.59030000000001</v>
      </c>
      <c r="H2" s="12">
        <v>0.37</v>
      </c>
      <c r="I2"/>
      <c r="J2"/>
      <c r="K2" s="12">
        <f xml:space="preserve"> -58.1826 + (-0.00043*D2) + (-0.0000000076*E2)  + (0.61282*G2) + (32.3019*H2)</f>
        <v>17.653765430000014</v>
      </c>
      <c r="L2" s="8">
        <f>(K2 - B2) / B2</f>
        <v>-6.3162522288260817E-2</v>
      </c>
      <c r="M2" t="str">
        <f>IF(L3&gt;5%, "Strong Buy",
   IF(L3&gt;=2%, "Buy",
   IF(AND(L3&gt;-3%, L3&lt;3%), "Hold",
   IF(L3&lt;=-5%, "Sell", "Strong Sell"))))</f>
        <v>Sell</v>
      </c>
      <c r="N2" s="17">
        <v>18.844000000000001</v>
      </c>
      <c r="P2" s="11"/>
      <c r="Q2" s="25"/>
      <c r="U2" s="26"/>
    </row>
    <row r="3" spans="1:21">
      <c r="A3" s="26">
        <f t="shared" ref="A3:A66" si="0">DATE(2022,5,5) + ROW(A2) - 1</f>
        <v>44687</v>
      </c>
      <c r="B3" s="12">
        <v>18.675000000000001</v>
      </c>
      <c r="C3" s="4">
        <v>4123.34</v>
      </c>
      <c r="D3" s="5">
        <v>36062.57</v>
      </c>
      <c r="E3" s="15">
        <v>633296720</v>
      </c>
      <c r="F3" s="2">
        <v>30.19</v>
      </c>
      <c r="G3" s="21">
        <v>136.36529999999999</v>
      </c>
      <c r="H3" s="12">
        <v>0.37</v>
      </c>
      <c r="I3"/>
      <c r="J3"/>
      <c r="K3" s="12">
        <f xml:space="preserve"> -58.1826  + (-0.00043*D3) + (-0.0000000076*E3)  + (0.61282*G3) + (32.3019*H3)</f>
        <v>17.016525973999997</v>
      </c>
      <c r="L3" s="8">
        <f t="shared" ref="L3:L66" si="1">(K3 - B3) / B3</f>
        <v>-8.8807176760375042E-2</v>
      </c>
      <c r="M3" t="str">
        <f t="shared" ref="M3:M66" si="2">IF(L4&gt;5%, "Strong Buy",
   IF(L4&gt;=2%, "Buy",
   IF(AND(L4&gt;-3%, L4&lt;3%), "Hold",
   IF(L4&lt;=-5%, "Sell", "Strong Sell"))))</f>
        <v>Sell</v>
      </c>
      <c r="P3" s="11"/>
      <c r="Q3" s="25"/>
      <c r="U3" s="26"/>
    </row>
    <row r="4" spans="1:21">
      <c r="A4" s="26">
        <f t="shared" si="0"/>
        <v>44688</v>
      </c>
      <c r="B4" s="12">
        <v>18.844000000000001</v>
      </c>
      <c r="C4" s="4">
        <v>4123.34</v>
      </c>
      <c r="D4" s="5">
        <v>36062.57</v>
      </c>
      <c r="E4" s="15">
        <v>633296720</v>
      </c>
      <c r="F4" s="2">
        <v>30.19</v>
      </c>
      <c r="G4" s="21">
        <v>136.36529999999999</v>
      </c>
      <c r="H4" s="12">
        <v>0.37</v>
      </c>
      <c r="I4"/>
      <c r="J4"/>
      <c r="K4" s="12">
        <f t="shared" ref="K4:K67" si="3" xml:space="preserve"> -58.1826  + (-0.00043*D4) + (-0.0000000076*E4)  + (0.61282*G4) + (32.3019*H4)</f>
        <v>17.016525973999997</v>
      </c>
      <c r="L4" s="8">
        <f t="shared" si="1"/>
        <v>-9.697909286775655E-2</v>
      </c>
      <c r="M4" t="str">
        <f t="shared" si="2"/>
        <v>Sell</v>
      </c>
      <c r="P4" s="11"/>
      <c r="Q4" s="25"/>
      <c r="U4" s="26"/>
    </row>
    <row r="5" spans="1:21">
      <c r="A5" s="26">
        <f t="shared" si="0"/>
        <v>44689</v>
      </c>
      <c r="B5" s="12">
        <v>18.844000000000001</v>
      </c>
      <c r="C5" s="4">
        <v>4123.34</v>
      </c>
      <c r="D5" s="5">
        <v>34211.43</v>
      </c>
      <c r="E5" s="15">
        <v>633296720</v>
      </c>
      <c r="F5" s="2">
        <v>30.19</v>
      </c>
      <c r="G5" s="21">
        <v>136.36529999999999</v>
      </c>
      <c r="H5" s="12">
        <v>0.37</v>
      </c>
      <c r="I5"/>
      <c r="J5"/>
      <c r="K5" s="12">
        <f t="shared" si="3"/>
        <v>17.812516174000002</v>
      </c>
      <c r="L5" s="8">
        <f t="shared" si="1"/>
        <v>-5.4738050626193947E-2</v>
      </c>
      <c r="M5" t="str">
        <f t="shared" si="2"/>
        <v>Sell</v>
      </c>
      <c r="P5" s="11"/>
      <c r="Q5" s="25"/>
      <c r="U5" s="26"/>
    </row>
    <row r="6" spans="1:21">
      <c r="A6" s="26">
        <f t="shared" si="0"/>
        <v>44690</v>
      </c>
      <c r="B6" s="12">
        <v>16.95</v>
      </c>
      <c r="C6" s="4">
        <v>3991.24</v>
      </c>
      <c r="D6" s="5">
        <v>30939.23</v>
      </c>
      <c r="E6" s="15">
        <v>644454510</v>
      </c>
      <c r="F6" s="2">
        <v>34.75</v>
      </c>
      <c r="G6" s="21">
        <v>129.422</v>
      </c>
      <c r="H6" s="12">
        <v>0.37</v>
      </c>
      <c r="I6"/>
      <c r="J6"/>
      <c r="K6" s="12">
        <f t="shared" si="3"/>
        <v>14.879769863999989</v>
      </c>
      <c r="L6" s="8">
        <f t="shared" si="1"/>
        <v>-0.12213747115044307</v>
      </c>
      <c r="M6" t="str">
        <f t="shared" si="2"/>
        <v>Sell</v>
      </c>
      <c r="Q6" s="25"/>
      <c r="U6" s="26"/>
    </row>
    <row r="7" spans="1:21">
      <c r="A7" s="26">
        <f t="shared" si="0"/>
        <v>44691</v>
      </c>
      <c r="B7" s="12">
        <v>17.594999999999999</v>
      </c>
      <c r="C7" s="4">
        <v>4001.05</v>
      </c>
      <c r="D7" s="5">
        <v>30999.25</v>
      </c>
      <c r="E7" s="15">
        <v>761474290</v>
      </c>
      <c r="F7" s="2">
        <v>32.99</v>
      </c>
      <c r="G7" s="21">
        <v>132.36529999999999</v>
      </c>
      <c r="H7" s="12">
        <v>0.37</v>
      </c>
      <c r="I7"/>
      <c r="J7"/>
      <c r="K7" s="12">
        <f t="shared" si="3"/>
        <v>15.76832404200001</v>
      </c>
      <c r="L7" s="8">
        <f t="shared" si="1"/>
        <v>-0.10381790042625681</v>
      </c>
      <c r="M7" t="str">
        <f t="shared" si="2"/>
        <v>Sell</v>
      </c>
      <c r="P7" s="11"/>
      <c r="Q7" s="25"/>
      <c r="U7" s="26"/>
    </row>
    <row r="8" spans="1:21">
      <c r="A8" s="26">
        <f t="shared" si="0"/>
        <v>44692</v>
      </c>
      <c r="B8" s="12">
        <v>16.63</v>
      </c>
      <c r="C8" s="4">
        <v>3935.18</v>
      </c>
      <c r="D8" s="5">
        <v>28403.85</v>
      </c>
      <c r="E8" s="15">
        <v>670167030</v>
      </c>
      <c r="F8" s="2">
        <v>32.56</v>
      </c>
      <c r="G8" s="21">
        <v>128.4554</v>
      </c>
      <c r="H8" s="12">
        <v>0.37</v>
      </c>
      <c r="I8"/>
      <c r="J8"/>
      <c r="K8" s="12">
        <f t="shared" si="3"/>
        <v>15.182216300000015</v>
      </c>
      <c r="L8" s="8">
        <f t="shared" si="1"/>
        <v>-8.7058550811784999E-2</v>
      </c>
      <c r="M8" t="str">
        <f t="shared" si="2"/>
        <v>Sell</v>
      </c>
      <c r="P8" s="11"/>
      <c r="Q8" s="25"/>
      <c r="U8" s="26"/>
    </row>
    <row r="9" spans="1:21">
      <c r="A9" s="26">
        <f t="shared" si="0"/>
        <v>44693</v>
      </c>
      <c r="B9" s="12">
        <v>16.175000000000001</v>
      </c>
      <c r="C9" s="4">
        <v>3930.08</v>
      </c>
      <c r="D9" s="5">
        <v>28542.19</v>
      </c>
      <c r="E9" s="15">
        <v>708728370</v>
      </c>
      <c r="F9" s="2">
        <v>32.56</v>
      </c>
      <c r="G9" s="21">
        <v>129.2354</v>
      </c>
      <c r="H9" s="12">
        <v>0.37</v>
      </c>
      <c r="I9"/>
      <c r="J9"/>
      <c r="K9" s="12">
        <f t="shared" si="3"/>
        <v>15.307663515999998</v>
      </c>
      <c r="L9" s="8">
        <f t="shared" si="1"/>
        <v>-5.362203919629073E-2</v>
      </c>
      <c r="M9" t="str">
        <f t="shared" si="2"/>
        <v>Strong Buy</v>
      </c>
      <c r="P9" s="11"/>
      <c r="Q9" s="25"/>
      <c r="U9" s="26"/>
    </row>
    <row r="10" spans="1:21">
      <c r="A10" s="26">
        <f t="shared" si="0"/>
        <v>44694</v>
      </c>
      <c r="B10" s="12">
        <v>17.706</v>
      </c>
      <c r="C10" s="4">
        <v>4023.89</v>
      </c>
      <c r="D10" s="5">
        <v>29749.17</v>
      </c>
      <c r="E10" s="15">
        <v>670436510</v>
      </c>
      <c r="F10" s="2">
        <v>32.56</v>
      </c>
      <c r="G10" s="21">
        <v>135.83199999999999</v>
      </c>
      <c r="H10" s="12">
        <v>0.37</v>
      </c>
      <c r="I10"/>
      <c r="J10"/>
      <c r="K10" s="12">
        <f t="shared" si="3"/>
        <v>19.122208664000006</v>
      </c>
      <c r="L10" s="8">
        <f t="shared" si="1"/>
        <v>7.9984675477239711E-2</v>
      </c>
      <c r="M10" t="str">
        <f t="shared" si="2"/>
        <v>Hold</v>
      </c>
      <c r="N10" s="12">
        <v>17.706</v>
      </c>
      <c r="P10" s="11"/>
      <c r="Q10" s="25"/>
      <c r="U10" s="26"/>
    </row>
    <row r="11" spans="1:21">
      <c r="A11" s="26">
        <f t="shared" si="0"/>
        <v>44695</v>
      </c>
      <c r="B11" s="12">
        <v>18.844000000000001</v>
      </c>
      <c r="C11" s="4">
        <v>4023.89</v>
      </c>
      <c r="D11" s="5">
        <v>29749.17</v>
      </c>
      <c r="E11" s="15">
        <v>670436510</v>
      </c>
      <c r="F11" s="2">
        <v>32.56</v>
      </c>
      <c r="G11" s="21">
        <v>135.83199999999999</v>
      </c>
      <c r="H11" s="12">
        <v>0.37</v>
      </c>
      <c r="I11"/>
      <c r="J11"/>
      <c r="K11" s="12">
        <f t="shared" si="3"/>
        <v>19.122208664000006</v>
      </c>
      <c r="L11" s="8">
        <f t="shared" si="1"/>
        <v>1.4763779664614972E-2</v>
      </c>
      <c r="M11" t="str">
        <f t="shared" si="2"/>
        <v>Hold</v>
      </c>
      <c r="P11" s="11"/>
      <c r="Q11" s="25"/>
      <c r="U11" s="26"/>
    </row>
    <row r="12" spans="1:21">
      <c r="A12" s="26">
        <f t="shared" si="0"/>
        <v>44696</v>
      </c>
      <c r="B12" s="12">
        <v>18.844000000000001</v>
      </c>
      <c r="C12" s="4">
        <v>4023.89</v>
      </c>
      <c r="D12" s="5">
        <v>30982.26</v>
      </c>
      <c r="E12" s="15">
        <v>670436510</v>
      </c>
      <c r="F12" s="2">
        <v>32.56</v>
      </c>
      <c r="G12" s="21">
        <v>135.83199999999999</v>
      </c>
      <c r="H12" s="12">
        <v>0.37</v>
      </c>
      <c r="I12"/>
      <c r="J12"/>
      <c r="K12" s="12">
        <f t="shared" si="3"/>
        <v>18.591979964000011</v>
      </c>
      <c r="L12" s="8">
        <f t="shared" si="1"/>
        <v>-1.3374020165569435E-2</v>
      </c>
      <c r="M12" t="str">
        <f t="shared" si="2"/>
        <v>Strong Buy</v>
      </c>
      <c r="P12" s="11"/>
      <c r="Q12" s="25"/>
      <c r="U12" s="26"/>
    </row>
    <row r="13" spans="1:21">
      <c r="A13" s="26">
        <f t="shared" si="0"/>
        <v>44697</v>
      </c>
      <c r="B13" s="12">
        <v>17.263999999999999</v>
      </c>
      <c r="C13" s="4">
        <v>4008.01</v>
      </c>
      <c r="D13" s="5">
        <v>29902.25</v>
      </c>
      <c r="E13" s="15">
        <v>521445980</v>
      </c>
      <c r="F13" s="2">
        <v>27.47</v>
      </c>
      <c r="G13" s="21">
        <v>133.7653</v>
      </c>
      <c r="H13" s="12">
        <v>0.37</v>
      </c>
      <c r="I13"/>
      <c r="J13"/>
      <c r="K13" s="12">
        <f t="shared" si="3"/>
        <v>18.922197198000013</v>
      </c>
      <c r="L13" s="8">
        <f t="shared" si="1"/>
        <v>9.6049420644115743E-2</v>
      </c>
      <c r="M13" t="str">
        <f t="shared" si="2"/>
        <v>Strong Buy</v>
      </c>
      <c r="P13" s="11"/>
      <c r="Q13" s="25"/>
      <c r="U13" s="26"/>
    </row>
    <row r="14" spans="1:21">
      <c r="A14" s="26">
        <f t="shared" si="0"/>
        <v>44698</v>
      </c>
      <c r="B14" s="12">
        <v>18.177</v>
      </c>
      <c r="C14" s="4">
        <v>4088.85</v>
      </c>
      <c r="D14" s="5">
        <v>30071</v>
      </c>
      <c r="E14" s="15">
        <v>585829710</v>
      </c>
      <c r="F14" s="2">
        <v>27.47</v>
      </c>
      <c r="G14" s="21">
        <v>140.2619</v>
      </c>
      <c r="H14" s="12">
        <v>0.37</v>
      </c>
      <c r="I14"/>
      <c r="J14"/>
      <c r="K14" s="12">
        <f t="shared" si="3"/>
        <v>22.341564761999997</v>
      </c>
      <c r="L14" s="8">
        <f t="shared" si="1"/>
        <v>0.22911177653078055</v>
      </c>
      <c r="M14" t="str">
        <f t="shared" si="2"/>
        <v>Strong Buy</v>
      </c>
      <c r="P14" s="11"/>
      <c r="Q14" s="25"/>
      <c r="U14" s="26"/>
    </row>
    <row r="15" spans="1:21">
      <c r="A15" s="26">
        <f t="shared" si="0"/>
        <v>44699</v>
      </c>
      <c r="B15" s="12">
        <v>16.937999999999999</v>
      </c>
      <c r="C15" s="4">
        <v>3923.68</v>
      </c>
      <c r="D15" s="5">
        <v>29200.959999999999</v>
      </c>
      <c r="E15" s="15">
        <v>545161060</v>
      </c>
      <c r="F15" s="2">
        <v>30.96</v>
      </c>
      <c r="G15" s="21">
        <v>133.19200000000001</v>
      </c>
      <c r="H15" s="12">
        <v>0.37</v>
      </c>
      <c r="I15"/>
      <c r="J15"/>
      <c r="K15" s="12">
        <f t="shared" si="3"/>
        <v>18.692187584000017</v>
      </c>
      <c r="L15" s="8">
        <f t="shared" si="1"/>
        <v>0.10356521336639617</v>
      </c>
      <c r="M15" t="str">
        <f t="shared" si="2"/>
        <v>Hold</v>
      </c>
      <c r="P15" s="11"/>
      <c r="Q15" s="25"/>
      <c r="U15" s="26"/>
    </row>
    <row r="16" spans="1:21">
      <c r="A16" s="26">
        <f t="shared" si="0"/>
        <v>44700</v>
      </c>
      <c r="B16" s="12">
        <v>17.123999999999999</v>
      </c>
      <c r="C16" s="4">
        <v>3900.79</v>
      </c>
      <c r="D16" s="5">
        <v>30196.33</v>
      </c>
      <c r="E16" s="15">
        <v>621309590</v>
      </c>
      <c r="F16" s="2">
        <v>30.96</v>
      </c>
      <c r="G16" s="21">
        <v>132.3853</v>
      </c>
      <c r="H16" s="12">
        <v>0.37</v>
      </c>
      <c r="I16"/>
      <c r="J16"/>
      <c r="K16" s="12">
        <f t="shared" si="3"/>
        <v>17.191087761999988</v>
      </c>
      <c r="L16" s="8">
        <f t="shared" si="1"/>
        <v>3.9177623218867802E-3</v>
      </c>
      <c r="M16" t="str">
        <f t="shared" si="2"/>
        <v>Hold</v>
      </c>
      <c r="P16" s="11"/>
      <c r="Q16" s="25"/>
      <c r="U16" s="26"/>
    </row>
    <row r="17" spans="1:22">
      <c r="A17" s="26">
        <f t="shared" si="0"/>
        <v>44701</v>
      </c>
      <c r="B17" s="12">
        <v>16.693999999999999</v>
      </c>
      <c r="C17" s="4">
        <v>3901.36</v>
      </c>
      <c r="D17" s="5">
        <v>29090.94</v>
      </c>
      <c r="E17" s="15">
        <v>739105260</v>
      </c>
      <c r="F17" s="2">
        <v>30.96</v>
      </c>
      <c r="G17" s="21">
        <v>132.31530000000001</v>
      </c>
      <c r="H17" s="12">
        <v>0.37</v>
      </c>
      <c r="I17"/>
      <c r="J17"/>
      <c r="K17" s="12">
        <f t="shared" si="3"/>
        <v>16.728260970000015</v>
      </c>
      <c r="L17" s="8">
        <f t="shared" si="1"/>
        <v>2.0522924403987091E-3</v>
      </c>
      <c r="M17" t="str">
        <f t="shared" si="2"/>
        <v>Sell</v>
      </c>
      <c r="P17" s="11"/>
      <c r="Q17" s="25"/>
      <c r="U17" s="26"/>
    </row>
    <row r="18" spans="1:22">
      <c r="A18" s="26">
        <f t="shared" si="0"/>
        <v>44702</v>
      </c>
      <c r="B18" s="12">
        <v>18.844000000000001</v>
      </c>
      <c r="C18" s="4">
        <v>3901.36</v>
      </c>
      <c r="D18" s="5">
        <v>29090.94</v>
      </c>
      <c r="E18" s="15">
        <v>739105260</v>
      </c>
      <c r="F18" s="2">
        <v>30.96</v>
      </c>
      <c r="G18" s="21">
        <v>132.31530000000001</v>
      </c>
      <c r="H18" s="12">
        <v>0.37</v>
      </c>
      <c r="I18"/>
      <c r="J18"/>
      <c r="K18" s="12">
        <f t="shared" si="3"/>
        <v>16.728260970000015</v>
      </c>
      <c r="L18" s="8">
        <f t="shared" si="1"/>
        <v>-0.11227653523667937</v>
      </c>
      <c r="M18" t="str">
        <f t="shared" si="2"/>
        <v>Sell</v>
      </c>
      <c r="P18" s="11"/>
      <c r="Q18" t="s">
        <v>12</v>
      </c>
    </row>
    <row r="19" spans="1:22" ht="15.75" thickBot="1">
      <c r="A19" s="26">
        <f t="shared" si="0"/>
        <v>44703</v>
      </c>
      <c r="B19" s="12">
        <v>18.844000000000001</v>
      </c>
      <c r="C19" s="4">
        <v>3901.36</v>
      </c>
      <c r="D19" s="5">
        <v>29898.77</v>
      </c>
      <c r="E19" s="15">
        <v>739105260</v>
      </c>
      <c r="F19" s="2">
        <v>30.96</v>
      </c>
      <c r="G19" s="21">
        <v>132.31530000000001</v>
      </c>
      <c r="H19" s="12">
        <v>0.37</v>
      </c>
      <c r="I19"/>
      <c r="J19"/>
      <c r="K19" s="12">
        <f t="shared" si="3"/>
        <v>16.380894070000018</v>
      </c>
      <c r="L19" s="8">
        <f t="shared" si="1"/>
        <v>-0.13071035502016468</v>
      </c>
      <c r="M19" t="str">
        <f t="shared" si="2"/>
        <v>Buy</v>
      </c>
      <c r="P19" s="11"/>
    </row>
    <row r="20" spans="1:22">
      <c r="A20" s="26">
        <f t="shared" si="0"/>
        <v>44704</v>
      </c>
      <c r="B20" s="12">
        <v>16.898</v>
      </c>
      <c r="C20" s="4">
        <v>3973.75</v>
      </c>
      <c r="D20" s="5">
        <v>29298.91</v>
      </c>
      <c r="E20" s="15">
        <v>639888690</v>
      </c>
      <c r="F20" s="2">
        <v>28.48</v>
      </c>
      <c r="G20" s="21">
        <v>132.8853</v>
      </c>
      <c r="H20" s="12">
        <v>0.37</v>
      </c>
      <c r="I20"/>
      <c r="J20"/>
      <c r="K20" s="12">
        <f t="shared" si="3"/>
        <v>17.742187202000004</v>
      </c>
      <c r="L20" s="8">
        <f t="shared" si="1"/>
        <v>4.9957817611551908E-2</v>
      </c>
      <c r="M20" t="str">
        <f t="shared" si="2"/>
        <v>Hold</v>
      </c>
      <c r="P20" s="11"/>
      <c r="Q20" s="19" t="s">
        <v>13</v>
      </c>
      <c r="R20" s="19"/>
    </row>
    <row r="21" spans="1:22">
      <c r="A21" s="26">
        <f t="shared" si="0"/>
        <v>44705</v>
      </c>
      <c r="B21" s="12">
        <v>16.154</v>
      </c>
      <c r="C21" s="4">
        <v>3941.48</v>
      </c>
      <c r="D21" s="5">
        <v>29437.18</v>
      </c>
      <c r="E21" s="15">
        <v>588550020</v>
      </c>
      <c r="F21" s="2">
        <v>28.48</v>
      </c>
      <c r="G21" s="21">
        <v>129.64869999999999</v>
      </c>
      <c r="H21" s="12">
        <v>0.37</v>
      </c>
      <c r="I21"/>
      <c r="J21"/>
      <c r="K21" s="12">
        <f t="shared" si="3"/>
        <v>16.08945178199999</v>
      </c>
      <c r="L21" s="8">
        <f t="shared" si="1"/>
        <v>-3.9958040113909511E-3</v>
      </c>
      <c r="M21" t="str">
        <f t="shared" si="2"/>
        <v>Sell</v>
      </c>
      <c r="P21" s="11"/>
      <c r="Q21" t="s">
        <v>14</v>
      </c>
      <c r="R21">
        <v>0.98722046469878599</v>
      </c>
    </row>
    <row r="22" spans="1:22">
      <c r="A22" s="26">
        <f t="shared" si="0"/>
        <v>44706</v>
      </c>
      <c r="B22" s="12">
        <v>16.975000000000001</v>
      </c>
      <c r="C22" s="4">
        <v>3978.73</v>
      </c>
      <c r="D22" s="5">
        <v>29763.15</v>
      </c>
      <c r="E22" s="15">
        <v>781131900</v>
      </c>
      <c r="F22" s="2">
        <v>28.48</v>
      </c>
      <c r="G22" s="21">
        <v>131.982</v>
      </c>
      <c r="H22" s="12">
        <v>0.37</v>
      </c>
      <c r="I22"/>
      <c r="J22"/>
      <c r="K22" s="12">
        <f t="shared" si="3"/>
        <v>15.915555300000001</v>
      </c>
      <c r="L22" s="8">
        <f t="shared" si="1"/>
        <v>-6.2412058910162015E-2</v>
      </c>
      <c r="M22" t="str">
        <f t="shared" si="2"/>
        <v>Hold</v>
      </c>
      <c r="P22" s="11"/>
      <c r="Q22" t="s">
        <v>15</v>
      </c>
      <c r="R22">
        <v>0.97460424592008688</v>
      </c>
    </row>
    <row r="23" spans="1:22">
      <c r="A23" s="26">
        <f t="shared" si="0"/>
        <v>44707</v>
      </c>
      <c r="B23" s="12">
        <v>17.850999999999999</v>
      </c>
      <c r="C23" s="4">
        <v>4057.84</v>
      </c>
      <c r="D23" s="5">
        <v>29430.45</v>
      </c>
      <c r="E23" s="15">
        <v>996574520</v>
      </c>
      <c r="F23" s="2">
        <v>27.5</v>
      </c>
      <c r="G23" s="21">
        <v>137.1386</v>
      </c>
      <c r="H23" s="12">
        <v>0.37</v>
      </c>
      <c r="I23"/>
      <c r="J23"/>
      <c r="K23" s="12">
        <f t="shared" si="3"/>
        <v>17.581319999999998</v>
      </c>
      <c r="L23" s="8">
        <f t="shared" si="1"/>
        <v>-1.5107276903254778E-2</v>
      </c>
      <c r="M23" t="str">
        <f t="shared" si="2"/>
        <v>Strong Buy</v>
      </c>
      <c r="P23" s="11"/>
      <c r="Q23" t="s">
        <v>16</v>
      </c>
      <c r="R23">
        <v>0.97444197273107791</v>
      </c>
    </row>
    <row r="24" spans="1:22">
      <c r="A24" s="26">
        <f t="shared" si="0"/>
        <v>44708</v>
      </c>
      <c r="B24" s="12">
        <v>18.811</v>
      </c>
      <c r="C24" s="4">
        <v>4158.24</v>
      </c>
      <c r="D24" s="5">
        <v>28737.43</v>
      </c>
      <c r="E24" s="15">
        <v>738379350</v>
      </c>
      <c r="F24" s="2">
        <v>27.5</v>
      </c>
      <c r="G24" s="21">
        <v>142.77860000000001</v>
      </c>
      <c r="H24" s="12">
        <v>0.37</v>
      </c>
      <c r="I24"/>
      <c r="J24"/>
      <c r="K24" s="12">
        <f t="shared" si="3"/>
        <v>23.297906692000005</v>
      </c>
      <c r="L24" s="8">
        <f t="shared" si="1"/>
        <v>0.23852568667269178</v>
      </c>
      <c r="M24" t="str">
        <f t="shared" si="2"/>
        <v>Strong Buy</v>
      </c>
      <c r="P24" s="11"/>
      <c r="Q24" t="s">
        <v>17</v>
      </c>
      <c r="R24">
        <v>6.6792501891279628</v>
      </c>
    </row>
    <row r="25" spans="1:22" ht="15.75" thickBot="1">
      <c r="A25" s="26">
        <f t="shared" si="0"/>
        <v>44709</v>
      </c>
      <c r="B25" s="12">
        <v>18.811</v>
      </c>
      <c r="C25" s="4">
        <v>4158.24</v>
      </c>
      <c r="D25" s="5">
        <v>28737.43</v>
      </c>
      <c r="E25" s="15">
        <v>738379350</v>
      </c>
      <c r="F25" s="2">
        <v>27.5</v>
      </c>
      <c r="G25" s="21">
        <v>142.77860000000001</v>
      </c>
      <c r="H25" s="12">
        <v>0.37</v>
      </c>
      <c r="I25"/>
      <c r="J25"/>
      <c r="K25" s="12">
        <f t="shared" si="3"/>
        <v>23.297906692000005</v>
      </c>
      <c r="L25" s="8">
        <f t="shared" si="1"/>
        <v>0.23852568667269178</v>
      </c>
      <c r="M25" t="str">
        <f t="shared" si="2"/>
        <v>Strong Buy</v>
      </c>
      <c r="P25" s="11"/>
      <c r="Q25" s="16" t="s">
        <v>18</v>
      </c>
      <c r="R25" s="16">
        <v>946</v>
      </c>
    </row>
    <row r="26" spans="1:22">
      <c r="A26" s="26">
        <f t="shared" si="0"/>
        <v>44710</v>
      </c>
      <c r="B26" s="12">
        <v>18.811</v>
      </c>
      <c r="C26" s="4">
        <v>4158.24</v>
      </c>
      <c r="D26" s="5">
        <v>28737.43</v>
      </c>
      <c r="E26" s="15">
        <v>738379350</v>
      </c>
      <c r="F26" s="2">
        <v>27.5</v>
      </c>
      <c r="G26" s="21">
        <v>142.77860000000001</v>
      </c>
      <c r="H26" s="12">
        <v>0.37</v>
      </c>
      <c r="I26"/>
      <c r="J26"/>
      <c r="K26" s="12">
        <f t="shared" si="3"/>
        <v>23.297906692000005</v>
      </c>
      <c r="L26" s="8">
        <f t="shared" si="1"/>
        <v>0.23852568667269178</v>
      </c>
      <c r="M26" t="str">
        <f t="shared" si="2"/>
        <v>Strong Buy</v>
      </c>
      <c r="P26" s="11"/>
    </row>
    <row r="27" spans="1:22" ht="15.75" thickBot="1">
      <c r="A27" s="26">
        <f t="shared" si="0"/>
        <v>44711</v>
      </c>
      <c r="B27" s="12">
        <v>18.811</v>
      </c>
      <c r="C27" s="4">
        <v>4158.24</v>
      </c>
      <c r="D27" s="5">
        <v>31231.87</v>
      </c>
      <c r="E27" s="15">
        <v>738379350</v>
      </c>
      <c r="F27" s="2">
        <v>26.54</v>
      </c>
      <c r="G27" s="21">
        <v>142.77860000000001</v>
      </c>
      <c r="H27" s="12">
        <v>0.37</v>
      </c>
      <c r="I27"/>
      <c r="J27"/>
      <c r="K27" s="12">
        <f t="shared" si="3"/>
        <v>22.225297492000003</v>
      </c>
      <c r="L27" s="8">
        <f t="shared" si="1"/>
        <v>0.18150536877359008</v>
      </c>
      <c r="M27" t="str">
        <f t="shared" si="2"/>
        <v>Strong Buy</v>
      </c>
      <c r="P27" s="11"/>
      <c r="Q27" t="s">
        <v>19</v>
      </c>
    </row>
    <row r="28" spans="1:22">
      <c r="A28" s="26">
        <f t="shared" si="0"/>
        <v>44712</v>
      </c>
      <c r="B28" s="12">
        <v>18.672000000000001</v>
      </c>
      <c r="C28" s="4">
        <v>4132.1499999999996</v>
      </c>
      <c r="D28" s="5">
        <v>31786.2</v>
      </c>
      <c r="E28" s="15">
        <v>664099510</v>
      </c>
      <c r="F28" s="2">
        <v>26.54</v>
      </c>
      <c r="G28" s="21">
        <v>142.04519999999999</v>
      </c>
      <c r="H28" s="12">
        <v>0.37</v>
      </c>
      <c r="I28"/>
      <c r="J28"/>
      <c r="K28" s="12">
        <f t="shared" si="3"/>
        <v>22.102020188000004</v>
      </c>
      <c r="L28" s="8">
        <f t="shared" si="1"/>
        <v>0.18369859618680398</v>
      </c>
      <c r="M28" t="str">
        <f t="shared" si="2"/>
        <v>Strong Buy</v>
      </c>
      <c r="P28" s="11"/>
      <c r="Q28" s="3"/>
      <c r="R28" s="3" t="s">
        <v>24</v>
      </c>
      <c r="S28" s="3" t="s">
        <v>25</v>
      </c>
      <c r="T28" s="3" t="s">
        <v>26</v>
      </c>
      <c r="U28" s="3" t="s">
        <v>27</v>
      </c>
      <c r="V28" s="3" t="s">
        <v>28</v>
      </c>
    </row>
    <row r="29" spans="1:22">
      <c r="A29" s="26">
        <f t="shared" si="0"/>
        <v>44713</v>
      </c>
      <c r="B29" s="12">
        <v>18.32</v>
      </c>
      <c r="C29" s="4">
        <v>4101.2299999999996</v>
      </c>
      <c r="D29" s="5">
        <v>29607.37</v>
      </c>
      <c r="E29" s="15">
        <v>544513900</v>
      </c>
      <c r="F29" s="2">
        <v>26.54</v>
      </c>
      <c r="G29" s="21">
        <v>139.7919</v>
      </c>
      <c r="H29" s="12">
        <v>0.37</v>
      </c>
      <c r="I29"/>
      <c r="J29"/>
      <c r="K29" s="12">
        <f t="shared" si="3"/>
        <v>22.56690041800001</v>
      </c>
      <c r="L29" s="8">
        <f t="shared" si="1"/>
        <v>0.23181770840611407</v>
      </c>
      <c r="M29" t="str">
        <f t="shared" si="2"/>
        <v>Strong Buy</v>
      </c>
      <c r="P29" s="11"/>
      <c r="Q29" t="s">
        <v>20</v>
      </c>
      <c r="R29">
        <v>6</v>
      </c>
      <c r="S29">
        <v>1607637.771019594</v>
      </c>
      <c r="T29">
        <v>267939.62850326567</v>
      </c>
      <c r="U29">
        <v>6005.9474511581466</v>
      </c>
      <c r="V29">
        <v>0</v>
      </c>
    </row>
    <row r="30" spans="1:22">
      <c r="A30" s="26">
        <f t="shared" si="0"/>
        <v>44714</v>
      </c>
      <c r="B30" s="12">
        <v>19.591999999999999</v>
      </c>
      <c r="C30" s="4">
        <v>4176.82</v>
      </c>
      <c r="D30" s="5">
        <v>30212.22</v>
      </c>
      <c r="E30" s="15">
        <v>648655800</v>
      </c>
      <c r="F30" s="2">
        <v>24.72</v>
      </c>
      <c r="G30" s="21">
        <v>144.6619</v>
      </c>
      <c r="H30" s="12">
        <v>0.37</v>
      </c>
      <c r="I30"/>
      <c r="J30"/>
      <c r="K30" s="12">
        <f t="shared" si="3"/>
        <v>24.499769878000002</v>
      </c>
      <c r="L30" s="8">
        <f t="shared" si="1"/>
        <v>0.25049866670069437</v>
      </c>
      <c r="M30" t="str">
        <f t="shared" si="2"/>
        <v>Strong Buy</v>
      </c>
      <c r="P30" s="11"/>
      <c r="Q30" t="s">
        <v>21</v>
      </c>
      <c r="R30">
        <v>939</v>
      </c>
      <c r="S30">
        <v>41891.027720539001</v>
      </c>
      <c r="T30">
        <v>44.61238308896592</v>
      </c>
    </row>
    <row r="31" spans="1:22" ht="15.75" thickBot="1">
      <c r="A31" s="26">
        <f t="shared" si="0"/>
        <v>44715</v>
      </c>
      <c r="B31" s="12">
        <v>18.72</v>
      </c>
      <c r="C31" s="4">
        <v>4108.54</v>
      </c>
      <c r="D31" s="5">
        <v>29638</v>
      </c>
      <c r="E31" s="15">
        <v>598778700</v>
      </c>
      <c r="F31" s="2">
        <v>24.79</v>
      </c>
      <c r="G31" s="21">
        <v>140.33529999999999</v>
      </c>
      <c r="H31" s="12">
        <v>0.37</v>
      </c>
      <c r="I31"/>
      <c r="J31"/>
      <c r="K31" s="12">
        <f t="shared" si="3"/>
        <v>22.474323426000005</v>
      </c>
      <c r="L31" s="8">
        <f t="shared" si="1"/>
        <v>0.2005514650641029</v>
      </c>
      <c r="M31" t="str">
        <f t="shared" si="2"/>
        <v>Strong Buy</v>
      </c>
      <c r="P31" s="11"/>
      <c r="Q31" s="16" t="s">
        <v>22</v>
      </c>
      <c r="R31" s="16">
        <v>945</v>
      </c>
      <c r="S31" s="16">
        <v>1649528.7987401329</v>
      </c>
      <c r="T31" s="16"/>
      <c r="U31" s="16"/>
      <c r="V31" s="16"/>
    </row>
    <row r="32" spans="1:22" ht="15.75" thickBot="1">
      <c r="A32" s="26">
        <f t="shared" si="0"/>
        <v>44716</v>
      </c>
      <c r="B32" s="12">
        <v>18.72</v>
      </c>
      <c r="C32" s="4">
        <v>4108.54</v>
      </c>
      <c r="D32" s="5">
        <v>29638</v>
      </c>
      <c r="E32" s="15">
        <v>598778700</v>
      </c>
      <c r="F32" s="2">
        <v>24.79</v>
      </c>
      <c r="G32" s="21">
        <v>140.33529999999999</v>
      </c>
      <c r="H32" s="12">
        <v>0.37</v>
      </c>
      <c r="I32"/>
      <c r="J32"/>
      <c r="K32" s="12">
        <f t="shared" si="3"/>
        <v>22.474323426000005</v>
      </c>
      <c r="L32" s="8">
        <f t="shared" si="1"/>
        <v>0.2005514650641029</v>
      </c>
      <c r="M32" t="str">
        <f t="shared" si="2"/>
        <v>Strong Buy</v>
      </c>
      <c r="P32" s="11"/>
    </row>
    <row r="33" spans="1:25">
      <c r="A33" s="26">
        <f t="shared" si="0"/>
        <v>44717</v>
      </c>
      <c r="B33" s="12">
        <v>18.72</v>
      </c>
      <c r="C33" s="4">
        <v>4108.54</v>
      </c>
      <c r="D33" s="5">
        <v>29638</v>
      </c>
      <c r="E33" s="15">
        <v>598778700</v>
      </c>
      <c r="F33" s="2">
        <v>24.79</v>
      </c>
      <c r="G33" s="21">
        <v>140.33529999999999</v>
      </c>
      <c r="H33" s="12">
        <v>0.37</v>
      </c>
      <c r="I33"/>
      <c r="J33"/>
      <c r="K33" s="12">
        <f t="shared" si="3"/>
        <v>22.474323426000005</v>
      </c>
      <c r="L33" s="8">
        <f t="shared" si="1"/>
        <v>0.2005514650641029</v>
      </c>
      <c r="M33" t="str">
        <f t="shared" si="2"/>
        <v>Strong Buy</v>
      </c>
      <c r="P33" s="11"/>
      <c r="Q33" s="3"/>
      <c r="R33" s="3" t="s">
        <v>29</v>
      </c>
      <c r="S33" s="3" t="s">
        <v>17</v>
      </c>
      <c r="T33" s="3" t="s">
        <v>30</v>
      </c>
      <c r="U33" s="3" t="s">
        <v>31</v>
      </c>
      <c r="V33" s="3" t="s">
        <v>32</v>
      </c>
      <c r="W33" s="3" t="s">
        <v>33</v>
      </c>
      <c r="X33" s="3" t="s">
        <v>34</v>
      </c>
      <c r="Y33" s="3" t="s">
        <v>35</v>
      </c>
    </row>
    <row r="34" spans="1:25">
      <c r="A34" s="26">
        <f t="shared" si="0"/>
        <v>44718</v>
      </c>
      <c r="B34" s="12">
        <v>18.786000000000001</v>
      </c>
      <c r="C34" s="4">
        <v>4121.43</v>
      </c>
      <c r="D34" s="5">
        <v>29638</v>
      </c>
      <c r="E34" s="15">
        <v>422406150</v>
      </c>
      <c r="F34" s="2">
        <v>24.79</v>
      </c>
      <c r="G34" s="21">
        <v>140.57859999999999</v>
      </c>
      <c r="H34" s="12">
        <v>0.37</v>
      </c>
      <c r="I34"/>
      <c r="J34"/>
      <c r="K34" s="12">
        <f t="shared" si="3"/>
        <v>23.963853911999998</v>
      </c>
      <c r="L34" s="8">
        <f t="shared" si="1"/>
        <v>0.27562301245608412</v>
      </c>
      <c r="M34" t="str">
        <f t="shared" si="2"/>
        <v>Strong Buy</v>
      </c>
      <c r="P34" s="11"/>
      <c r="Q34" t="s">
        <v>23</v>
      </c>
      <c r="R34">
        <v>-58.182590976622237</v>
      </c>
      <c r="S34">
        <v>4.1548103724203385</v>
      </c>
      <c r="T34">
        <v>-14.003669424443219</v>
      </c>
      <c r="U34">
        <v>1.3245367621613953E-40</v>
      </c>
      <c r="V34">
        <v>-66.336379613703002</v>
      </c>
      <c r="W34">
        <v>-50.028802339541471</v>
      </c>
      <c r="X34">
        <v>-66.336379613703002</v>
      </c>
      <c r="Y34">
        <v>-50.028802339541471</v>
      </c>
    </row>
    <row r="35" spans="1:25">
      <c r="A35" s="26">
        <f t="shared" si="0"/>
        <v>44719</v>
      </c>
      <c r="B35" s="12">
        <v>18.925999999999998</v>
      </c>
      <c r="C35" s="4">
        <v>4160.68</v>
      </c>
      <c r="D35" s="5">
        <v>31327.75</v>
      </c>
      <c r="E35" s="15">
        <v>388914110</v>
      </c>
      <c r="F35" s="2">
        <v>24.02</v>
      </c>
      <c r="G35" s="21">
        <v>141.70189999999999</v>
      </c>
      <c r="H35" s="12">
        <v>0.37</v>
      </c>
      <c r="I35"/>
      <c r="J35"/>
      <c r="K35" s="12">
        <f t="shared" si="3"/>
        <v>24.180181622000013</v>
      </c>
      <c r="L35" s="8">
        <f t="shared" si="1"/>
        <v>0.27761712046919662</v>
      </c>
      <c r="M35" t="str">
        <f t="shared" si="2"/>
        <v>Strong Buy</v>
      </c>
      <c r="P35" s="11"/>
      <c r="Q35" t="s">
        <v>36</v>
      </c>
      <c r="R35">
        <v>-1.8231225313161122E-4</v>
      </c>
      <c r="S35">
        <v>5.5433609177538612E-4</v>
      </c>
      <c r="T35">
        <v>-0.32888396739190334</v>
      </c>
      <c r="U35">
        <v>0.7423167279148315</v>
      </c>
      <c r="V35">
        <v>-1.2701932684109829E-3</v>
      </c>
      <c r="W35">
        <v>9.0556876214776053E-4</v>
      </c>
      <c r="X35">
        <v>-1.2701932684109829E-3</v>
      </c>
      <c r="Y35">
        <v>9.0556876214776053E-4</v>
      </c>
    </row>
    <row r="36" spans="1:25">
      <c r="A36" s="26">
        <f t="shared" si="0"/>
        <v>44720</v>
      </c>
      <c r="B36" s="12">
        <v>18.648</v>
      </c>
      <c r="C36" s="4">
        <v>4115.7700000000004</v>
      </c>
      <c r="D36" s="5">
        <v>30188</v>
      </c>
      <c r="E36" s="15">
        <v>363252460</v>
      </c>
      <c r="F36" s="2">
        <v>24.02</v>
      </c>
      <c r="G36" s="21">
        <v>138.68530000000001</v>
      </c>
      <c r="H36" s="12">
        <v>0.37</v>
      </c>
      <c r="I36"/>
      <c r="J36"/>
      <c r="K36" s="12">
        <f t="shared" si="3"/>
        <v>23.016669850000021</v>
      </c>
      <c r="L36" s="8">
        <f t="shared" si="1"/>
        <v>0.2342701549764061</v>
      </c>
      <c r="M36" t="str">
        <f t="shared" si="2"/>
        <v>Strong Buy</v>
      </c>
      <c r="P36" s="11"/>
      <c r="Q36" t="s">
        <v>37</v>
      </c>
      <c r="R36">
        <v>-4.3026426108429532E-4</v>
      </c>
      <c r="S36">
        <v>4.7515971622340949E-5</v>
      </c>
      <c r="T36">
        <v>-9.0551502240984316</v>
      </c>
      <c r="U36">
        <v>7.7220660060831302E-19</v>
      </c>
      <c r="V36">
        <v>-5.2351404982697619E-4</v>
      </c>
      <c r="W36">
        <v>-3.3701447234161451E-4</v>
      </c>
      <c r="X36">
        <v>-5.2351404982697619E-4</v>
      </c>
      <c r="Y36">
        <v>-3.3701447234161451E-4</v>
      </c>
    </row>
    <row r="37" spans="1:25">
      <c r="A37" s="26">
        <f t="shared" si="0"/>
        <v>44721</v>
      </c>
      <c r="B37" s="12">
        <v>18.047999999999998</v>
      </c>
      <c r="C37" s="4">
        <v>4017.82</v>
      </c>
      <c r="D37" s="5">
        <v>30160</v>
      </c>
      <c r="E37" s="15">
        <v>395573790</v>
      </c>
      <c r="F37" s="2">
        <v>24.02</v>
      </c>
      <c r="G37" s="21">
        <v>134.5453</v>
      </c>
      <c r="H37" s="12">
        <v>0.37</v>
      </c>
      <c r="I37"/>
      <c r="J37"/>
      <c r="K37" s="12">
        <f t="shared" si="3"/>
        <v>20.245992942000008</v>
      </c>
      <c r="L37" s="8">
        <f t="shared" si="1"/>
        <v>0.12178595644946863</v>
      </c>
      <c r="M37" t="str">
        <f t="shared" si="2"/>
        <v>Hold</v>
      </c>
      <c r="P37" s="11"/>
      <c r="Q37" t="s">
        <v>38</v>
      </c>
      <c r="R37">
        <v>-7.6046935330750178E-9</v>
      </c>
      <c r="S37">
        <v>1.5340793295579957E-9</v>
      </c>
      <c r="T37">
        <v>-4.9571709797211785</v>
      </c>
      <c r="U37">
        <v>8.4843875338361494E-7</v>
      </c>
      <c r="V37">
        <v>-1.0615314351960606E-8</v>
      </c>
      <c r="W37">
        <v>-4.5940727141894286E-9</v>
      </c>
      <c r="X37">
        <v>-1.0615314351960606E-8</v>
      </c>
      <c r="Y37">
        <v>-4.5940727141894286E-9</v>
      </c>
    </row>
    <row r="38" spans="1:25">
      <c r="A38" s="26">
        <f t="shared" si="0"/>
        <v>44722</v>
      </c>
      <c r="B38" s="12">
        <v>16.974</v>
      </c>
      <c r="C38" s="4">
        <v>3900.86</v>
      </c>
      <c r="D38" s="5">
        <v>29189.75</v>
      </c>
      <c r="E38" s="15">
        <v>465649660</v>
      </c>
      <c r="F38" s="2">
        <v>24.02</v>
      </c>
      <c r="G38" s="21">
        <v>129.7654</v>
      </c>
      <c r="H38" s="12">
        <v>0.37</v>
      </c>
      <c r="I38"/>
      <c r="J38"/>
      <c r="K38" s="12">
        <f t="shared" si="3"/>
        <v>17.201405512000001</v>
      </c>
      <c r="L38" s="8">
        <f t="shared" si="1"/>
        <v>1.3397284788500099E-2</v>
      </c>
      <c r="M38" t="str">
        <f t="shared" si="2"/>
        <v>Hold</v>
      </c>
      <c r="P38" s="11"/>
      <c r="Q38" t="s">
        <v>39</v>
      </c>
      <c r="R38">
        <v>0.1817462266244789</v>
      </c>
      <c r="S38">
        <v>7.665151162589047E-2</v>
      </c>
      <c r="T38">
        <v>2.3710716562449465</v>
      </c>
      <c r="U38">
        <v>1.7937577021831255E-2</v>
      </c>
      <c r="V38">
        <v>3.1318127989940547E-2</v>
      </c>
      <c r="W38">
        <v>0.33217432525901724</v>
      </c>
      <c r="X38">
        <v>3.1318127989940547E-2</v>
      </c>
      <c r="Y38">
        <v>0.33217432525901724</v>
      </c>
    </row>
    <row r="39" spans="1:25">
      <c r="A39" s="26">
        <f t="shared" si="0"/>
        <v>44723</v>
      </c>
      <c r="B39" s="12">
        <v>16.974</v>
      </c>
      <c r="C39" s="4">
        <v>3900.86</v>
      </c>
      <c r="D39" s="5">
        <v>29189.75</v>
      </c>
      <c r="E39" s="15">
        <v>465649660</v>
      </c>
      <c r="F39" s="2">
        <v>24.02</v>
      </c>
      <c r="G39" s="21">
        <v>129.7654</v>
      </c>
      <c r="H39" s="12">
        <v>0.37</v>
      </c>
      <c r="I39"/>
      <c r="J39"/>
      <c r="K39" s="12">
        <f t="shared" si="3"/>
        <v>17.201405512000001</v>
      </c>
      <c r="L39" s="8">
        <f t="shared" si="1"/>
        <v>1.3397284788500099E-2</v>
      </c>
      <c r="M39" t="str">
        <f t="shared" si="2"/>
        <v>Hold</v>
      </c>
      <c r="P39" s="11"/>
      <c r="Q39" t="s">
        <v>40</v>
      </c>
      <c r="R39">
        <v>0.61281665964354926</v>
      </c>
      <c r="S39">
        <v>2.3527189881005175E-2</v>
      </c>
      <c r="T39">
        <v>26.047167670385942</v>
      </c>
      <c r="U39">
        <v>5.2880113242435479E-113</v>
      </c>
      <c r="V39">
        <v>0.56664470080095353</v>
      </c>
      <c r="W39">
        <v>0.65898861848614498</v>
      </c>
      <c r="X39">
        <v>0.56664470080095353</v>
      </c>
      <c r="Y39">
        <v>0.65898861848614498</v>
      </c>
    </row>
    <row r="40" spans="1:25" ht="15.75" thickBot="1">
      <c r="A40" s="26">
        <f t="shared" si="0"/>
        <v>44724</v>
      </c>
      <c r="B40" s="12">
        <v>16.974</v>
      </c>
      <c r="C40" s="4">
        <v>3900.86</v>
      </c>
      <c r="D40" s="5">
        <v>29189.75</v>
      </c>
      <c r="E40" s="15">
        <v>465649660</v>
      </c>
      <c r="F40" s="2">
        <v>24.02</v>
      </c>
      <c r="G40" s="21">
        <v>129.7654</v>
      </c>
      <c r="H40" s="12">
        <v>0.37</v>
      </c>
      <c r="I40"/>
      <c r="J40"/>
      <c r="K40" s="12">
        <f t="shared" si="3"/>
        <v>17.201405512000001</v>
      </c>
      <c r="L40" s="8">
        <f t="shared" si="1"/>
        <v>1.3397284788500099E-2</v>
      </c>
      <c r="M40" t="str">
        <f t="shared" si="2"/>
        <v>Sell</v>
      </c>
      <c r="P40" s="11"/>
      <c r="Q40" s="16" t="s">
        <v>41</v>
      </c>
      <c r="R40" s="16">
        <v>32.301850189427896</v>
      </c>
      <c r="S40" s="16">
        <v>0.83698206093495209</v>
      </c>
      <c r="T40" s="16">
        <v>38.593240759957347</v>
      </c>
      <c r="U40" s="16">
        <v>5.9812724316777426E-196</v>
      </c>
      <c r="V40" s="16">
        <v>30.65927827731527</v>
      </c>
      <c r="W40" s="16">
        <v>33.944422101540525</v>
      </c>
      <c r="X40" s="16">
        <v>30.65927827731527</v>
      </c>
      <c r="Y40" s="16">
        <v>33.944422101540525</v>
      </c>
    </row>
    <row r="41" spans="1:25">
      <c r="A41" s="26">
        <f t="shared" si="0"/>
        <v>44725</v>
      </c>
      <c r="B41" s="12">
        <v>15.647</v>
      </c>
      <c r="C41" s="4">
        <v>3749.63</v>
      </c>
      <c r="D41" s="5">
        <v>23205.75</v>
      </c>
      <c r="E41" s="15">
        <v>604153380</v>
      </c>
      <c r="F41" s="2">
        <v>34.020000000000003</v>
      </c>
      <c r="G41" s="21">
        <v>122.2788</v>
      </c>
      <c r="H41" s="12">
        <v>0.37</v>
      </c>
      <c r="I41"/>
      <c r="J41"/>
      <c r="K41" s="12">
        <f t="shared" si="3"/>
        <v>14.133959028</v>
      </c>
      <c r="L41" s="8">
        <f t="shared" si="1"/>
        <v>-9.6698470761168318E-2</v>
      </c>
      <c r="M41" t="str">
        <f t="shared" si="2"/>
        <v>Hold</v>
      </c>
      <c r="P41" s="11"/>
    </row>
    <row r="42" spans="1:25">
      <c r="A42" s="26">
        <f t="shared" si="0"/>
        <v>44726</v>
      </c>
      <c r="B42" s="12">
        <v>15.836</v>
      </c>
      <c r="C42" s="4">
        <v>3735.48</v>
      </c>
      <c r="D42" s="5">
        <v>23205.75</v>
      </c>
      <c r="E42" s="15">
        <v>469679520</v>
      </c>
      <c r="F42" s="2">
        <v>32.69</v>
      </c>
      <c r="G42" s="21">
        <v>122.9588</v>
      </c>
      <c r="H42" s="12">
        <v>0.37</v>
      </c>
      <c r="I42"/>
      <c r="J42"/>
      <c r="K42" s="12">
        <f t="shared" si="3"/>
        <v>15.572677964</v>
      </c>
      <c r="L42" s="8">
        <f t="shared" si="1"/>
        <v>-1.6628064915382667E-2</v>
      </c>
      <c r="M42" t="str">
        <f t="shared" si="2"/>
        <v>Hold</v>
      </c>
      <c r="P42" s="11"/>
    </row>
    <row r="43" spans="1:25">
      <c r="A43" s="26">
        <f t="shared" si="0"/>
        <v>44727</v>
      </c>
      <c r="B43" s="12">
        <v>16.527000000000001</v>
      </c>
      <c r="C43" s="4">
        <v>3789.99</v>
      </c>
      <c r="D43" s="5">
        <v>21629.360000000001</v>
      </c>
      <c r="E43" s="15">
        <v>563935650</v>
      </c>
      <c r="F43" s="2">
        <v>29.62</v>
      </c>
      <c r="G43" s="21">
        <v>125.07210000000001</v>
      </c>
      <c r="H43" s="12">
        <v>0.37</v>
      </c>
      <c r="I43"/>
      <c r="J43"/>
      <c r="K43" s="12">
        <f t="shared" si="3"/>
        <v>16.829251582000019</v>
      </c>
      <c r="L43" s="8">
        <f t="shared" si="1"/>
        <v>1.8288351303927995E-2</v>
      </c>
      <c r="M43" t="str">
        <f t="shared" si="2"/>
        <v>Sell</v>
      </c>
      <c r="P43" s="11"/>
    </row>
    <row r="44" spans="1:25">
      <c r="A44" s="26">
        <f t="shared" si="0"/>
        <v>44728</v>
      </c>
      <c r="B44" s="12">
        <v>15.601000000000001</v>
      </c>
      <c r="C44" s="4">
        <v>3666.77</v>
      </c>
      <c r="D44" s="5">
        <v>20664.32</v>
      </c>
      <c r="E44" s="15">
        <v>545748670</v>
      </c>
      <c r="F44" s="2">
        <v>32.950000000000003</v>
      </c>
      <c r="G44" s="21">
        <v>117.5355</v>
      </c>
      <c r="H44" s="12">
        <v>0.37</v>
      </c>
      <c r="I44"/>
      <c r="J44"/>
      <c r="K44" s="12">
        <f t="shared" si="3"/>
        <v>12.763860618000002</v>
      </c>
      <c r="L44" s="8">
        <f t="shared" si="1"/>
        <v>-0.18185625165053509</v>
      </c>
      <c r="M44" t="str">
        <f t="shared" si="2"/>
        <v>Sell</v>
      </c>
      <c r="P44" s="11"/>
      <c r="Q44" s="25"/>
      <c r="U44" s="26"/>
    </row>
    <row r="45" spans="1:25">
      <c r="A45" s="26">
        <f t="shared" si="0"/>
        <v>44729</v>
      </c>
      <c r="B45" s="12">
        <v>15.88</v>
      </c>
      <c r="C45" s="4">
        <v>3674.84</v>
      </c>
      <c r="D45" s="5">
        <v>20632.75</v>
      </c>
      <c r="E45" s="15">
        <v>630333970</v>
      </c>
      <c r="F45" s="2">
        <v>32.950000000000003</v>
      </c>
      <c r="G45" s="21">
        <v>118.01220000000001</v>
      </c>
      <c r="H45" s="12">
        <v>0.37</v>
      </c>
      <c r="I45"/>
      <c r="J45"/>
      <c r="K45" s="12">
        <f t="shared" si="3"/>
        <v>12.426718732000019</v>
      </c>
      <c r="L45" s="8">
        <f t="shared" si="1"/>
        <v>-0.21746103702770664</v>
      </c>
      <c r="M45" t="str">
        <f t="shared" si="2"/>
        <v>Sell</v>
      </c>
      <c r="P45" s="11"/>
      <c r="Q45" s="25"/>
      <c r="U45" s="26"/>
    </row>
    <row r="46" spans="1:25">
      <c r="A46" s="26">
        <f t="shared" si="0"/>
        <v>44730</v>
      </c>
      <c r="B46" s="12">
        <v>15.88</v>
      </c>
      <c r="C46" s="4">
        <v>3674.84</v>
      </c>
      <c r="D46" s="5">
        <v>20632.75</v>
      </c>
      <c r="E46" s="15">
        <v>630333970</v>
      </c>
      <c r="F46" s="2">
        <v>32.950000000000003</v>
      </c>
      <c r="G46" s="21">
        <v>118.01220000000001</v>
      </c>
      <c r="H46" s="12">
        <v>0.37</v>
      </c>
      <c r="I46"/>
      <c r="J46"/>
      <c r="K46" s="12">
        <f t="shared" si="3"/>
        <v>12.426718732000019</v>
      </c>
      <c r="L46" s="8">
        <f t="shared" si="1"/>
        <v>-0.21746103702770664</v>
      </c>
      <c r="M46" t="str">
        <f t="shared" si="2"/>
        <v>Sell</v>
      </c>
      <c r="P46" s="11"/>
      <c r="Q46" s="25"/>
      <c r="U46" s="26"/>
    </row>
    <row r="47" spans="1:25">
      <c r="A47" s="26">
        <f t="shared" si="0"/>
        <v>44731</v>
      </c>
      <c r="B47" s="12">
        <v>15.88</v>
      </c>
      <c r="C47" s="4">
        <v>3674.84</v>
      </c>
      <c r="D47" s="5">
        <v>20603.009999999998</v>
      </c>
      <c r="E47" s="15">
        <v>630333970</v>
      </c>
      <c r="F47" s="2">
        <v>32.950000000000003</v>
      </c>
      <c r="G47" s="21">
        <v>118.01220000000001</v>
      </c>
      <c r="H47" s="12">
        <v>0.37</v>
      </c>
      <c r="I47"/>
      <c r="J47"/>
      <c r="K47" s="12">
        <f t="shared" si="3"/>
        <v>12.439506932000022</v>
      </c>
      <c r="L47" s="8">
        <f t="shared" si="1"/>
        <v>-0.21665573476070396</v>
      </c>
      <c r="M47" t="str">
        <f t="shared" si="2"/>
        <v>Sell</v>
      </c>
      <c r="P47" s="11"/>
      <c r="Q47" s="25"/>
      <c r="U47" s="26"/>
    </row>
    <row r="48" spans="1:25">
      <c r="A48" s="26">
        <f t="shared" si="0"/>
        <v>44732</v>
      </c>
      <c r="B48" s="12">
        <v>15.88</v>
      </c>
      <c r="C48" s="4">
        <v>3674.84</v>
      </c>
      <c r="D48" s="5">
        <v>20416.54</v>
      </c>
      <c r="E48" s="15">
        <v>630333970</v>
      </c>
      <c r="F48" s="2">
        <v>31.03</v>
      </c>
      <c r="G48" s="21">
        <v>118.01220000000001</v>
      </c>
      <c r="H48" s="12">
        <v>0.37</v>
      </c>
      <c r="I48"/>
      <c r="J48"/>
      <c r="K48" s="12">
        <f t="shared" si="3"/>
        <v>12.519689032000024</v>
      </c>
      <c r="L48" s="8">
        <f t="shared" si="1"/>
        <v>-0.21160648413098093</v>
      </c>
      <c r="M48" t="str">
        <f t="shared" si="2"/>
        <v>Sell</v>
      </c>
      <c r="P48" s="11"/>
      <c r="Q48" s="25"/>
      <c r="U48" s="26"/>
    </row>
    <row r="49" spans="1:21">
      <c r="A49" s="26">
        <f t="shared" si="0"/>
        <v>44733</v>
      </c>
      <c r="B49" s="12">
        <v>16.565999999999999</v>
      </c>
      <c r="C49" s="4">
        <v>3764.79</v>
      </c>
      <c r="D49" s="5">
        <v>20830.310000000001</v>
      </c>
      <c r="E49" s="15">
        <v>483088880</v>
      </c>
      <c r="F49" s="2">
        <v>31.03</v>
      </c>
      <c r="G49" s="21">
        <v>121.10209999999999</v>
      </c>
      <c r="H49" s="12">
        <v>0.37</v>
      </c>
      <c r="I49"/>
      <c r="J49"/>
      <c r="K49" s="12">
        <f t="shared" si="3"/>
        <v>15.35438313400001</v>
      </c>
      <c r="L49" s="8">
        <f t="shared" si="1"/>
        <v>-7.3138770131594186E-2</v>
      </c>
      <c r="M49" t="str">
        <f t="shared" si="2"/>
        <v>Sell</v>
      </c>
      <c r="P49" s="11"/>
      <c r="Q49" s="25"/>
      <c r="U49" s="26"/>
    </row>
    <row r="50" spans="1:21">
      <c r="A50" s="26">
        <f t="shared" si="0"/>
        <v>44734</v>
      </c>
      <c r="B50" s="12">
        <v>16.36</v>
      </c>
      <c r="C50" s="4">
        <v>3759.89</v>
      </c>
      <c r="D50" s="5">
        <v>20830.310000000001</v>
      </c>
      <c r="E50" s="15">
        <v>437997440</v>
      </c>
      <c r="F50" s="2">
        <v>28.95</v>
      </c>
      <c r="G50" s="21">
        <v>119.83880000000001</v>
      </c>
      <c r="H50" s="12">
        <v>0.37</v>
      </c>
      <c r="I50"/>
      <c r="J50"/>
      <c r="K50" s="12">
        <f t="shared" si="3"/>
        <v>14.922902572000019</v>
      </c>
      <c r="L50" s="8">
        <f t="shared" si="1"/>
        <v>-8.7842141075793398E-2</v>
      </c>
      <c r="M50" t="str">
        <f t="shared" si="2"/>
        <v>Sell</v>
      </c>
      <c r="P50" s="11"/>
      <c r="Q50" s="25"/>
      <c r="U50" s="26"/>
    </row>
    <row r="51" spans="1:21">
      <c r="A51" s="26">
        <f t="shared" si="0"/>
        <v>44735</v>
      </c>
      <c r="B51" s="12">
        <v>16.225000000000001</v>
      </c>
      <c r="C51" s="4">
        <v>3795.73</v>
      </c>
      <c r="D51" s="5">
        <v>20798.21</v>
      </c>
      <c r="E51" s="15">
        <v>463679590</v>
      </c>
      <c r="F51" s="2">
        <v>29.05</v>
      </c>
      <c r="G51" s="21">
        <v>119.02549999999999</v>
      </c>
      <c r="H51" s="12">
        <v>0.37</v>
      </c>
      <c r="I51"/>
      <c r="J51"/>
      <c r="K51" s="12">
        <f t="shared" si="3"/>
        <v>14.243114726000009</v>
      </c>
      <c r="L51" s="8">
        <f t="shared" si="1"/>
        <v>-0.12215009392912125</v>
      </c>
      <c r="M51" t="str">
        <f t="shared" si="2"/>
        <v>Hold</v>
      </c>
      <c r="P51" s="11"/>
      <c r="Q51" s="25"/>
      <c r="U51" s="26"/>
    </row>
    <row r="52" spans="1:21">
      <c r="A52" s="26">
        <f t="shared" si="0"/>
        <v>44736</v>
      </c>
      <c r="B52" s="12">
        <v>17.126000000000001</v>
      </c>
      <c r="C52" s="4">
        <v>3911.74</v>
      </c>
      <c r="D52" s="5">
        <v>21171.25</v>
      </c>
      <c r="E52" s="15">
        <v>472152830</v>
      </c>
      <c r="F52" s="2">
        <v>29.05</v>
      </c>
      <c r="G52" s="21">
        <v>124.2988</v>
      </c>
      <c r="H52" s="12">
        <v>0.37</v>
      </c>
      <c r="I52"/>
      <c r="J52"/>
      <c r="K52" s="12">
        <f t="shared" si="3"/>
        <v>17.249894607999998</v>
      </c>
      <c r="L52" s="8">
        <f t="shared" si="1"/>
        <v>7.2342991942074596E-3</v>
      </c>
      <c r="M52" t="str">
        <f t="shared" si="2"/>
        <v>Hold</v>
      </c>
      <c r="P52" s="11"/>
      <c r="Q52" s="25"/>
      <c r="U52" s="26"/>
    </row>
    <row r="53" spans="1:21">
      <c r="A53" s="26">
        <f t="shared" si="0"/>
        <v>44737</v>
      </c>
      <c r="B53" s="12">
        <v>17.126000000000001</v>
      </c>
      <c r="C53" s="4">
        <v>3911.74</v>
      </c>
      <c r="D53" s="5">
        <v>21171.25</v>
      </c>
      <c r="E53" s="15">
        <v>472152830</v>
      </c>
      <c r="F53" s="2">
        <v>29.05</v>
      </c>
      <c r="G53" s="21">
        <v>124.2988</v>
      </c>
      <c r="H53" s="12">
        <v>0.37</v>
      </c>
      <c r="I53"/>
      <c r="J53"/>
      <c r="K53" s="12">
        <f t="shared" si="3"/>
        <v>17.249894607999998</v>
      </c>
      <c r="L53" s="8">
        <f t="shared" si="1"/>
        <v>7.2342991942074596E-3</v>
      </c>
      <c r="M53" t="str">
        <f t="shared" si="2"/>
        <v>Hold</v>
      </c>
      <c r="P53" s="11"/>
      <c r="Q53" s="25"/>
      <c r="U53" s="26"/>
    </row>
    <row r="54" spans="1:21">
      <c r="A54" s="26">
        <f t="shared" si="0"/>
        <v>44738</v>
      </c>
      <c r="B54" s="12">
        <v>17.126000000000001</v>
      </c>
      <c r="C54" s="4">
        <v>3911.74</v>
      </c>
      <c r="D54" s="5">
        <v>21369.38</v>
      </c>
      <c r="E54" s="15">
        <v>472152830</v>
      </c>
      <c r="F54" s="2">
        <v>29.05</v>
      </c>
      <c r="G54" s="21">
        <v>124.2988</v>
      </c>
      <c r="H54" s="12">
        <v>0.37</v>
      </c>
      <c r="I54"/>
      <c r="J54"/>
      <c r="K54" s="12">
        <f t="shared" si="3"/>
        <v>17.164698707999996</v>
      </c>
      <c r="L54" s="8">
        <f t="shared" si="1"/>
        <v>2.259646619175216E-3</v>
      </c>
      <c r="M54" t="str">
        <f t="shared" si="2"/>
        <v>Buy</v>
      </c>
      <c r="P54" s="11"/>
      <c r="Q54" s="25"/>
      <c r="U54" s="26"/>
    </row>
    <row r="55" spans="1:21">
      <c r="A55" s="26">
        <f t="shared" si="0"/>
        <v>44739</v>
      </c>
      <c r="B55" s="12">
        <v>16.869</v>
      </c>
      <c r="C55" s="4">
        <v>3900.11</v>
      </c>
      <c r="D55" s="5">
        <v>20898.509999999998</v>
      </c>
      <c r="E55" s="15">
        <v>427967880</v>
      </c>
      <c r="F55" s="2">
        <v>29.05</v>
      </c>
      <c r="G55" s="21">
        <v>123.9588</v>
      </c>
      <c r="H55" s="12">
        <v>0.37</v>
      </c>
      <c r="I55"/>
      <c r="J55"/>
      <c r="K55" s="12">
        <f t="shared" si="3"/>
        <v>17.494619628000002</v>
      </c>
      <c r="L55" s="8">
        <f t="shared" si="1"/>
        <v>3.7086942201671858E-2</v>
      </c>
      <c r="M55" t="str">
        <f t="shared" si="2"/>
        <v>Hold</v>
      </c>
      <c r="P55" s="11"/>
      <c r="Q55" s="25"/>
      <c r="U55" s="26"/>
    </row>
    <row r="56" spans="1:21">
      <c r="A56" s="26">
        <f t="shared" si="0"/>
        <v>44740</v>
      </c>
      <c r="B56" s="12">
        <v>15.981999999999999</v>
      </c>
      <c r="C56" s="4">
        <v>3821.55</v>
      </c>
      <c r="D56" s="5">
        <v>20254.5</v>
      </c>
      <c r="E56" s="15">
        <v>461859360</v>
      </c>
      <c r="F56" s="2">
        <v>28.36</v>
      </c>
      <c r="G56" s="21">
        <v>120.9355</v>
      </c>
      <c r="H56" s="12">
        <v>0.37</v>
      </c>
      <c r="I56"/>
      <c r="J56"/>
      <c r="K56" s="12">
        <f t="shared" si="3"/>
        <v>15.661229974000015</v>
      </c>
      <c r="L56" s="8">
        <f t="shared" si="1"/>
        <v>-2.0070706169439616E-2</v>
      </c>
      <c r="M56" t="str">
        <f t="shared" si="2"/>
        <v>Sell</v>
      </c>
      <c r="P56" s="11"/>
      <c r="Q56" s="25"/>
      <c r="U56" s="26"/>
    </row>
    <row r="57" spans="1:21">
      <c r="A57" s="26">
        <f t="shared" si="0"/>
        <v>44741</v>
      </c>
      <c r="B57" s="12">
        <v>15.542</v>
      </c>
      <c r="C57" s="4">
        <v>3818.83</v>
      </c>
      <c r="D57" s="5">
        <v>20189.650000000001</v>
      </c>
      <c r="E57" s="15">
        <v>482352280</v>
      </c>
      <c r="F57" s="2">
        <v>28.36</v>
      </c>
      <c r="G57" s="21">
        <v>118.0822</v>
      </c>
      <c r="H57" s="12">
        <v>0.37</v>
      </c>
      <c r="I57"/>
      <c r="J57"/>
      <c r="K57" s="12">
        <f t="shared" si="3"/>
        <v>13.784809976000012</v>
      </c>
      <c r="L57" s="8">
        <f t="shared" si="1"/>
        <v>-0.11306074018787719</v>
      </c>
      <c r="M57" t="str">
        <f t="shared" si="2"/>
        <v>Sell</v>
      </c>
      <c r="P57" s="11"/>
      <c r="Q57" s="25"/>
      <c r="U57" s="26"/>
    </row>
    <row r="58" spans="1:21">
      <c r="A58" s="26">
        <f t="shared" si="0"/>
        <v>44742</v>
      </c>
      <c r="B58" s="12">
        <v>15.159000000000001</v>
      </c>
      <c r="C58" s="4">
        <v>3785.38</v>
      </c>
      <c r="D58" s="5">
        <v>20189.650000000001</v>
      </c>
      <c r="E58" s="15">
        <v>686070030</v>
      </c>
      <c r="F58" s="2">
        <v>28.71</v>
      </c>
      <c r="G58" s="21">
        <v>116.5355</v>
      </c>
      <c r="H58" s="12">
        <v>0.37</v>
      </c>
      <c r="I58"/>
      <c r="J58"/>
      <c r="K58" s="12">
        <f t="shared" si="3"/>
        <v>11.288706382000008</v>
      </c>
      <c r="L58" s="8">
        <f t="shared" si="1"/>
        <v>-0.25531325404050348</v>
      </c>
      <c r="M58" t="str">
        <f t="shared" si="2"/>
        <v>Sell</v>
      </c>
      <c r="P58" s="11"/>
      <c r="Q58" s="25"/>
      <c r="U58" s="26"/>
    </row>
    <row r="59" spans="1:21">
      <c r="A59" s="26">
        <f t="shared" si="0"/>
        <v>44743</v>
      </c>
      <c r="B59" s="12">
        <v>14.523</v>
      </c>
      <c r="C59" s="4">
        <v>3825.33</v>
      </c>
      <c r="D59" s="5">
        <v>19407</v>
      </c>
      <c r="E59" s="15">
        <v>577610080</v>
      </c>
      <c r="F59" s="2">
        <v>26.7</v>
      </c>
      <c r="G59" s="21">
        <v>112.4122</v>
      </c>
      <c r="H59" s="12">
        <v>0.37</v>
      </c>
      <c r="I59"/>
      <c r="J59"/>
      <c r="K59" s="12">
        <f t="shared" si="3"/>
        <v>9.922700796000008</v>
      </c>
      <c r="L59" s="8">
        <f t="shared" si="1"/>
        <v>-0.31675956785788006</v>
      </c>
      <c r="M59" t="str">
        <f t="shared" si="2"/>
        <v>Sell</v>
      </c>
      <c r="O59">
        <v>14.523</v>
      </c>
      <c r="P59" s="11"/>
      <c r="Q59" s="25"/>
      <c r="U59" s="26"/>
    </row>
    <row r="60" spans="1:21">
      <c r="A60" s="26">
        <f t="shared" si="0"/>
        <v>44744</v>
      </c>
      <c r="B60" s="12">
        <v>14.523</v>
      </c>
      <c r="C60" s="4">
        <v>3825.33</v>
      </c>
      <c r="D60" s="5">
        <v>19407</v>
      </c>
      <c r="E60" s="15">
        <v>577610080</v>
      </c>
      <c r="F60" s="2">
        <v>26.7</v>
      </c>
      <c r="G60" s="21">
        <v>112.4122</v>
      </c>
      <c r="H60" s="12">
        <v>0.37</v>
      </c>
      <c r="I60"/>
      <c r="J60"/>
      <c r="K60" s="12">
        <f t="shared" si="3"/>
        <v>9.922700796000008</v>
      </c>
      <c r="L60" s="8">
        <f t="shared" si="1"/>
        <v>-0.31675956785788006</v>
      </c>
      <c r="M60" t="str">
        <f t="shared" si="2"/>
        <v>Sell</v>
      </c>
      <c r="P60" s="11"/>
      <c r="Q60" s="25"/>
      <c r="U60" s="26"/>
    </row>
    <row r="61" spans="1:21">
      <c r="A61" s="26">
        <f t="shared" si="0"/>
        <v>44745</v>
      </c>
      <c r="B61" s="12">
        <v>14.523</v>
      </c>
      <c r="C61" s="4">
        <v>3825.33</v>
      </c>
      <c r="D61" s="5">
        <v>19204.68</v>
      </c>
      <c r="E61" s="15">
        <v>577610080</v>
      </c>
      <c r="F61" s="2">
        <v>26.7</v>
      </c>
      <c r="G61" s="21">
        <v>112.4122</v>
      </c>
      <c r="H61" s="12">
        <v>0.37</v>
      </c>
      <c r="I61"/>
      <c r="J61"/>
      <c r="K61" s="12">
        <f t="shared" si="3"/>
        <v>10.009698395999997</v>
      </c>
      <c r="L61" s="8">
        <f t="shared" si="1"/>
        <v>-0.3107692352819667</v>
      </c>
      <c r="M61" t="str">
        <f t="shared" si="2"/>
        <v>Sell</v>
      </c>
      <c r="P61" s="11"/>
      <c r="Q61" s="25"/>
      <c r="U61" s="26"/>
    </row>
    <row r="62" spans="1:21">
      <c r="A62" s="26">
        <f t="shared" si="0"/>
        <v>44746</v>
      </c>
      <c r="B62" s="12">
        <v>14.523</v>
      </c>
      <c r="C62" s="4">
        <v>3825.33</v>
      </c>
      <c r="D62" s="5">
        <v>19750.75</v>
      </c>
      <c r="E62" s="15">
        <v>577610080</v>
      </c>
      <c r="F62" s="2">
        <v>27.53</v>
      </c>
      <c r="G62" s="21">
        <v>112.4122</v>
      </c>
      <c r="H62" s="12">
        <v>0.37</v>
      </c>
      <c r="I62"/>
      <c r="J62"/>
      <c r="K62" s="12">
        <f t="shared" si="3"/>
        <v>9.7748882960000074</v>
      </c>
      <c r="L62" s="8">
        <f t="shared" si="1"/>
        <v>-0.32693738924464588</v>
      </c>
      <c r="M62" t="str">
        <f t="shared" si="2"/>
        <v>Sell</v>
      </c>
      <c r="P62" s="11"/>
      <c r="Q62" s="25"/>
      <c r="U62" s="26"/>
    </row>
    <row r="63" spans="1:21">
      <c r="A63" s="26">
        <f t="shared" si="0"/>
        <v>44747</v>
      </c>
      <c r="B63" s="12">
        <v>14.964</v>
      </c>
      <c r="C63" s="4">
        <v>3831.39</v>
      </c>
      <c r="D63" s="5">
        <v>20441.75</v>
      </c>
      <c r="E63" s="15">
        <v>652207610</v>
      </c>
      <c r="F63" s="2">
        <v>27.53</v>
      </c>
      <c r="G63" s="21">
        <v>113.2989</v>
      </c>
      <c r="H63" s="12">
        <v>0.37</v>
      </c>
      <c r="I63"/>
      <c r="J63"/>
      <c r="K63" s="12">
        <f t="shared" si="3"/>
        <v>9.4542045619999939</v>
      </c>
      <c r="L63" s="8">
        <f t="shared" si="1"/>
        <v>-0.36820338398823887</v>
      </c>
      <c r="M63" t="str">
        <f t="shared" si="2"/>
        <v>Sell</v>
      </c>
      <c r="P63" s="11"/>
      <c r="Q63" s="25"/>
      <c r="U63" s="26"/>
    </row>
    <row r="64" spans="1:21">
      <c r="A64" s="26">
        <f t="shared" si="0"/>
        <v>44748</v>
      </c>
      <c r="B64" s="12">
        <v>15.13</v>
      </c>
      <c r="C64" s="4">
        <v>3845.08</v>
      </c>
      <c r="D64" s="5">
        <v>20377.740000000002</v>
      </c>
      <c r="E64" s="15">
        <v>529065860</v>
      </c>
      <c r="F64" s="2">
        <v>27.53</v>
      </c>
      <c r="G64" s="21">
        <v>113.8522</v>
      </c>
      <c r="H64" s="12">
        <v>0.37</v>
      </c>
      <c r="I64"/>
      <c r="J64"/>
      <c r="K64" s="12">
        <f t="shared" si="3"/>
        <v>10.756679468000009</v>
      </c>
      <c r="L64" s="8">
        <f t="shared" si="1"/>
        <v>-0.28904960555188314</v>
      </c>
      <c r="M64" t="str">
        <f t="shared" si="2"/>
        <v>Sell</v>
      </c>
      <c r="P64" s="11"/>
      <c r="Q64" s="25"/>
      <c r="U64" s="26"/>
    </row>
    <row r="65" spans="1:21">
      <c r="A65" s="26">
        <f t="shared" si="0"/>
        <v>44749</v>
      </c>
      <c r="B65" s="12">
        <v>15.858000000000001</v>
      </c>
      <c r="C65" s="4">
        <v>3902.62</v>
      </c>
      <c r="D65" s="5">
        <v>21613.1</v>
      </c>
      <c r="E65" s="15">
        <v>492902760</v>
      </c>
      <c r="F65" s="2">
        <v>26.08</v>
      </c>
      <c r="G65" s="21">
        <v>118.94880000000001</v>
      </c>
      <c r="H65" s="12">
        <v>0.37</v>
      </c>
      <c r="I65"/>
      <c r="J65"/>
      <c r="K65" s="12">
        <f t="shared" si="3"/>
        <v>13.623612640000012</v>
      </c>
      <c r="L65" s="8">
        <f t="shared" si="1"/>
        <v>-0.14089969479127185</v>
      </c>
      <c r="M65" t="str">
        <f t="shared" si="2"/>
        <v>Sell</v>
      </c>
      <c r="P65" s="11"/>
      <c r="Q65" s="25"/>
      <c r="U65" s="26"/>
    </row>
    <row r="66" spans="1:21">
      <c r="A66" s="26">
        <f t="shared" si="0"/>
        <v>44750</v>
      </c>
      <c r="B66" s="12">
        <v>15.837999999999999</v>
      </c>
      <c r="C66" s="4">
        <v>3899.38</v>
      </c>
      <c r="D66" s="5">
        <v>21613.1</v>
      </c>
      <c r="E66" s="15">
        <v>467971760</v>
      </c>
      <c r="F66" s="2">
        <v>24.64</v>
      </c>
      <c r="G66" s="21">
        <v>119.5155</v>
      </c>
      <c r="H66" s="12">
        <v>0.37</v>
      </c>
      <c r="I66"/>
      <c r="J66"/>
      <c r="K66" s="12">
        <f t="shared" si="3"/>
        <v>14.160373333999992</v>
      </c>
      <c r="L66" s="8">
        <f t="shared" si="1"/>
        <v>-0.10592414862987796</v>
      </c>
      <c r="M66" t="str">
        <f t="shared" si="2"/>
        <v>Sell</v>
      </c>
      <c r="P66" s="11"/>
      <c r="Q66" s="25"/>
      <c r="U66" s="26"/>
    </row>
    <row r="67" spans="1:21">
      <c r="A67" s="26">
        <f t="shared" ref="A67:A130" si="4">DATE(2022,5,5) + ROW(A66) - 1</f>
        <v>44751</v>
      </c>
      <c r="B67" s="12">
        <v>15.837999999999999</v>
      </c>
      <c r="C67" s="4">
        <v>3899.38</v>
      </c>
      <c r="D67" s="5">
        <v>21836.44</v>
      </c>
      <c r="E67" s="15">
        <v>467971760</v>
      </c>
      <c r="F67" s="2">
        <v>24.64</v>
      </c>
      <c r="G67" s="21">
        <v>119.5155</v>
      </c>
      <c r="H67" s="12">
        <v>0.37</v>
      </c>
      <c r="I67"/>
      <c r="J67"/>
      <c r="K67" s="12">
        <f t="shared" si="3"/>
        <v>14.064337134000006</v>
      </c>
      <c r="L67" s="8">
        <f t="shared" ref="L67:L130" si="5">(K67 - B67) / B67</f>
        <v>-0.11198780565727955</v>
      </c>
      <c r="M67" t="str">
        <f t="shared" ref="M67:M130" si="6">IF(L68&gt;5%, "Strong Buy",
   IF(L68&gt;=2%, "Buy",
   IF(AND(L68&gt;-3%, L68&lt;3%), "Hold",
   IF(L68&lt;=-5%, "Sell", "Strong Sell"))))</f>
        <v>Sell</v>
      </c>
      <c r="P67" s="11"/>
      <c r="Q67" s="25"/>
      <c r="U67" s="26"/>
    </row>
    <row r="68" spans="1:21">
      <c r="A68" s="26">
        <f t="shared" si="4"/>
        <v>44752</v>
      </c>
      <c r="B68" s="12">
        <v>15.837999999999999</v>
      </c>
      <c r="C68" s="4">
        <v>3899.38</v>
      </c>
      <c r="D68" s="5">
        <v>20996.39</v>
      </c>
      <c r="E68" s="15">
        <v>467971760</v>
      </c>
      <c r="F68" s="2">
        <v>24.64</v>
      </c>
      <c r="G68" s="21">
        <v>119.5155</v>
      </c>
      <c r="H68" s="12">
        <v>0.37</v>
      </c>
      <c r="I68"/>
      <c r="J68"/>
      <c r="K68" s="12">
        <f t="shared" ref="K68:K131" si="7" xml:space="preserve"> -58.1826  + (-0.00043*D68) + (-0.0000000076*E68)  + (0.61282*G68) + (32.3019*H68)</f>
        <v>14.425558634000005</v>
      </c>
      <c r="L68" s="8">
        <f t="shared" si="5"/>
        <v>-8.9180538325545788E-2</v>
      </c>
      <c r="M68" t="str">
        <f t="shared" si="6"/>
        <v>Sell</v>
      </c>
      <c r="P68" s="11"/>
      <c r="Q68" s="25"/>
      <c r="U68" s="26"/>
    </row>
    <row r="69" spans="1:21">
      <c r="A69" s="26">
        <f t="shared" si="4"/>
        <v>44753</v>
      </c>
      <c r="B69" s="12">
        <v>15.151999999999999</v>
      </c>
      <c r="C69" s="4">
        <v>3854.43</v>
      </c>
      <c r="D69" s="5">
        <v>20404.02</v>
      </c>
      <c r="E69" s="15">
        <v>438388730</v>
      </c>
      <c r="F69" s="2">
        <v>24.64</v>
      </c>
      <c r="G69" s="21">
        <v>116.76220000000001</v>
      </c>
      <c r="H69" s="12">
        <v>0.37</v>
      </c>
      <c r="I69"/>
      <c r="J69"/>
      <c r="K69" s="12">
        <f t="shared" si="7"/>
        <v>13.217831456000006</v>
      </c>
      <c r="L69" s="8">
        <f t="shared" si="5"/>
        <v>-0.12765103907074929</v>
      </c>
      <c r="M69" t="str">
        <f t="shared" si="6"/>
        <v>Sell</v>
      </c>
      <c r="P69" s="11"/>
      <c r="Q69" s="25"/>
      <c r="U69" s="26"/>
    </row>
    <row r="70" spans="1:21">
      <c r="A70" s="26">
        <f t="shared" si="4"/>
        <v>44754</v>
      </c>
      <c r="B70" s="12">
        <v>15.082000000000001</v>
      </c>
      <c r="C70" s="4">
        <v>3818.8</v>
      </c>
      <c r="D70" s="5">
        <v>19431.04</v>
      </c>
      <c r="E70" s="15">
        <v>458483100</v>
      </c>
      <c r="F70" s="2">
        <v>27.29</v>
      </c>
      <c r="G70" s="21">
        <v>117.08880000000001</v>
      </c>
      <c r="H70" s="12">
        <v>0.37</v>
      </c>
      <c r="I70"/>
      <c r="J70"/>
      <c r="K70" s="12">
        <f t="shared" si="7"/>
        <v>13.683642655999996</v>
      </c>
      <c r="L70" s="8">
        <f t="shared" si="5"/>
        <v>-9.271697016310862E-2</v>
      </c>
      <c r="M70" t="str">
        <f t="shared" si="6"/>
        <v>Sell</v>
      </c>
      <c r="P70" s="11"/>
      <c r="Q70" s="25"/>
      <c r="U70" s="26"/>
    </row>
    <row r="71" spans="1:21">
      <c r="A71" s="26">
        <f t="shared" si="4"/>
        <v>44755</v>
      </c>
      <c r="B71" s="12">
        <v>15.164</v>
      </c>
      <c r="C71" s="4">
        <v>3801.78</v>
      </c>
      <c r="D71" s="5">
        <v>19656.84</v>
      </c>
      <c r="E71" s="15">
        <v>521918340</v>
      </c>
      <c r="F71" s="2">
        <v>26.82</v>
      </c>
      <c r="G71" s="21">
        <v>117.7488</v>
      </c>
      <c r="H71" s="12">
        <v>0.37</v>
      </c>
      <c r="I71"/>
      <c r="J71"/>
      <c r="K71" s="12">
        <f t="shared" si="7"/>
        <v>13.508902032000002</v>
      </c>
      <c r="L71" s="8">
        <f t="shared" si="5"/>
        <v>-0.10914652914798194</v>
      </c>
      <c r="M71" t="str">
        <f t="shared" si="6"/>
        <v>Hold</v>
      </c>
      <c r="P71" s="11"/>
      <c r="Q71" s="25"/>
      <c r="U71" s="26"/>
    </row>
    <row r="72" spans="1:21">
      <c r="A72" s="26">
        <f t="shared" si="4"/>
        <v>44756</v>
      </c>
      <c r="B72" s="12">
        <v>15.372</v>
      </c>
      <c r="C72" s="4">
        <v>3790.38</v>
      </c>
      <c r="D72" s="5">
        <v>20659.29</v>
      </c>
      <c r="E72" s="15">
        <v>456234840</v>
      </c>
      <c r="F72" s="2">
        <v>26.82</v>
      </c>
      <c r="G72" s="21">
        <v>120.24550000000001</v>
      </c>
      <c r="H72" s="12">
        <v>0.37</v>
      </c>
      <c r="I72"/>
      <c r="J72"/>
      <c r="K72" s="12">
        <f t="shared" si="7"/>
        <v>15.107070826000005</v>
      </c>
      <c r="L72" s="8">
        <f t="shared" si="5"/>
        <v>-1.7234528623470941E-2</v>
      </c>
      <c r="M72" t="str">
        <f t="shared" si="6"/>
        <v>Strong Buy</v>
      </c>
      <c r="P72" s="11"/>
      <c r="Q72" s="25"/>
      <c r="U72" s="26"/>
    </row>
    <row r="73" spans="1:21">
      <c r="A73" s="26">
        <f t="shared" si="4"/>
        <v>44757</v>
      </c>
      <c r="B73" s="12">
        <v>15.762</v>
      </c>
      <c r="C73" s="4">
        <v>3863.16</v>
      </c>
      <c r="D73" s="5">
        <v>20921.18</v>
      </c>
      <c r="E73" s="15">
        <v>385935470</v>
      </c>
      <c r="F73" s="2">
        <v>24.23</v>
      </c>
      <c r="G73" s="21">
        <v>123.11539999999999</v>
      </c>
      <c r="H73" s="12">
        <v>0.37</v>
      </c>
      <c r="I73"/>
      <c r="J73"/>
      <c r="K73" s="12">
        <f t="shared" si="7"/>
        <v>17.287465455999985</v>
      </c>
      <c r="L73" s="8">
        <f t="shared" si="5"/>
        <v>9.6781211521379584E-2</v>
      </c>
      <c r="M73" t="str">
        <f t="shared" si="6"/>
        <v>Strong Buy</v>
      </c>
      <c r="P73" s="11"/>
      <c r="Q73" s="25"/>
      <c r="U73" s="26"/>
    </row>
    <row r="74" spans="1:21">
      <c r="A74" s="26">
        <f t="shared" si="4"/>
        <v>44758</v>
      </c>
      <c r="B74" s="12">
        <v>15.762</v>
      </c>
      <c r="C74" s="4">
        <v>3863.16</v>
      </c>
      <c r="D74" s="5">
        <v>20921.18</v>
      </c>
      <c r="E74" s="15">
        <v>385935470</v>
      </c>
      <c r="F74" s="2">
        <v>24.23</v>
      </c>
      <c r="G74" s="21">
        <v>123.11539999999999</v>
      </c>
      <c r="H74" s="12">
        <v>0.37</v>
      </c>
      <c r="I74"/>
      <c r="J74"/>
      <c r="K74" s="12">
        <f t="shared" si="7"/>
        <v>17.287465455999985</v>
      </c>
      <c r="L74" s="8">
        <f t="shared" si="5"/>
        <v>9.6781211521379584E-2</v>
      </c>
      <c r="M74" t="str">
        <f t="shared" si="6"/>
        <v>Strong Buy</v>
      </c>
      <c r="P74" s="11"/>
      <c r="Q74" s="25"/>
      <c r="U74" s="26"/>
    </row>
    <row r="75" spans="1:21">
      <c r="A75" s="26">
        <f t="shared" si="4"/>
        <v>44759</v>
      </c>
      <c r="B75" s="12">
        <v>15.762</v>
      </c>
      <c r="C75" s="4">
        <v>3863.16</v>
      </c>
      <c r="D75" s="5">
        <v>20924.23</v>
      </c>
      <c r="E75" s="15">
        <v>385935470</v>
      </c>
      <c r="F75" s="2">
        <v>24.23</v>
      </c>
      <c r="G75" s="21">
        <v>123.11539999999999</v>
      </c>
      <c r="H75" s="12">
        <v>0.37</v>
      </c>
      <c r="I75"/>
      <c r="J75"/>
      <c r="K75" s="12">
        <f t="shared" si="7"/>
        <v>17.286153956</v>
      </c>
      <c r="L75" s="8">
        <f t="shared" si="5"/>
        <v>9.6698005075497986E-2</v>
      </c>
      <c r="M75" t="str">
        <f t="shared" si="6"/>
        <v>Sell</v>
      </c>
      <c r="P75" s="11"/>
      <c r="Q75" s="25"/>
      <c r="U75" s="26"/>
    </row>
    <row r="76" spans="1:21">
      <c r="A76" s="26">
        <f t="shared" si="4"/>
        <v>44760</v>
      </c>
      <c r="B76" s="12">
        <v>16.100999999999999</v>
      </c>
      <c r="C76" s="4">
        <v>3830.85</v>
      </c>
      <c r="D76" s="5">
        <v>21482.89</v>
      </c>
      <c r="E76" s="15">
        <v>670517450</v>
      </c>
      <c r="F76" s="2">
        <v>24.23</v>
      </c>
      <c r="G76" s="21">
        <v>122.7221</v>
      </c>
      <c r="H76" s="12">
        <v>0.37</v>
      </c>
      <c r="I76"/>
      <c r="J76"/>
      <c r="K76" s="12">
        <f t="shared" si="7"/>
        <v>14.642085002000009</v>
      </c>
      <c r="L76" s="8">
        <f t="shared" si="5"/>
        <v>-9.0610210421712342E-2</v>
      </c>
      <c r="M76" t="str">
        <f t="shared" si="6"/>
        <v>Hold</v>
      </c>
      <c r="P76" s="11"/>
      <c r="Q76" s="25"/>
      <c r="U76" s="26"/>
    </row>
    <row r="77" spans="1:21">
      <c r="A77" s="26">
        <f t="shared" si="4"/>
        <v>44761</v>
      </c>
      <c r="B77" s="12">
        <v>16.992000000000001</v>
      </c>
      <c r="C77" s="4">
        <v>3936.69</v>
      </c>
      <c r="D77" s="5">
        <v>23292.03</v>
      </c>
      <c r="E77" s="15">
        <v>702366080</v>
      </c>
      <c r="F77" s="2">
        <v>24.5</v>
      </c>
      <c r="G77" s="21">
        <v>128.13210000000001</v>
      </c>
      <c r="H77" s="12">
        <v>0.37</v>
      </c>
      <c r="I77"/>
      <c r="J77"/>
      <c r="K77" s="12">
        <f t="shared" si="7"/>
        <v>16.937461414000005</v>
      </c>
      <c r="L77" s="8">
        <f t="shared" si="5"/>
        <v>-3.2096625470807473E-3</v>
      </c>
      <c r="M77" t="str">
        <f t="shared" si="6"/>
        <v>Buy</v>
      </c>
      <c r="P77" s="11"/>
      <c r="Q77" s="25"/>
      <c r="U77" s="26"/>
    </row>
    <row r="78" spans="1:21">
      <c r="A78" s="26">
        <f t="shared" si="4"/>
        <v>44762</v>
      </c>
      <c r="B78" s="12">
        <v>17.806999999999999</v>
      </c>
      <c r="C78" s="4">
        <v>3959.9</v>
      </c>
      <c r="D78" s="5">
        <v>23251.94</v>
      </c>
      <c r="E78" s="15">
        <v>760537790</v>
      </c>
      <c r="F78" s="2">
        <v>23.88</v>
      </c>
      <c r="G78" s="21">
        <v>131.39869999999999</v>
      </c>
      <c r="H78" s="12">
        <v>0.37</v>
      </c>
      <c r="I78"/>
      <c r="J78"/>
      <c r="K78" s="12">
        <f t="shared" si="7"/>
        <v>18.514432930000005</v>
      </c>
      <c r="L78" s="8">
        <f t="shared" si="5"/>
        <v>3.9727799741675E-2</v>
      </c>
      <c r="M78" t="str">
        <f t="shared" si="6"/>
        <v>Strong Buy</v>
      </c>
      <c r="P78" s="11"/>
      <c r="Q78" s="25"/>
      <c r="U78" s="26"/>
    </row>
    <row r="79" spans="1:21">
      <c r="A79" s="26">
        <f t="shared" si="4"/>
        <v>44763</v>
      </c>
      <c r="B79" s="12">
        <v>18.05</v>
      </c>
      <c r="C79" s="4">
        <v>3998.95</v>
      </c>
      <c r="D79" s="5">
        <v>23128.25</v>
      </c>
      <c r="E79" s="15">
        <v>557049280</v>
      </c>
      <c r="F79" s="2">
        <v>23.11</v>
      </c>
      <c r="G79" s="21">
        <v>133.5453</v>
      </c>
      <c r="H79" s="12">
        <v>0.37</v>
      </c>
      <c r="I79"/>
      <c r="J79"/>
      <c r="K79" s="12">
        <f t="shared" si="7"/>
        <v>21.429611717999997</v>
      </c>
      <c r="L79" s="8">
        <f t="shared" si="5"/>
        <v>0.18723610626038759</v>
      </c>
      <c r="M79" t="str">
        <f t="shared" si="6"/>
        <v>Strong Buy</v>
      </c>
      <c r="P79" s="11"/>
      <c r="Q79" s="25"/>
      <c r="U79" s="26"/>
    </row>
    <row r="80" spans="1:21">
      <c r="A80" s="26">
        <f t="shared" si="4"/>
        <v>44764</v>
      </c>
      <c r="B80" s="12">
        <v>17.318999999999999</v>
      </c>
      <c r="C80" s="4">
        <v>3961.63</v>
      </c>
      <c r="D80" s="5">
        <v>22602.54</v>
      </c>
      <c r="E80" s="15">
        <v>536670880</v>
      </c>
      <c r="F80" s="2">
        <v>23.11</v>
      </c>
      <c r="G80" s="21">
        <v>130.25540000000001</v>
      </c>
      <c r="H80" s="12">
        <v>0.37</v>
      </c>
      <c r="I80"/>
      <c r="J80"/>
      <c r="K80" s="12">
        <f t="shared" si="7"/>
        <v>19.794426340000008</v>
      </c>
      <c r="L80" s="8">
        <f t="shared" si="5"/>
        <v>0.1429312512269767</v>
      </c>
      <c r="M80" t="str">
        <f t="shared" si="6"/>
        <v>Strong Buy</v>
      </c>
      <c r="P80" s="11"/>
      <c r="Q80" s="25"/>
      <c r="U80" s="26"/>
    </row>
    <row r="81" spans="1:21">
      <c r="A81" s="26">
        <f t="shared" si="4"/>
        <v>44765</v>
      </c>
      <c r="B81" s="12">
        <v>17.318999999999999</v>
      </c>
      <c r="C81" s="4">
        <v>3961.63</v>
      </c>
      <c r="D81" s="5">
        <v>22602.54</v>
      </c>
      <c r="E81" s="15">
        <v>536670880</v>
      </c>
      <c r="F81" s="2">
        <v>23.11</v>
      </c>
      <c r="G81" s="21">
        <v>130.25540000000001</v>
      </c>
      <c r="H81" s="12">
        <v>0.37</v>
      </c>
      <c r="I81"/>
      <c r="J81"/>
      <c r="K81" s="12">
        <f t="shared" si="7"/>
        <v>19.794426340000008</v>
      </c>
      <c r="L81" s="8">
        <f t="shared" si="5"/>
        <v>0.1429312512269767</v>
      </c>
      <c r="M81" t="str">
        <f t="shared" si="6"/>
        <v>Strong Buy</v>
      </c>
      <c r="P81" s="11"/>
      <c r="Q81" s="25"/>
      <c r="U81" s="26"/>
    </row>
    <row r="82" spans="1:21">
      <c r="A82" s="26">
        <f t="shared" si="4"/>
        <v>44766</v>
      </c>
      <c r="B82" s="12">
        <v>17.318999999999999</v>
      </c>
      <c r="C82" s="4">
        <v>3961.63</v>
      </c>
      <c r="D82" s="5">
        <v>22602.54</v>
      </c>
      <c r="E82" s="15">
        <v>536670880</v>
      </c>
      <c r="F82" s="2">
        <v>23.11</v>
      </c>
      <c r="G82" s="21">
        <v>130.25540000000001</v>
      </c>
      <c r="H82" s="12">
        <v>0.37</v>
      </c>
      <c r="I82"/>
      <c r="J82"/>
      <c r="K82" s="12">
        <f t="shared" si="7"/>
        <v>19.794426340000008</v>
      </c>
      <c r="L82" s="8">
        <f t="shared" si="5"/>
        <v>0.1429312512269767</v>
      </c>
      <c r="M82" t="str">
        <f t="shared" si="6"/>
        <v>Strong Buy</v>
      </c>
      <c r="P82" s="11"/>
      <c r="Q82" s="25"/>
      <c r="U82" s="26"/>
    </row>
    <row r="83" spans="1:21">
      <c r="A83" s="26">
        <f t="shared" si="4"/>
        <v>44767</v>
      </c>
      <c r="B83" s="12">
        <v>17.024000000000001</v>
      </c>
      <c r="C83" s="4">
        <v>3966.84</v>
      </c>
      <c r="D83" s="5">
        <v>22169.75</v>
      </c>
      <c r="E83" s="15">
        <v>480747510</v>
      </c>
      <c r="F83" s="2">
        <v>23.36</v>
      </c>
      <c r="G83" s="21">
        <v>129.43199999999999</v>
      </c>
      <c r="H83" s="12">
        <v>0.37</v>
      </c>
      <c r="I83"/>
      <c r="J83"/>
      <c r="K83" s="12">
        <f t="shared" si="7"/>
        <v>19.900947664000007</v>
      </c>
      <c r="L83" s="8">
        <f t="shared" si="5"/>
        <v>0.16899363627819586</v>
      </c>
      <c r="M83" t="str">
        <f t="shared" si="6"/>
        <v>Strong Buy</v>
      </c>
      <c r="P83" s="11"/>
      <c r="Q83" s="25"/>
      <c r="U83" s="26"/>
    </row>
    <row r="84" spans="1:21">
      <c r="A84" s="26">
        <f t="shared" si="4"/>
        <v>44768</v>
      </c>
      <c r="B84" s="12">
        <v>16.533000000000001</v>
      </c>
      <c r="C84" s="4">
        <v>3921.05</v>
      </c>
      <c r="D84" s="5">
        <v>20978.19</v>
      </c>
      <c r="E84" s="15">
        <v>397864910</v>
      </c>
      <c r="F84" s="2">
        <v>23.36</v>
      </c>
      <c r="G84" s="21">
        <v>127.2754</v>
      </c>
      <c r="H84" s="12">
        <v>0.37</v>
      </c>
      <c r="I84"/>
      <c r="J84"/>
      <c r="K84" s="12">
        <f t="shared" si="7"/>
        <v>19.721618612000007</v>
      </c>
      <c r="L84" s="8">
        <f t="shared" si="5"/>
        <v>0.19286388507832855</v>
      </c>
      <c r="M84" t="str">
        <f t="shared" si="6"/>
        <v>Strong Buy</v>
      </c>
      <c r="P84" s="11"/>
      <c r="Q84" s="25"/>
      <c r="U84" s="26"/>
    </row>
    <row r="85" spans="1:21">
      <c r="A85" s="26">
        <f t="shared" si="4"/>
        <v>44769</v>
      </c>
      <c r="B85" s="12">
        <v>17.79</v>
      </c>
      <c r="C85" s="4">
        <v>4023.61</v>
      </c>
      <c r="D85" s="5">
        <v>22779.31</v>
      </c>
      <c r="E85" s="15">
        <v>569776230</v>
      </c>
      <c r="F85" s="2">
        <v>23.24</v>
      </c>
      <c r="G85" s="21">
        <v>133.09870000000001</v>
      </c>
      <c r="H85" s="12">
        <v>0.37</v>
      </c>
      <c r="I85"/>
      <c r="J85"/>
      <c r="K85" s="12">
        <f t="shared" si="7"/>
        <v>21.20924568600001</v>
      </c>
      <c r="L85" s="8">
        <f t="shared" si="5"/>
        <v>0.1922004320404728</v>
      </c>
      <c r="M85" t="str">
        <f t="shared" si="6"/>
        <v>Strong Buy</v>
      </c>
      <c r="P85" s="11"/>
      <c r="Q85" s="25"/>
      <c r="U85" s="26"/>
    </row>
    <row r="86" spans="1:21">
      <c r="A86" s="26">
        <f t="shared" si="4"/>
        <v>44770</v>
      </c>
      <c r="B86" s="12">
        <v>17.984000000000002</v>
      </c>
      <c r="C86" s="4">
        <v>4072.43</v>
      </c>
      <c r="D86" s="5">
        <v>24029.84</v>
      </c>
      <c r="E86" s="15">
        <v>474646280</v>
      </c>
      <c r="F86" s="2">
        <v>23.24</v>
      </c>
      <c r="G86" s="21">
        <v>134.73869999999999</v>
      </c>
      <c r="H86" s="12">
        <v>0.37</v>
      </c>
      <c r="I86"/>
      <c r="J86"/>
      <c r="K86" s="12">
        <f t="shared" si="7"/>
        <v>22.399530206000016</v>
      </c>
      <c r="L86" s="8">
        <f t="shared" si="5"/>
        <v>0.2455254785364776</v>
      </c>
      <c r="M86" t="str">
        <f t="shared" si="6"/>
        <v>Strong Buy</v>
      </c>
      <c r="P86" s="11"/>
      <c r="Q86" s="25"/>
      <c r="U86" s="26"/>
    </row>
    <row r="87" spans="1:21">
      <c r="A87" s="26">
        <f t="shared" si="4"/>
        <v>44771</v>
      </c>
      <c r="B87" s="12">
        <v>18.163</v>
      </c>
      <c r="C87" s="4">
        <v>4130.29</v>
      </c>
      <c r="D87" s="5">
        <v>23948.97</v>
      </c>
      <c r="E87" s="15">
        <v>435460420</v>
      </c>
      <c r="F87" s="2">
        <v>23.24</v>
      </c>
      <c r="G87" s="21">
        <v>135.77529999999999</v>
      </c>
      <c r="H87" s="12">
        <v>0.37</v>
      </c>
      <c r="I87"/>
      <c r="J87"/>
      <c r="K87" s="12">
        <f t="shared" si="7"/>
        <v>23.367366053999994</v>
      </c>
      <c r="L87" s="8">
        <f t="shared" si="5"/>
        <v>0.28653669845289842</v>
      </c>
      <c r="M87" t="str">
        <f t="shared" si="6"/>
        <v>Strong Buy</v>
      </c>
      <c r="P87" s="11"/>
      <c r="Q87" s="25"/>
      <c r="U87" s="26"/>
    </row>
    <row r="88" spans="1:21">
      <c r="A88" s="26">
        <f t="shared" si="4"/>
        <v>44772</v>
      </c>
      <c r="B88" s="12">
        <v>18.163</v>
      </c>
      <c r="C88" s="4">
        <v>4130.29</v>
      </c>
      <c r="D88" s="5">
        <v>23948.97</v>
      </c>
      <c r="E88" s="15">
        <v>435460420</v>
      </c>
      <c r="F88" s="2">
        <v>23.24</v>
      </c>
      <c r="G88" s="21">
        <v>135.77529999999999</v>
      </c>
      <c r="H88" s="12">
        <v>0.37</v>
      </c>
      <c r="I88"/>
      <c r="J88"/>
      <c r="K88" s="12">
        <f t="shared" si="7"/>
        <v>23.367366053999994</v>
      </c>
      <c r="L88" s="8">
        <f t="shared" si="5"/>
        <v>0.28653669845289842</v>
      </c>
      <c r="M88" t="str">
        <f t="shared" si="6"/>
        <v>Strong Buy</v>
      </c>
      <c r="P88" s="11"/>
      <c r="Q88" s="25"/>
      <c r="U88" s="26"/>
    </row>
    <row r="89" spans="1:21">
      <c r="A89" s="26">
        <f t="shared" si="4"/>
        <v>44773</v>
      </c>
      <c r="B89" s="12">
        <v>18.163</v>
      </c>
      <c r="C89" s="4">
        <v>4130.29</v>
      </c>
      <c r="D89" s="5">
        <v>23674.27</v>
      </c>
      <c r="E89" s="15">
        <v>435460420</v>
      </c>
      <c r="F89" s="2">
        <v>23.24</v>
      </c>
      <c r="G89" s="21">
        <v>135.77529999999999</v>
      </c>
      <c r="H89" s="12">
        <v>0.31</v>
      </c>
      <c r="I89"/>
      <c r="J89"/>
      <c r="K89" s="12">
        <f t="shared" si="7"/>
        <v>21.547373053999998</v>
      </c>
      <c r="L89" s="8">
        <f t="shared" si="5"/>
        <v>0.18633337301106631</v>
      </c>
      <c r="M89" t="str">
        <f t="shared" si="6"/>
        <v>Strong Buy</v>
      </c>
      <c r="P89" s="11"/>
      <c r="Q89" s="25"/>
      <c r="U89" s="26"/>
    </row>
    <row r="90" spans="1:21">
      <c r="A90" s="26">
        <f t="shared" si="4"/>
        <v>44774</v>
      </c>
      <c r="B90" s="12">
        <v>18.440999999999999</v>
      </c>
      <c r="C90" s="4">
        <v>4118.63</v>
      </c>
      <c r="D90" s="5">
        <v>23674.27</v>
      </c>
      <c r="E90" s="15">
        <v>476469040</v>
      </c>
      <c r="F90" s="2">
        <v>22.84</v>
      </c>
      <c r="G90" s="21">
        <v>136.29859999999999</v>
      </c>
      <c r="H90" s="12">
        <v>0.31</v>
      </c>
      <c r="I90"/>
      <c r="J90"/>
      <c r="K90" s="12">
        <f t="shared" si="7"/>
        <v>21.556396248000006</v>
      </c>
      <c r="L90" s="8">
        <f t="shared" si="5"/>
        <v>0.16893857426386893</v>
      </c>
      <c r="M90" t="str">
        <f t="shared" si="6"/>
        <v>Strong Buy</v>
      </c>
      <c r="P90" s="11"/>
      <c r="Q90" s="25"/>
      <c r="U90" s="26"/>
    </row>
    <row r="91" spans="1:21">
      <c r="A91" s="26">
        <f t="shared" si="4"/>
        <v>44775</v>
      </c>
      <c r="B91" s="12">
        <v>18.526</v>
      </c>
      <c r="C91" s="4">
        <v>4091.19</v>
      </c>
      <c r="D91" s="5">
        <v>23020.25</v>
      </c>
      <c r="E91" s="15">
        <v>489526920</v>
      </c>
      <c r="F91" s="2">
        <v>23.93</v>
      </c>
      <c r="G91" s="21">
        <v>136.0386</v>
      </c>
      <c r="H91" s="12">
        <v>0.31</v>
      </c>
      <c r="I91"/>
      <c r="J91"/>
      <c r="K91" s="12">
        <f t="shared" si="7"/>
        <v>21.579051760000006</v>
      </c>
      <c r="L91" s="8">
        <f t="shared" si="5"/>
        <v>0.16479821656050989</v>
      </c>
      <c r="M91" t="str">
        <f t="shared" si="6"/>
        <v>Strong Buy</v>
      </c>
      <c r="P91" s="11"/>
      <c r="Q91" s="25"/>
      <c r="U91" s="26"/>
    </row>
    <row r="92" spans="1:21">
      <c r="A92" s="26">
        <f t="shared" si="4"/>
        <v>44776</v>
      </c>
      <c r="B92" s="12">
        <v>18.893000000000001</v>
      </c>
      <c r="C92" s="4">
        <v>4155.17</v>
      </c>
      <c r="D92" s="5">
        <v>23332.25</v>
      </c>
      <c r="E92" s="15">
        <v>418145570</v>
      </c>
      <c r="F92" s="2">
        <v>23.93</v>
      </c>
      <c r="G92" s="21">
        <v>139.8186</v>
      </c>
      <c r="H92" s="12">
        <v>0.31</v>
      </c>
      <c r="I92"/>
      <c r="J92"/>
      <c r="K92" s="12">
        <f t="shared" si="7"/>
        <v>24.303849620000001</v>
      </c>
      <c r="L92" s="8">
        <f t="shared" si="5"/>
        <v>0.28639441168686819</v>
      </c>
      <c r="M92" t="str">
        <f t="shared" si="6"/>
        <v>Strong Buy</v>
      </c>
      <c r="P92" s="11"/>
      <c r="Q92" s="25"/>
      <c r="U92" s="26"/>
    </row>
    <row r="93" spans="1:21">
      <c r="A93" s="26">
        <f t="shared" si="4"/>
        <v>44777</v>
      </c>
      <c r="B93" s="12">
        <v>19.215</v>
      </c>
      <c r="C93" s="4">
        <v>4151.9399999999996</v>
      </c>
      <c r="D93" s="5">
        <v>22508.080000000002</v>
      </c>
      <c r="E93" s="15">
        <v>409652270</v>
      </c>
      <c r="F93" s="2">
        <v>23.93</v>
      </c>
      <c r="G93" s="21">
        <v>140.82859999999999</v>
      </c>
      <c r="H93" s="12">
        <v>0.31</v>
      </c>
      <c r="I93"/>
      <c r="J93"/>
      <c r="K93" s="12">
        <f t="shared" si="7"/>
        <v>25.341739999999994</v>
      </c>
      <c r="L93" s="8">
        <f t="shared" si="5"/>
        <v>0.31885193858964322</v>
      </c>
      <c r="M93" t="str">
        <f t="shared" si="6"/>
        <v>Strong Buy</v>
      </c>
      <c r="P93" s="11"/>
      <c r="Q93" s="25"/>
      <c r="U93" s="26"/>
    </row>
    <row r="94" spans="1:21">
      <c r="A94" s="26">
        <f t="shared" si="4"/>
        <v>44778</v>
      </c>
      <c r="B94" s="12">
        <v>18.989000000000001</v>
      </c>
      <c r="C94" s="4">
        <v>4145.1899999999996</v>
      </c>
      <c r="D94" s="5">
        <v>22962.23</v>
      </c>
      <c r="E94" s="15">
        <v>386068290</v>
      </c>
      <c r="F94" s="2">
        <v>23.93</v>
      </c>
      <c r="G94" s="21">
        <v>139.7319</v>
      </c>
      <c r="H94" s="12">
        <v>0.31</v>
      </c>
      <c r="I94"/>
      <c r="J94"/>
      <c r="K94" s="12">
        <f t="shared" si="7"/>
        <v>24.653614054000009</v>
      </c>
      <c r="L94" s="8">
        <f t="shared" si="5"/>
        <v>0.29831028774553731</v>
      </c>
      <c r="M94" t="str">
        <f t="shared" si="6"/>
        <v>Strong Buy</v>
      </c>
      <c r="P94" s="11"/>
      <c r="Q94" s="25"/>
      <c r="U94" s="26"/>
    </row>
    <row r="95" spans="1:21">
      <c r="A95" s="26">
        <f t="shared" si="4"/>
        <v>44779</v>
      </c>
      <c r="B95" s="12">
        <v>18.989000000000001</v>
      </c>
      <c r="C95" s="4">
        <v>4145.1899999999996</v>
      </c>
      <c r="D95" s="5">
        <v>22962.23</v>
      </c>
      <c r="E95" s="15">
        <v>386068290</v>
      </c>
      <c r="F95" s="2">
        <v>23.93</v>
      </c>
      <c r="G95" s="21">
        <v>139.7319</v>
      </c>
      <c r="H95" s="12">
        <v>0.31</v>
      </c>
      <c r="I95"/>
      <c r="J95"/>
      <c r="K95" s="12">
        <f t="shared" si="7"/>
        <v>24.653614054000009</v>
      </c>
      <c r="L95" s="8">
        <f t="shared" si="5"/>
        <v>0.29831028774553731</v>
      </c>
      <c r="M95" t="str">
        <f t="shared" si="6"/>
        <v>Strong Buy</v>
      </c>
      <c r="P95" s="11"/>
      <c r="Q95" s="25"/>
      <c r="U95" s="26"/>
    </row>
    <row r="96" spans="1:21">
      <c r="A96" s="26">
        <f t="shared" si="4"/>
        <v>44780</v>
      </c>
      <c r="B96" s="12">
        <v>18.989000000000001</v>
      </c>
      <c r="C96" s="4">
        <v>4145.1899999999996</v>
      </c>
      <c r="D96" s="5">
        <v>23170.75</v>
      </c>
      <c r="E96" s="15">
        <v>386068290</v>
      </c>
      <c r="F96" s="2">
        <v>23.93</v>
      </c>
      <c r="G96" s="21">
        <v>139.7319</v>
      </c>
      <c r="H96" s="12">
        <v>0.31</v>
      </c>
      <c r="I96"/>
      <c r="J96"/>
      <c r="K96" s="12">
        <f t="shared" si="7"/>
        <v>24.563950454000015</v>
      </c>
      <c r="L96" s="8">
        <f t="shared" si="5"/>
        <v>0.29358841718889955</v>
      </c>
      <c r="M96" t="str">
        <f t="shared" si="6"/>
        <v>Buy</v>
      </c>
      <c r="P96" s="11"/>
      <c r="Q96" s="25"/>
      <c r="U96" s="26"/>
    </row>
    <row r="97" spans="1:21">
      <c r="A97" s="26">
        <f t="shared" si="4"/>
        <v>44781</v>
      </c>
      <c r="B97" s="12">
        <v>17.792999999999999</v>
      </c>
      <c r="C97" s="4">
        <v>4140.0600000000004</v>
      </c>
      <c r="D97" s="5">
        <v>24068.84</v>
      </c>
      <c r="E97" s="15">
        <v>983783180</v>
      </c>
      <c r="F97" s="2">
        <v>23.93</v>
      </c>
      <c r="G97" s="21">
        <v>137.61859999999999</v>
      </c>
      <c r="H97" s="12">
        <v>0.31</v>
      </c>
      <c r="I97"/>
      <c r="J97"/>
      <c r="K97" s="12">
        <f t="shared" si="7"/>
        <v>18.340066083999993</v>
      </c>
      <c r="L97" s="8">
        <f t="shared" si="5"/>
        <v>3.0746140841903767E-2</v>
      </c>
      <c r="M97" t="str">
        <f t="shared" si="6"/>
        <v>Hold</v>
      </c>
      <c r="P97" s="11"/>
      <c r="Q97" s="25"/>
      <c r="U97" s="26"/>
    </row>
    <row r="98" spans="1:21">
      <c r="A98" s="26">
        <f t="shared" si="4"/>
        <v>44782</v>
      </c>
      <c r="B98" s="12">
        <v>17.085999999999999</v>
      </c>
      <c r="C98" s="4">
        <v>4122.47</v>
      </c>
      <c r="D98" s="5">
        <v>24068.84</v>
      </c>
      <c r="E98" s="15">
        <v>668262650</v>
      </c>
      <c r="F98" s="2">
        <v>23.93</v>
      </c>
      <c r="G98" s="21">
        <v>131.31200000000001</v>
      </c>
      <c r="H98" s="12">
        <v>0.31</v>
      </c>
      <c r="I98"/>
      <c r="J98"/>
      <c r="K98" s="12">
        <f t="shared" si="7"/>
        <v>16.873211500000018</v>
      </c>
      <c r="L98" s="8">
        <f t="shared" si="5"/>
        <v>-1.2453968161066415E-2</v>
      </c>
      <c r="M98" t="str">
        <f t="shared" si="6"/>
        <v>Strong Buy</v>
      </c>
      <c r="P98" s="11"/>
      <c r="Q98" s="25"/>
      <c r="U98" s="26"/>
    </row>
    <row r="99" spans="1:21">
      <c r="A99" s="26">
        <f t="shared" si="4"/>
        <v>44783</v>
      </c>
      <c r="B99" s="12">
        <v>18.097000000000001</v>
      </c>
      <c r="C99" s="4">
        <v>4210.24</v>
      </c>
      <c r="D99" s="5">
        <v>23902.09</v>
      </c>
      <c r="E99" s="15">
        <v>597422460</v>
      </c>
      <c r="F99" s="2">
        <v>19.739999999999998</v>
      </c>
      <c r="G99" s="21">
        <v>136.762</v>
      </c>
      <c r="H99" s="12">
        <v>0.31</v>
      </c>
      <c r="I99"/>
      <c r="J99"/>
      <c r="K99" s="12">
        <f t="shared" si="7"/>
        <v>20.823168444000011</v>
      </c>
      <c r="L99" s="8">
        <f t="shared" si="5"/>
        <v>0.15064200939382269</v>
      </c>
      <c r="M99" t="str">
        <f t="shared" si="6"/>
        <v>Strong Buy</v>
      </c>
      <c r="P99" s="11"/>
      <c r="Q99" s="25"/>
      <c r="U99" s="26"/>
    </row>
    <row r="100" spans="1:21">
      <c r="A100" s="26">
        <f t="shared" si="4"/>
        <v>44784</v>
      </c>
      <c r="B100" s="12">
        <v>17.942</v>
      </c>
      <c r="C100" s="4">
        <v>4207.2700000000004</v>
      </c>
      <c r="D100" s="5">
        <v>24211</v>
      </c>
      <c r="E100" s="15">
        <v>509326550</v>
      </c>
      <c r="F100" s="2">
        <v>20.2</v>
      </c>
      <c r="G100" s="21">
        <v>136.58529999999999</v>
      </c>
      <c r="H100" s="12">
        <v>0.31</v>
      </c>
      <c r="I100"/>
      <c r="J100"/>
      <c r="K100" s="12">
        <f t="shared" si="7"/>
        <v>21.251580765999996</v>
      </c>
      <c r="L100" s="8">
        <f t="shared" si="5"/>
        <v>0.18445996912272858</v>
      </c>
      <c r="M100" t="str">
        <f t="shared" si="6"/>
        <v>Strong Buy</v>
      </c>
      <c r="P100" s="11"/>
      <c r="Q100" s="25"/>
      <c r="U100" s="26"/>
    </row>
    <row r="101" spans="1:21">
      <c r="A101" s="26">
        <f t="shared" si="4"/>
        <v>44785</v>
      </c>
      <c r="B101" s="12">
        <v>18.709</v>
      </c>
      <c r="C101" s="4">
        <v>4280.1499999999996</v>
      </c>
      <c r="D101" s="5">
        <v>24247.25</v>
      </c>
      <c r="E101" s="15">
        <v>478094150</v>
      </c>
      <c r="F101" s="2">
        <v>19.53</v>
      </c>
      <c r="G101" s="21">
        <v>140.58189999999999</v>
      </c>
      <c r="H101" s="12">
        <v>0.31</v>
      </c>
      <c r="I101"/>
      <c r="J101"/>
      <c r="K101" s="12">
        <f t="shared" si="7"/>
        <v>23.922555917999993</v>
      </c>
      <c r="L101" s="8">
        <f t="shared" si="5"/>
        <v>0.27866566454647462</v>
      </c>
      <c r="M101" t="str">
        <f t="shared" si="6"/>
        <v>Strong Buy</v>
      </c>
      <c r="P101" s="11"/>
      <c r="Q101" s="25"/>
      <c r="U101" s="26"/>
    </row>
    <row r="102" spans="1:21">
      <c r="A102" s="26">
        <f t="shared" si="4"/>
        <v>44786</v>
      </c>
      <c r="B102" s="12">
        <v>18.709</v>
      </c>
      <c r="C102" s="4">
        <v>4280.1499999999996</v>
      </c>
      <c r="D102" s="5">
        <v>24247.25</v>
      </c>
      <c r="E102" s="15">
        <v>478094150</v>
      </c>
      <c r="F102" s="2">
        <v>19.53</v>
      </c>
      <c r="G102" s="21">
        <v>140.58189999999999</v>
      </c>
      <c r="H102" s="12">
        <v>0.31</v>
      </c>
      <c r="I102"/>
      <c r="J102"/>
      <c r="K102" s="12">
        <f t="shared" si="7"/>
        <v>23.922555917999993</v>
      </c>
      <c r="L102" s="8">
        <f t="shared" si="5"/>
        <v>0.27866566454647462</v>
      </c>
      <c r="M102" t="str">
        <f t="shared" si="6"/>
        <v>Strong Buy</v>
      </c>
      <c r="P102" s="11"/>
      <c r="Q102" s="25"/>
      <c r="U102" s="26"/>
    </row>
    <row r="103" spans="1:21">
      <c r="A103" s="26">
        <f t="shared" si="4"/>
        <v>44787</v>
      </c>
      <c r="B103" s="12">
        <v>18.709</v>
      </c>
      <c r="C103" s="4">
        <v>4280.1499999999996</v>
      </c>
      <c r="D103" s="5">
        <v>24320</v>
      </c>
      <c r="E103" s="15">
        <v>478094150</v>
      </c>
      <c r="F103" s="2">
        <v>19.53</v>
      </c>
      <c r="G103" s="21">
        <v>140.58189999999999</v>
      </c>
      <c r="H103" s="12">
        <v>0.31</v>
      </c>
      <c r="I103"/>
      <c r="J103"/>
      <c r="K103" s="12">
        <f t="shared" si="7"/>
        <v>23.891273418000004</v>
      </c>
      <c r="L103" s="8">
        <f t="shared" si="5"/>
        <v>0.2769936083168531</v>
      </c>
      <c r="M103" t="str">
        <f t="shared" si="6"/>
        <v>Strong Buy</v>
      </c>
      <c r="P103" s="11"/>
      <c r="Q103" s="25"/>
      <c r="U103" s="26"/>
    </row>
    <row r="104" spans="1:21">
      <c r="A104" s="26">
        <f t="shared" si="4"/>
        <v>44788</v>
      </c>
      <c r="B104" s="12">
        <v>19.032</v>
      </c>
      <c r="C104" s="4">
        <v>4297.1400000000003</v>
      </c>
      <c r="D104" s="5">
        <v>24068.89</v>
      </c>
      <c r="E104" s="15">
        <v>457665560</v>
      </c>
      <c r="F104" s="2">
        <v>19.95</v>
      </c>
      <c r="G104" s="21">
        <v>141.1053</v>
      </c>
      <c r="H104" s="12">
        <v>0.31</v>
      </c>
      <c r="I104"/>
      <c r="J104"/>
      <c r="K104" s="12">
        <f t="shared" si="7"/>
        <v>24.475257989999996</v>
      </c>
      <c r="L104" s="8">
        <f t="shared" si="5"/>
        <v>0.28600556904161389</v>
      </c>
      <c r="M104" t="str">
        <f t="shared" si="6"/>
        <v>Strong Buy</v>
      </c>
      <c r="P104" s="11"/>
      <c r="Q104" s="25"/>
      <c r="U104" s="26"/>
    </row>
    <row r="105" spans="1:21">
      <c r="A105" s="26">
        <f t="shared" si="4"/>
        <v>44789</v>
      </c>
      <c r="B105" s="12">
        <v>18.879000000000001</v>
      </c>
      <c r="C105" s="4">
        <v>4305.2</v>
      </c>
      <c r="D105" s="5">
        <v>23964.26</v>
      </c>
      <c r="E105" s="15">
        <v>451239640</v>
      </c>
      <c r="F105" s="2">
        <v>19.95</v>
      </c>
      <c r="G105" s="21">
        <v>139.6619</v>
      </c>
      <c r="H105" s="12">
        <v>0.31</v>
      </c>
      <c r="I105"/>
      <c r="J105"/>
      <c r="K105" s="12">
        <f t="shared" si="7"/>
        <v>23.684541494000008</v>
      </c>
      <c r="L105" s="8">
        <f t="shared" si="5"/>
        <v>0.25454428168864912</v>
      </c>
      <c r="M105" t="str">
        <f t="shared" si="6"/>
        <v>Strong Buy</v>
      </c>
      <c r="P105" s="11"/>
      <c r="Q105" s="25"/>
      <c r="U105" s="26"/>
    </row>
    <row r="106" spans="1:21">
      <c r="A106" s="26">
        <f t="shared" si="4"/>
        <v>44790</v>
      </c>
      <c r="B106" s="12">
        <v>18.335000000000001</v>
      </c>
      <c r="C106" s="4">
        <v>4274.04</v>
      </c>
      <c r="D106" s="5">
        <v>23964.26</v>
      </c>
      <c r="E106" s="15">
        <v>446799110</v>
      </c>
      <c r="F106" s="2">
        <v>19.899999999999999</v>
      </c>
      <c r="G106" s="21">
        <v>136.2886</v>
      </c>
      <c r="H106" s="12">
        <v>0.31</v>
      </c>
      <c r="I106"/>
      <c r="J106"/>
      <c r="K106" s="12">
        <f t="shared" si="7"/>
        <v>21.651063816000011</v>
      </c>
      <c r="L106" s="8">
        <f t="shared" si="5"/>
        <v>0.18085976634851433</v>
      </c>
      <c r="M106" t="str">
        <f t="shared" si="6"/>
        <v>Strong Buy</v>
      </c>
      <c r="P106" s="11"/>
      <c r="Q106" s="25"/>
      <c r="U106" s="26"/>
    </row>
    <row r="107" spans="1:21">
      <c r="A107" s="26">
        <f t="shared" si="4"/>
        <v>44791</v>
      </c>
      <c r="B107" s="12">
        <v>18.773</v>
      </c>
      <c r="C107" s="4">
        <v>4283.74</v>
      </c>
      <c r="D107" s="5">
        <v>23413.8</v>
      </c>
      <c r="E107" s="15">
        <v>415446560</v>
      </c>
      <c r="F107" s="2">
        <v>19.559999999999999</v>
      </c>
      <c r="G107" s="21">
        <v>139.39529999999999</v>
      </c>
      <c r="H107" s="12">
        <v>0.31</v>
      </c>
      <c r="I107"/>
      <c r="J107"/>
      <c r="K107" s="12">
        <f t="shared" si="7"/>
        <v>24.029888890000002</v>
      </c>
      <c r="L107" s="8">
        <f t="shared" si="5"/>
        <v>0.28002391146859867</v>
      </c>
      <c r="M107" t="str">
        <f t="shared" si="6"/>
        <v>Strong Buy</v>
      </c>
      <c r="P107" s="11"/>
      <c r="Q107" s="25"/>
      <c r="U107" s="26"/>
    </row>
    <row r="108" spans="1:21">
      <c r="A108" s="26">
        <f t="shared" si="4"/>
        <v>44792</v>
      </c>
      <c r="B108" s="12">
        <v>17.849</v>
      </c>
      <c r="C108" s="4">
        <v>4228.4799999999996</v>
      </c>
      <c r="D108" s="5">
        <v>21198.240000000002</v>
      </c>
      <c r="E108" s="15">
        <v>441588330</v>
      </c>
      <c r="F108" s="2">
        <v>19.559999999999999</v>
      </c>
      <c r="G108" s="21">
        <v>135.63200000000001</v>
      </c>
      <c r="H108" s="12">
        <v>0.31</v>
      </c>
      <c r="I108"/>
      <c r="J108"/>
      <c r="K108" s="12">
        <f t="shared" si="7"/>
        <v>22.477676732000013</v>
      </c>
      <c r="L108" s="8">
        <f t="shared" si="5"/>
        <v>0.25932414880385529</v>
      </c>
      <c r="M108" t="str">
        <f t="shared" si="6"/>
        <v>Strong Buy</v>
      </c>
      <c r="P108" s="11"/>
      <c r="Q108" s="25"/>
      <c r="U108" s="26"/>
    </row>
    <row r="109" spans="1:21">
      <c r="A109" s="26">
        <f t="shared" si="4"/>
        <v>44793</v>
      </c>
      <c r="B109" s="12">
        <v>17.849</v>
      </c>
      <c r="C109" s="4">
        <v>4228.4799999999996</v>
      </c>
      <c r="D109" s="5">
        <v>21198.240000000002</v>
      </c>
      <c r="E109" s="15">
        <v>441588330</v>
      </c>
      <c r="F109" s="2">
        <v>19.559999999999999</v>
      </c>
      <c r="G109" s="21">
        <v>135.63200000000001</v>
      </c>
      <c r="H109" s="12">
        <v>0.31</v>
      </c>
      <c r="I109"/>
      <c r="J109"/>
      <c r="K109" s="12">
        <f t="shared" si="7"/>
        <v>22.477676732000013</v>
      </c>
      <c r="L109" s="8">
        <f t="shared" si="5"/>
        <v>0.25932414880385529</v>
      </c>
      <c r="M109" t="str">
        <f t="shared" si="6"/>
        <v>Strong Buy</v>
      </c>
      <c r="P109" s="11"/>
      <c r="Q109" s="25"/>
      <c r="U109" s="26"/>
    </row>
    <row r="110" spans="1:21">
      <c r="A110" s="26">
        <f t="shared" si="4"/>
        <v>44794</v>
      </c>
      <c r="B110" s="12">
        <v>17.849</v>
      </c>
      <c r="C110" s="4">
        <v>4228.4799999999996</v>
      </c>
      <c r="D110" s="5">
        <v>21468</v>
      </c>
      <c r="E110" s="15">
        <v>441588330</v>
      </c>
      <c r="F110" s="2">
        <v>19.559999999999999</v>
      </c>
      <c r="G110" s="21">
        <v>135.63200000000001</v>
      </c>
      <c r="H110" s="12">
        <v>0.31</v>
      </c>
      <c r="I110"/>
      <c r="J110"/>
      <c r="K110" s="12">
        <f t="shared" si="7"/>
        <v>22.361679932000023</v>
      </c>
      <c r="L110" s="8">
        <f t="shared" si="5"/>
        <v>0.25282536455823978</v>
      </c>
      <c r="M110" t="str">
        <f t="shared" si="6"/>
        <v>Strong Buy</v>
      </c>
      <c r="P110" s="11"/>
      <c r="Q110" s="25"/>
      <c r="U110" s="26"/>
    </row>
    <row r="111" spans="1:21">
      <c r="A111" s="26">
        <f t="shared" si="4"/>
        <v>44795</v>
      </c>
      <c r="B111" s="12">
        <v>17.033999999999999</v>
      </c>
      <c r="C111" s="4">
        <v>4137.99</v>
      </c>
      <c r="D111" s="5">
        <v>21120</v>
      </c>
      <c r="E111" s="15">
        <v>409592710</v>
      </c>
      <c r="F111" s="2">
        <v>23.8</v>
      </c>
      <c r="G111" s="21">
        <v>130.52869999999999</v>
      </c>
      <c r="H111" s="12">
        <v>0.31</v>
      </c>
      <c r="I111"/>
      <c r="J111"/>
      <c r="K111" s="12">
        <f t="shared" si="7"/>
        <v>19.627082337999987</v>
      </c>
      <c r="L111" s="8">
        <f t="shared" si="5"/>
        <v>0.15222979558529928</v>
      </c>
      <c r="M111" t="str">
        <f t="shared" si="6"/>
        <v>Strong Buy</v>
      </c>
      <c r="P111" s="11"/>
      <c r="Q111" s="25"/>
      <c r="U111" s="26"/>
    </row>
    <row r="112" spans="1:21">
      <c r="A112" s="26">
        <f t="shared" si="4"/>
        <v>44796</v>
      </c>
      <c r="B112" s="12">
        <v>17.181000000000001</v>
      </c>
      <c r="C112" s="4">
        <v>4128.7299999999996</v>
      </c>
      <c r="D112" s="5">
        <v>21475.47</v>
      </c>
      <c r="E112" s="15">
        <v>369985770</v>
      </c>
      <c r="F112" s="2">
        <v>24.11</v>
      </c>
      <c r="G112" s="21">
        <v>131.17869999999999</v>
      </c>
      <c r="H112" s="12">
        <v>0.31</v>
      </c>
      <c r="I112"/>
      <c r="J112"/>
      <c r="K112" s="12">
        <f t="shared" si="7"/>
        <v>20.173575981999996</v>
      </c>
      <c r="L112" s="8">
        <f t="shared" si="5"/>
        <v>0.17417938315581133</v>
      </c>
      <c r="M112" t="str">
        <f t="shared" si="6"/>
        <v>Strong Buy</v>
      </c>
      <c r="P112" s="11"/>
      <c r="Q112" s="25"/>
      <c r="U112" s="26"/>
    </row>
    <row r="113" spans="1:21">
      <c r="A113" s="26">
        <f t="shared" si="4"/>
        <v>44797</v>
      </c>
      <c r="B113" s="12">
        <v>17.222000000000001</v>
      </c>
      <c r="C113" s="4">
        <v>4140.7700000000004</v>
      </c>
      <c r="D113" s="5">
        <v>21692.45</v>
      </c>
      <c r="E113" s="15">
        <v>522660710</v>
      </c>
      <c r="F113" s="2">
        <v>22.82</v>
      </c>
      <c r="G113" s="21">
        <v>131.5087</v>
      </c>
      <c r="H113" s="12">
        <v>0.31</v>
      </c>
      <c r="I113"/>
      <c r="J113"/>
      <c r="K113" s="12">
        <f t="shared" si="7"/>
        <v>19.122175638000009</v>
      </c>
      <c r="L113" s="8">
        <f t="shared" si="5"/>
        <v>0.11033420264777652</v>
      </c>
      <c r="M113" t="str">
        <f t="shared" si="6"/>
        <v>Strong Buy</v>
      </c>
      <c r="P113" s="11"/>
      <c r="Q113" s="25"/>
      <c r="U113" s="26"/>
    </row>
    <row r="114" spans="1:21">
      <c r="A114" s="26">
        <f t="shared" si="4"/>
        <v>44798</v>
      </c>
      <c r="B114" s="12">
        <v>17.913</v>
      </c>
      <c r="C114" s="4">
        <v>4199.12</v>
      </c>
      <c r="D114" s="5">
        <v>21692.45</v>
      </c>
      <c r="E114" s="15">
        <v>770691330</v>
      </c>
      <c r="F114" s="2">
        <v>22.82</v>
      </c>
      <c r="G114" s="21">
        <v>136.32859999999999</v>
      </c>
      <c r="H114" s="12">
        <v>0.31</v>
      </c>
      <c r="I114"/>
      <c r="J114"/>
      <c r="K114" s="12">
        <f t="shared" si="7"/>
        <v>20.19087404399999</v>
      </c>
      <c r="L114" s="8">
        <f t="shared" si="5"/>
        <v>0.12716318003684418</v>
      </c>
      <c r="M114" t="str">
        <f t="shared" si="6"/>
        <v>Hold</v>
      </c>
      <c r="P114" s="11"/>
      <c r="Q114" s="25"/>
      <c r="U114" s="26"/>
    </row>
    <row r="115" spans="1:21">
      <c r="A115" s="26">
        <f t="shared" si="4"/>
        <v>44799</v>
      </c>
      <c r="B115" s="12">
        <v>16.260000000000002</v>
      </c>
      <c r="C115" s="4">
        <v>4057.66</v>
      </c>
      <c r="D115" s="5">
        <v>20646</v>
      </c>
      <c r="E115" s="15">
        <v>769127430</v>
      </c>
      <c r="F115" s="2">
        <v>25.56</v>
      </c>
      <c r="G115" s="21">
        <v>128.59540000000001</v>
      </c>
      <c r="H115" s="12">
        <v>0.31</v>
      </c>
      <c r="I115"/>
      <c r="J115"/>
      <c r="K115" s="12">
        <f t="shared" si="7"/>
        <v>15.913673560000012</v>
      </c>
      <c r="L115" s="8">
        <f t="shared" si="5"/>
        <v>-2.1299289052889893E-2</v>
      </c>
      <c r="M115" t="str">
        <f t="shared" si="6"/>
        <v>Hold</v>
      </c>
      <c r="P115" s="11"/>
      <c r="Q115" s="25"/>
      <c r="U115" s="26"/>
    </row>
    <row r="116" spans="1:21">
      <c r="A116" s="26">
        <f t="shared" si="4"/>
        <v>44800</v>
      </c>
      <c r="B116" s="12">
        <v>16.260000000000002</v>
      </c>
      <c r="C116" s="4">
        <v>4057.66</v>
      </c>
      <c r="D116" s="5">
        <v>20646</v>
      </c>
      <c r="E116" s="15">
        <v>769127430</v>
      </c>
      <c r="F116" s="2">
        <v>25.56</v>
      </c>
      <c r="G116" s="21">
        <v>128.59540000000001</v>
      </c>
      <c r="H116" s="12">
        <v>0.31</v>
      </c>
      <c r="I116"/>
      <c r="J116"/>
      <c r="K116" s="12">
        <f t="shared" si="7"/>
        <v>15.913673560000012</v>
      </c>
      <c r="L116" s="8">
        <f t="shared" si="5"/>
        <v>-2.1299289052889893E-2</v>
      </c>
      <c r="M116" t="str">
        <f t="shared" si="6"/>
        <v>Hold</v>
      </c>
      <c r="P116" s="11"/>
      <c r="Q116" s="25"/>
      <c r="U116" s="26"/>
    </row>
    <row r="117" spans="1:21">
      <c r="A117" s="26">
        <f t="shared" si="4"/>
        <v>44801</v>
      </c>
      <c r="B117" s="12">
        <v>16.260000000000002</v>
      </c>
      <c r="C117" s="4">
        <v>4057.66</v>
      </c>
      <c r="D117" s="5">
        <v>19979.71</v>
      </c>
      <c r="E117" s="15">
        <v>769127430</v>
      </c>
      <c r="F117" s="2">
        <v>25.56</v>
      </c>
      <c r="G117" s="21">
        <v>128.59540000000001</v>
      </c>
      <c r="H117" s="12">
        <v>0.31</v>
      </c>
      <c r="I117"/>
      <c r="J117"/>
      <c r="K117" s="12">
        <f t="shared" si="7"/>
        <v>16.200178260000008</v>
      </c>
      <c r="L117" s="8">
        <f t="shared" si="5"/>
        <v>-3.6790738007375879E-3</v>
      </c>
      <c r="M117" t="str">
        <f t="shared" si="6"/>
        <v>Strong Buy</v>
      </c>
      <c r="P117" s="11"/>
      <c r="Q117" s="25"/>
      <c r="U117" s="26"/>
    </row>
    <row r="118" spans="1:21">
      <c r="A118" s="26">
        <f t="shared" si="4"/>
        <v>44802</v>
      </c>
      <c r="B118" s="12">
        <v>15.801</v>
      </c>
      <c r="C118" s="4">
        <v>4030.61</v>
      </c>
      <c r="D118" s="5">
        <v>20175.14</v>
      </c>
      <c r="E118" s="15">
        <v>496131940</v>
      </c>
      <c r="F118" s="2">
        <v>26.21</v>
      </c>
      <c r="G118" s="21">
        <v>125.9987</v>
      </c>
      <c r="H118" s="12">
        <v>0.31</v>
      </c>
      <c r="I118"/>
      <c r="J118"/>
      <c r="K118" s="12">
        <f t="shared" si="7"/>
        <v>16.599599390000002</v>
      </c>
      <c r="L118" s="8">
        <f t="shared" si="5"/>
        <v>5.0541066388203368E-2</v>
      </c>
      <c r="M118" t="str">
        <f t="shared" si="6"/>
        <v>Hold</v>
      </c>
      <c r="P118" s="11"/>
      <c r="Q118" s="25"/>
      <c r="U118" s="26"/>
    </row>
    <row r="119" spans="1:21">
      <c r="A119" s="26">
        <f t="shared" si="4"/>
        <v>44803</v>
      </c>
      <c r="B119" s="12">
        <v>15.468</v>
      </c>
      <c r="C119" s="4">
        <v>3986.16</v>
      </c>
      <c r="D119" s="5">
        <v>19972</v>
      </c>
      <c r="E119" s="15">
        <v>530180690</v>
      </c>
      <c r="F119" s="2">
        <v>26.21</v>
      </c>
      <c r="G119" s="21">
        <v>124.5321</v>
      </c>
      <c r="H119" s="12">
        <v>0.31</v>
      </c>
      <c r="I119"/>
      <c r="J119"/>
      <c r="K119" s="12">
        <f t="shared" si="7"/>
        <v>15.529417278000002</v>
      </c>
      <c r="L119" s="8">
        <f t="shared" si="5"/>
        <v>3.9706024049652308E-3</v>
      </c>
      <c r="M119" t="str">
        <f t="shared" si="6"/>
        <v>Sell</v>
      </c>
      <c r="P119" s="11"/>
      <c r="Q119" s="25"/>
      <c r="U119" s="26"/>
    </row>
    <row r="120" spans="1:21">
      <c r="A120" s="26">
        <f t="shared" si="4"/>
        <v>44804</v>
      </c>
      <c r="B120" s="12">
        <v>15.093999999999999</v>
      </c>
      <c r="C120" s="4">
        <v>3955</v>
      </c>
      <c r="D120" s="5">
        <v>20203.25</v>
      </c>
      <c r="E120" s="15">
        <v>573709860</v>
      </c>
      <c r="F120" s="2">
        <v>25.87</v>
      </c>
      <c r="G120" s="21">
        <v>123.22880000000001</v>
      </c>
      <c r="H120" s="12">
        <v>0.31</v>
      </c>
      <c r="I120"/>
      <c r="J120"/>
      <c r="K120" s="12">
        <f t="shared" si="7"/>
        <v>14.30046978000002</v>
      </c>
      <c r="L120" s="8">
        <f t="shared" si="5"/>
        <v>-5.25725599575977E-2</v>
      </c>
      <c r="M120" t="str">
        <f t="shared" si="6"/>
        <v>Sell</v>
      </c>
      <c r="P120" s="11"/>
      <c r="Q120" s="25"/>
      <c r="U120" s="26"/>
    </row>
    <row r="121" spans="1:21">
      <c r="A121" s="26">
        <f t="shared" si="4"/>
        <v>44805</v>
      </c>
      <c r="B121" s="12">
        <v>13.936999999999999</v>
      </c>
      <c r="C121" s="4">
        <v>3966.85</v>
      </c>
      <c r="D121" s="5">
        <v>20074.25</v>
      </c>
      <c r="E121" s="15">
        <v>1178865140</v>
      </c>
      <c r="F121" s="2">
        <v>25.56</v>
      </c>
      <c r="G121" s="21">
        <v>120.9421</v>
      </c>
      <c r="H121" s="12">
        <v>0.31</v>
      </c>
      <c r="I121"/>
      <c r="J121"/>
      <c r="K121" s="12">
        <f t="shared" si="7"/>
        <v>8.3554241580000106</v>
      </c>
      <c r="L121" s="8">
        <f t="shared" si="5"/>
        <v>-0.40048617650857349</v>
      </c>
      <c r="M121" t="str">
        <f t="shared" si="6"/>
        <v>Sell</v>
      </c>
      <c r="P121" s="11"/>
      <c r="Q121" s="25"/>
      <c r="U121" s="26"/>
    </row>
    <row r="122" spans="1:21">
      <c r="A122" s="26">
        <f t="shared" si="4"/>
        <v>44806</v>
      </c>
      <c r="B122" s="12">
        <v>13.647</v>
      </c>
      <c r="C122" s="4">
        <v>3924.26</v>
      </c>
      <c r="D122" s="5">
        <v>20074.25</v>
      </c>
      <c r="E122" s="15">
        <v>743157460</v>
      </c>
      <c r="F122" s="2">
        <v>25.47</v>
      </c>
      <c r="G122" s="21">
        <v>119.6155</v>
      </c>
      <c r="H122" s="12">
        <v>0.31</v>
      </c>
      <c r="I122"/>
      <c r="J122"/>
      <c r="K122" s="12">
        <f t="shared" si="7"/>
        <v>10.853835514000002</v>
      </c>
      <c r="L122" s="8">
        <f t="shared" si="5"/>
        <v>-0.20467241782076634</v>
      </c>
      <c r="M122" t="str">
        <f t="shared" si="6"/>
        <v>Sell</v>
      </c>
      <c r="P122" s="11"/>
      <c r="Q122" s="25"/>
      <c r="U122" s="26"/>
    </row>
    <row r="123" spans="1:21">
      <c r="A123" s="26">
        <f t="shared" si="4"/>
        <v>44807</v>
      </c>
      <c r="B123" s="12">
        <v>13.647</v>
      </c>
      <c r="C123" s="4">
        <v>3924.26</v>
      </c>
      <c r="D123" s="5">
        <v>19976.25</v>
      </c>
      <c r="E123" s="15">
        <v>743157460</v>
      </c>
      <c r="F123" s="2">
        <v>25.47</v>
      </c>
      <c r="G123" s="21">
        <v>119.6155</v>
      </c>
      <c r="H123" s="12">
        <v>0.31</v>
      </c>
      <c r="I123"/>
      <c r="J123"/>
      <c r="K123" s="12">
        <f t="shared" si="7"/>
        <v>10.895975513999991</v>
      </c>
      <c r="L123" s="8">
        <f t="shared" si="5"/>
        <v>-0.20158455968344757</v>
      </c>
      <c r="M123" t="str">
        <f t="shared" si="6"/>
        <v>Sell</v>
      </c>
      <c r="P123" s="11"/>
      <c r="Q123" s="25"/>
      <c r="U123" s="26"/>
    </row>
    <row r="124" spans="1:21">
      <c r="A124" s="26">
        <f t="shared" si="4"/>
        <v>44808</v>
      </c>
      <c r="B124" s="12">
        <v>13.647</v>
      </c>
      <c r="C124" s="4">
        <v>3924.26</v>
      </c>
      <c r="D124" s="5">
        <v>19897.39</v>
      </c>
      <c r="E124" s="15">
        <v>743157460</v>
      </c>
      <c r="F124" s="2">
        <v>25.47</v>
      </c>
      <c r="G124" s="21">
        <v>119.6155</v>
      </c>
      <c r="H124" s="12">
        <v>0.31</v>
      </c>
      <c r="I124"/>
      <c r="J124"/>
      <c r="K124" s="12">
        <f t="shared" si="7"/>
        <v>10.929885313999995</v>
      </c>
      <c r="L124" s="8">
        <f t="shared" si="5"/>
        <v>-0.19909977914560018</v>
      </c>
      <c r="M124" t="str">
        <f t="shared" si="6"/>
        <v>Sell</v>
      </c>
      <c r="P124" s="11"/>
      <c r="Q124" s="25"/>
      <c r="U124" s="26"/>
    </row>
    <row r="125" spans="1:21">
      <c r="A125" s="26">
        <f t="shared" si="4"/>
        <v>44809</v>
      </c>
      <c r="B125" s="12">
        <v>13.647</v>
      </c>
      <c r="C125" s="4">
        <v>3924.26</v>
      </c>
      <c r="D125" s="5">
        <v>19737</v>
      </c>
      <c r="E125" s="15">
        <v>743157460</v>
      </c>
      <c r="F125" s="2">
        <v>25.99</v>
      </c>
      <c r="G125" s="21">
        <v>119.6155</v>
      </c>
      <c r="H125" s="12">
        <v>0.31</v>
      </c>
      <c r="I125"/>
      <c r="J125"/>
      <c r="K125" s="12">
        <f t="shared" si="7"/>
        <v>10.998853013999996</v>
      </c>
      <c r="L125" s="8">
        <f t="shared" si="5"/>
        <v>-0.19404608969004206</v>
      </c>
      <c r="M125" t="str">
        <f t="shared" si="6"/>
        <v>Sell</v>
      </c>
      <c r="P125" s="11"/>
      <c r="Q125" s="25"/>
      <c r="U125" s="26"/>
    </row>
    <row r="126" spans="1:21">
      <c r="A126" s="26">
        <f t="shared" si="4"/>
        <v>44810</v>
      </c>
      <c r="B126" s="12">
        <v>13.465</v>
      </c>
      <c r="C126" s="4">
        <v>3908.19</v>
      </c>
      <c r="D126" s="5">
        <v>18983.75</v>
      </c>
      <c r="E126" s="15">
        <v>535751180</v>
      </c>
      <c r="F126" s="2">
        <v>25.99</v>
      </c>
      <c r="G126" s="21">
        <v>118.2355</v>
      </c>
      <c r="H126" s="12">
        <v>0.31</v>
      </c>
      <c r="I126"/>
      <c r="J126"/>
      <c r="K126" s="12">
        <f t="shared" si="7"/>
        <v>12.053346642000013</v>
      </c>
      <c r="L126" s="8">
        <f t="shared" si="5"/>
        <v>-0.10483871949498599</v>
      </c>
      <c r="M126" t="str">
        <f t="shared" si="6"/>
        <v>Strong Sell</v>
      </c>
      <c r="P126" s="11"/>
      <c r="Q126" s="25"/>
      <c r="U126" s="26"/>
    </row>
    <row r="127" spans="1:21">
      <c r="A127" s="26">
        <f t="shared" si="4"/>
        <v>44811</v>
      </c>
      <c r="B127" s="12">
        <v>13.714</v>
      </c>
      <c r="C127" s="4">
        <v>3979.87</v>
      </c>
      <c r="D127" s="5">
        <v>19383</v>
      </c>
      <c r="E127" s="15">
        <v>512657460</v>
      </c>
      <c r="F127" s="2">
        <v>24.64</v>
      </c>
      <c r="G127" s="21">
        <v>120.2355</v>
      </c>
      <c r="H127" s="12">
        <v>0.31</v>
      </c>
      <c r="I127"/>
      <c r="J127"/>
      <c r="K127" s="12">
        <f t="shared" si="7"/>
        <v>13.282821414000002</v>
      </c>
      <c r="L127" s="8">
        <f t="shared" si="5"/>
        <v>-3.1440760245004952E-2</v>
      </c>
      <c r="M127" t="str">
        <f t="shared" si="6"/>
        <v>Hold</v>
      </c>
      <c r="P127" s="11"/>
      <c r="Q127" s="25"/>
      <c r="U127" s="26"/>
    </row>
    <row r="128" spans="1:21">
      <c r="A128" s="26">
        <f t="shared" si="4"/>
        <v>44812</v>
      </c>
      <c r="B128" s="12">
        <v>13.99</v>
      </c>
      <c r="C128" s="4">
        <v>4006.18</v>
      </c>
      <c r="D128" s="5">
        <v>19378</v>
      </c>
      <c r="E128" s="15">
        <v>624873120</v>
      </c>
      <c r="F128" s="2">
        <v>24.64</v>
      </c>
      <c r="G128" s="21">
        <v>122.2621</v>
      </c>
      <c r="H128" s="12">
        <v>0.31</v>
      </c>
      <c r="I128"/>
      <c r="J128"/>
      <c r="K128" s="12">
        <f t="shared" si="7"/>
        <v>13.674073410000011</v>
      </c>
      <c r="L128" s="8">
        <f t="shared" si="5"/>
        <v>-2.2582315225160077E-2</v>
      </c>
      <c r="M128" t="str">
        <f t="shared" si="6"/>
        <v>Strong Buy</v>
      </c>
      <c r="P128" s="11"/>
      <c r="Q128" s="25"/>
      <c r="U128" s="26"/>
    </row>
    <row r="129" spans="1:21">
      <c r="A129" s="26">
        <f t="shared" si="4"/>
        <v>44813</v>
      </c>
      <c r="B129" s="12">
        <v>14.387</v>
      </c>
      <c r="C129" s="4">
        <v>4067.36</v>
      </c>
      <c r="D129" s="5">
        <v>21296.53</v>
      </c>
      <c r="E129" s="15">
        <v>487128420</v>
      </c>
      <c r="F129" s="2">
        <v>24.64</v>
      </c>
      <c r="G129" s="21">
        <v>125.19540000000001</v>
      </c>
      <c r="H129" s="12">
        <v>0.31</v>
      </c>
      <c r="I129"/>
      <c r="J129"/>
      <c r="K129" s="12">
        <f t="shared" si="7"/>
        <v>15.693550136000018</v>
      </c>
      <c r="L129" s="8">
        <f t="shared" si="5"/>
        <v>9.0814633766596098E-2</v>
      </c>
      <c r="M129" t="str">
        <f t="shared" si="6"/>
        <v>Strong Buy</v>
      </c>
      <c r="P129" s="11"/>
      <c r="Q129" s="25"/>
      <c r="U129" s="26"/>
    </row>
    <row r="130" spans="1:21">
      <c r="A130" s="26">
        <f t="shared" si="4"/>
        <v>44814</v>
      </c>
      <c r="B130" s="12">
        <v>14.387</v>
      </c>
      <c r="C130" s="4">
        <v>4067.36</v>
      </c>
      <c r="D130" s="5">
        <v>21296.53</v>
      </c>
      <c r="E130" s="15">
        <v>487128420</v>
      </c>
      <c r="F130" s="2">
        <v>24.64</v>
      </c>
      <c r="G130" s="21">
        <v>125.19540000000001</v>
      </c>
      <c r="H130" s="12">
        <v>0.31</v>
      </c>
      <c r="I130"/>
      <c r="J130"/>
      <c r="K130" s="12">
        <f t="shared" si="7"/>
        <v>15.693550136000018</v>
      </c>
      <c r="L130" s="8">
        <f t="shared" si="5"/>
        <v>9.0814633766596098E-2</v>
      </c>
      <c r="M130" t="str">
        <f t="shared" si="6"/>
        <v>Strong Buy</v>
      </c>
      <c r="P130" s="11"/>
      <c r="Q130" s="25"/>
      <c r="U130" s="26"/>
    </row>
    <row r="131" spans="1:21">
      <c r="A131" s="26">
        <f t="shared" ref="A131:A194" si="8">DATE(2022,5,5) + ROW(A130) - 1</f>
        <v>44815</v>
      </c>
      <c r="B131" s="12">
        <v>14.387</v>
      </c>
      <c r="C131" s="4">
        <v>4067.36</v>
      </c>
      <c r="D131" s="5">
        <v>21499.4</v>
      </c>
      <c r="E131" s="15">
        <v>487128420</v>
      </c>
      <c r="F131" s="2">
        <v>24.64</v>
      </c>
      <c r="G131" s="21">
        <v>125.19540000000001</v>
      </c>
      <c r="H131" s="12">
        <v>0.31</v>
      </c>
      <c r="I131"/>
      <c r="J131"/>
      <c r="K131" s="12">
        <f t="shared" si="7"/>
        <v>15.606316036000015</v>
      </c>
      <c r="L131" s="8">
        <f t="shared" ref="L131:L194" si="9">(K131 - B131) / B131</f>
        <v>8.4751236254953399E-2</v>
      </c>
      <c r="M131" t="str">
        <f t="shared" ref="M131:M194" si="10">IF(L132&gt;5%, "Strong Buy",
   IF(L132&gt;=2%, "Buy",
   IF(AND(L132&gt;-3%, L132&lt;3%), "Hold",
   IF(L132&lt;=-5%, "Sell", "Strong Sell"))))</f>
        <v>Strong Buy</v>
      </c>
      <c r="P131" s="11"/>
      <c r="Q131" s="25"/>
      <c r="U131" s="26"/>
    </row>
    <row r="132" spans="1:21">
      <c r="A132" s="26">
        <f t="shared" si="8"/>
        <v>44816</v>
      </c>
      <c r="B132" s="12">
        <v>14.505000000000001</v>
      </c>
      <c r="C132" s="4">
        <v>4110.41</v>
      </c>
      <c r="D132" s="5">
        <v>22403.93</v>
      </c>
      <c r="E132" s="15">
        <v>484159240</v>
      </c>
      <c r="F132" s="2">
        <v>23.87</v>
      </c>
      <c r="G132" s="21">
        <v>125.80540000000001</v>
      </c>
      <c r="H132" s="12">
        <v>0.31</v>
      </c>
      <c r="I132"/>
      <c r="J132"/>
      <c r="K132" s="12">
        <f t="shared" ref="K132:K195" si="11" xml:space="preserve"> -58.1826  + (-0.00043*D132) + (-0.0000000076*E132)  + (0.61282*G132) + (32.3019*H132)</f>
        <v>15.613754104</v>
      </c>
      <c r="L132" s="8">
        <f t="shared" si="9"/>
        <v>7.6439441847638678E-2</v>
      </c>
      <c r="M132" t="str">
        <f t="shared" si="10"/>
        <v>Sell</v>
      </c>
      <c r="P132" s="11"/>
      <c r="Q132" s="25"/>
      <c r="U132" s="26"/>
    </row>
    <row r="133" spans="1:21">
      <c r="A133" s="26">
        <f t="shared" si="8"/>
        <v>44817</v>
      </c>
      <c r="B133" s="12">
        <v>13.131</v>
      </c>
      <c r="C133" s="4">
        <v>3932.69</v>
      </c>
      <c r="D133" s="5">
        <v>20234</v>
      </c>
      <c r="E133" s="15">
        <v>714955630</v>
      </c>
      <c r="F133" s="2">
        <v>27.27</v>
      </c>
      <c r="G133" s="21">
        <v>117.9922</v>
      </c>
      <c r="H133" s="12">
        <v>0.31</v>
      </c>
      <c r="I133"/>
      <c r="J133"/>
      <c r="K133" s="12">
        <f t="shared" si="11"/>
        <v>10.004686216000001</v>
      </c>
      <c r="L133" s="8">
        <f t="shared" si="9"/>
        <v>-0.23808649638260596</v>
      </c>
      <c r="M133" t="str">
        <f t="shared" si="10"/>
        <v>Sell</v>
      </c>
      <c r="P133" s="11"/>
      <c r="Q133" s="25"/>
      <c r="U133" s="26"/>
    </row>
    <row r="134" spans="1:21">
      <c r="A134" s="26">
        <f t="shared" si="8"/>
        <v>44818</v>
      </c>
      <c r="B134" s="12">
        <v>13.128</v>
      </c>
      <c r="C134" s="4">
        <v>3946.01</v>
      </c>
      <c r="D134" s="5">
        <v>19942</v>
      </c>
      <c r="E134" s="15">
        <v>588506540</v>
      </c>
      <c r="F134" s="2">
        <v>26.16</v>
      </c>
      <c r="G134" s="21">
        <v>119.3321</v>
      </c>
      <c r="H134" s="12">
        <v>0.31</v>
      </c>
      <c r="I134"/>
      <c r="J134"/>
      <c r="K134" s="12">
        <f t="shared" si="11"/>
        <v>11.91237681799999</v>
      </c>
      <c r="L134" s="8">
        <f t="shared" si="9"/>
        <v>-9.2597743906155577E-2</v>
      </c>
      <c r="M134" t="str">
        <f t="shared" si="10"/>
        <v>Sell</v>
      </c>
      <c r="P134" s="11"/>
      <c r="Q134" s="25"/>
      <c r="U134" s="26"/>
    </row>
    <row r="135" spans="1:21">
      <c r="A135" s="26">
        <f t="shared" si="8"/>
        <v>44819</v>
      </c>
      <c r="B135" s="12">
        <v>12.929</v>
      </c>
      <c r="C135" s="4">
        <v>3901.35</v>
      </c>
      <c r="D135" s="5">
        <v>19846</v>
      </c>
      <c r="E135" s="15">
        <v>523625160</v>
      </c>
      <c r="F135" s="2">
        <v>26.27</v>
      </c>
      <c r="G135" s="21">
        <v>117.3522</v>
      </c>
      <c r="H135" s="12">
        <v>0.31</v>
      </c>
      <c r="I135"/>
      <c r="J135"/>
      <c r="K135" s="12">
        <f t="shared" si="11"/>
        <v>11.233432987999995</v>
      </c>
      <c r="L135" s="8">
        <f t="shared" si="9"/>
        <v>-0.1311444823265531</v>
      </c>
      <c r="M135" t="str">
        <f t="shared" si="10"/>
        <v>Sell</v>
      </c>
      <c r="P135" s="11"/>
      <c r="Q135" s="25"/>
      <c r="U135" s="26"/>
    </row>
    <row r="136" spans="1:21">
      <c r="A136" s="26">
        <f t="shared" si="8"/>
        <v>44820</v>
      </c>
      <c r="B136" s="12">
        <v>13.198</v>
      </c>
      <c r="C136" s="4">
        <v>3873.33</v>
      </c>
      <c r="D136" s="5">
        <v>19750</v>
      </c>
      <c r="E136" s="15">
        <v>670751400</v>
      </c>
      <c r="F136" s="2">
        <v>26.3</v>
      </c>
      <c r="G136" s="21">
        <v>118.05549999999999</v>
      </c>
      <c r="H136" s="12">
        <v>0.31</v>
      </c>
      <c r="I136"/>
      <c r="J136"/>
      <c r="K136" s="12">
        <f t="shared" si="11"/>
        <v>10.587549869999995</v>
      </c>
      <c r="L136" s="8">
        <f t="shared" si="9"/>
        <v>-0.19779134186998071</v>
      </c>
      <c r="M136" t="str">
        <f t="shared" si="10"/>
        <v>Sell</v>
      </c>
      <c r="P136" s="11"/>
      <c r="Q136" s="25"/>
      <c r="U136" s="26"/>
    </row>
    <row r="137" spans="1:21">
      <c r="A137" s="26">
        <f t="shared" si="8"/>
        <v>44821</v>
      </c>
      <c r="B137" s="12">
        <v>13.198</v>
      </c>
      <c r="C137" s="4">
        <v>3873.33</v>
      </c>
      <c r="D137" s="5">
        <v>19750</v>
      </c>
      <c r="E137" s="15">
        <v>670751400</v>
      </c>
      <c r="F137" s="2">
        <v>26.3</v>
      </c>
      <c r="G137" s="21">
        <v>118.05549999999999</v>
      </c>
      <c r="H137" s="12">
        <v>0.31</v>
      </c>
      <c r="I137"/>
      <c r="J137"/>
      <c r="K137" s="12">
        <f t="shared" si="11"/>
        <v>10.587549869999995</v>
      </c>
      <c r="L137" s="8">
        <f t="shared" si="9"/>
        <v>-0.19779134186998071</v>
      </c>
      <c r="M137" t="str">
        <f t="shared" si="10"/>
        <v>Strong Buy</v>
      </c>
      <c r="P137" s="11"/>
      <c r="Q137" s="25"/>
      <c r="U137" s="26"/>
    </row>
    <row r="138" spans="1:21">
      <c r="A138" s="26">
        <f t="shared" si="8"/>
        <v>44822</v>
      </c>
      <c r="B138" s="12">
        <v>13.198</v>
      </c>
      <c r="C138" s="4">
        <v>3873.33</v>
      </c>
      <c r="D138" s="5">
        <v>10719</v>
      </c>
      <c r="E138" s="15">
        <v>670751400</v>
      </c>
      <c r="F138" s="2">
        <v>26.3</v>
      </c>
      <c r="G138" s="21">
        <v>118.05549999999999</v>
      </c>
      <c r="H138" s="12">
        <v>0.31</v>
      </c>
      <c r="I138"/>
      <c r="J138"/>
      <c r="K138" s="12">
        <f t="shared" si="11"/>
        <v>14.470879869999996</v>
      </c>
      <c r="L138" s="8">
        <f t="shared" si="9"/>
        <v>9.6444906046370293E-2</v>
      </c>
      <c r="M138" t="str">
        <f t="shared" si="10"/>
        <v>Sell</v>
      </c>
      <c r="P138" s="11"/>
      <c r="Q138" s="25"/>
      <c r="U138" s="26"/>
    </row>
    <row r="139" spans="1:21">
      <c r="A139" s="26">
        <f t="shared" si="8"/>
        <v>44823</v>
      </c>
      <c r="B139" s="12">
        <v>13.382</v>
      </c>
      <c r="C139" s="4">
        <v>3899.89</v>
      </c>
      <c r="D139" s="5">
        <v>19527.5</v>
      </c>
      <c r="E139" s="15">
        <v>569685280</v>
      </c>
      <c r="F139" s="2">
        <v>25.76</v>
      </c>
      <c r="G139" s="21">
        <v>118.6755</v>
      </c>
      <c r="H139" s="12">
        <v>0.31</v>
      </c>
      <c r="I139"/>
      <c r="J139"/>
      <c r="K139" s="12">
        <f t="shared" si="11"/>
        <v>11.831275781999997</v>
      </c>
      <c r="L139" s="8">
        <f t="shared" si="9"/>
        <v>-0.11588134942460042</v>
      </c>
      <c r="M139" t="str">
        <f t="shared" si="10"/>
        <v>Sell</v>
      </c>
      <c r="P139" s="11"/>
      <c r="Q139" s="25"/>
      <c r="U139" s="26"/>
    </row>
    <row r="140" spans="1:21">
      <c r="A140" s="26">
        <f t="shared" si="8"/>
        <v>44824</v>
      </c>
      <c r="B140" s="12">
        <v>13.176</v>
      </c>
      <c r="C140" s="4">
        <v>3855.93</v>
      </c>
      <c r="D140" s="5">
        <v>18973.25</v>
      </c>
      <c r="E140" s="15">
        <v>524817750</v>
      </c>
      <c r="F140" s="2">
        <v>25.76</v>
      </c>
      <c r="G140" s="21">
        <v>117.0988</v>
      </c>
      <c r="H140" s="12">
        <v>0.31</v>
      </c>
      <c r="I140"/>
      <c r="J140"/>
      <c r="K140" s="12">
        <f t="shared" si="11"/>
        <v>11.444363216000005</v>
      </c>
      <c r="L140" s="8">
        <f t="shared" si="9"/>
        <v>-0.13142355676988429</v>
      </c>
      <c r="M140" t="str">
        <f t="shared" si="10"/>
        <v>Sell</v>
      </c>
      <c r="P140" s="11"/>
      <c r="Q140" s="25"/>
      <c r="U140" s="26"/>
    </row>
    <row r="141" spans="1:21">
      <c r="A141" s="26">
        <f t="shared" si="8"/>
        <v>44825</v>
      </c>
      <c r="B141" s="12">
        <v>13.260999999999999</v>
      </c>
      <c r="C141" s="4">
        <v>3789.93</v>
      </c>
      <c r="D141" s="5">
        <v>18921</v>
      </c>
      <c r="E141" s="15">
        <v>807679400</v>
      </c>
      <c r="F141" s="2">
        <v>25.76</v>
      </c>
      <c r="G141" s="21">
        <v>115.91549999999999</v>
      </c>
      <c r="H141" s="12">
        <v>0.31</v>
      </c>
      <c r="I141"/>
      <c r="J141"/>
      <c r="K141" s="12">
        <f t="shared" si="11"/>
        <v>8.591932269999992</v>
      </c>
      <c r="L141" s="8">
        <f t="shared" si="9"/>
        <v>-0.3520901689163719</v>
      </c>
      <c r="M141" t="str">
        <f t="shared" si="10"/>
        <v>Sell</v>
      </c>
      <c r="P141" s="11"/>
      <c r="Q141" s="25"/>
      <c r="U141" s="26"/>
    </row>
    <row r="142" spans="1:21">
      <c r="A142" s="26">
        <f t="shared" si="8"/>
        <v>44826</v>
      </c>
      <c r="B142" s="12">
        <v>12.561</v>
      </c>
      <c r="C142" s="4">
        <v>3757.99</v>
      </c>
      <c r="D142" s="5">
        <v>19246.14</v>
      </c>
      <c r="E142" s="15">
        <v>759162160</v>
      </c>
      <c r="F142" s="2">
        <v>27.35</v>
      </c>
      <c r="G142" s="21">
        <v>112.76220000000001</v>
      </c>
      <c r="H142" s="12">
        <v>0.31</v>
      </c>
      <c r="I142"/>
      <c r="J142"/>
      <c r="K142" s="12">
        <f t="shared" si="11"/>
        <v>6.888447788000013</v>
      </c>
      <c r="L142" s="8">
        <f t="shared" si="9"/>
        <v>-0.45160036716821805</v>
      </c>
      <c r="M142" t="str">
        <f t="shared" si="10"/>
        <v>Sell</v>
      </c>
      <c r="P142" s="11"/>
      <c r="Q142" s="25"/>
      <c r="U142" s="26"/>
    </row>
    <row r="143" spans="1:21">
      <c r="A143" s="26">
        <f t="shared" si="8"/>
        <v>44827</v>
      </c>
      <c r="B143" s="12">
        <v>12.516</v>
      </c>
      <c r="C143" s="4">
        <v>3693.23</v>
      </c>
      <c r="D143" s="5">
        <v>18849</v>
      </c>
      <c r="E143" s="15">
        <v>663309310</v>
      </c>
      <c r="F143" s="2">
        <v>29.92</v>
      </c>
      <c r="G143" s="21">
        <v>111.2522</v>
      </c>
      <c r="H143" s="12">
        <v>0.31</v>
      </c>
      <c r="I143"/>
      <c r="J143"/>
      <c r="K143" s="12">
        <f t="shared" si="11"/>
        <v>6.8623414480000005</v>
      </c>
      <c r="L143" s="8">
        <f t="shared" si="9"/>
        <v>-0.45171448961329497</v>
      </c>
      <c r="M143" t="str">
        <f t="shared" si="10"/>
        <v>Sell</v>
      </c>
      <c r="P143" s="11"/>
      <c r="Q143" s="25"/>
      <c r="U143" s="26"/>
    </row>
    <row r="144" spans="1:21">
      <c r="A144" s="26">
        <f t="shared" si="8"/>
        <v>44828</v>
      </c>
      <c r="B144" s="12">
        <v>12.516</v>
      </c>
      <c r="C144" s="4">
        <v>3693.23</v>
      </c>
      <c r="D144" s="5">
        <v>18849</v>
      </c>
      <c r="E144" s="15">
        <v>663309310</v>
      </c>
      <c r="F144" s="2">
        <v>29.92</v>
      </c>
      <c r="G144" s="21">
        <v>111.2522</v>
      </c>
      <c r="H144" s="12">
        <v>0.31</v>
      </c>
      <c r="I144"/>
      <c r="J144"/>
      <c r="K144" s="12">
        <f t="shared" si="11"/>
        <v>6.8623414480000005</v>
      </c>
      <c r="L144" s="8">
        <f t="shared" si="9"/>
        <v>-0.45171448961329497</v>
      </c>
      <c r="M144" t="str">
        <f t="shared" si="10"/>
        <v>Sell</v>
      </c>
      <c r="P144" s="11"/>
      <c r="Q144" s="25"/>
      <c r="U144" s="26"/>
    </row>
    <row r="145" spans="1:21">
      <c r="A145" s="26">
        <f t="shared" si="8"/>
        <v>44829</v>
      </c>
      <c r="B145" s="12">
        <v>12.516</v>
      </c>
      <c r="C145" s="4">
        <v>3693.23</v>
      </c>
      <c r="D145" s="5">
        <v>18903</v>
      </c>
      <c r="E145" s="15">
        <v>663309310</v>
      </c>
      <c r="F145" s="2">
        <v>29.92</v>
      </c>
      <c r="G145" s="21">
        <v>111.2522</v>
      </c>
      <c r="H145" s="12">
        <v>0.31</v>
      </c>
      <c r="I145"/>
      <c r="J145"/>
      <c r="K145" s="12">
        <f t="shared" si="11"/>
        <v>6.8391214479999913</v>
      </c>
      <c r="L145" s="8">
        <f t="shared" si="9"/>
        <v>-0.45356971492489684</v>
      </c>
      <c r="M145" t="str">
        <f t="shared" si="10"/>
        <v>Sell</v>
      </c>
      <c r="P145" s="11"/>
      <c r="Q145" s="25"/>
      <c r="U145" s="26"/>
    </row>
    <row r="146" spans="1:21">
      <c r="A146" s="26">
        <f t="shared" si="8"/>
        <v>44830</v>
      </c>
      <c r="B146" s="12">
        <v>12.228</v>
      </c>
      <c r="C146" s="4">
        <v>3655.04</v>
      </c>
      <c r="D146" s="5">
        <v>18903</v>
      </c>
      <c r="E146" s="15">
        <v>547342690</v>
      </c>
      <c r="F146" s="2">
        <v>32.26</v>
      </c>
      <c r="G146" s="21">
        <v>108.9922</v>
      </c>
      <c r="H146" s="12">
        <v>0.31</v>
      </c>
      <c r="I146"/>
      <c r="J146"/>
      <c r="K146" s="12">
        <f t="shared" si="11"/>
        <v>6.3354945600000061</v>
      </c>
      <c r="L146" s="8">
        <f t="shared" si="9"/>
        <v>-0.48188628066732037</v>
      </c>
      <c r="M146" t="str">
        <f t="shared" si="10"/>
        <v>Sell</v>
      </c>
      <c r="P146" s="11"/>
      <c r="Q146" s="25"/>
      <c r="U146" s="26"/>
    </row>
    <row r="147" spans="1:21">
      <c r="A147" s="26">
        <f t="shared" si="8"/>
        <v>44831</v>
      </c>
      <c r="B147" s="12">
        <v>12.413</v>
      </c>
      <c r="C147" s="4">
        <v>3647.29</v>
      </c>
      <c r="D147" s="5">
        <v>19058.98</v>
      </c>
      <c r="E147" s="15">
        <v>553854060</v>
      </c>
      <c r="F147" s="2">
        <v>32.6</v>
      </c>
      <c r="G147" s="21">
        <v>110.0056</v>
      </c>
      <c r="H147" s="12">
        <v>0.31</v>
      </c>
      <c r="I147"/>
      <c r="J147"/>
      <c r="K147" s="12">
        <f t="shared" si="11"/>
        <v>6.839968536000006</v>
      </c>
      <c r="L147" s="8">
        <f t="shared" si="9"/>
        <v>-0.44896732973495485</v>
      </c>
      <c r="M147" t="str">
        <f t="shared" si="10"/>
        <v>Sell</v>
      </c>
      <c r="P147" s="11"/>
      <c r="Q147" s="25"/>
      <c r="U147" s="26"/>
    </row>
    <row r="148" spans="1:21">
      <c r="A148" s="26">
        <f t="shared" si="8"/>
        <v>44832</v>
      </c>
      <c r="B148" s="12">
        <v>12.736000000000001</v>
      </c>
      <c r="C148" s="4">
        <v>3719.04</v>
      </c>
      <c r="D148" s="5">
        <v>19569.25</v>
      </c>
      <c r="E148" s="15">
        <v>542413880</v>
      </c>
      <c r="F148" s="2">
        <v>30.18</v>
      </c>
      <c r="G148" s="21">
        <v>111.5656</v>
      </c>
      <c r="H148" s="12">
        <v>0.31</v>
      </c>
      <c r="I148"/>
      <c r="J148"/>
      <c r="K148" s="12">
        <f t="shared" si="11"/>
        <v>7.6634970040000123</v>
      </c>
      <c r="L148" s="8">
        <f t="shared" si="9"/>
        <v>-0.39828070006281313</v>
      </c>
      <c r="M148" t="str">
        <f t="shared" si="10"/>
        <v>Sell</v>
      </c>
      <c r="P148" s="11"/>
      <c r="Q148" s="25"/>
      <c r="U148" s="26"/>
    </row>
    <row r="149" spans="1:21">
      <c r="A149" s="26">
        <f t="shared" si="8"/>
        <v>44833</v>
      </c>
      <c r="B149" s="12">
        <v>12.22</v>
      </c>
      <c r="C149" s="4">
        <v>3719.04</v>
      </c>
      <c r="D149" s="5">
        <v>19499.37</v>
      </c>
      <c r="E149" s="15">
        <v>532763120</v>
      </c>
      <c r="F149" s="2">
        <v>30.18</v>
      </c>
      <c r="G149" s="21">
        <v>108.0956</v>
      </c>
      <c r="H149" s="12">
        <v>0.31</v>
      </c>
      <c r="I149"/>
      <c r="J149"/>
      <c r="K149" s="12">
        <f t="shared" si="11"/>
        <v>5.6404057800000142</v>
      </c>
      <c r="L149" s="8">
        <f t="shared" si="9"/>
        <v>-0.53842833224222475</v>
      </c>
      <c r="M149" t="str">
        <f t="shared" si="10"/>
        <v>Sell</v>
      </c>
      <c r="P149" s="11"/>
      <c r="Q149" s="25"/>
      <c r="U149" s="26"/>
    </row>
    <row r="150" spans="1:21">
      <c r="A150" s="26">
        <f t="shared" si="8"/>
        <v>44834</v>
      </c>
      <c r="B150" s="12">
        <v>12.138999999999999</v>
      </c>
      <c r="C150" s="4">
        <v>3585.62</v>
      </c>
      <c r="D150" s="5">
        <v>19424</v>
      </c>
      <c r="E150" s="15">
        <v>565638420</v>
      </c>
      <c r="F150" s="2">
        <v>30.18</v>
      </c>
      <c r="G150" s="21">
        <v>106.2423</v>
      </c>
      <c r="H150" s="12">
        <v>0.31</v>
      </c>
      <c r="I150"/>
      <c r="J150"/>
      <c r="K150" s="12">
        <f t="shared" si="11"/>
        <v>4.2872232940000057</v>
      </c>
      <c r="L150" s="8">
        <f t="shared" si="9"/>
        <v>-0.64682236642227486</v>
      </c>
      <c r="M150" t="str">
        <f t="shared" si="10"/>
        <v>Sell</v>
      </c>
      <c r="P150" s="11"/>
      <c r="Q150" s="25"/>
      <c r="U150" s="26"/>
    </row>
    <row r="151" spans="1:21">
      <c r="A151" s="26">
        <f t="shared" si="8"/>
        <v>44835</v>
      </c>
      <c r="B151" s="12">
        <v>12.138999999999999</v>
      </c>
      <c r="C151" s="4">
        <v>3585.62</v>
      </c>
      <c r="D151" s="5">
        <v>19424</v>
      </c>
      <c r="E151" s="15">
        <v>565638420</v>
      </c>
      <c r="F151" s="2">
        <v>30.18</v>
      </c>
      <c r="G151" s="21">
        <v>106.2423</v>
      </c>
      <c r="H151" s="12">
        <v>0.31</v>
      </c>
      <c r="I151"/>
      <c r="J151"/>
      <c r="K151" s="12">
        <f t="shared" si="11"/>
        <v>4.2872232940000057</v>
      </c>
      <c r="L151" s="8">
        <f t="shared" si="9"/>
        <v>-0.64682236642227486</v>
      </c>
      <c r="M151" t="str">
        <f t="shared" si="10"/>
        <v>Sell</v>
      </c>
      <c r="P151" s="11"/>
      <c r="Q151" s="25"/>
      <c r="U151" s="26"/>
    </row>
    <row r="152" spans="1:21">
      <c r="A152" s="26">
        <f t="shared" si="8"/>
        <v>44836</v>
      </c>
      <c r="B152" s="12">
        <v>12.138999999999999</v>
      </c>
      <c r="C152" s="4">
        <v>3585.62</v>
      </c>
      <c r="D152" s="5">
        <v>19236.18</v>
      </c>
      <c r="E152" s="15">
        <v>565638420</v>
      </c>
      <c r="F152" s="2">
        <v>30.18</v>
      </c>
      <c r="G152" s="21">
        <v>106.2423</v>
      </c>
      <c r="H152" s="12">
        <v>0.31</v>
      </c>
      <c r="I152"/>
      <c r="J152"/>
      <c r="K152" s="12">
        <f t="shared" si="11"/>
        <v>4.3679858940000056</v>
      </c>
      <c r="L152" s="8">
        <f t="shared" si="9"/>
        <v>-0.64016921542136862</v>
      </c>
      <c r="M152" t="str">
        <f t="shared" si="10"/>
        <v>Sell</v>
      </c>
      <c r="P152" s="11"/>
      <c r="Q152" s="25"/>
      <c r="U152" s="26"/>
    </row>
    <row r="153" spans="1:21">
      <c r="A153" s="26">
        <f t="shared" si="8"/>
        <v>44837</v>
      </c>
      <c r="B153" s="12">
        <v>12.512</v>
      </c>
      <c r="C153" s="4">
        <v>3678.43</v>
      </c>
      <c r="D153" s="5">
        <v>19596</v>
      </c>
      <c r="E153" s="15">
        <v>547478470</v>
      </c>
      <c r="F153" s="2">
        <v>30.1</v>
      </c>
      <c r="G153" s="21">
        <v>109.9156</v>
      </c>
      <c r="H153" s="12">
        <v>0.31</v>
      </c>
      <c r="I153"/>
      <c r="J153"/>
      <c r="K153" s="12">
        <f t="shared" si="11"/>
        <v>6.6023506200000011</v>
      </c>
      <c r="L153" s="8">
        <f t="shared" si="9"/>
        <v>-0.4723185246163682</v>
      </c>
      <c r="M153" t="str">
        <f t="shared" si="10"/>
        <v>Sell</v>
      </c>
      <c r="P153" s="11"/>
      <c r="Q153" s="25"/>
      <c r="U153" s="26"/>
    </row>
    <row r="154" spans="1:21">
      <c r="A154" s="26">
        <f t="shared" si="8"/>
        <v>44838</v>
      </c>
      <c r="B154" s="12">
        <v>13.167</v>
      </c>
      <c r="C154" s="4">
        <v>3790.93</v>
      </c>
      <c r="D154" s="5">
        <v>19596</v>
      </c>
      <c r="E154" s="15">
        <v>584181670</v>
      </c>
      <c r="F154" s="2">
        <v>30.1</v>
      </c>
      <c r="G154" s="21">
        <v>115.0722</v>
      </c>
      <c r="H154" s="12">
        <v>0.31</v>
      </c>
      <c r="I154"/>
      <c r="J154"/>
      <c r="K154" s="12">
        <f t="shared" si="11"/>
        <v>9.4834739119999991</v>
      </c>
      <c r="L154" s="8">
        <f t="shared" si="9"/>
        <v>-0.27975439264828744</v>
      </c>
      <c r="M154" t="str">
        <f t="shared" si="10"/>
        <v>Sell</v>
      </c>
      <c r="P154" s="11"/>
      <c r="Q154" s="25"/>
      <c r="U154" s="26"/>
    </row>
    <row r="155" spans="1:21">
      <c r="A155" s="26">
        <f t="shared" si="8"/>
        <v>44839</v>
      </c>
      <c r="B155" s="12">
        <v>13.209</v>
      </c>
      <c r="C155" s="4">
        <v>3790.93</v>
      </c>
      <c r="D155" s="5">
        <v>19990</v>
      </c>
      <c r="E155" s="15">
        <v>507130730</v>
      </c>
      <c r="F155" s="2">
        <v>28.55</v>
      </c>
      <c r="G155" s="21">
        <v>116.01220000000001</v>
      </c>
      <c r="H155" s="12">
        <v>0.31</v>
      </c>
      <c r="I155"/>
      <c r="J155"/>
      <c r="K155" s="12">
        <f t="shared" si="11"/>
        <v>10.475691856000017</v>
      </c>
      <c r="L155" s="8">
        <f t="shared" si="9"/>
        <v>-0.2069277117117104</v>
      </c>
      <c r="M155" t="str">
        <f t="shared" si="10"/>
        <v>Sell</v>
      </c>
      <c r="P155" s="11"/>
      <c r="Q155" s="25"/>
      <c r="U155" s="26"/>
    </row>
    <row r="156" spans="1:21">
      <c r="A156" s="26">
        <f t="shared" si="8"/>
        <v>44840</v>
      </c>
      <c r="B156" s="12">
        <v>13.13</v>
      </c>
      <c r="C156" s="4">
        <v>3790.93</v>
      </c>
      <c r="D156" s="5">
        <v>20039.48</v>
      </c>
      <c r="E156" s="15">
        <v>644156890</v>
      </c>
      <c r="F156" s="2">
        <v>28.55</v>
      </c>
      <c r="G156" s="21">
        <v>115.5488</v>
      </c>
      <c r="H156" s="12">
        <v>0.31</v>
      </c>
      <c r="I156"/>
      <c r="J156"/>
      <c r="K156" s="12">
        <f t="shared" si="11"/>
        <v>9.1290358520000066</v>
      </c>
      <c r="L156" s="8">
        <f t="shared" si="9"/>
        <v>-0.30471928012185789</v>
      </c>
      <c r="M156" t="str">
        <f t="shared" si="10"/>
        <v>Sell</v>
      </c>
      <c r="P156" s="11"/>
      <c r="Q156" s="25"/>
      <c r="U156" s="26"/>
    </row>
    <row r="157" spans="1:21">
      <c r="A157" s="26">
        <f t="shared" si="8"/>
        <v>44841</v>
      </c>
      <c r="B157" s="12">
        <v>12.076000000000001</v>
      </c>
      <c r="C157" s="4">
        <v>3790.93</v>
      </c>
      <c r="D157" s="5">
        <v>19551</v>
      </c>
      <c r="E157" s="15">
        <v>672478160</v>
      </c>
      <c r="F157" s="2">
        <v>31.36</v>
      </c>
      <c r="G157" s="21">
        <v>108.6156</v>
      </c>
      <c r="H157" s="12">
        <v>0.31</v>
      </c>
      <c r="I157"/>
      <c r="J157"/>
      <c r="K157" s="12">
        <f t="shared" si="11"/>
        <v>4.8750369760000094</v>
      </c>
      <c r="L157" s="8">
        <f t="shared" si="9"/>
        <v>-0.59630366213978059</v>
      </c>
      <c r="M157" t="str">
        <f t="shared" si="10"/>
        <v>Sell</v>
      </c>
      <c r="P157" s="11"/>
      <c r="Q157" s="25"/>
      <c r="U157" s="26"/>
    </row>
    <row r="158" spans="1:21">
      <c r="A158" s="26">
        <f t="shared" si="8"/>
        <v>44842</v>
      </c>
      <c r="B158" s="12">
        <v>12.076000000000001</v>
      </c>
      <c r="C158" s="4">
        <v>3790.93</v>
      </c>
      <c r="D158" s="5">
        <v>19551</v>
      </c>
      <c r="E158" s="15">
        <v>672478160</v>
      </c>
      <c r="F158" s="2">
        <v>31.36</v>
      </c>
      <c r="G158" s="21">
        <v>108.6156</v>
      </c>
      <c r="H158" s="12">
        <v>0.31</v>
      </c>
      <c r="I158"/>
      <c r="J158"/>
      <c r="K158" s="12">
        <f t="shared" si="11"/>
        <v>4.8750369760000094</v>
      </c>
      <c r="L158" s="8">
        <f t="shared" si="9"/>
        <v>-0.59630366213978059</v>
      </c>
      <c r="M158" t="str">
        <f t="shared" si="10"/>
        <v>Sell</v>
      </c>
      <c r="P158" s="11"/>
      <c r="Q158" s="25"/>
      <c r="U158" s="26"/>
    </row>
    <row r="159" spans="1:21">
      <c r="A159" s="26">
        <f t="shared" si="8"/>
        <v>44843</v>
      </c>
      <c r="B159" s="12">
        <v>12.076000000000001</v>
      </c>
      <c r="C159" s="4">
        <v>3790.93</v>
      </c>
      <c r="D159" s="5">
        <v>19483.14</v>
      </c>
      <c r="E159" s="15">
        <v>672478160</v>
      </c>
      <c r="F159" s="2">
        <v>31.36</v>
      </c>
      <c r="G159" s="21">
        <v>108.6156</v>
      </c>
      <c r="H159" s="12">
        <v>0.31</v>
      </c>
      <c r="I159"/>
      <c r="J159"/>
      <c r="K159" s="12">
        <f t="shared" si="11"/>
        <v>4.9042167760000037</v>
      </c>
      <c r="L159" s="8">
        <f t="shared" si="9"/>
        <v>-0.59388731566743924</v>
      </c>
      <c r="M159" t="str">
        <f t="shared" si="10"/>
        <v>Sell</v>
      </c>
      <c r="P159" s="11"/>
      <c r="Q159" s="25"/>
      <c r="U159" s="26"/>
    </row>
    <row r="160" spans="1:21">
      <c r="A160" s="26">
        <f t="shared" si="8"/>
        <v>44844</v>
      </c>
      <c r="B160" s="12">
        <v>11.67</v>
      </c>
      <c r="C160" s="4">
        <v>3612.39</v>
      </c>
      <c r="D160" s="5">
        <v>19239</v>
      </c>
      <c r="E160" s="15">
        <v>698699250</v>
      </c>
      <c r="F160" s="2">
        <v>32.450000000000003</v>
      </c>
      <c r="G160" s="21">
        <v>104.92230000000001</v>
      </c>
      <c r="H160" s="12">
        <v>0.31</v>
      </c>
      <c r="I160"/>
      <c r="J160"/>
      <c r="K160" s="12">
        <f t="shared" si="11"/>
        <v>2.5465885860000181</v>
      </c>
      <c r="L160" s="8">
        <f t="shared" si="9"/>
        <v>-0.78178332596400868</v>
      </c>
      <c r="M160" t="str">
        <f t="shared" si="10"/>
        <v>Sell</v>
      </c>
      <c r="P160" s="11"/>
      <c r="Q160" s="25"/>
      <c r="U160" s="26"/>
    </row>
    <row r="161" spans="1:21">
      <c r="A161" s="26">
        <f t="shared" si="8"/>
        <v>44845</v>
      </c>
      <c r="B161" s="12">
        <v>11.586</v>
      </c>
      <c r="C161" s="4">
        <v>3588.84</v>
      </c>
      <c r="D161" s="5">
        <v>19019</v>
      </c>
      <c r="E161" s="15">
        <v>667481630</v>
      </c>
      <c r="F161" s="2">
        <v>32.450000000000003</v>
      </c>
      <c r="G161" s="21">
        <v>101.9723</v>
      </c>
      <c r="H161" s="12">
        <v>0.31</v>
      </c>
      <c r="I161"/>
      <c r="J161"/>
      <c r="K161" s="12">
        <f t="shared" si="11"/>
        <v>1.0706234980000087</v>
      </c>
      <c r="L161" s="8">
        <f t="shared" si="9"/>
        <v>-0.90759334558950377</v>
      </c>
      <c r="M161" t="str">
        <f t="shared" si="10"/>
        <v>Sell</v>
      </c>
      <c r="P161" s="11"/>
      <c r="Q161" s="25"/>
      <c r="U161" s="26"/>
    </row>
    <row r="162" spans="1:21">
      <c r="A162" s="26">
        <f t="shared" si="8"/>
        <v>44846</v>
      </c>
      <c r="B162" s="12">
        <v>11.5</v>
      </c>
      <c r="C162" s="4">
        <v>3577.03</v>
      </c>
      <c r="D162" s="5">
        <v>19019</v>
      </c>
      <c r="E162" s="15">
        <v>492590190</v>
      </c>
      <c r="F162" s="2">
        <v>33.57</v>
      </c>
      <c r="G162" s="21">
        <v>100.9823</v>
      </c>
      <c r="H162" s="12">
        <v>0.31</v>
      </c>
      <c r="I162"/>
      <c r="J162"/>
      <c r="K162" s="12">
        <f t="shared" si="11"/>
        <v>1.7931066420000032</v>
      </c>
      <c r="L162" s="8">
        <f t="shared" si="9"/>
        <v>-0.84407768330434751</v>
      </c>
      <c r="M162" t="str">
        <f t="shared" si="10"/>
        <v>Sell</v>
      </c>
      <c r="P162" s="11"/>
      <c r="Q162" s="25"/>
      <c r="U162" s="26"/>
    </row>
    <row r="163" spans="1:21">
      <c r="A163" s="26">
        <f t="shared" si="8"/>
        <v>44847</v>
      </c>
      <c r="B163" s="12">
        <v>11.96</v>
      </c>
      <c r="C163" s="4">
        <v>3669.91</v>
      </c>
      <c r="D163" s="5">
        <v>19019</v>
      </c>
      <c r="E163" s="15">
        <v>850103010</v>
      </c>
      <c r="F163" s="2">
        <v>31.94</v>
      </c>
      <c r="G163" s="21">
        <v>103.889</v>
      </c>
      <c r="H163" s="12">
        <v>0.31</v>
      </c>
      <c r="I163"/>
      <c r="J163"/>
      <c r="K163" s="12">
        <f t="shared" si="11"/>
        <v>0.85729310400000536</v>
      </c>
      <c r="L163" s="8">
        <f t="shared" si="9"/>
        <v>-0.92831997458193938</v>
      </c>
      <c r="M163" t="str">
        <f t="shared" si="10"/>
        <v>Sell</v>
      </c>
      <c r="P163" s="11"/>
      <c r="Q163" s="25"/>
      <c r="U163" s="26"/>
    </row>
    <row r="164" spans="1:21">
      <c r="A164" s="26">
        <f t="shared" si="8"/>
        <v>44848</v>
      </c>
      <c r="B164" s="12">
        <v>11.227</v>
      </c>
      <c r="C164" s="4">
        <v>3583.07</v>
      </c>
      <c r="D164" s="5">
        <v>19175</v>
      </c>
      <c r="E164" s="15">
        <v>713431990</v>
      </c>
      <c r="F164" s="2">
        <v>32.020000000000003</v>
      </c>
      <c r="G164" s="21">
        <v>99.558999999999997</v>
      </c>
      <c r="H164" s="12">
        <v>0.31</v>
      </c>
      <c r="I164"/>
      <c r="J164"/>
      <c r="K164" s="12">
        <f t="shared" si="11"/>
        <v>-0.82459774400000363</v>
      </c>
      <c r="L164" s="8">
        <f t="shared" si="9"/>
        <v>-1.0734477370624391</v>
      </c>
      <c r="M164" t="str">
        <f t="shared" si="10"/>
        <v>Sell</v>
      </c>
      <c r="P164" s="11"/>
      <c r="Q164" s="25"/>
      <c r="U164" s="26"/>
    </row>
    <row r="165" spans="1:21">
      <c r="A165" s="26">
        <f t="shared" si="8"/>
        <v>44849</v>
      </c>
      <c r="B165" s="12">
        <v>11.227</v>
      </c>
      <c r="C165" s="4">
        <v>3583.07</v>
      </c>
      <c r="D165" s="5">
        <v>19175</v>
      </c>
      <c r="E165" s="15">
        <v>713431990</v>
      </c>
      <c r="F165" s="2">
        <v>32.020000000000003</v>
      </c>
      <c r="G165" s="21">
        <v>99.558999999999997</v>
      </c>
      <c r="H165" s="12">
        <v>0.31</v>
      </c>
      <c r="I165"/>
      <c r="J165"/>
      <c r="K165" s="12">
        <f t="shared" si="11"/>
        <v>-0.82459774400000363</v>
      </c>
      <c r="L165" s="8">
        <f t="shared" si="9"/>
        <v>-1.0734477370624391</v>
      </c>
      <c r="M165" t="str">
        <f t="shared" si="10"/>
        <v>Sell</v>
      </c>
      <c r="P165" s="11"/>
      <c r="Q165" s="25"/>
      <c r="U165" s="26"/>
    </row>
    <row r="166" spans="1:21">
      <c r="A166" s="26">
        <f t="shared" si="8"/>
        <v>44850</v>
      </c>
      <c r="B166" s="12">
        <v>11.227</v>
      </c>
      <c r="C166" s="4">
        <v>3583.07</v>
      </c>
      <c r="D166" s="5">
        <v>19330</v>
      </c>
      <c r="E166" s="15">
        <v>713431990</v>
      </c>
      <c r="F166" s="2">
        <v>32.020000000000003</v>
      </c>
      <c r="G166" s="21">
        <v>99.558999999999997</v>
      </c>
      <c r="H166" s="12">
        <v>0.31</v>
      </c>
      <c r="I166"/>
      <c r="J166"/>
      <c r="K166" s="12">
        <f t="shared" si="11"/>
        <v>-0.89124774399999929</v>
      </c>
      <c r="L166" s="8">
        <f t="shared" si="9"/>
        <v>-1.0793843185178587</v>
      </c>
      <c r="M166" t="str">
        <f t="shared" si="10"/>
        <v>Sell</v>
      </c>
      <c r="P166" s="11"/>
      <c r="Q166" s="25"/>
      <c r="U166" s="26"/>
    </row>
    <row r="167" spans="1:21">
      <c r="A167" s="26">
        <f t="shared" si="8"/>
        <v>44851</v>
      </c>
      <c r="B167" s="12">
        <v>11.888</v>
      </c>
      <c r="C167" s="4">
        <v>3677.95</v>
      </c>
      <c r="D167" s="5">
        <v>19527</v>
      </c>
      <c r="E167" s="15">
        <v>580774170</v>
      </c>
      <c r="F167" s="2">
        <v>31.37</v>
      </c>
      <c r="G167" s="21">
        <v>101.669</v>
      </c>
      <c r="H167" s="12">
        <v>0.31</v>
      </c>
      <c r="I167"/>
      <c r="J167"/>
      <c r="K167" s="12">
        <f t="shared" si="11"/>
        <v>1.3252918880000006</v>
      </c>
      <c r="L167" s="8">
        <f t="shared" si="9"/>
        <v>-0.8885185154777927</v>
      </c>
      <c r="M167" t="str">
        <f t="shared" si="10"/>
        <v>Sell</v>
      </c>
      <c r="P167" s="11"/>
      <c r="Q167" s="25"/>
      <c r="U167" s="26"/>
    </row>
    <row r="168" spans="1:21">
      <c r="A168" s="26">
        <f t="shared" si="8"/>
        <v>44852</v>
      </c>
      <c r="B168" s="12">
        <v>11.967000000000001</v>
      </c>
      <c r="C168" s="4">
        <v>3719.98</v>
      </c>
      <c r="D168" s="5">
        <v>19351.59</v>
      </c>
      <c r="E168" s="15">
        <v>659362060</v>
      </c>
      <c r="F168" s="2">
        <v>30.5</v>
      </c>
      <c r="G168" s="21">
        <v>102.01900000000001</v>
      </c>
      <c r="H168" s="12">
        <v>0.31</v>
      </c>
      <c r="I168"/>
      <c r="J168"/>
      <c r="K168" s="12">
        <f t="shared" si="11"/>
        <v>1.0179372240000131</v>
      </c>
      <c r="L168" s="8">
        <f t="shared" si="9"/>
        <v>-0.91493797743795324</v>
      </c>
      <c r="M168" t="str">
        <f t="shared" si="10"/>
        <v>Sell</v>
      </c>
      <c r="P168" s="11"/>
      <c r="Q168" s="25"/>
      <c r="U168" s="26"/>
    </row>
    <row r="169" spans="1:21">
      <c r="A169" s="26">
        <f t="shared" si="8"/>
        <v>44853</v>
      </c>
      <c r="B169" s="12">
        <v>12.051</v>
      </c>
      <c r="C169" s="4">
        <v>3695.16</v>
      </c>
      <c r="D169" s="5">
        <v>19195</v>
      </c>
      <c r="E169" s="15">
        <v>523130610</v>
      </c>
      <c r="F169" s="2">
        <v>30.76</v>
      </c>
      <c r="G169" s="21">
        <v>102.67230000000001</v>
      </c>
      <c r="H169" s="12">
        <v>0.31</v>
      </c>
      <c r="I169"/>
      <c r="J169"/>
      <c r="K169" s="12">
        <f t="shared" si="11"/>
        <v>2.5209852500000078</v>
      </c>
      <c r="L169" s="8">
        <f t="shared" si="9"/>
        <v>-0.79080696622686852</v>
      </c>
      <c r="M169" t="str">
        <f t="shared" si="10"/>
        <v>Sell</v>
      </c>
      <c r="P169" s="11"/>
      <c r="Q169" s="25"/>
      <c r="U169" s="26"/>
    </row>
    <row r="170" spans="1:21">
      <c r="A170" s="26">
        <f t="shared" si="8"/>
        <v>44854</v>
      </c>
      <c r="B170" s="12">
        <v>12.194000000000001</v>
      </c>
      <c r="C170" s="4">
        <v>3665.78</v>
      </c>
      <c r="D170" s="5">
        <v>19195</v>
      </c>
      <c r="E170" s="15">
        <v>652397610</v>
      </c>
      <c r="F170" s="2">
        <v>29.98</v>
      </c>
      <c r="G170" s="21">
        <v>103.309</v>
      </c>
      <c r="H170" s="12">
        <v>0.31</v>
      </c>
      <c r="I170"/>
      <c r="J170"/>
      <c r="K170" s="12">
        <f t="shared" si="11"/>
        <v>1.9287385439999891</v>
      </c>
      <c r="L170" s="8">
        <f t="shared" si="9"/>
        <v>-0.84182888764966468</v>
      </c>
      <c r="M170" t="str">
        <f t="shared" si="10"/>
        <v>Sell</v>
      </c>
      <c r="P170" s="11"/>
      <c r="Q170" s="25"/>
      <c r="U170" s="26"/>
    </row>
    <row r="171" spans="1:21">
      <c r="A171" s="26">
        <f t="shared" si="8"/>
        <v>44855</v>
      </c>
      <c r="B171" s="12">
        <v>12.465999999999999</v>
      </c>
      <c r="C171" s="4">
        <v>3752.75</v>
      </c>
      <c r="D171" s="5">
        <v>19195</v>
      </c>
      <c r="E171" s="15">
        <v>609494410</v>
      </c>
      <c r="F171" s="2">
        <v>29.69</v>
      </c>
      <c r="G171" s="21">
        <v>107.1489</v>
      </c>
      <c r="H171" s="12">
        <v>0.31</v>
      </c>
      <c r="I171"/>
      <c r="J171"/>
      <c r="K171" s="12">
        <f t="shared" si="11"/>
        <v>4.607970381999996</v>
      </c>
      <c r="L171" s="8">
        <f t="shared" si="9"/>
        <v>-0.63035694031766432</v>
      </c>
      <c r="M171" t="str">
        <f t="shared" si="10"/>
        <v>Sell</v>
      </c>
      <c r="P171" s="11"/>
      <c r="Q171" s="25"/>
      <c r="U171" s="26"/>
    </row>
    <row r="172" spans="1:21">
      <c r="A172" s="26">
        <f t="shared" si="8"/>
        <v>44856</v>
      </c>
      <c r="B172" s="12">
        <v>12.465999999999999</v>
      </c>
      <c r="C172" s="4">
        <v>3752.75</v>
      </c>
      <c r="D172" s="5">
        <v>19179</v>
      </c>
      <c r="E172" s="15">
        <v>609494410</v>
      </c>
      <c r="F172" s="2">
        <v>29.69</v>
      </c>
      <c r="G172" s="21">
        <v>107.1489</v>
      </c>
      <c r="H172" s="12">
        <v>0.31</v>
      </c>
      <c r="I172"/>
      <c r="J172"/>
      <c r="K172" s="12">
        <f t="shared" si="11"/>
        <v>4.6148503820000055</v>
      </c>
      <c r="L172" s="8">
        <f t="shared" si="9"/>
        <v>-0.62980503914647801</v>
      </c>
      <c r="M172" t="str">
        <f t="shared" si="10"/>
        <v>Sell</v>
      </c>
      <c r="P172" s="11"/>
      <c r="Q172" s="25"/>
      <c r="U172" s="26"/>
    </row>
    <row r="173" spans="1:21">
      <c r="A173" s="26">
        <f t="shared" si="8"/>
        <v>44857</v>
      </c>
      <c r="B173" s="12">
        <v>12.465999999999999</v>
      </c>
      <c r="C173" s="4">
        <v>3752.75</v>
      </c>
      <c r="D173" s="5">
        <v>19499.46</v>
      </c>
      <c r="E173" s="15">
        <v>609494410</v>
      </c>
      <c r="F173" s="2">
        <v>29.69</v>
      </c>
      <c r="G173" s="21">
        <v>107.1489</v>
      </c>
      <c r="H173" s="12">
        <v>0.31</v>
      </c>
      <c r="I173"/>
      <c r="J173"/>
      <c r="K173" s="12">
        <f t="shared" si="11"/>
        <v>4.4770525820000042</v>
      </c>
      <c r="L173" s="8">
        <f t="shared" si="9"/>
        <v>-0.64085892972886216</v>
      </c>
      <c r="M173" t="str">
        <f t="shared" si="10"/>
        <v>Sell</v>
      </c>
      <c r="P173" s="11"/>
      <c r="Q173" s="25"/>
      <c r="U173" s="26"/>
    </row>
    <row r="174" spans="1:21">
      <c r="A174" s="26">
        <f t="shared" si="8"/>
        <v>44858</v>
      </c>
      <c r="B174" s="12">
        <v>12.599</v>
      </c>
      <c r="C174" s="4">
        <v>3797.34</v>
      </c>
      <c r="D174" s="5">
        <v>19383</v>
      </c>
      <c r="E174" s="15">
        <v>517457400</v>
      </c>
      <c r="F174" s="2">
        <v>29.85</v>
      </c>
      <c r="G174" s="21">
        <v>107.6123</v>
      </c>
      <c r="H174" s="12">
        <v>0.31</v>
      </c>
      <c r="I174"/>
      <c r="J174"/>
      <c r="K174" s="12">
        <f t="shared" si="11"/>
        <v>5.5105924459999951</v>
      </c>
      <c r="L174" s="8">
        <f t="shared" si="9"/>
        <v>-0.56261668021271571</v>
      </c>
      <c r="M174" t="str">
        <f t="shared" si="10"/>
        <v>Sell</v>
      </c>
      <c r="P174" s="11"/>
      <c r="Q174" s="25"/>
      <c r="U174" s="26"/>
    </row>
    <row r="175" spans="1:21">
      <c r="A175" s="26">
        <f t="shared" si="8"/>
        <v>44859</v>
      </c>
      <c r="B175" s="12">
        <v>13.260999999999999</v>
      </c>
      <c r="C175" s="4">
        <v>3859.11</v>
      </c>
      <c r="D175" s="5">
        <v>20186.5</v>
      </c>
      <c r="E175" s="15">
        <v>505482330</v>
      </c>
      <c r="F175" s="2">
        <v>28.46</v>
      </c>
      <c r="G175" s="21">
        <v>110.0689</v>
      </c>
      <c r="H175" s="12">
        <v>0.31</v>
      </c>
      <c r="I175"/>
      <c r="J175"/>
      <c r="K175" s="12">
        <f t="shared" si="11"/>
        <v>6.7615515900000016</v>
      </c>
      <c r="L175" s="8">
        <f t="shared" si="9"/>
        <v>-0.49011751828670524</v>
      </c>
      <c r="M175" t="str">
        <f t="shared" si="10"/>
        <v>Sell</v>
      </c>
      <c r="P175" s="11"/>
      <c r="Q175" s="25"/>
      <c r="U175" s="26"/>
    </row>
    <row r="176" spans="1:21">
      <c r="A176" s="26">
        <f t="shared" si="8"/>
        <v>44860</v>
      </c>
      <c r="B176" s="12">
        <v>12.896000000000001</v>
      </c>
      <c r="C176" s="4">
        <v>3830.6</v>
      </c>
      <c r="D176" s="5">
        <v>20750.310000000001</v>
      </c>
      <c r="E176" s="15">
        <v>535533290</v>
      </c>
      <c r="F176" s="2">
        <v>28.46</v>
      </c>
      <c r="G176" s="21">
        <v>108.98560000000001</v>
      </c>
      <c r="H176" s="12">
        <v>0.31</v>
      </c>
      <c r="I176"/>
      <c r="J176"/>
      <c r="K176" s="12">
        <f t="shared" si="11"/>
        <v>5.626858087999997</v>
      </c>
      <c r="L176" s="8">
        <f t="shared" si="9"/>
        <v>-0.56367415570719626</v>
      </c>
      <c r="M176" t="str">
        <f t="shared" si="10"/>
        <v>Sell</v>
      </c>
      <c r="P176" s="11"/>
      <c r="Q176" s="25"/>
      <c r="U176" s="26"/>
    </row>
    <row r="177" spans="1:21">
      <c r="A177" s="26">
        <f t="shared" si="8"/>
        <v>44861</v>
      </c>
      <c r="B177" s="12">
        <v>13.176</v>
      </c>
      <c r="C177" s="4">
        <v>3807.3</v>
      </c>
      <c r="D177" s="5">
        <v>20398</v>
      </c>
      <c r="E177" s="15">
        <v>583113080</v>
      </c>
      <c r="F177" s="2">
        <v>28.46</v>
      </c>
      <c r="G177" s="21">
        <v>107.0523</v>
      </c>
      <c r="H177" s="12">
        <v>0.31</v>
      </c>
      <c r="I177"/>
      <c r="J177"/>
      <c r="K177" s="12">
        <f t="shared" si="11"/>
        <v>4.2319800780000119</v>
      </c>
      <c r="L177" s="8">
        <f t="shared" si="9"/>
        <v>-0.67881146948998083</v>
      </c>
      <c r="M177" t="str">
        <f t="shared" si="10"/>
        <v>Sell</v>
      </c>
      <c r="P177" s="11"/>
      <c r="Q177" s="25"/>
      <c r="U177" s="26"/>
    </row>
    <row r="178" spans="1:21">
      <c r="A178" s="26">
        <f t="shared" si="8"/>
        <v>44862</v>
      </c>
      <c r="B178" s="12">
        <v>13.834</v>
      </c>
      <c r="C178" s="4">
        <v>3901.06</v>
      </c>
      <c r="D178" s="5">
        <v>20398</v>
      </c>
      <c r="E178" s="15">
        <v>521039930</v>
      </c>
      <c r="F178" s="2">
        <v>25.75</v>
      </c>
      <c r="G178" s="21">
        <v>111.24890000000001</v>
      </c>
      <c r="H178" s="12">
        <v>0.31</v>
      </c>
      <c r="I178"/>
      <c r="J178"/>
      <c r="K178" s="12">
        <f t="shared" si="11"/>
        <v>7.2754964300000093</v>
      </c>
      <c r="L178" s="8">
        <f t="shared" si="9"/>
        <v>-0.47408584429665973</v>
      </c>
      <c r="M178" t="str">
        <f t="shared" si="10"/>
        <v>Sell</v>
      </c>
      <c r="P178" s="11"/>
      <c r="Q178" s="25"/>
      <c r="U178" s="26"/>
    </row>
    <row r="179" spans="1:21">
      <c r="A179" s="26">
        <f t="shared" si="8"/>
        <v>44863</v>
      </c>
      <c r="B179" s="12">
        <v>13.834</v>
      </c>
      <c r="C179" s="4">
        <v>3901.06</v>
      </c>
      <c r="D179" s="5">
        <v>20398</v>
      </c>
      <c r="E179" s="15">
        <v>521039930</v>
      </c>
      <c r="F179" s="2">
        <v>25.75</v>
      </c>
      <c r="G179" s="21">
        <v>111.24890000000001</v>
      </c>
      <c r="H179" s="12">
        <v>0.31</v>
      </c>
      <c r="I179"/>
      <c r="J179"/>
      <c r="K179" s="12">
        <f t="shared" si="11"/>
        <v>7.2754964300000093</v>
      </c>
      <c r="L179" s="8">
        <f t="shared" si="9"/>
        <v>-0.47408584429665973</v>
      </c>
      <c r="M179" t="str">
        <f t="shared" si="10"/>
        <v>Sell</v>
      </c>
      <c r="P179" s="11"/>
      <c r="Q179" s="25"/>
      <c r="U179" s="26"/>
    </row>
    <row r="180" spans="1:21">
      <c r="A180" s="26">
        <f t="shared" si="8"/>
        <v>44864</v>
      </c>
      <c r="B180" s="12">
        <v>13.834</v>
      </c>
      <c r="C180" s="4">
        <v>3901.06</v>
      </c>
      <c r="D180" s="5">
        <v>20660</v>
      </c>
      <c r="E180" s="15">
        <v>521039930</v>
      </c>
      <c r="F180" s="2">
        <v>25.75</v>
      </c>
      <c r="G180" s="21">
        <v>111.24890000000001</v>
      </c>
      <c r="H180" s="12">
        <v>0.31</v>
      </c>
      <c r="I180"/>
      <c r="J180"/>
      <c r="K180" s="12">
        <f t="shared" si="11"/>
        <v>7.162836430000004</v>
      </c>
      <c r="L180" s="8">
        <f t="shared" si="9"/>
        <v>-0.48222954821454356</v>
      </c>
      <c r="M180" t="str">
        <f t="shared" si="10"/>
        <v>Sell</v>
      </c>
      <c r="P180" s="11"/>
      <c r="Q180" s="25"/>
      <c r="U180" s="26"/>
    </row>
    <row r="181" spans="1:21">
      <c r="A181" s="26">
        <f t="shared" si="8"/>
        <v>44865</v>
      </c>
      <c r="B181" s="12">
        <v>13.497</v>
      </c>
      <c r="C181" s="4">
        <v>3871.98</v>
      </c>
      <c r="D181" s="5">
        <v>20417</v>
      </c>
      <c r="E181" s="15">
        <v>486340990</v>
      </c>
      <c r="F181" s="2">
        <v>25.88</v>
      </c>
      <c r="G181" s="21">
        <v>108.82559999999999</v>
      </c>
      <c r="H181" s="12">
        <v>0.24</v>
      </c>
      <c r="I181"/>
      <c r="J181"/>
      <c r="K181" s="12">
        <f t="shared" si="11"/>
        <v>3.7848586680000036</v>
      </c>
      <c r="L181" s="8">
        <f t="shared" si="9"/>
        <v>-0.71957778261835936</v>
      </c>
      <c r="M181" t="str">
        <f t="shared" si="10"/>
        <v>Sell</v>
      </c>
      <c r="P181" s="11"/>
      <c r="Q181" s="25"/>
      <c r="U181" s="26"/>
    </row>
    <row r="182" spans="1:21">
      <c r="A182" s="26">
        <f t="shared" si="8"/>
        <v>44866</v>
      </c>
      <c r="B182" s="12">
        <v>13.542999999999999</v>
      </c>
      <c r="C182" s="4">
        <v>3856.1</v>
      </c>
      <c r="D182" s="5">
        <v>20482.5</v>
      </c>
      <c r="E182" s="15">
        <v>432816900</v>
      </c>
      <c r="F182" s="2">
        <v>25.81</v>
      </c>
      <c r="G182" s="21">
        <v>109.7022</v>
      </c>
      <c r="H182" s="12">
        <v>0.24</v>
      </c>
      <c r="I182"/>
      <c r="J182"/>
      <c r="K182" s="12">
        <f t="shared" si="11"/>
        <v>4.7006747640000039</v>
      </c>
      <c r="L182" s="8">
        <f t="shared" si="9"/>
        <v>-0.65290742346599684</v>
      </c>
      <c r="M182" t="str">
        <f t="shared" si="10"/>
        <v>Sell</v>
      </c>
      <c r="P182" s="11"/>
      <c r="Q182" s="25"/>
      <c r="U182" s="26"/>
    </row>
    <row r="183" spans="1:21">
      <c r="A183" s="26">
        <f t="shared" si="8"/>
        <v>44867</v>
      </c>
      <c r="B183" s="12">
        <v>13.218999999999999</v>
      </c>
      <c r="C183" s="4">
        <v>3759.69</v>
      </c>
      <c r="D183" s="5">
        <v>20172.009999999998</v>
      </c>
      <c r="E183" s="15">
        <v>672627840</v>
      </c>
      <c r="F183" s="2">
        <v>25.86</v>
      </c>
      <c r="G183" s="21">
        <v>106.2389</v>
      </c>
      <c r="H183" s="12">
        <v>0.24</v>
      </c>
      <c r="I183"/>
      <c r="J183"/>
      <c r="K183" s="12">
        <f t="shared" si="11"/>
        <v>0.8892428140000046</v>
      </c>
      <c r="L183" s="8">
        <f t="shared" si="9"/>
        <v>-0.9327299482562974</v>
      </c>
      <c r="M183" t="str">
        <f t="shared" si="10"/>
        <v>Sell</v>
      </c>
      <c r="P183" s="11"/>
      <c r="Q183" s="25"/>
      <c r="U183" s="26"/>
    </row>
    <row r="184" spans="1:21">
      <c r="A184" s="26">
        <f t="shared" si="8"/>
        <v>44868</v>
      </c>
      <c r="B184" s="12">
        <v>13.420999999999999</v>
      </c>
      <c r="C184" s="4">
        <v>3719.89</v>
      </c>
      <c r="D184" s="5">
        <v>20239.490000000002</v>
      </c>
      <c r="E184" s="15">
        <v>500064860</v>
      </c>
      <c r="F184" s="2">
        <v>25.3</v>
      </c>
      <c r="G184" s="21">
        <v>104.8156</v>
      </c>
      <c r="H184" s="12">
        <v>0.24</v>
      </c>
      <c r="I184"/>
      <c r="J184"/>
      <c r="K184" s="12">
        <f t="shared" si="11"/>
        <v>1.2994783559999998</v>
      </c>
      <c r="L184" s="8">
        <f t="shared" si="9"/>
        <v>-0.90317574279114821</v>
      </c>
      <c r="M184" t="str">
        <f t="shared" si="10"/>
        <v>Sell</v>
      </c>
      <c r="P184" s="11"/>
      <c r="Q184" s="25"/>
      <c r="U184" s="26"/>
    </row>
    <row r="185" spans="1:21">
      <c r="A185" s="26">
        <f t="shared" si="8"/>
        <v>44869</v>
      </c>
      <c r="B185" s="12">
        <v>14.156000000000001</v>
      </c>
      <c r="C185" s="4">
        <v>3770.55</v>
      </c>
      <c r="D185" s="5">
        <v>21134</v>
      </c>
      <c r="E185" s="15">
        <v>612575910</v>
      </c>
      <c r="F185" s="2">
        <v>24.55</v>
      </c>
      <c r="G185" s="21">
        <v>109.6656</v>
      </c>
      <c r="H185" s="12">
        <v>0.24</v>
      </c>
      <c r="I185"/>
      <c r="J185"/>
      <c r="K185" s="12">
        <f t="shared" si="11"/>
        <v>3.0319320760000092</v>
      </c>
      <c r="L185" s="8">
        <f t="shared" si="9"/>
        <v>-0.78582000028256505</v>
      </c>
      <c r="M185" t="str">
        <f t="shared" si="10"/>
        <v>Sell</v>
      </c>
      <c r="P185" s="11"/>
      <c r="Q185" s="25"/>
      <c r="U185" s="26"/>
    </row>
    <row r="186" spans="1:21">
      <c r="A186" s="26">
        <f t="shared" si="8"/>
        <v>44870</v>
      </c>
      <c r="B186" s="12">
        <v>14.156000000000001</v>
      </c>
      <c r="C186" s="4">
        <v>3770.55</v>
      </c>
      <c r="D186" s="5">
        <v>21134</v>
      </c>
      <c r="E186" s="15">
        <v>612575910</v>
      </c>
      <c r="F186" s="2">
        <v>24.55</v>
      </c>
      <c r="G186" s="21">
        <v>109.6656</v>
      </c>
      <c r="H186" s="12">
        <v>0.24</v>
      </c>
      <c r="I186"/>
      <c r="J186"/>
      <c r="K186" s="12">
        <f t="shared" si="11"/>
        <v>3.0319320760000092</v>
      </c>
      <c r="L186" s="8">
        <f t="shared" si="9"/>
        <v>-0.78582000028256505</v>
      </c>
      <c r="M186" t="str">
        <f t="shared" si="10"/>
        <v>Sell</v>
      </c>
      <c r="P186" s="11"/>
      <c r="Q186" s="25"/>
      <c r="U186" s="26"/>
    </row>
    <row r="187" spans="1:21">
      <c r="A187" s="26">
        <f t="shared" si="8"/>
        <v>44871</v>
      </c>
      <c r="B187" s="12">
        <v>14.156000000000001</v>
      </c>
      <c r="C187" s="4">
        <v>3770.55</v>
      </c>
      <c r="D187" s="5">
        <v>21134</v>
      </c>
      <c r="E187" s="15">
        <v>612575910</v>
      </c>
      <c r="F187" s="2">
        <v>24.55</v>
      </c>
      <c r="G187" s="21">
        <v>109.6656</v>
      </c>
      <c r="H187" s="12">
        <v>0.24</v>
      </c>
      <c r="I187"/>
      <c r="J187"/>
      <c r="K187" s="12">
        <f t="shared" si="11"/>
        <v>3.0319320760000092</v>
      </c>
      <c r="L187" s="8">
        <f t="shared" si="9"/>
        <v>-0.78582000028256505</v>
      </c>
      <c r="M187" t="str">
        <f t="shared" si="10"/>
        <v>Sell</v>
      </c>
      <c r="P187" s="11"/>
      <c r="Q187" s="25"/>
      <c r="U187" s="26"/>
    </row>
    <row r="188" spans="1:21">
      <c r="A188" s="26">
        <f t="shared" si="8"/>
        <v>44872</v>
      </c>
      <c r="B188" s="12">
        <v>14.301</v>
      </c>
      <c r="C188" s="4">
        <v>3806.8</v>
      </c>
      <c r="D188" s="5">
        <v>20670.02</v>
      </c>
      <c r="E188" s="15">
        <v>410060950</v>
      </c>
      <c r="F188" s="2">
        <v>24.55</v>
      </c>
      <c r="G188" s="21">
        <v>112.0355</v>
      </c>
      <c r="H188" s="12">
        <v>0.24</v>
      </c>
      <c r="I188"/>
      <c r="J188"/>
      <c r="K188" s="12">
        <f t="shared" si="11"/>
        <v>6.2228792899999998</v>
      </c>
      <c r="L188" s="8">
        <f t="shared" si="9"/>
        <v>-0.56486404517166633</v>
      </c>
      <c r="M188" t="str">
        <f t="shared" si="10"/>
        <v>Sell</v>
      </c>
      <c r="P188" s="11"/>
      <c r="Q188" s="25"/>
      <c r="U188" s="26"/>
    </row>
    <row r="189" spans="1:21">
      <c r="A189" s="26">
        <f t="shared" si="8"/>
        <v>44873</v>
      </c>
      <c r="B189" s="12">
        <v>14.602</v>
      </c>
      <c r="C189" s="4">
        <v>3828.11</v>
      </c>
      <c r="D189" s="5">
        <v>18705.25</v>
      </c>
      <c r="E189" s="15">
        <v>595291990</v>
      </c>
      <c r="F189" s="2">
        <v>24.55</v>
      </c>
      <c r="G189" s="21">
        <v>114.5022</v>
      </c>
      <c r="H189" s="12">
        <v>0.24</v>
      </c>
      <c r="I189"/>
      <c r="J189"/>
      <c r="K189" s="12">
        <f t="shared" si="11"/>
        <v>7.1716175800000084</v>
      </c>
      <c r="L189" s="8">
        <f t="shared" si="9"/>
        <v>-0.50886059580879273</v>
      </c>
      <c r="M189" t="str">
        <f t="shared" si="10"/>
        <v>Sell</v>
      </c>
      <c r="P189" s="11"/>
      <c r="Q189" s="25"/>
      <c r="U189" s="26"/>
    </row>
    <row r="190" spans="1:21">
      <c r="A190" s="26">
        <f t="shared" si="8"/>
        <v>44874</v>
      </c>
      <c r="B190" s="12">
        <v>13.776</v>
      </c>
      <c r="C190" s="4">
        <v>3748.57</v>
      </c>
      <c r="D190" s="5">
        <v>15720.25</v>
      </c>
      <c r="E190" s="15">
        <v>454413660</v>
      </c>
      <c r="F190" s="2">
        <v>26.09</v>
      </c>
      <c r="G190" s="21">
        <v>110.84220000000001</v>
      </c>
      <c r="H190" s="12">
        <v>0.24</v>
      </c>
      <c r="I190"/>
      <c r="J190"/>
      <c r="K190" s="12">
        <f t="shared" si="11"/>
        <v>7.2829216880000072</v>
      </c>
      <c r="L190" s="8">
        <f t="shared" si="9"/>
        <v>-0.47133263008130027</v>
      </c>
      <c r="M190" t="str">
        <f t="shared" si="10"/>
        <v>Sell</v>
      </c>
      <c r="P190" s="11"/>
      <c r="Q190" s="25"/>
      <c r="U190" s="26"/>
    </row>
    <row r="191" spans="1:21">
      <c r="A191" s="26">
        <f t="shared" si="8"/>
        <v>44875</v>
      </c>
      <c r="B191" s="12">
        <v>15.75</v>
      </c>
      <c r="C191" s="4">
        <v>3956.37</v>
      </c>
      <c r="D191" s="5">
        <v>17808</v>
      </c>
      <c r="E191" s="15">
        <v>700819250</v>
      </c>
      <c r="F191" s="2">
        <v>23.53</v>
      </c>
      <c r="G191" s="21">
        <v>122.3121</v>
      </c>
      <c r="H191" s="12">
        <v>0.24</v>
      </c>
      <c r="I191"/>
      <c r="J191"/>
      <c r="K191" s="12">
        <f t="shared" si="11"/>
        <v>11.541490822000005</v>
      </c>
      <c r="L191" s="8">
        <f t="shared" si="9"/>
        <v>-0.26720693193650757</v>
      </c>
      <c r="M191" t="str">
        <f t="shared" si="10"/>
        <v>Sell</v>
      </c>
      <c r="P191" s="11"/>
      <c r="Q191" s="25"/>
      <c r="U191" s="26"/>
    </row>
    <row r="192" spans="1:21">
      <c r="A192" s="26">
        <f t="shared" si="8"/>
        <v>44876</v>
      </c>
      <c r="B192" s="12">
        <v>16.327000000000002</v>
      </c>
      <c r="C192" s="4">
        <v>3992.93</v>
      </c>
      <c r="D192" s="5">
        <v>16754</v>
      </c>
      <c r="E192" s="15">
        <v>655487470</v>
      </c>
      <c r="F192" s="2">
        <v>22.52</v>
      </c>
      <c r="G192" s="21">
        <v>126.05540000000001</v>
      </c>
      <c r="H192" s="12">
        <v>0.24</v>
      </c>
      <c r="I192"/>
      <c r="J192"/>
      <c r="K192" s="12">
        <f t="shared" si="11"/>
        <v>14.633201456000014</v>
      </c>
      <c r="L192" s="8">
        <f t="shared" si="9"/>
        <v>-0.10374217823237504</v>
      </c>
      <c r="M192" t="str">
        <f t="shared" si="10"/>
        <v>Sell</v>
      </c>
      <c r="P192" s="11"/>
      <c r="Q192" s="25"/>
      <c r="U192" s="26"/>
    </row>
    <row r="193" spans="1:21">
      <c r="A193" s="26">
        <f t="shared" si="8"/>
        <v>44877</v>
      </c>
      <c r="B193" s="12">
        <v>16.327000000000002</v>
      </c>
      <c r="C193" s="4">
        <v>3992.93</v>
      </c>
      <c r="D193" s="5">
        <v>16754</v>
      </c>
      <c r="E193" s="15">
        <v>655487470</v>
      </c>
      <c r="F193" s="2">
        <v>22.52</v>
      </c>
      <c r="G193" s="21">
        <v>126.05540000000001</v>
      </c>
      <c r="H193" s="12">
        <v>0.24</v>
      </c>
      <c r="I193"/>
      <c r="J193"/>
      <c r="K193" s="12">
        <f t="shared" si="11"/>
        <v>14.633201456000014</v>
      </c>
      <c r="L193" s="8">
        <f t="shared" si="9"/>
        <v>-0.10374217823237504</v>
      </c>
      <c r="M193" t="str">
        <f t="shared" si="10"/>
        <v>Sell</v>
      </c>
      <c r="P193" s="11"/>
      <c r="Q193" s="25"/>
      <c r="U193" s="26"/>
    </row>
    <row r="194" spans="1:21">
      <c r="A194" s="26">
        <f t="shared" si="8"/>
        <v>44878</v>
      </c>
      <c r="B194" s="12">
        <v>16.327000000000002</v>
      </c>
      <c r="C194" s="4">
        <v>3992.93</v>
      </c>
      <c r="D194" s="5">
        <v>16754</v>
      </c>
      <c r="E194" s="15">
        <v>655487470</v>
      </c>
      <c r="F194" s="2">
        <v>22.52</v>
      </c>
      <c r="G194" s="21">
        <v>126.05540000000001</v>
      </c>
      <c r="H194" s="12">
        <v>0.24</v>
      </c>
      <c r="I194"/>
      <c r="J194"/>
      <c r="K194" s="12">
        <f t="shared" si="11"/>
        <v>14.633201456000014</v>
      </c>
      <c r="L194" s="8">
        <f t="shared" si="9"/>
        <v>-0.10374217823237504</v>
      </c>
      <c r="M194" t="str">
        <f t="shared" si="10"/>
        <v>Sell</v>
      </c>
      <c r="P194" s="11"/>
      <c r="Q194" s="25"/>
      <c r="U194" s="26"/>
    </row>
    <row r="195" spans="1:21">
      <c r="A195" s="26">
        <f t="shared" ref="A195:A258" si="12">DATE(2022,5,5) + ROW(A194) - 1</f>
        <v>44879</v>
      </c>
      <c r="B195" s="12">
        <v>16.295000000000002</v>
      </c>
      <c r="C195" s="4">
        <v>3957.25</v>
      </c>
      <c r="D195" s="5">
        <v>16754</v>
      </c>
      <c r="E195" s="15">
        <v>527852450</v>
      </c>
      <c r="F195" s="2">
        <v>23.73</v>
      </c>
      <c r="G195" s="21">
        <v>124.6754</v>
      </c>
      <c r="H195" s="12">
        <v>0.24</v>
      </c>
      <c r="I195"/>
      <c r="J195"/>
      <c r="K195" s="12">
        <f t="shared" si="11"/>
        <v>14.757536008000008</v>
      </c>
      <c r="L195" s="8">
        <f t="shared" ref="L195:L258" si="13">(K195 - B195) / B195</f>
        <v>-9.4351886590978443E-2</v>
      </c>
      <c r="M195" t="str">
        <f t="shared" ref="M195:M258" si="14">IF(L196&gt;5%, "Strong Buy",
   IF(L196&gt;=2%, "Buy",
   IF(AND(L196&gt;-3%, L196&lt;3%), "Hold",
   IF(L196&lt;=-5%, "Sell", "Strong Sell"))))</f>
        <v>Hold</v>
      </c>
      <c r="P195" s="11"/>
      <c r="Q195" s="25"/>
      <c r="U195" s="26"/>
    </row>
    <row r="196" spans="1:21">
      <c r="A196" s="26">
        <f t="shared" si="12"/>
        <v>44880</v>
      </c>
      <c r="B196" s="12">
        <v>16.666</v>
      </c>
      <c r="C196" s="4">
        <v>3991.73</v>
      </c>
      <c r="D196" s="5">
        <v>16878.23</v>
      </c>
      <c r="E196" s="15">
        <v>545875500</v>
      </c>
      <c r="F196" s="2">
        <v>24.54</v>
      </c>
      <c r="G196" s="21">
        <v>128.28870000000001</v>
      </c>
      <c r="H196" s="12">
        <v>0.24</v>
      </c>
      <c r="I196"/>
      <c r="J196"/>
      <c r="K196" s="12">
        <f t="shared" ref="K196:K259" si="15" xml:space="preserve"> -58.1826  + (-0.00043*D196) + (-0.0000000076*E196)  + (0.61282*G196) + (32.3019*H196)</f>
        <v>16.781444434000001</v>
      </c>
      <c r="L196" s="8">
        <f t="shared" si="13"/>
        <v>6.9269431177247376E-3</v>
      </c>
      <c r="M196" t="str">
        <f t="shared" si="14"/>
        <v>Sell</v>
      </c>
      <c r="P196" s="11"/>
      <c r="Q196" s="25"/>
      <c r="U196" s="26"/>
    </row>
    <row r="197" spans="1:21">
      <c r="A197" s="26">
        <f t="shared" si="12"/>
        <v>44881</v>
      </c>
      <c r="B197" s="12">
        <v>15.91</v>
      </c>
      <c r="C197" s="4">
        <v>3958.79</v>
      </c>
      <c r="D197" s="5">
        <v>16529</v>
      </c>
      <c r="E197" s="15">
        <v>649546840</v>
      </c>
      <c r="F197" s="2">
        <v>24.11</v>
      </c>
      <c r="G197" s="21">
        <v>122.99209999999999</v>
      </c>
      <c r="H197" s="12">
        <v>0.24</v>
      </c>
      <c r="I197"/>
      <c r="J197"/>
      <c r="K197" s="12">
        <f t="shared" si="15"/>
        <v>12.897848737999999</v>
      </c>
      <c r="L197" s="8">
        <f t="shared" si="13"/>
        <v>-0.18932440364550607</v>
      </c>
      <c r="M197" t="str">
        <f t="shared" si="14"/>
        <v>Sell</v>
      </c>
      <c r="P197" s="11"/>
      <c r="Q197" s="25"/>
      <c r="U197" s="26"/>
    </row>
    <row r="198" spans="1:21">
      <c r="A198" s="26">
        <f t="shared" si="12"/>
        <v>44882</v>
      </c>
      <c r="B198" s="12">
        <v>15.677</v>
      </c>
      <c r="C198" s="4">
        <v>3946.56</v>
      </c>
      <c r="D198" s="5">
        <v>16676.34</v>
      </c>
      <c r="E198" s="15">
        <v>710893560</v>
      </c>
      <c r="F198" s="2">
        <v>24.11</v>
      </c>
      <c r="G198" s="21">
        <v>123.9554</v>
      </c>
      <c r="H198" s="12">
        <v>0.24</v>
      </c>
      <c r="I198"/>
      <c r="J198"/>
      <c r="K198" s="12">
        <f t="shared" si="15"/>
        <v>12.958586971999997</v>
      </c>
      <c r="L198" s="8">
        <f t="shared" si="13"/>
        <v>-0.17340135408560325</v>
      </c>
      <c r="M198" t="str">
        <f t="shared" si="14"/>
        <v>Strong Sell</v>
      </c>
      <c r="P198" s="11"/>
      <c r="Q198" s="25"/>
      <c r="U198" s="26"/>
    </row>
    <row r="199" spans="1:21">
      <c r="A199" s="26">
        <f t="shared" si="12"/>
        <v>44883</v>
      </c>
      <c r="B199" s="12">
        <v>15.409000000000001</v>
      </c>
      <c r="C199" s="4">
        <v>3965.34</v>
      </c>
      <c r="D199" s="5">
        <v>16626.98</v>
      </c>
      <c r="E199" s="15">
        <v>492071650</v>
      </c>
      <c r="F199" s="2">
        <v>24.11</v>
      </c>
      <c r="G199" s="21">
        <v>124.2321</v>
      </c>
      <c r="H199" s="12">
        <v>0.24</v>
      </c>
      <c r="I199"/>
      <c r="J199"/>
      <c r="K199" s="12">
        <f t="shared" si="15"/>
        <v>14.812425581999994</v>
      </c>
      <c r="L199" s="8">
        <f t="shared" si="13"/>
        <v>-3.8715972353819621E-2</v>
      </c>
      <c r="M199" t="str">
        <f t="shared" si="14"/>
        <v>Strong Sell</v>
      </c>
      <c r="P199" s="11"/>
      <c r="Q199" s="25"/>
      <c r="U199" s="26"/>
    </row>
    <row r="200" spans="1:21">
      <c r="A200" s="26">
        <f t="shared" si="12"/>
        <v>44884</v>
      </c>
      <c r="B200" s="12">
        <v>15.409000000000001</v>
      </c>
      <c r="C200" s="4">
        <v>3965.34</v>
      </c>
      <c r="D200" s="5">
        <v>16626.98</v>
      </c>
      <c r="E200" s="15">
        <v>492071650</v>
      </c>
      <c r="F200" s="2">
        <v>24.11</v>
      </c>
      <c r="G200" s="21">
        <v>124.2321</v>
      </c>
      <c r="H200" s="12">
        <v>0.24</v>
      </c>
      <c r="I200"/>
      <c r="J200"/>
      <c r="K200" s="12">
        <f t="shared" si="15"/>
        <v>14.812425581999994</v>
      </c>
      <c r="L200" s="8">
        <f t="shared" si="13"/>
        <v>-3.8715972353819621E-2</v>
      </c>
      <c r="M200" t="str">
        <f t="shared" si="14"/>
        <v>Hold</v>
      </c>
      <c r="P200" s="11"/>
      <c r="Q200" s="25"/>
      <c r="U200" s="26"/>
    </row>
    <row r="201" spans="1:21">
      <c r="A201" s="26">
        <f t="shared" si="12"/>
        <v>44885</v>
      </c>
      <c r="B201" s="12">
        <v>15.409000000000001</v>
      </c>
      <c r="C201" s="4">
        <v>3965.34</v>
      </c>
      <c r="D201" s="5">
        <v>16248</v>
      </c>
      <c r="E201" s="15">
        <v>492071650</v>
      </c>
      <c r="F201" s="2">
        <v>24.11</v>
      </c>
      <c r="G201" s="21">
        <v>124.2321</v>
      </c>
      <c r="H201" s="12">
        <v>0.24</v>
      </c>
      <c r="I201"/>
      <c r="J201"/>
      <c r="K201" s="12">
        <f t="shared" si="15"/>
        <v>14.975386981999995</v>
      </c>
      <c r="L201" s="8">
        <f t="shared" si="13"/>
        <v>-2.8140243883445139E-2</v>
      </c>
      <c r="M201" t="str">
        <f t="shared" si="14"/>
        <v>Sell</v>
      </c>
      <c r="P201" s="11"/>
      <c r="Q201" s="25"/>
      <c r="U201" s="26"/>
    </row>
    <row r="202" spans="1:21">
      <c r="A202" s="26">
        <f t="shared" si="12"/>
        <v>44886</v>
      </c>
      <c r="B202" s="12">
        <v>15.317</v>
      </c>
      <c r="C202" s="4">
        <v>3949.94</v>
      </c>
      <c r="D202" s="5">
        <v>16248</v>
      </c>
      <c r="E202" s="15">
        <v>404739310</v>
      </c>
      <c r="F202" s="2">
        <v>22.36</v>
      </c>
      <c r="G202" s="21">
        <v>122.1721</v>
      </c>
      <c r="H202" s="12">
        <v>0.24</v>
      </c>
      <c r="I202"/>
      <c r="J202"/>
      <c r="K202" s="12">
        <f t="shared" si="15"/>
        <v>14.376703566000009</v>
      </c>
      <c r="L202" s="8">
        <f t="shared" si="13"/>
        <v>-6.1389073186654798E-2</v>
      </c>
      <c r="M202" t="str">
        <f t="shared" si="14"/>
        <v>Hold</v>
      </c>
      <c r="P202" s="11"/>
      <c r="Q202" s="25"/>
      <c r="U202" s="26"/>
    </row>
    <row r="203" spans="1:21">
      <c r="A203" s="26">
        <f t="shared" si="12"/>
        <v>44887</v>
      </c>
      <c r="B203" s="12">
        <v>16.038</v>
      </c>
      <c r="C203" s="4">
        <v>4003.58</v>
      </c>
      <c r="D203" s="5">
        <v>16248</v>
      </c>
      <c r="E203" s="15">
        <v>472866070</v>
      </c>
      <c r="F203" s="2">
        <v>21.29</v>
      </c>
      <c r="G203" s="21">
        <v>125.8121</v>
      </c>
      <c r="H203" s="12">
        <v>0.24</v>
      </c>
      <c r="I203"/>
      <c r="J203"/>
      <c r="K203" s="12">
        <f t="shared" si="15"/>
        <v>16.089604990000005</v>
      </c>
      <c r="L203" s="8">
        <f t="shared" si="13"/>
        <v>3.2176699089665074E-3</v>
      </c>
      <c r="M203" t="str">
        <f t="shared" si="14"/>
        <v>Buy</v>
      </c>
      <c r="P203" s="11"/>
      <c r="Q203" s="25"/>
      <c r="U203" s="26"/>
    </row>
    <row r="204" spans="1:21">
      <c r="A204" s="26">
        <f t="shared" si="12"/>
        <v>44888</v>
      </c>
      <c r="B204" s="12">
        <v>16.518999999999998</v>
      </c>
      <c r="C204" s="4">
        <v>4027.26</v>
      </c>
      <c r="D204" s="5">
        <v>16467.75</v>
      </c>
      <c r="E204" s="15">
        <v>427240930</v>
      </c>
      <c r="F204" s="2">
        <v>20.350000000000001</v>
      </c>
      <c r="G204" s="21">
        <v>127.3321</v>
      </c>
      <c r="H204" s="12">
        <v>0.24</v>
      </c>
      <c r="I204"/>
      <c r="J204"/>
      <c r="K204" s="12">
        <f t="shared" si="15"/>
        <v>17.273349954000004</v>
      </c>
      <c r="L204" s="8">
        <f t="shared" si="13"/>
        <v>4.5665594406441412E-2</v>
      </c>
      <c r="M204" t="str">
        <f t="shared" si="14"/>
        <v>Buy</v>
      </c>
      <c r="P204" s="11"/>
      <c r="Q204" s="25"/>
      <c r="U204" s="26"/>
    </row>
    <row r="205" spans="1:21">
      <c r="A205" s="26">
        <f t="shared" si="12"/>
        <v>44889</v>
      </c>
      <c r="B205" s="12">
        <v>16.518999999999998</v>
      </c>
      <c r="C205" s="4">
        <v>4027.26</v>
      </c>
      <c r="D205" s="5">
        <v>16541.560000000001</v>
      </c>
      <c r="E205" s="15">
        <v>427240930</v>
      </c>
      <c r="F205" s="2">
        <v>20.420000000000002</v>
      </c>
      <c r="G205" s="21">
        <v>127.3321</v>
      </c>
      <c r="H205" s="12">
        <v>0.24</v>
      </c>
      <c r="I205"/>
      <c r="J205"/>
      <c r="K205" s="12">
        <f t="shared" si="15"/>
        <v>17.241611654000003</v>
      </c>
      <c r="L205" s="8">
        <f t="shared" si="13"/>
        <v>4.3744273503238999E-2</v>
      </c>
      <c r="M205" t="str">
        <f t="shared" si="14"/>
        <v>Strong Buy</v>
      </c>
      <c r="P205" s="11"/>
      <c r="Q205" s="25"/>
      <c r="U205" s="26"/>
    </row>
    <row r="206" spans="1:21">
      <c r="A206" s="26">
        <f t="shared" si="12"/>
        <v>44890</v>
      </c>
      <c r="B206" s="12">
        <v>16.27</v>
      </c>
      <c r="C206" s="4">
        <v>4026.12</v>
      </c>
      <c r="D206" s="5">
        <v>16502.82</v>
      </c>
      <c r="E206" s="15">
        <v>167934300</v>
      </c>
      <c r="F206" s="2">
        <v>20.5</v>
      </c>
      <c r="G206" s="21">
        <v>125.6354</v>
      </c>
      <c r="H206" s="12">
        <v>0.24</v>
      </c>
      <c r="I206"/>
      <c r="J206"/>
      <c r="K206" s="12">
        <f t="shared" si="15"/>
        <v>18.18922854800001</v>
      </c>
      <c r="L206" s="8">
        <f t="shared" si="13"/>
        <v>0.1179611891825452</v>
      </c>
      <c r="M206" t="str">
        <f t="shared" si="14"/>
        <v>Strong Buy</v>
      </c>
      <c r="P206" s="11"/>
      <c r="Q206" s="25"/>
      <c r="U206" s="26"/>
    </row>
    <row r="207" spans="1:21">
      <c r="A207" s="26">
        <f t="shared" si="12"/>
        <v>44891</v>
      </c>
      <c r="B207" s="12">
        <v>16.27</v>
      </c>
      <c r="C207" s="4">
        <v>4026.12</v>
      </c>
      <c r="D207" s="5">
        <v>16502.82</v>
      </c>
      <c r="E207" s="15">
        <v>167934300</v>
      </c>
      <c r="F207" s="2">
        <v>20.5</v>
      </c>
      <c r="G207" s="21">
        <v>125.6354</v>
      </c>
      <c r="H207" s="12">
        <v>0.24</v>
      </c>
      <c r="I207"/>
      <c r="J207"/>
      <c r="K207" s="12">
        <f t="shared" si="15"/>
        <v>18.18922854800001</v>
      </c>
      <c r="L207" s="8">
        <f t="shared" si="13"/>
        <v>0.1179611891825452</v>
      </c>
      <c r="M207" t="str">
        <f t="shared" si="14"/>
        <v>Strong Buy</v>
      </c>
      <c r="P207" s="11"/>
      <c r="Q207" s="25"/>
      <c r="U207" s="26"/>
    </row>
    <row r="208" spans="1:21">
      <c r="A208" s="26">
        <f t="shared" si="12"/>
        <v>44892</v>
      </c>
      <c r="B208" s="12">
        <v>16.27</v>
      </c>
      <c r="C208" s="4">
        <v>4026.12</v>
      </c>
      <c r="D208" s="5">
        <v>16577.72</v>
      </c>
      <c r="E208" s="15">
        <v>167934300</v>
      </c>
      <c r="F208" s="2">
        <v>20.5</v>
      </c>
      <c r="G208" s="21">
        <v>125.6354</v>
      </c>
      <c r="H208" s="12">
        <v>0.24</v>
      </c>
      <c r="I208"/>
      <c r="J208"/>
      <c r="K208" s="12">
        <f t="shared" si="15"/>
        <v>18.15702154800001</v>
      </c>
      <c r="L208" s="8">
        <f t="shared" si="13"/>
        <v>0.11598165629993919</v>
      </c>
      <c r="M208" t="str">
        <f t="shared" si="14"/>
        <v>Hold</v>
      </c>
      <c r="P208" s="11"/>
      <c r="Q208" s="25"/>
      <c r="U208" s="26"/>
    </row>
    <row r="209" spans="1:21">
      <c r="A209" s="26">
        <f t="shared" si="12"/>
        <v>44893</v>
      </c>
      <c r="B209" s="12">
        <v>15.827</v>
      </c>
      <c r="C209" s="4">
        <v>3963.94</v>
      </c>
      <c r="D209" s="5">
        <v>16195</v>
      </c>
      <c r="E209" s="15">
        <v>304152010</v>
      </c>
      <c r="F209" s="2">
        <v>22.21</v>
      </c>
      <c r="G209" s="21">
        <v>122.4954</v>
      </c>
      <c r="H209" s="12">
        <v>0.24</v>
      </c>
      <c r="I209"/>
      <c r="J209"/>
      <c r="K209" s="12">
        <f t="shared" si="15"/>
        <v>15.362081752000014</v>
      </c>
      <c r="L209" s="8">
        <f t="shared" si="13"/>
        <v>-2.937500777152877E-2</v>
      </c>
      <c r="M209" t="str">
        <f t="shared" si="14"/>
        <v>Strong Sell</v>
      </c>
      <c r="P209" s="11"/>
      <c r="Q209" s="25"/>
      <c r="U209" s="26"/>
    </row>
    <row r="210" spans="1:21">
      <c r="A210" s="26">
        <f t="shared" si="12"/>
        <v>44894</v>
      </c>
      <c r="B210" s="12">
        <v>15.638999999999999</v>
      </c>
      <c r="C210" s="4">
        <v>3957.63</v>
      </c>
      <c r="D210" s="5">
        <v>16195</v>
      </c>
      <c r="E210" s="15">
        <v>298384490</v>
      </c>
      <c r="F210" s="2">
        <v>22.21</v>
      </c>
      <c r="G210" s="21">
        <v>122.02209999999999</v>
      </c>
      <c r="H210" s="12">
        <v>0.24</v>
      </c>
      <c r="I210"/>
      <c r="J210"/>
      <c r="K210" s="12">
        <f t="shared" si="15"/>
        <v>15.115867197999995</v>
      </c>
      <c r="L210" s="8">
        <f t="shared" si="13"/>
        <v>-3.3450527655221218E-2</v>
      </c>
      <c r="M210" t="str">
        <f t="shared" si="14"/>
        <v>Buy</v>
      </c>
      <c r="P210" s="11"/>
      <c r="Q210" s="25"/>
      <c r="U210" s="26"/>
    </row>
    <row r="211" spans="1:21">
      <c r="A211" s="26">
        <f t="shared" si="12"/>
        <v>44895</v>
      </c>
      <c r="B211" s="12">
        <v>16.922999999999998</v>
      </c>
      <c r="C211" s="4">
        <v>4080.11</v>
      </c>
      <c r="D211" s="5">
        <v>16195</v>
      </c>
      <c r="E211" s="15">
        <v>565298220</v>
      </c>
      <c r="F211" s="2">
        <v>22.21</v>
      </c>
      <c r="G211" s="21">
        <v>129.34200000000001</v>
      </c>
      <c r="H211" s="12">
        <v>0.24</v>
      </c>
      <c r="I211"/>
      <c r="J211"/>
      <c r="K211" s="12">
        <f t="shared" si="15"/>
        <v>17.573103968000019</v>
      </c>
      <c r="L211" s="8">
        <f t="shared" si="13"/>
        <v>3.8415409088224384E-2</v>
      </c>
      <c r="M211" t="str">
        <f t="shared" si="14"/>
        <v>Hold</v>
      </c>
      <c r="P211" s="11"/>
      <c r="Q211" s="25"/>
      <c r="U211" s="26"/>
    </row>
    <row r="212" spans="1:21">
      <c r="A212" s="26">
        <f t="shared" si="12"/>
        <v>44896</v>
      </c>
      <c r="B212" s="12">
        <v>17.135000000000002</v>
      </c>
      <c r="C212" s="4">
        <v>4076.57</v>
      </c>
      <c r="D212" s="5">
        <v>16928</v>
      </c>
      <c r="E212" s="15">
        <v>470976570</v>
      </c>
      <c r="F212" s="2">
        <v>22.21</v>
      </c>
      <c r="G212" s="21">
        <v>128.41200000000001</v>
      </c>
      <c r="H212" s="12">
        <v>0.24</v>
      </c>
      <c r="I212"/>
      <c r="J212"/>
      <c r="K212" s="12">
        <f t="shared" si="15"/>
        <v>17.404835908000003</v>
      </c>
      <c r="L212" s="8">
        <f t="shared" si="13"/>
        <v>1.5747645637583949E-2</v>
      </c>
      <c r="M212" t="str">
        <f t="shared" si="14"/>
        <v>Buy</v>
      </c>
      <c r="P212" s="11"/>
      <c r="Q212" s="25"/>
      <c r="U212" s="26"/>
    </row>
    <row r="213" spans="1:21">
      <c r="A213" s="26">
        <f t="shared" si="12"/>
        <v>44897</v>
      </c>
      <c r="B213" s="12">
        <v>16.876000000000001</v>
      </c>
      <c r="C213" s="4">
        <v>4071.7</v>
      </c>
      <c r="D213" s="5">
        <v>17017.439999999999</v>
      </c>
      <c r="E213" s="15">
        <v>371388580</v>
      </c>
      <c r="F213" s="2">
        <v>19.059999999999999</v>
      </c>
      <c r="G213" s="21">
        <v>126.96210000000001</v>
      </c>
      <c r="H213" s="12">
        <v>0.24</v>
      </c>
      <c r="I213"/>
      <c r="J213"/>
      <c r="K213" s="12">
        <f t="shared" si="15"/>
        <v>17.23471771400002</v>
      </c>
      <c r="L213" s="8">
        <f t="shared" si="13"/>
        <v>2.1256086394881406E-2</v>
      </c>
      <c r="M213" t="str">
        <f t="shared" si="14"/>
        <v>Buy</v>
      </c>
      <c r="P213" s="11"/>
      <c r="Q213" s="25"/>
      <c r="U213" s="26"/>
    </row>
    <row r="214" spans="1:21">
      <c r="A214" s="26">
        <f t="shared" si="12"/>
        <v>44898</v>
      </c>
      <c r="B214" s="12">
        <v>16.876000000000001</v>
      </c>
      <c r="C214" s="4">
        <v>4071.7</v>
      </c>
      <c r="D214" s="5">
        <v>17017.439999999999</v>
      </c>
      <c r="E214" s="15">
        <v>371388580</v>
      </c>
      <c r="F214" s="2">
        <v>19.059999999999999</v>
      </c>
      <c r="G214" s="21">
        <v>126.96210000000001</v>
      </c>
      <c r="H214" s="12">
        <v>0.24</v>
      </c>
      <c r="I214"/>
      <c r="J214"/>
      <c r="K214" s="12">
        <f t="shared" si="15"/>
        <v>17.23471771400002</v>
      </c>
      <c r="L214" s="8">
        <f t="shared" si="13"/>
        <v>2.1256086394881406E-2</v>
      </c>
      <c r="M214" t="str">
        <f t="shared" si="14"/>
        <v>Hold</v>
      </c>
      <c r="P214" s="11"/>
      <c r="Q214" s="25"/>
      <c r="U214" s="26"/>
    </row>
    <row r="215" spans="1:21">
      <c r="A215" s="26">
        <f t="shared" si="12"/>
        <v>44899</v>
      </c>
      <c r="B215" s="12">
        <v>16.876000000000001</v>
      </c>
      <c r="C215" s="4">
        <v>4071.7</v>
      </c>
      <c r="D215" s="5">
        <v>17113</v>
      </c>
      <c r="E215" s="15">
        <v>371388580</v>
      </c>
      <c r="F215" s="2">
        <v>19.059999999999999</v>
      </c>
      <c r="G215" s="21">
        <v>126.96210000000001</v>
      </c>
      <c r="H215" s="12">
        <v>0.24</v>
      </c>
      <c r="I215"/>
      <c r="J215"/>
      <c r="K215" s="12">
        <f t="shared" si="15"/>
        <v>17.193626914000014</v>
      </c>
      <c r="L215" s="8">
        <f t="shared" si="13"/>
        <v>1.8821220312871076E-2</v>
      </c>
      <c r="M215" t="str">
        <f t="shared" si="14"/>
        <v>Hold</v>
      </c>
      <c r="P215" s="11"/>
      <c r="Q215" s="25"/>
      <c r="U215" s="26"/>
    </row>
    <row r="216" spans="1:21">
      <c r="A216" s="26">
        <f t="shared" si="12"/>
        <v>44900</v>
      </c>
      <c r="B216" s="12">
        <v>16.61</v>
      </c>
      <c r="C216" s="4">
        <v>3998.84</v>
      </c>
      <c r="D216" s="5">
        <v>16969.25</v>
      </c>
      <c r="E216" s="15">
        <v>352255170</v>
      </c>
      <c r="F216" s="2">
        <v>20.75</v>
      </c>
      <c r="G216" s="21">
        <v>125.3554</v>
      </c>
      <c r="H216" s="12">
        <v>0.24</v>
      </c>
      <c r="I216"/>
      <c r="J216"/>
      <c r="K216" s="12">
        <f t="shared" si="15"/>
        <v>16.416235436000001</v>
      </c>
      <c r="L216" s="8">
        <f t="shared" si="13"/>
        <v>-1.1665536664659755E-2</v>
      </c>
      <c r="M216" t="str">
        <f t="shared" si="14"/>
        <v>Sell</v>
      </c>
      <c r="P216" s="11"/>
      <c r="Q216" s="25"/>
      <c r="U216" s="26"/>
    </row>
    <row r="217" spans="1:21">
      <c r="A217" s="26">
        <f t="shared" si="12"/>
        <v>44901</v>
      </c>
      <c r="B217" s="12">
        <v>15.987</v>
      </c>
      <c r="C217" s="4">
        <v>3941.26</v>
      </c>
      <c r="D217" s="5">
        <v>16996.75</v>
      </c>
      <c r="E217" s="15">
        <v>352694270</v>
      </c>
      <c r="F217" s="2">
        <v>22.17</v>
      </c>
      <c r="G217" s="21">
        <v>122.7188</v>
      </c>
      <c r="H217" s="12">
        <v>0.24</v>
      </c>
      <c r="I217"/>
      <c r="J217"/>
      <c r="K217" s="12">
        <f t="shared" si="15"/>
        <v>14.785312064000015</v>
      </c>
      <c r="L217" s="8">
        <f t="shared" si="13"/>
        <v>-7.516656883717926E-2</v>
      </c>
      <c r="M217" t="str">
        <f t="shared" si="14"/>
        <v>Sell</v>
      </c>
      <c r="P217" s="11"/>
      <c r="Q217" s="25"/>
      <c r="U217" s="26"/>
    </row>
    <row r="218" spans="1:21">
      <c r="A218" s="26">
        <f t="shared" si="12"/>
        <v>44902</v>
      </c>
      <c r="B218" s="12">
        <v>16.12</v>
      </c>
      <c r="C218" s="4">
        <v>3933.92</v>
      </c>
      <c r="D218" s="5">
        <v>16996.75</v>
      </c>
      <c r="E218" s="15">
        <v>372387580</v>
      </c>
      <c r="F218" s="2">
        <v>22.17</v>
      </c>
      <c r="G218" s="21">
        <v>122.4554</v>
      </c>
      <c r="H218" s="12">
        <v>0.24</v>
      </c>
      <c r="I218"/>
      <c r="J218"/>
      <c r="K218" s="12">
        <f t="shared" si="15"/>
        <v>14.474226120000003</v>
      </c>
      <c r="L218" s="8">
        <f t="shared" si="13"/>
        <v>-0.10209515384615374</v>
      </c>
      <c r="M218" t="str">
        <f t="shared" si="14"/>
        <v>Sell</v>
      </c>
      <c r="P218" s="11"/>
      <c r="Q218" s="25"/>
      <c r="U218" s="26"/>
    </row>
    <row r="219" spans="1:21">
      <c r="A219" s="26">
        <f t="shared" si="12"/>
        <v>44903</v>
      </c>
      <c r="B219" s="12">
        <v>17.169</v>
      </c>
      <c r="C219" s="4">
        <v>3963.51</v>
      </c>
      <c r="D219" s="5">
        <v>16996.75</v>
      </c>
      <c r="E219" s="15">
        <v>515455540</v>
      </c>
      <c r="F219" s="2">
        <v>22.17</v>
      </c>
      <c r="G219" s="21">
        <v>125.9954</v>
      </c>
      <c r="H219" s="12">
        <v>0.24</v>
      </c>
      <c r="I219"/>
      <c r="J219"/>
      <c r="K219" s="12">
        <f t="shared" si="15"/>
        <v>15.556292424000011</v>
      </c>
      <c r="L219" s="8">
        <f t="shared" si="13"/>
        <v>-9.3931363271011092E-2</v>
      </c>
      <c r="M219" t="str">
        <f t="shared" si="14"/>
        <v>Sell</v>
      </c>
      <c r="P219" s="11"/>
      <c r="Q219" s="25"/>
      <c r="U219" s="26"/>
    </row>
    <row r="220" spans="1:21">
      <c r="A220" s="26">
        <f t="shared" si="12"/>
        <v>44904</v>
      </c>
      <c r="B220" s="12">
        <v>17.001000000000001</v>
      </c>
      <c r="C220" s="4">
        <v>3934.38</v>
      </c>
      <c r="D220" s="5">
        <v>17107.52</v>
      </c>
      <c r="E220" s="15">
        <v>465338190</v>
      </c>
      <c r="F220" s="2">
        <v>22.83</v>
      </c>
      <c r="G220" s="21">
        <v>124.8288</v>
      </c>
      <c r="H220" s="12">
        <v>0.24</v>
      </c>
      <c r="I220"/>
      <c r="J220"/>
      <c r="K220" s="12">
        <f t="shared" si="15"/>
        <v>15.174637371999998</v>
      </c>
      <c r="L220" s="8">
        <f t="shared" si="13"/>
        <v>-0.10742677654255653</v>
      </c>
      <c r="M220" t="str">
        <f t="shared" si="14"/>
        <v>Sell</v>
      </c>
      <c r="P220" s="11"/>
      <c r="Q220" s="25"/>
      <c r="U220" s="26"/>
    </row>
    <row r="221" spans="1:21">
      <c r="A221" s="26">
        <f t="shared" si="12"/>
        <v>44905</v>
      </c>
      <c r="B221" s="12">
        <v>17.001000000000001</v>
      </c>
      <c r="C221" s="4">
        <v>3934.38</v>
      </c>
      <c r="D221" s="5">
        <v>17107.52</v>
      </c>
      <c r="E221" s="15">
        <v>465338190</v>
      </c>
      <c r="F221" s="2">
        <v>22.83</v>
      </c>
      <c r="G221" s="21">
        <v>124.8288</v>
      </c>
      <c r="H221" s="12">
        <v>0.24</v>
      </c>
      <c r="I221"/>
      <c r="J221"/>
      <c r="K221" s="12">
        <f t="shared" si="15"/>
        <v>15.174637371999998</v>
      </c>
      <c r="L221" s="8">
        <f t="shared" si="13"/>
        <v>-0.10742677654255653</v>
      </c>
      <c r="M221" t="str">
        <f t="shared" si="14"/>
        <v>Sell</v>
      </c>
      <c r="P221" s="11"/>
      <c r="Q221" s="25"/>
      <c r="U221" s="26"/>
    </row>
    <row r="222" spans="1:21">
      <c r="A222" s="26">
        <f t="shared" si="12"/>
        <v>44906</v>
      </c>
      <c r="B222" s="12">
        <v>17.001000000000001</v>
      </c>
      <c r="C222" s="4">
        <v>3934.38</v>
      </c>
      <c r="D222" s="5">
        <v>17112</v>
      </c>
      <c r="E222" s="15">
        <v>465338190</v>
      </c>
      <c r="F222" s="2">
        <v>22.83</v>
      </c>
      <c r="G222" s="21">
        <v>124.8288</v>
      </c>
      <c r="H222" s="12">
        <v>0.24</v>
      </c>
      <c r="I222"/>
      <c r="J222"/>
      <c r="K222" s="12">
        <f t="shared" si="15"/>
        <v>15.172710971999996</v>
      </c>
      <c r="L222" s="8">
        <f t="shared" si="13"/>
        <v>-0.10754008752426361</v>
      </c>
      <c r="M222" t="str">
        <f t="shared" si="14"/>
        <v>Sell</v>
      </c>
      <c r="P222" s="11"/>
      <c r="Q222" s="25"/>
      <c r="U222" s="26"/>
    </row>
    <row r="223" spans="1:21">
      <c r="A223" s="26">
        <f t="shared" si="12"/>
        <v>44907</v>
      </c>
      <c r="B223" s="12">
        <v>17.535</v>
      </c>
      <c r="C223" s="4">
        <v>3990.56</v>
      </c>
      <c r="D223" s="5">
        <v>17170.240000000002</v>
      </c>
      <c r="E223" s="15">
        <v>457327800</v>
      </c>
      <c r="F223" s="2">
        <v>25</v>
      </c>
      <c r="G223" s="21">
        <v>127.03870000000001</v>
      </c>
      <c r="H223" s="12">
        <v>0.24</v>
      </c>
      <c r="I223"/>
      <c r="J223"/>
      <c r="K223" s="12">
        <f t="shared" si="15"/>
        <v>16.562817653999993</v>
      </c>
      <c r="L223" s="8">
        <f t="shared" si="13"/>
        <v>-5.5442392130026087E-2</v>
      </c>
      <c r="M223" t="str">
        <f t="shared" si="14"/>
        <v>Sell</v>
      </c>
      <c r="P223" s="11"/>
      <c r="Q223" s="25"/>
      <c r="U223" s="26"/>
    </row>
    <row r="224" spans="1:21">
      <c r="A224" s="26">
        <f t="shared" si="12"/>
        <v>44908</v>
      </c>
      <c r="B224" s="12">
        <v>18.071999999999999</v>
      </c>
      <c r="C224" s="4">
        <v>4019.65</v>
      </c>
      <c r="D224" s="5">
        <v>17756.25</v>
      </c>
      <c r="E224" s="15">
        <v>656588760</v>
      </c>
      <c r="F224" s="2">
        <v>22.55</v>
      </c>
      <c r="G224" s="21">
        <v>128.86199999999999</v>
      </c>
      <c r="H224" s="12">
        <v>0.24</v>
      </c>
      <c r="I224"/>
      <c r="J224"/>
      <c r="K224" s="12">
        <f t="shared" si="15"/>
        <v>15.913804764000011</v>
      </c>
      <c r="L224" s="8">
        <f t="shared" si="13"/>
        <v>-0.11942204714475368</v>
      </c>
      <c r="M224" t="str">
        <f t="shared" si="14"/>
        <v>Sell</v>
      </c>
      <c r="P224" s="11"/>
      <c r="Q224" s="25"/>
      <c r="U224" s="26"/>
    </row>
    <row r="225" spans="1:21">
      <c r="A225" s="26">
        <f t="shared" si="12"/>
        <v>44909</v>
      </c>
      <c r="B225" s="12">
        <v>17.673999999999999</v>
      </c>
      <c r="C225" s="4">
        <v>3995.32</v>
      </c>
      <c r="D225" s="5">
        <v>17831</v>
      </c>
      <c r="E225" s="15">
        <v>496888100</v>
      </c>
      <c r="F225" s="2">
        <v>21.14</v>
      </c>
      <c r="G225" s="21">
        <v>126.92870000000001</v>
      </c>
      <c r="H225" s="12">
        <v>0.24</v>
      </c>
      <c r="I225"/>
      <c r="J225"/>
      <c r="K225" s="12">
        <f t="shared" si="15"/>
        <v>15.910622374000004</v>
      </c>
      <c r="L225" s="8">
        <f t="shared" si="13"/>
        <v>-9.977241292293737E-2</v>
      </c>
      <c r="M225" t="str">
        <f t="shared" si="14"/>
        <v>Sell</v>
      </c>
      <c r="P225" s="11"/>
      <c r="Q225" s="25"/>
      <c r="U225" s="26"/>
    </row>
    <row r="226" spans="1:21">
      <c r="A226" s="26">
        <f t="shared" si="12"/>
        <v>44910</v>
      </c>
      <c r="B226" s="12">
        <v>16.952000000000002</v>
      </c>
      <c r="C226" s="4">
        <v>3895.75</v>
      </c>
      <c r="D226" s="5">
        <v>17831</v>
      </c>
      <c r="E226" s="15">
        <v>478542100</v>
      </c>
      <c r="F226" s="2">
        <v>22.83</v>
      </c>
      <c r="G226" s="21">
        <v>121.55880000000001</v>
      </c>
      <c r="H226" s="12">
        <v>0.24</v>
      </c>
      <c r="I226"/>
      <c r="J226"/>
      <c r="K226" s="12">
        <f t="shared" si="15"/>
        <v>12.759269856000008</v>
      </c>
      <c r="L226" s="8">
        <f t="shared" si="13"/>
        <v>-0.24732952713544082</v>
      </c>
      <c r="M226" t="str">
        <f t="shared" si="14"/>
        <v>Sell</v>
      </c>
      <c r="P226" s="11"/>
      <c r="Q226" s="25"/>
      <c r="U226" s="26"/>
    </row>
    <row r="227" spans="1:21">
      <c r="A227" s="26">
        <f t="shared" si="12"/>
        <v>44911</v>
      </c>
      <c r="B227" s="12">
        <v>16.571000000000002</v>
      </c>
      <c r="C227" s="4">
        <v>3852.36</v>
      </c>
      <c r="D227" s="5">
        <v>17831</v>
      </c>
      <c r="E227" s="15">
        <v>478231930</v>
      </c>
      <c r="F227" s="2">
        <v>22.62</v>
      </c>
      <c r="G227" s="21">
        <v>120.6388</v>
      </c>
      <c r="H227" s="12">
        <v>0.24</v>
      </c>
      <c r="I227"/>
      <c r="J227"/>
      <c r="K227" s="12">
        <f t="shared" si="15"/>
        <v>12.197832748000002</v>
      </c>
      <c r="L227" s="8">
        <f t="shared" si="13"/>
        <v>-0.26390484895299016</v>
      </c>
      <c r="M227" t="str">
        <f t="shared" si="14"/>
        <v>Sell</v>
      </c>
      <c r="P227" s="11"/>
      <c r="Q227" s="25"/>
      <c r="U227" s="26"/>
    </row>
    <row r="228" spans="1:21">
      <c r="A228" s="26">
        <f t="shared" si="12"/>
        <v>44912</v>
      </c>
      <c r="B228" s="12">
        <v>16.571000000000002</v>
      </c>
      <c r="C228" s="4">
        <v>3852.36</v>
      </c>
      <c r="D228" s="5">
        <v>17831</v>
      </c>
      <c r="E228" s="15">
        <v>478231930</v>
      </c>
      <c r="F228" s="2">
        <v>22.62</v>
      </c>
      <c r="G228" s="21">
        <v>120.6388</v>
      </c>
      <c r="H228" s="12">
        <v>0.24</v>
      </c>
      <c r="I228"/>
      <c r="J228"/>
      <c r="K228" s="12">
        <f t="shared" si="15"/>
        <v>12.197832748000002</v>
      </c>
      <c r="L228" s="8">
        <f t="shared" si="13"/>
        <v>-0.26390484895299016</v>
      </c>
      <c r="M228" t="str">
        <f t="shared" si="14"/>
        <v>Sell</v>
      </c>
      <c r="P228" s="11"/>
      <c r="Q228" s="25"/>
      <c r="U228" s="26"/>
    </row>
    <row r="229" spans="1:21">
      <c r="A229" s="26">
        <f t="shared" si="12"/>
        <v>44913</v>
      </c>
      <c r="B229" s="12">
        <v>16.571000000000002</v>
      </c>
      <c r="C229" s="4">
        <v>3852.36</v>
      </c>
      <c r="D229" s="5">
        <v>16712.599999999999</v>
      </c>
      <c r="E229" s="15">
        <v>478231930</v>
      </c>
      <c r="F229" s="2">
        <v>22.62</v>
      </c>
      <c r="G229" s="21">
        <v>120.6388</v>
      </c>
      <c r="H229" s="12">
        <v>0.24</v>
      </c>
      <c r="I229"/>
      <c r="J229"/>
      <c r="K229" s="12">
        <f t="shared" si="15"/>
        <v>12.678744748000005</v>
      </c>
      <c r="L229" s="8">
        <f t="shared" si="13"/>
        <v>-0.2348835466779311</v>
      </c>
      <c r="M229" t="str">
        <f t="shared" si="14"/>
        <v>Sell</v>
      </c>
      <c r="P229" s="11"/>
      <c r="Q229" s="25"/>
      <c r="U229" s="26"/>
    </row>
    <row r="230" spans="1:21">
      <c r="A230" s="26">
        <f t="shared" si="12"/>
        <v>44914</v>
      </c>
      <c r="B230" s="12">
        <v>16.254000000000001</v>
      </c>
      <c r="C230" s="4">
        <v>3817.66</v>
      </c>
      <c r="D230" s="5">
        <v>16591</v>
      </c>
      <c r="E230" s="15">
        <v>354038770</v>
      </c>
      <c r="F230" s="2">
        <v>22.62</v>
      </c>
      <c r="G230" s="21">
        <v>119.1455</v>
      </c>
      <c r="H230" s="12">
        <v>0.24</v>
      </c>
      <c r="I230"/>
      <c r="J230"/>
      <c r="K230" s="12">
        <f t="shared" si="15"/>
        <v>12.759776657999998</v>
      </c>
      <c r="L230" s="8">
        <f t="shared" si="13"/>
        <v>-0.2149762115171652</v>
      </c>
      <c r="M230" t="str">
        <f t="shared" si="14"/>
        <v>Sell</v>
      </c>
      <c r="P230" s="11"/>
      <c r="Q230" s="25"/>
      <c r="U230" s="26"/>
    </row>
    <row r="231" spans="1:21">
      <c r="A231" s="26">
        <f t="shared" si="12"/>
        <v>44915</v>
      </c>
      <c r="B231" s="12">
        <v>16.085000000000001</v>
      </c>
      <c r="C231" s="4">
        <v>3821.62</v>
      </c>
      <c r="D231" s="5">
        <v>16895.57</v>
      </c>
      <c r="E231" s="15">
        <v>403259790</v>
      </c>
      <c r="F231" s="2">
        <v>22.62</v>
      </c>
      <c r="G231" s="21">
        <v>118.4188</v>
      </c>
      <c r="H231" s="12">
        <v>0.24</v>
      </c>
      <c r="I231"/>
      <c r="J231"/>
      <c r="K231" s="12">
        <f t="shared" si="15"/>
        <v>11.809395512</v>
      </c>
      <c r="L231" s="8">
        <f t="shared" si="13"/>
        <v>-0.26581314815045076</v>
      </c>
      <c r="M231" t="str">
        <f t="shared" si="14"/>
        <v>Sell</v>
      </c>
      <c r="P231" s="11"/>
      <c r="Q231" s="25"/>
      <c r="U231" s="26"/>
    </row>
    <row r="232" spans="1:21">
      <c r="A232" s="26">
        <f t="shared" si="12"/>
        <v>44916</v>
      </c>
      <c r="B232" s="12">
        <v>16.501000000000001</v>
      </c>
      <c r="C232" s="4">
        <v>3878.44</v>
      </c>
      <c r="D232" s="5">
        <v>16791</v>
      </c>
      <c r="E232" s="15">
        <v>325025380</v>
      </c>
      <c r="F232" s="2">
        <v>20.07</v>
      </c>
      <c r="G232" s="21">
        <v>121.0855</v>
      </c>
      <c r="H232" s="12">
        <v>0.24</v>
      </c>
      <c r="I232"/>
      <c r="J232"/>
      <c r="K232" s="12">
        <f t="shared" si="15"/>
        <v>14.083149221999994</v>
      </c>
      <c r="L232" s="8">
        <f t="shared" si="13"/>
        <v>-0.14652753033149549</v>
      </c>
      <c r="M232" t="str">
        <f t="shared" si="14"/>
        <v>Sell</v>
      </c>
      <c r="P232" s="11"/>
      <c r="Q232" s="25"/>
      <c r="U232" s="26"/>
    </row>
    <row r="233" spans="1:21">
      <c r="A233" s="26">
        <f t="shared" si="12"/>
        <v>44917</v>
      </c>
      <c r="B233" s="12">
        <v>15.339</v>
      </c>
      <c r="C233" s="4">
        <v>3822.39</v>
      </c>
      <c r="D233" s="5">
        <v>16792.25</v>
      </c>
      <c r="E233" s="15">
        <v>565045270</v>
      </c>
      <c r="F233" s="2">
        <v>20.07</v>
      </c>
      <c r="G233" s="21">
        <v>116.1922</v>
      </c>
      <c r="H233" s="12">
        <v>0.24</v>
      </c>
      <c r="I233"/>
      <c r="J233"/>
      <c r="K233" s="12">
        <f t="shared" si="15"/>
        <v>9.259748452000002</v>
      </c>
      <c r="L233" s="8">
        <f t="shared" si="13"/>
        <v>-0.39632645856965892</v>
      </c>
      <c r="M233" t="str">
        <f t="shared" si="14"/>
        <v>Sell</v>
      </c>
      <c r="P233" s="11"/>
      <c r="Q233" s="25"/>
      <c r="U233" s="26"/>
    </row>
    <row r="234" spans="1:21">
      <c r="A234" s="26">
        <f t="shared" si="12"/>
        <v>44918</v>
      </c>
      <c r="B234" s="12">
        <v>15.206</v>
      </c>
      <c r="C234" s="4">
        <v>3844.82</v>
      </c>
      <c r="D234" s="5">
        <v>16792.25</v>
      </c>
      <c r="E234" s="15">
        <v>349325630</v>
      </c>
      <c r="F234" s="2">
        <v>20.87</v>
      </c>
      <c r="G234" s="21">
        <v>116.29219999999999</v>
      </c>
      <c r="H234" s="12">
        <v>0.24</v>
      </c>
      <c r="I234"/>
      <c r="J234"/>
      <c r="K234" s="12">
        <f t="shared" si="15"/>
        <v>10.960499716000006</v>
      </c>
      <c r="L234" s="8">
        <f t="shared" si="13"/>
        <v>-0.27919901907141875</v>
      </c>
      <c r="M234" t="str">
        <f t="shared" si="14"/>
        <v>Sell</v>
      </c>
      <c r="P234" s="11"/>
      <c r="Q234" s="25"/>
      <c r="U234" s="26"/>
    </row>
    <row r="235" spans="1:21">
      <c r="A235" s="26">
        <f t="shared" si="12"/>
        <v>44919</v>
      </c>
      <c r="B235" s="12">
        <v>15.206</v>
      </c>
      <c r="C235" s="4">
        <v>3844.82</v>
      </c>
      <c r="D235" s="5">
        <v>16792.25</v>
      </c>
      <c r="E235" s="15">
        <v>349325630</v>
      </c>
      <c r="F235" s="2">
        <v>20.87</v>
      </c>
      <c r="G235" s="21">
        <v>116.29219999999999</v>
      </c>
      <c r="H235" s="12">
        <v>0.24</v>
      </c>
      <c r="I235"/>
      <c r="J235"/>
      <c r="K235" s="12">
        <f t="shared" si="15"/>
        <v>10.960499716000006</v>
      </c>
      <c r="L235" s="8">
        <f t="shared" si="13"/>
        <v>-0.27919901907141875</v>
      </c>
      <c r="M235" t="str">
        <f t="shared" si="14"/>
        <v>Sell</v>
      </c>
      <c r="P235" s="11"/>
      <c r="Q235" s="25"/>
      <c r="U235" s="26"/>
    </row>
    <row r="236" spans="1:21">
      <c r="A236" s="26">
        <f t="shared" si="12"/>
        <v>44920</v>
      </c>
      <c r="B236" s="12">
        <v>15.206</v>
      </c>
      <c r="C236" s="4">
        <v>3844.82</v>
      </c>
      <c r="D236" s="5">
        <v>16822</v>
      </c>
      <c r="E236" s="15">
        <v>349325630</v>
      </c>
      <c r="F236" s="2">
        <v>20.87</v>
      </c>
      <c r="G236" s="21">
        <v>116.29219999999999</v>
      </c>
      <c r="H236" s="12">
        <v>0.24</v>
      </c>
      <c r="I236"/>
      <c r="J236"/>
      <c r="K236" s="12">
        <f t="shared" si="15"/>
        <v>10.947707216000003</v>
      </c>
      <c r="L236" s="8">
        <f t="shared" si="13"/>
        <v>-0.28004029882940923</v>
      </c>
      <c r="M236" t="str">
        <f t="shared" si="14"/>
        <v>Sell</v>
      </c>
      <c r="P236" s="11"/>
      <c r="Q236" s="25"/>
      <c r="U236" s="26"/>
    </row>
    <row r="237" spans="1:21">
      <c r="A237" s="26">
        <f t="shared" si="12"/>
        <v>44921</v>
      </c>
      <c r="B237" s="12">
        <v>15.206</v>
      </c>
      <c r="C237" s="4">
        <v>3844.82</v>
      </c>
      <c r="D237" s="5">
        <v>16830.23</v>
      </c>
      <c r="E237" s="15">
        <v>349325630</v>
      </c>
      <c r="F237" s="2">
        <v>20.87</v>
      </c>
      <c r="G237" s="21">
        <v>116.29219999999999</v>
      </c>
      <c r="H237" s="12">
        <v>0.24</v>
      </c>
      <c r="I237"/>
      <c r="J237"/>
      <c r="K237" s="12">
        <f t="shared" si="15"/>
        <v>10.944168316000008</v>
      </c>
      <c r="L237" s="8">
        <f t="shared" si="13"/>
        <v>-0.28027302933052689</v>
      </c>
      <c r="M237" t="str">
        <f t="shared" si="14"/>
        <v>Sell</v>
      </c>
      <c r="P237" s="11"/>
      <c r="Q237" s="25"/>
      <c r="U237" s="26"/>
    </row>
    <row r="238" spans="1:21">
      <c r="A238" s="26">
        <f t="shared" si="12"/>
        <v>44922</v>
      </c>
      <c r="B238" s="12">
        <v>14.121</v>
      </c>
      <c r="C238" s="4">
        <v>3829.25</v>
      </c>
      <c r="D238" s="5">
        <v>16687.75</v>
      </c>
      <c r="E238" s="15">
        <v>464902260</v>
      </c>
      <c r="F238" s="2">
        <v>21.65</v>
      </c>
      <c r="G238" s="21">
        <v>114.1922</v>
      </c>
      <c r="H238" s="12">
        <v>0.24</v>
      </c>
      <c r="I238"/>
      <c r="J238"/>
      <c r="K238" s="12">
        <f t="shared" si="15"/>
        <v>8.8401303279999919</v>
      </c>
      <c r="L238" s="8">
        <f t="shared" si="13"/>
        <v>-0.37397278323064997</v>
      </c>
      <c r="M238" t="str">
        <f t="shared" si="14"/>
        <v>Sell</v>
      </c>
      <c r="P238" s="11"/>
      <c r="Q238" s="25"/>
      <c r="U238" s="26"/>
    </row>
    <row r="239" spans="1:21">
      <c r="A239" s="26">
        <f t="shared" si="12"/>
        <v>44923</v>
      </c>
      <c r="B239" s="12">
        <v>14.036</v>
      </c>
      <c r="C239" s="4">
        <v>3783.22</v>
      </c>
      <c r="D239" s="5">
        <v>16517</v>
      </c>
      <c r="E239" s="15">
        <v>351066450</v>
      </c>
      <c r="F239" s="2">
        <v>21.65</v>
      </c>
      <c r="G239" s="21">
        <v>112.5089</v>
      </c>
      <c r="H239" s="12">
        <v>0.24</v>
      </c>
      <c r="I239"/>
      <c r="J239"/>
      <c r="K239" s="12">
        <f t="shared" si="15"/>
        <v>8.747145078000008</v>
      </c>
      <c r="L239" s="8">
        <f t="shared" si="13"/>
        <v>-0.37680642077514903</v>
      </c>
      <c r="M239" t="str">
        <f t="shared" si="14"/>
        <v>Sell</v>
      </c>
      <c r="P239" s="11"/>
      <c r="Q239" s="25"/>
      <c r="U239" s="26"/>
    </row>
    <row r="240" spans="1:21">
      <c r="A240" s="26">
        <f t="shared" si="12"/>
        <v>44924</v>
      </c>
      <c r="B240" s="12">
        <v>14.603</v>
      </c>
      <c r="C240" s="4">
        <v>3849.28</v>
      </c>
      <c r="D240" s="5">
        <v>16593</v>
      </c>
      <c r="E240" s="15">
        <v>354923240</v>
      </c>
      <c r="F240" s="2">
        <v>21.44</v>
      </c>
      <c r="G240" s="21">
        <v>116.0988</v>
      </c>
      <c r="H240" s="12">
        <v>0.24</v>
      </c>
      <c r="I240"/>
      <c r="J240"/>
      <c r="K240" s="12">
        <f t="shared" si="15"/>
        <v>10.885115992000001</v>
      </c>
      <c r="L240" s="8">
        <f t="shared" si="13"/>
        <v>-0.25459727508046281</v>
      </c>
      <c r="M240" t="str">
        <f t="shared" si="14"/>
        <v>Sell</v>
      </c>
      <c r="P240" s="11"/>
      <c r="Q240" s="25"/>
      <c r="U240" s="26"/>
    </row>
    <row r="241" spans="1:21">
      <c r="A241" s="26">
        <f t="shared" si="12"/>
        <v>44925</v>
      </c>
      <c r="B241" s="12">
        <v>14.614000000000001</v>
      </c>
      <c r="C241" s="4">
        <v>3839.5</v>
      </c>
      <c r="D241" s="5">
        <v>16576.25</v>
      </c>
      <c r="E241" s="15">
        <v>310489830</v>
      </c>
      <c r="F241" s="2">
        <v>21.67</v>
      </c>
      <c r="G241" s="21">
        <v>115.9922</v>
      </c>
      <c r="H241" s="12">
        <v>0.24</v>
      </c>
      <c r="I241"/>
      <c r="J241"/>
      <c r="K241" s="12">
        <f t="shared" si="15"/>
        <v>11.164685795999992</v>
      </c>
      <c r="L241" s="8">
        <f t="shared" si="13"/>
        <v>-0.23602806924866626</v>
      </c>
      <c r="M241" t="str">
        <f t="shared" si="14"/>
        <v>Sell</v>
      </c>
      <c r="P241" s="11"/>
      <c r="Q241" s="25"/>
      <c r="U241" s="26"/>
    </row>
    <row r="242" spans="1:21">
      <c r="A242" s="26">
        <f t="shared" si="12"/>
        <v>44926</v>
      </c>
      <c r="B242" s="12">
        <v>14.614000000000001</v>
      </c>
      <c r="C242" s="4">
        <v>3839.5</v>
      </c>
      <c r="D242" s="5">
        <v>16576.25</v>
      </c>
      <c r="E242" s="15">
        <v>310489830</v>
      </c>
      <c r="F242" s="2">
        <v>21.67</v>
      </c>
      <c r="G242" s="21">
        <v>115.9922</v>
      </c>
      <c r="H242" s="12">
        <v>0.24</v>
      </c>
      <c r="I242"/>
      <c r="J242"/>
      <c r="K242" s="12">
        <f t="shared" si="15"/>
        <v>11.164685795999992</v>
      </c>
      <c r="L242" s="8">
        <f t="shared" si="13"/>
        <v>-0.23602806924866626</v>
      </c>
      <c r="M242" t="str">
        <f t="shared" si="14"/>
        <v>Sell</v>
      </c>
      <c r="P242" s="11"/>
      <c r="Q242" s="25"/>
      <c r="U242" s="26"/>
    </row>
    <row r="243" spans="1:21">
      <c r="A243" s="26">
        <f t="shared" si="12"/>
        <v>44927</v>
      </c>
      <c r="B243" s="12">
        <v>14.614000000000001</v>
      </c>
      <c r="C243" s="4">
        <v>3839.5</v>
      </c>
      <c r="D243" s="5">
        <v>16601.73</v>
      </c>
      <c r="E243" s="15">
        <v>310489830</v>
      </c>
      <c r="F243" s="2">
        <v>21.67</v>
      </c>
      <c r="G243" s="21">
        <v>115.9922</v>
      </c>
      <c r="H243" s="12">
        <v>0.24</v>
      </c>
      <c r="I243"/>
      <c r="J243"/>
      <c r="K243" s="12">
        <f t="shared" si="15"/>
        <v>11.153729395999994</v>
      </c>
      <c r="L243" s="8">
        <f t="shared" si="13"/>
        <v>-0.23677778869577162</v>
      </c>
      <c r="M243" t="str">
        <f t="shared" si="14"/>
        <v>Sell</v>
      </c>
      <c r="P243" s="11"/>
      <c r="Q243" s="25"/>
      <c r="U243" s="26"/>
    </row>
    <row r="244" spans="1:21">
      <c r="A244" s="26">
        <f t="shared" si="12"/>
        <v>44928</v>
      </c>
      <c r="B244" s="12">
        <v>14.614000000000001</v>
      </c>
      <c r="C244" s="4">
        <v>3839.5</v>
      </c>
      <c r="D244" s="5">
        <v>16766.580000000002</v>
      </c>
      <c r="E244" s="15">
        <v>310489830</v>
      </c>
      <c r="F244" s="2">
        <v>21.67</v>
      </c>
      <c r="G244" s="21">
        <v>115.9922</v>
      </c>
      <c r="H244" s="12">
        <v>0.24</v>
      </c>
      <c r="I244"/>
      <c r="J244"/>
      <c r="K244" s="12">
        <f t="shared" si="15"/>
        <v>11.082843895999991</v>
      </c>
      <c r="L244" s="8">
        <f t="shared" si="13"/>
        <v>-0.24162830874503965</v>
      </c>
      <c r="M244" t="str">
        <f t="shared" si="14"/>
        <v>Sell</v>
      </c>
      <c r="P244" s="11"/>
      <c r="Q244" s="25"/>
      <c r="U244" s="26"/>
    </row>
    <row r="245" spans="1:21">
      <c r="A245" s="26">
        <f t="shared" si="12"/>
        <v>44929</v>
      </c>
      <c r="B245" s="12">
        <v>14.315</v>
      </c>
      <c r="C245" s="4">
        <v>3824.14</v>
      </c>
      <c r="D245" s="5">
        <v>16658</v>
      </c>
      <c r="E245" s="15">
        <v>401276580</v>
      </c>
      <c r="F245" s="2">
        <v>22.9</v>
      </c>
      <c r="G245" s="21">
        <v>114.8622</v>
      </c>
      <c r="H245" s="12">
        <v>0.24</v>
      </c>
      <c r="I245"/>
      <c r="J245"/>
      <c r="K245" s="12">
        <f t="shared" si="15"/>
        <v>9.7470673960000109</v>
      </c>
      <c r="L245" s="8">
        <f t="shared" si="13"/>
        <v>-0.31910112497380294</v>
      </c>
      <c r="M245" t="str">
        <f t="shared" si="14"/>
        <v>Sell</v>
      </c>
      <c r="P245" s="11"/>
      <c r="Q245" s="25"/>
      <c r="U245" s="26"/>
    </row>
    <row r="246" spans="1:21">
      <c r="A246" s="26">
        <f t="shared" si="12"/>
        <v>44930</v>
      </c>
      <c r="B246" s="12">
        <v>14.749000000000001</v>
      </c>
      <c r="C246" s="4">
        <v>3852.97</v>
      </c>
      <c r="D246" s="5">
        <v>16817.25</v>
      </c>
      <c r="E246" s="15">
        <v>431323600</v>
      </c>
      <c r="F246" s="2">
        <v>22.01</v>
      </c>
      <c r="G246" s="21">
        <v>117.8188</v>
      </c>
      <c r="H246" s="12">
        <v>0.24</v>
      </c>
      <c r="I246"/>
      <c r="J246"/>
      <c r="K246" s="12">
        <f t="shared" si="15"/>
        <v>11.262096156000004</v>
      </c>
      <c r="L246" s="8">
        <f t="shared" si="13"/>
        <v>-0.236416288833141</v>
      </c>
      <c r="M246" t="str">
        <f t="shared" si="14"/>
        <v>Sell</v>
      </c>
      <c r="P246" s="11"/>
      <c r="Q246" s="25"/>
      <c r="U246" s="26"/>
    </row>
    <row r="247" spans="1:21">
      <c r="A247" s="26">
        <f t="shared" si="12"/>
        <v>44931</v>
      </c>
      <c r="B247" s="12">
        <v>14.265000000000001</v>
      </c>
      <c r="C247" s="4">
        <v>3808.1</v>
      </c>
      <c r="D247" s="5">
        <v>16850.48</v>
      </c>
      <c r="E247" s="15">
        <v>389168110</v>
      </c>
      <c r="F247" s="2">
        <v>22.46</v>
      </c>
      <c r="G247" s="21">
        <v>115.8322</v>
      </c>
      <c r="H247" s="12">
        <v>0.24</v>
      </c>
      <c r="I247"/>
      <c r="J247"/>
      <c r="K247" s="12">
        <f t="shared" si="15"/>
        <v>10.350760768000006</v>
      </c>
      <c r="L247" s="8">
        <f t="shared" si="13"/>
        <v>-0.27439461843673285</v>
      </c>
      <c r="M247" t="str">
        <f t="shared" si="14"/>
        <v>Sell</v>
      </c>
      <c r="P247" s="11"/>
      <c r="Q247" s="25"/>
      <c r="U247" s="26"/>
    </row>
    <row r="248" spans="1:21">
      <c r="A248" s="26">
        <f t="shared" si="12"/>
        <v>44932</v>
      </c>
      <c r="B248" s="12">
        <v>14.859</v>
      </c>
      <c r="C248" s="4">
        <v>3895.08</v>
      </c>
      <c r="D248" s="5">
        <v>16932.11</v>
      </c>
      <c r="E248" s="15">
        <v>405043620</v>
      </c>
      <c r="F248" s="2">
        <v>21.13</v>
      </c>
      <c r="G248" s="21">
        <v>121.2221</v>
      </c>
      <c r="H248" s="12">
        <v>0.24</v>
      </c>
      <c r="I248"/>
      <c r="J248"/>
      <c r="K248" s="12">
        <f t="shared" si="15"/>
        <v>13.498044509999991</v>
      </c>
      <c r="L248" s="8">
        <f t="shared" si="13"/>
        <v>-9.1591324449829009E-2</v>
      </c>
      <c r="M248" t="str">
        <f t="shared" si="14"/>
        <v>Sell</v>
      </c>
      <c r="P248" s="11"/>
      <c r="Q248" s="25"/>
      <c r="U248" s="26"/>
    </row>
    <row r="249" spans="1:21">
      <c r="A249" s="26">
        <f t="shared" si="12"/>
        <v>44933</v>
      </c>
      <c r="B249" s="12">
        <v>14.859</v>
      </c>
      <c r="C249" s="4">
        <v>3895.08</v>
      </c>
      <c r="D249" s="5">
        <v>16932.11</v>
      </c>
      <c r="E249" s="15">
        <v>405043620</v>
      </c>
      <c r="F249" s="2">
        <v>21.13</v>
      </c>
      <c r="G249" s="21">
        <v>121.2221</v>
      </c>
      <c r="H249" s="12">
        <v>0.24</v>
      </c>
      <c r="I249"/>
      <c r="J249"/>
      <c r="K249" s="12">
        <f t="shared" si="15"/>
        <v>13.498044509999991</v>
      </c>
      <c r="L249" s="8">
        <f t="shared" si="13"/>
        <v>-9.1591324449829009E-2</v>
      </c>
      <c r="M249" t="str">
        <f t="shared" si="14"/>
        <v>Sell</v>
      </c>
      <c r="P249" s="11"/>
      <c r="Q249" s="25"/>
      <c r="U249" s="26"/>
    </row>
    <row r="250" spans="1:21">
      <c r="A250" s="26">
        <f t="shared" si="12"/>
        <v>44934</v>
      </c>
      <c r="B250" s="12">
        <v>14.859</v>
      </c>
      <c r="C250" s="4">
        <v>3895.08</v>
      </c>
      <c r="D250" s="5">
        <v>16932.11</v>
      </c>
      <c r="E250" s="15">
        <v>405043620</v>
      </c>
      <c r="F250" s="2">
        <v>21.13</v>
      </c>
      <c r="G250" s="21">
        <v>121.2221</v>
      </c>
      <c r="H250" s="12">
        <v>0.24</v>
      </c>
      <c r="I250"/>
      <c r="J250"/>
      <c r="K250" s="12">
        <f t="shared" si="15"/>
        <v>13.498044509999991</v>
      </c>
      <c r="L250" s="8">
        <f t="shared" si="13"/>
        <v>-9.1591324449829009E-2</v>
      </c>
      <c r="M250" t="str">
        <f t="shared" si="14"/>
        <v>Sell</v>
      </c>
      <c r="P250" s="11"/>
      <c r="Q250" s="25"/>
      <c r="U250" s="26"/>
    </row>
    <row r="251" spans="1:21">
      <c r="A251" s="26">
        <f t="shared" si="12"/>
        <v>44935</v>
      </c>
      <c r="B251" s="12">
        <v>15.628</v>
      </c>
      <c r="C251" s="4">
        <v>3892.09</v>
      </c>
      <c r="D251" s="5">
        <v>17179</v>
      </c>
      <c r="E251" s="15">
        <v>504230560</v>
      </c>
      <c r="F251" s="2">
        <v>21.13</v>
      </c>
      <c r="G251" s="21">
        <v>123.4554</v>
      </c>
      <c r="H251" s="12">
        <v>0.24</v>
      </c>
      <c r="I251"/>
      <c r="J251"/>
      <c r="K251" s="12">
        <f t="shared" si="15"/>
        <v>14.006671971999998</v>
      </c>
      <c r="L251" s="8">
        <f t="shared" si="13"/>
        <v>-0.10374507473765053</v>
      </c>
      <c r="M251" t="str">
        <f t="shared" si="14"/>
        <v>Hold</v>
      </c>
      <c r="P251" s="11"/>
      <c r="Q251" s="25"/>
      <c r="U251" s="26"/>
    </row>
    <row r="252" spans="1:21">
      <c r="A252" s="26">
        <f t="shared" si="12"/>
        <v>44936</v>
      </c>
      <c r="B252" s="12">
        <v>15.909000000000001</v>
      </c>
      <c r="C252" s="4">
        <v>3919.25</v>
      </c>
      <c r="D252" s="5">
        <v>17474.88</v>
      </c>
      <c r="E252" s="15">
        <v>384101260</v>
      </c>
      <c r="F252" s="2">
        <v>20.58</v>
      </c>
      <c r="G252" s="21">
        <v>125.0521</v>
      </c>
      <c r="H252" s="12">
        <v>0.24</v>
      </c>
      <c r="I252"/>
      <c r="J252"/>
      <c r="K252" s="12">
        <f t="shared" si="15"/>
        <v>15.770915945999993</v>
      </c>
      <c r="L252" s="8">
        <f t="shared" si="13"/>
        <v>-8.6796187063930622E-3</v>
      </c>
      <c r="M252" t="str">
        <f t="shared" si="14"/>
        <v>Strong Buy</v>
      </c>
      <c r="P252" s="11"/>
      <c r="Q252" s="25"/>
      <c r="U252" s="26"/>
    </row>
    <row r="253" spans="1:21">
      <c r="A253" s="26">
        <f t="shared" si="12"/>
        <v>44937</v>
      </c>
      <c r="B253" s="12">
        <v>16.001000000000001</v>
      </c>
      <c r="C253" s="4">
        <v>3969.61</v>
      </c>
      <c r="D253" s="5">
        <v>17563.36</v>
      </c>
      <c r="E253" s="15">
        <v>353284930</v>
      </c>
      <c r="F253" s="2">
        <v>21.09</v>
      </c>
      <c r="G253" s="21">
        <v>126.66540000000001</v>
      </c>
      <c r="H253" s="12">
        <v>0.24</v>
      </c>
      <c r="I253"/>
      <c r="J253"/>
      <c r="K253" s="12">
        <f t="shared" si="15"/>
        <v>16.955736160000008</v>
      </c>
      <c r="L253" s="8">
        <f t="shared" si="13"/>
        <v>5.9667280794950726E-2</v>
      </c>
      <c r="M253" t="str">
        <f t="shared" si="14"/>
        <v>Strong Sell</v>
      </c>
      <c r="P253" s="11"/>
      <c r="Q253" s="25"/>
      <c r="U253" s="26"/>
    </row>
    <row r="254" spans="1:21">
      <c r="A254" s="26">
        <f t="shared" si="12"/>
        <v>44938</v>
      </c>
      <c r="B254" s="12">
        <v>16.510999999999999</v>
      </c>
      <c r="C254" s="4">
        <v>3983.17</v>
      </c>
      <c r="D254" s="5">
        <v>18831</v>
      </c>
      <c r="E254" s="15">
        <v>551409060</v>
      </c>
      <c r="F254" s="2">
        <v>21.09</v>
      </c>
      <c r="G254" s="21">
        <v>128.2054</v>
      </c>
      <c r="H254" s="12">
        <v>0.24</v>
      </c>
      <c r="I254"/>
      <c r="J254"/>
      <c r="K254" s="12">
        <f t="shared" si="15"/>
        <v>15.848650372</v>
      </c>
      <c r="L254" s="8">
        <f t="shared" si="13"/>
        <v>-4.011565792501965E-2</v>
      </c>
      <c r="M254" t="str">
        <f t="shared" si="14"/>
        <v>Hold</v>
      </c>
      <c r="P254" s="11"/>
      <c r="Q254" s="25"/>
      <c r="U254" s="26"/>
    </row>
    <row r="255" spans="1:21">
      <c r="A255" s="26">
        <f t="shared" si="12"/>
        <v>44939</v>
      </c>
      <c r="B255" s="12">
        <v>16.899000000000001</v>
      </c>
      <c r="C255" s="4">
        <v>3999.09</v>
      </c>
      <c r="D255" s="5">
        <v>19811</v>
      </c>
      <c r="E255" s="15">
        <v>447287060</v>
      </c>
      <c r="F255" s="2">
        <v>18.350000000000001</v>
      </c>
      <c r="G255" s="21">
        <v>128.7354</v>
      </c>
      <c r="H255" s="12">
        <v>0.24</v>
      </c>
      <c r="I255"/>
      <c r="J255"/>
      <c r="K255" s="12">
        <f t="shared" si="15"/>
        <v>16.543372171999998</v>
      </c>
      <c r="L255" s="8">
        <f t="shared" si="13"/>
        <v>-2.1044311971122723E-2</v>
      </c>
      <c r="M255" t="str">
        <f t="shared" si="14"/>
        <v>Hold</v>
      </c>
      <c r="P255" s="11"/>
      <c r="Q255" s="25"/>
      <c r="U255" s="26"/>
    </row>
    <row r="256" spans="1:21">
      <c r="A256" s="26">
        <f t="shared" si="12"/>
        <v>44940</v>
      </c>
      <c r="B256" s="12">
        <v>16.899000000000001</v>
      </c>
      <c r="C256" s="4">
        <v>3999.09</v>
      </c>
      <c r="D256" s="5">
        <v>19811</v>
      </c>
      <c r="E256" s="15">
        <v>447287060</v>
      </c>
      <c r="F256" s="2">
        <v>18.350000000000001</v>
      </c>
      <c r="G256" s="21">
        <v>128.7354</v>
      </c>
      <c r="H256" s="12">
        <v>0.24</v>
      </c>
      <c r="I256"/>
      <c r="J256"/>
      <c r="K256" s="12">
        <f t="shared" si="15"/>
        <v>16.543372171999998</v>
      </c>
      <c r="L256" s="8">
        <f t="shared" si="13"/>
        <v>-2.1044311971122723E-2</v>
      </c>
      <c r="M256" t="str">
        <f t="shared" si="14"/>
        <v>Hold</v>
      </c>
      <c r="P256" s="11"/>
      <c r="Q256" s="25"/>
      <c r="U256" s="26"/>
    </row>
    <row r="257" spans="1:21">
      <c r="A257" s="26">
        <f t="shared" si="12"/>
        <v>44941</v>
      </c>
      <c r="B257" s="12">
        <v>16.899000000000001</v>
      </c>
      <c r="C257" s="4">
        <v>3999.09</v>
      </c>
      <c r="D257" s="5">
        <v>19811</v>
      </c>
      <c r="E257" s="15">
        <v>447287060</v>
      </c>
      <c r="F257" s="2">
        <v>18.350000000000001</v>
      </c>
      <c r="G257" s="21">
        <v>128.7354</v>
      </c>
      <c r="H257" s="12">
        <v>0.24</v>
      </c>
      <c r="I257"/>
      <c r="J257"/>
      <c r="K257" s="12">
        <f t="shared" si="15"/>
        <v>16.543372171999998</v>
      </c>
      <c r="L257" s="8">
        <f t="shared" si="13"/>
        <v>-2.1044311971122723E-2</v>
      </c>
      <c r="M257" t="str">
        <f t="shared" si="14"/>
        <v>Hold</v>
      </c>
      <c r="P257" s="11"/>
      <c r="Q257" s="25"/>
      <c r="U257" s="26"/>
    </row>
    <row r="258" spans="1:21">
      <c r="A258" s="26">
        <f t="shared" si="12"/>
        <v>44942</v>
      </c>
      <c r="B258" s="12">
        <v>16.899000000000001</v>
      </c>
      <c r="C258" s="4">
        <v>3999.09</v>
      </c>
      <c r="D258" s="5">
        <v>19811</v>
      </c>
      <c r="E258" s="15">
        <v>447287060</v>
      </c>
      <c r="F258" s="2">
        <v>19.489999999999998</v>
      </c>
      <c r="G258" s="21">
        <v>128.7354</v>
      </c>
      <c r="H258" s="12">
        <v>0.24</v>
      </c>
      <c r="I258"/>
      <c r="J258"/>
      <c r="K258" s="12">
        <f t="shared" si="15"/>
        <v>16.543372171999998</v>
      </c>
      <c r="L258" s="8">
        <f t="shared" si="13"/>
        <v>-2.1044311971122723E-2</v>
      </c>
      <c r="M258" t="str">
        <f t="shared" si="14"/>
        <v>Sell</v>
      </c>
      <c r="P258" s="11"/>
      <c r="Q258" s="25"/>
      <c r="U258" s="26"/>
    </row>
    <row r="259" spans="1:21">
      <c r="A259" s="26">
        <f t="shared" ref="A259:A322" si="16">DATE(2022,5,5) + ROW(A258) - 1</f>
        <v>44943</v>
      </c>
      <c r="B259" s="12">
        <v>17.702000000000002</v>
      </c>
      <c r="C259" s="4">
        <v>3990.97</v>
      </c>
      <c r="D259" s="5">
        <v>21322.25</v>
      </c>
      <c r="E259" s="15">
        <v>511102160</v>
      </c>
      <c r="F259" s="2">
        <v>19.36</v>
      </c>
      <c r="G259" s="21">
        <v>128.88200000000001</v>
      </c>
      <c r="H259" s="12">
        <v>0.24</v>
      </c>
      <c r="I259"/>
      <c r="J259"/>
      <c r="K259" s="12">
        <f t="shared" si="15"/>
        <v>15.498379324000004</v>
      </c>
      <c r="L259" s="8">
        <f t="shared" ref="L259:L322" si="17">(K259 - B259) / B259</f>
        <v>-0.12448427725680702</v>
      </c>
      <c r="M259" t="str">
        <f t="shared" ref="M259:M322" si="18">IF(L260&gt;5%, "Strong Buy",
   IF(L260&gt;=2%, "Buy",
   IF(AND(L260&gt;-3%, L260&lt;3%), "Hold",
   IF(L260&lt;=-5%, "Sell", "Strong Sell"))))</f>
        <v>Sell</v>
      </c>
      <c r="P259" s="11"/>
      <c r="Q259" s="25"/>
      <c r="U259" s="26"/>
    </row>
    <row r="260" spans="1:21">
      <c r="A260" s="26">
        <f t="shared" si="16"/>
        <v>44944</v>
      </c>
      <c r="B260" s="12">
        <v>17.376999999999999</v>
      </c>
      <c r="C260" s="4">
        <v>3928.86</v>
      </c>
      <c r="D260" s="5">
        <v>20777</v>
      </c>
      <c r="E260" s="15">
        <v>439623550</v>
      </c>
      <c r="F260" s="2">
        <v>20.34</v>
      </c>
      <c r="G260" s="21">
        <v>128.2054</v>
      </c>
      <c r="H260" s="12">
        <v>0.24</v>
      </c>
      <c r="I260"/>
      <c r="J260"/>
      <c r="K260" s="12">
        <f t="shared" ref="K260:K323" si="19" xml:space="preserve"> -58.1826  + (-0.00043*D260) + (-0.0000000076*E260)  + (0.61282*G260) + (32.3019*H260)</f>
        <v>15.861440248000013</v>
      </c>
      <c r="L260" s="8">
        <f t="shared" si="17"/>
        <v>-8.7216421246474399E-2</v>
      </c>
      <c r="M260" t="str">
        <f t="shared" si="18"/>
        <v>Sell</v>
      </c>
      <c r="P260" s="11"/>
      <c r="Q260" s="25"/>
      <c r="U260" s="26"/>
    </row>
    <row r="261" spans="1:21">
      <c r="A261" s="26">
        <f t="shared" si="16"/>
        <v>44945</v>
      </c>
      <c r="B261" s="12">
        <v>16.765000000000001</v>
      </c>
      <c r="C261" s="4">
        <v>3898.85</v>
      </c>
      <c r="D261" s="5">
        <v>20939.740000000002</v>
      </c>
      <c r="E261" s="15">
        <v>452931600</v>
      </c>
      <c r="F261" s="2">
        <v>20.52</v>
      </c>
      <c r="G261" s="21">
        <v>124.6088</v>
      </c>
      <c r="H261" s="12">
        <v>0.24</v>
      </c>
      <c r="I261"/>
      <c r="J261"/>
      <c r="K261" s="12">
        <f t="shared" si="19"/>
        <v>13.486252456000008</v>
      </c>
      <c r="L261" s="8">
        <f t="shared" si="17"/>
        <v>-0.19557098383537086</v>
      </c>
      <c r="M261" t="str">
        <f t="shared" si="18"/>
        <v>Sell</v>
      </c>
      <c r="P261" s="11"/>
      <c r="Q261" s="25"/>
      <c r="U261" s="26"/>
    </row>
    <row r="262" spans="1:21">
      <c r="A262" s="26">
        <f t="shared" si="16"/>
        <v>44946</v>
      </c>
      <c r="B262" s="12">
        <v>17.838999999999999</v>
      </c>
      <c r="C262" s="4">
        <v>3972.61</v>
      </c>
      <c r="D262" s="5">
        <v>22318</v>
      </c>
      <c r="E262" s="15">
        <v>564967120</v>
      </c>
      <c r="F262" s="2">
        <v>19.850000000000001</v>
      </c>
      <c r="G262" s="21">
        <v>128.5087</v>
      </c>
      <c r="H262" s="12">
        <v>0.24</v>
      </c>
      <c r="I262"/>
      <c r="J262"/>
      <c r="K262" s="12">
        <f t="shared" si="19"/>
        <v>14.432067422000008</v>
      </c>
      <c r="L262" s="8">
        <f t="shared" si="17"/>
        <v>-0.19098226234654356</v>
      </c>
      <c r="M262" t="str">
        <f t="shared" si="18"/>
        <v>Sell</v>
      </c>
      <c r="P262" s="11"/>
      <c r="Q262" s="25"/>
      <c r="U262" s="26"/>
    </row>
    <row r="263" spans="1:21">
      <c r="A263" s="26">
        <f t="shared" si="16"/>
        <v>44947</v>
      </c>
      <c r="B263" s="12">
        <v>17.838999999999999</v>
      </c>
      <c r="C263" s="4">
        <v>3972.61</v>
      </c>
      <c r="D263" s="5">
        <v>22318</v>
      </c>
      <c r="E263" s="15">
        <v>564967120</v>
      </c>
      <c r="F263" s="2">
        <v>19.850000000000001</v>
      </c>
      <c r="G263" s="21">
        <v>128.5087</v>
      </c>
      <c r="H263" s="12">
        <v>0.24</v>
      </c>
      <c r="I263"/>
      <c r="J263"/>
      <c r="K263" s="12">
        <f t="shared" si="19"/>
        <v>14.432067422000008</v>
      </c>
      <c r="L263" s="8">
        <f t="shared" si="17"/>
        <v>-0.19098226234654356</v>
      </c>
      <c r="M263" t="str">
        <f t="shared" si="18"/>
        <v>Sell</v>
      </c>
      <c r="P263" s="11"/>
      <c r="Q263" s="25"/>
      <c r="U263" s="26"/>
    </row>
    <row r="264" spans="1:21">
      <c r="A264" s="26">
        <f t="shared" si="16"/>
        <v>44948</v>
      </c>
      <c r="B264" s="12">
        <v>17.838999999999999</v>
      </c>
      <c r="C264" s="4">
        <v>3972.61</v>
      </c>
      <c r="D264" s="5">
        <v>22591</v>
      </c>
      <c r="E264" s="15">
        <v>564967120</v>
      </c>
      <c r="F264" s="2">
        <v>19.850000000000001</v>
      </c>
      <c r="G264" s="21">
        <v>128.5087</v>
      </c>
      <c r="H264" s="12">
        <v>0.24</v>
      </c>
      <c r="I264"/>
      <c r="J264"/>
      <c r="K264" s="12">
        <f t="shared" si="19"/>
        <v>14.314677422000008</v>
      </c>
      <c r="L264" s="8">
        <f t="shared" si="17"/>
        <v>-0.19756278816077083</v>
      </c>
      <c r="M264" t="str">
        <f t="shared" si="18"/>
        <v>Sell</v>
      </c>
      <c r="P264" s="11"/>
      <c r="Q264" s="25"/>
      <c r="U264" s="26"/>
    </row>
    <row r="265" spans="1:21">
      <c r="A265" s="26">
        <f t="shared" si="16"/>
        <v>44949</v>
      </c>
      <c r="B265" s="12">
        <v>19.193000000000001</v>
      </c>
      <c r="C265" s="4">
        <v>4019.81</v>
      </c>
      <c r="D265" s="5">
        <v>22591</v>
      </c>
      <c r="E265" s="15">
        <v>655162590</v>
      </c>
      <c r="F265" s="2">
        <v>19.850000000000001</v>
      </c>
      <c r="G265" s="21">
        <v>134.96199999999999</v>
      </c>
      <c r="H265" s="12">
        <v>0.24</v>
      </c>
      <c r="I265"/>
      <c r="J265"/>
      <c r="K265" s="12">
        <f t="shared" si="19"/>
        <v>17.583903155999998</v>
      </c>
      <c r="L265" s="8">
        <f t="shared" si="17"/>
        <v>-8.3837693117282508E-2</v>
      </c>
      <c r="M265" t="str">
        <f t="shared" si="18"/>
        <v>Sell</v>
      </c>
      <c r="P265" s="11"/>
      <c r="Q265" s="25"/>
      <c r="U265" s="26"/>
    </row>
    <row r="266" spans="1:21">
      <c r="A266" s="26">
        <f t="shared" si="16"/>
        <v>44950</v>
      </c>
      <c r="B266" s="12">
        <v>19.265000000000001</v>
      </c>
      <c r="C266" s="4">
        <v>4016.95</v>
      </c>
      <c r="D266" s="5">
        <v>22902.75</v>
      </c>
      <c r="E266" s="15">
        <v>496204100</v>
      </c>
      <c r="F266" s="2">
        <v>19.2</v>
      </c>
      <c r="G266" s="21">
        <v>133.94200000000001</v>
      </c>
      <c r="H266" s="12">
        <v>0.24</v>
      </c>
      <c r="I266"/>
      <c r="J266"/>
      <c r="K266" s="12">
        <f t="shared" si="19"/>
        <v>18.032858780000005</v>
      </c>
      <c r="L266" s="8">
        <f t="shared" si="17"/>
        <v>-6.3957499091616687E-2</v>
      </c>
      <c r="M266" t="str">
        <f t="shared" si="18"/>
        <v>Sell</v>
      </c>
      <c r="P266" s="11"/>
      <c r="Q266" s="25"/>
      <c r="U266" s="26"/>
    </row>
    <row r="267" spans="1:21">
      <c r="A267" s="26">
        <f t="shared" si="16"/>
        <v>44951</v>
      </c>
      <c r="B267" s="12">
        <v>19.323</v>
      </c>
      <c r="C267" s="4">
        <v>4016.22</v>
      </c>
      <c r="D267" s="5">
        <v>23599.25</v>
      </c>
      <c r="E267" s="15">
        <v>449537110</v>
      </c>
      <c r="F267" s="2">
        <v>19.079999999999998</v>
      </c>
      <c r="G267" s="21">
        <v>134.30529999999999</v>
      </c>
      <c r="H267" s="12">
        <v>0.24</v>
      </c>
      <c r="I267"/>
      <c r="J267"/>
      <c r="K267" s="12">
        <f t="shared" si="19"/>
        <v>18.310670410000007</v>
      </c>
      <c r="L267" s="8">
        <f t="shared" si="17"/>
        <v>-5.2389876830719509E-2</v>
      </c>
      <c r="M267" t="str">
        <f t="shared" si="18"/>
        <v>Hold</v>
      </c>
      <c r="P267" s="11"/>
      <c r="Q267" s="25"/>
      <c r="U267" s="26"/>
    </row>
    <row r="268" spans="1:21">
      <c r="A268" s="26">
        <f t="shared" si="16"/>
        <v>44952</v>
      </c>
      <c r="B268" s="12">
        <v>19.802</v>
      </c>
      <c r="C268" s="4">
        <v>4060.43</v>
      </c>
      <c r="D268" s="5">
        <v>23080</v>
      </c>
      <c r="E268" s="15">
        <v>489535420</v>
      </c>
      <c r="F268" s="2">
        <v>19.079999999999998</v>
      </c>
      <c r="G268" s="21">
        <v>136.5686</v>
      </c>
      <c r="H268" s="12">
        <v>0.24</v>
      </c>
      <c r="I268"/>
      <c r="J268"/>
      <c r="K268" s="12">
        <f t="shared" si="19"/>
        <v>19.616956260000016</v>
      </c>
      <c r="L268" s="8">
        <f t="shared" si="17"/>
        <v>-9.3446995252996351E-3</v>
      </c>
      <c r="M268" t="str">
        <f t="shared" si="18"/>
        <v>Sell</v>
      </c>
      <c r="P268" s="11"/>
      <c r="Q268" s="25"/>
      <c r="U268" s="26"/>
    </row>
    <row r="269" spans="1:21">
      <c r="A269" s="26">
        <f t="shared" si="16"/>
        <v>44953</v>
      </c>
      <c r="B269" s="12">
        <v>20.364999999999998</v>
      </c>
      <c r="C269" s="4">
        <v>4070.56</v>
      </c>
      <c r="D269" s="5">
        <v>23090</v>
      </c>
      <c r="E269" s="15">
        <v>542141980</v>
      </c>
      <c r="F269" s="2">
        <v>18.510000000000002</v>
      </c>
      <c r="G269" s="21">
        <v>135.6986</v>
      </c>
      <c r="H269" s="12">
        <v>0.24</v>
      </c>
      <c r="I269"/>
      <c r="J269"/>
      <c r="K269" s="12">
        <f t="shared" si="19"/>
        <v>18.679693004000008</v>
      </c>
      <c r="L269" s="8">
        <f t="shared" si="17"/>
        <v>-8.2755069776577012E-2</v>
      </c>
      <c r="M269" t="str">
        <f t="shared" si="18"/>
        <v>Sell</v>
      </c>
      <c r="P269" s="11"/>
      <c r="Q269" s="25"/>
      <c r="U269" s="26"/>
    </row>
    <row r="270" spans="1:21">
      <c r="A270" s="26">
        <f t="shared" si="16"/>
        <v>44954</v>
      </c>
      <c r="B270" s="12">
        <v>20.364999999999998</v>
      </c>
      <c r="C270" s="4">
        <v>4070.56</v>
      </c>
      <c r="D270" s="5">
        <v>23090</v>
      </c>
      <c r="E270" s="15">
        <v>542141980</v>
      </c>
      <c r="F270" s="2">
        <v>18.510000000000002</v>
      </c>
      <c r="G270" s="21">
        <v>135.6986</v>
      </c>
      <c r="H270" s="12">
        <v>0.24</v>
      </c>
      <c r="I270"/>
      <c r="J270"/>
      <c r="K270" s="12">
        <f t="shared" si="19"/>
        <v>18.679693004000008</v>
      </c>
      <c r="L270" s="8">
        <f t="shared" si="17"/>
        <v>-8.2755069776577012E-2</v>
      </c>
      <c r="M270" t="str">
        <f t="shared" si="18"/>
        <v>Sell</v>
      </c>
      <c r="P270" s="11"/>
      <c r="Q270" s="25"/>
      <c r="U270" s="26"/>
    </row>
    <row r="271" spans="1:21">
      <c r="A271" s="26">
        <f t="shared" si="16"/>
        <v>44955</v>
      </c>
      <c r="B271" s="12">
        <v>20.364999999999998</v>
      </c>
      <c r="C271" s="4">
        <v>4070.56</v>
      </c>
      <c r="D271" s="5">
        <v>23795</v>
      </c>
      <c r="E271" s="15">
        <v>542141980</v>
      </c>
      <c r="F271" s="2">
        <v>18.510000000000002</v>
      </c>
      <c r="G271" s="21">
        <v>135.6986</v>
      </c>
      <c r="H271" s="12">
        <v>0.24</v>
      </c>
      <c r="I271"/>
      <c r="J271"/>
      <c r="K271" s="12">
        <f t="shared" si="19"/>
        <v>18.376543004000006</v>
      </c>
      <c r="L271" s="8">
        <f t="shared" si="17"/>
        <v>-9.764090331450985E-2</v>
      </c>
      <c r="M271" t="str">
        <f t="shared" si="18"/>
        <v>Sell</v>
      </c>
      <c r="P271" s="11"/>
      <c r="Q271" s="25"/>
      <c r="U271" s="26"/>
    </row>
    <row r="272" spans="1:21">
      <c r="A272" s="26">
        <f t="shared" si="16"/>
        <v>44956</v>
      </c>
      <c r="B272" s="12">
        <v>19.161999999999999</v>
      </c>
      <c r="C272" s="4">
        <v>4017.77</v>
      </c>
      <c r="D272" s="5">
        <v>22745</v>
      </c>
      <c r="E272" s="15">
        <v>488611150</v>
      </c>
      <c r="F272" s="2">
        <v>19.940000000000001</v>
      </c>
      <c r="G272" s="21">
        <v>132.09530000000001</v>
      </c>
      <c r="H272" s="12">
        <v>0.24</v>
      </c>
      <c r="I272"/>
      <c r="J272"/>
      <c r="K272" s="12">
        <f t="shared" si="19"/>
        <v>17.026703006000012</v>
      </c>
      <c r="L272" s="8">
        <f t="shared" si="17"/>
        <v>-0.11143393142678149</v>
      </c>
      <c r="M272" t="str">
        <f t="shared" si="18"/>
        <v>Sell</v>
      </c>
      <c r="P272" s="11"/>
      <c r="Q272" s="25"/>
      <c r="U272" s="26"/>
    </row>
    <row r="273" spans="1:21">
      <c r="A273" s="26">
        <f t="shared" si="16"/>
        <v>44957</v>
      </c>
      <c r="B273" s="12">
        <v>19.536999999999999</v>
      </c>
      <c r="C273" s="4">
        <v>4076.6</v>
      </c>
      <c r="D273" s="5">
        <v>22745</v>
      </c>
      <c r="E273" s="15">
        <v>498016580</v>
      </c>
      <c r="F273" s="2">
        <v>19.399999999999999</v>
      </c>
      <c r="G273" s="21">
        <v>134.55869999999999</v>
      </c>
      <c r="H273" s="12">
        <v>0.17</v>
      </c>
      <c r="I273"/>
      <c r="J273"/>
      <c r="K273" s="12">
        <f t="shared" si="19"/>
        <v>16.20370952599999</v>
      </c>
      <c r="L273" s="8">
        <f t="shared" si="17"/>
        <v>-0.17061424343553305</v>
      </c>
      <c r="M273" t="str">
        <f t="shared" si="18"/>
        <v>Sell</v>
      </c>
      <c r="P273" s="11"/>
      <c r="Q273" s="25"/>
      <c r="U273" s="26"/>
    </row>
    <row r="274" spans="1:21">
      <c r="A274" s="26">
        <f t="shared" si="16"/>
        <v>44958</v>
      </c>
      <c r="B274" s="12">
        <v>20.943000000000001</v>
      </c>
      <c r="C274" s="4">
        <v>4119.21</v>
      </c>
      <c r="D274" s="5">
        <v>22745</v>
      </c>
      <c r="E274" s="15">
        <v>660477040</v>
      </c>
      <c r="F274" s="2">
        <v>19.399999999999999</v>
      </c>
      <c r="G274" s="21">
        <v>141.5753</v>
      </c>
      <c r="H274" s="12">
        <v>0.17</v>
      </c>
      <c r="I274"/>
      <c r="J274"/>
      <c r="K274" s="12">
        <f t="shared" si="19"/>
        <v>19.268922841999988</v>
      </c>
      <c r="L274" s="8">
        <f t="shared" si="17"/>
        <v>-7.9934926132837383E-2</v>
      </c>
      <c r="M274" t="str">
        <f t="shared" si="18"/>
        <v>Hold</v>
      </c>
      <c r="P274" s="11"/>
      <c r="Q274" s="25"/>
      <c r="U274" s="26"/>
    </row>
    <row r="275" spans="1:21">
      <c r="A275" s="26">
        <f t="shared" si="16"/>
        <v>44959</v>
      </c>
      <c r="B275" s="12">
        <v>21.709</v>
      </c>
      <c r="C275" s="4">
        <v>4179.76</v>
      </c>
      <c r="D275" s="5">
        <v>23451</v>
      </c>
      <c r="E275" s="15">
        <v>564275800</v>
      </c>
      <c r="F275" s="2">
        <v>19.399999999999999</v>
      </c>
      <c r="G275" s="21">
        <v>144.8552</v>
      </c>
      <c r="H275" s="12">
        <v>0.17</v>
      </c>
      <c r="I275"/>
      <c r="J275"/>
      <c r="K275" s="12">
        <f t="shared" si="19"/>
        <v>21.706460584000006</v>
      </c>
      <c r="L275" s="8">
        <f t="shared" si="17"/>
        <v>-1.1697526371523686E-4</v>
      </c>
      <c r="M275" t="str">
        <f t="shared" si="18"/>
        <v>Hold</v>
      </c>
      <c r="P275" s="11"/>
      <c r="Q275" s="25"/>
      <c r="U275" s="26"/>
    </row>
    <row r="276" spans="1:21">
      <c r="A276" s="26">
        <f t="shared" si="16"/>
        <v>44960</v>
      </c>
      <c r="B276" s="12">
        <v>21.1</v>
      </c>
      <c r="C276" s="4">
        <v>4136.4799999999996</v>
      </c>
      <c r="D276" s="5">
        <v>23381.51</v>
      </c>
      <c r="E276" s="15">
        <v>429365950</v>
      </c>
      <c r="F276" s="2">
        <v>19.399999999999999</v>
      </c>
      <c r="G276" s="21">
        <v>142.02860000000001</v>
      </c>
      <c r="H276" s="12">
        <v>0.17</v>
      </c>
      <c r="I276"/>
      <c r="J276"/>
      <c r="K276" s="12">
        <f t="shared" si="19"/>
        <v>21.029459132000021</v>
      </c>
      <c r="L276" s="8">
        <f t="shared" si="17"/>
        <v>-3.3431690995251468E-3</v>
      </c>
      <c r="M276" t="str">
        <f t="shared" si="18"/>
        <v>Hold</v>
      </c>
      <c r="P276" s="11"/>
      <c r="Q276" s="25"/>
      <c r="U276" s="26"/>
    </row>
    <row r="277" spans="1:21">
      <c r="A277" s="26">
        <f t="shared" si="16"/>
        <v>44961</v>
      </c>
      <c r="B277" s="12">
        <v>21.1</v>
      </c>
      <c r="C277" s="4">
        <v>4136.4799999999996</v>
      </c>
      <c r="D277" s="5">
        <v>23381.51</v>
      </c>
      <c r="E277" s="15">
        <v>429365950</v>
      </c>
      <c r="F277" s="2">
        <v>19.399999999999999</v>
      </c>
      <c r="G277" s="21">
        <v>142.02860000000001</v>
      </c>
      <c r="H277" s="12">
        <v>0.17</v>
      </c>
      <c r="I277"/>
      <c r="J277"/>
      <c r="K277" s="12">
        <f t="shared" si="19"/>
        <v>21.029459132000021</v>
      </c>
      <c r="L277" s="8">
        <f t="shared" si="17"/>
        <v>-3.3431690995251468E-3</v>
      </c>
      <c r="M277" t="str">
        <f t="shared" si="18"/>
        <v>Hold</v>
      </c>
      <c r="P277" s="11"/>
      <c r="Q277" s="25"/>
      <c r="U277" s="26"/>
    </row>
    <row r="278" spans="1:21">
      <c r="A278" s="26">
        <f t="shared" si="16"/>
        <v>44962</v>
      </c>
      <c r="B278" s="12">
        <v>21.1</v>
      </c>
      <c r="C278" s="4">
        <v>4136.4799999999996</v>
      </c>
      <c r="D278" s="5">
        <v>22904</v>
      </c>
      <c r="E278" s="15">
        <v>429365950</v>
      </c>
      <c r="F278" s="2">
        <v>19.399999999999999</v>
      </c>
      <c r="G278" s="21">
        <v>142.02860000000001</v>
      </c>
      <c r="H278" s="12">
        <v>0.17</v>
      </c>
      <c r="I278"/>
      <c r="J278"/>
      <c r="K278" s="12">
        <f t="shared" si="19"/>
        <v>21.234788432000009</v>
      </c>
      <c r="L278" s="8">
        <f t="shared" si="17"/>
        <v>6.3880773459719271E-3</v>
      </c>
      <c r="M278" t="str">
        <f t="shared" si="18"/>
        <v>Sell</v>
      </c>
      <c r="P278" s="11"/>
      <c r="Q278" s="25"/>
      <c r="U278" s="26"/>
    </row>
    <row r="279" spans="1:21">
      <c r="A279" s="26">
        <f t="shared" si="16"/>
        <v>44963</v>
      </c>
      <c r="B279" s="12">
        <v>21.088999999999999</v>
      </c>
      <c r="C279" s="4">
        <v>4111.08</v>
      </c>
      <c r="D279" s="5">
        <v>22915</v>
      </c>
      <c r="E279" s="15">
        <v>452197090</v>
      </c>
      <c r="F279" s="2">
        <v>19.43</v>
      </c>
      <c r="G279" s="21">
        <v>139.72190000000001</v>
      </c>
      <c r="H279" s="12">
        <v>0.17</v>
      </c>
      <c r="I279"/>
      <c r="J279"/>
      <c r="K279" s="12">
        <f t="shared" si="19"/>
        <v>19.642949874000003</v>
      </c>
      <c r="L279" s="8">
        <f t="shared" si="17"/>
        <v>-6.8568928161600637E-2</v>
      </c>
      <c r="M279" t="str">
        <f t="shared" si="18"/>
        <v>Sell</v>
      </c>
      <c r="P279" s="11"/>
      <c r="Q279" s="25"/>
      <c r="U279" s="26"/>
    </row>
    <row r="280" spans="1:21">
      <c r="A280" s="26">
        <f t="shared" si="16"/>
        <v>44964</v>
      </c>
      <c r="B280" s="12">
        <v>22.172999999999998</v>
      </c>
      <c r="C280" s="4">
        <v>4164</v>
      </c>
      <c r="D280" s="5">
        <v>23197</v>
      </c>
      <c r="E280" s="15">
        <v>664149610</v>
      </c>
      <c r="F280" s="2">
        <v>18.66</v>
      </c>
      <c r="G280" s="21">
        <v>144.1652</v>
      </c>
      <c r="H280" s="12">
        <v>0.17</v>
      </c>
      <c r="I280"/>
      <c r="J280"/>
      <c r="K280" s="12">
        <f t="shared" si="19"/>
        <v>20.633793828000016</v>
      </c>
      <c r="L280" s="8">
        <f t="shared" si="17"/>
        <v>-6.9418038695710213E-2</v>
      </c>
      <c r="M280" t="str">
        <f t="shared" si="18"/>
        <v>Sell</v>
      </c>
      <c r="P280" s="11"/>
      <c r="Q280" s="25"/>
      <c r="U280" s="26"/>
    </row>
    <row r="281" spans="1:21">
      <c r="A281" s="26">
        <f t="shared" si="16"/>
        <v>44965</v>
      </c>
      <c r="B281" s="12">
        <v>22.204999999999998</v>
      </c>
      <c r="C281" s="4">
        <v>4117.8599999999997</v>
      </c>
      <c r="D281" s="5">
        <v>23197</v>
      </c>
      <c r="E281" s="15">
        <v>559651220</v>
      </c>
      <c r="F281" s="2">
        <v>19.63</v>
      </c>
      <c r="G281" s="21">
        <v>141.06530000000001</v>
      </c>
      <c r="H281" s="12">
        <v>0.17</v>
      </c>
      <c r="I281"/>
      <c r="J281"/>
      <c r="K281" s="12">
        <f t="shared" si="19"/>
        <v>19.528300874000017</v>
      </c>
      <c r="L281" s="8">
        <f t="shared" si="17"/>
        <v>-0.12054488295428874</v>
      </c>
      <c r="M281" t="str">
        <f t="shared" si="18"/>
        <v>Sell</v>
      </c>
      <c r="P281" s="11"/>
      <c r="Q281" s="25"/>
      <c r="U281" s="26"/>
    </row>
    <row r="282" spans="1:21">
      <c r="A282" s="26">
        <f t="shared" si="16"/>
        <v>44966</v>
      </c>
      <c r="B282" s="12">
        <v>22.337</v>
      </c>
      <c r="C282" s="4">
        <v>4081.5</v>
      </c>
      <c r="D282" s="5">
        <v>23197</v>
      </c>
      <c r="E282" s="15">
        <v>523875780</v>
      </c>
      <c r="F282" s="2">
        <v>19.63</v>
      </c>
      <c r="G282" s="21">
        <v>141.42529999999999</v>
      </c>
      <c r="H282" s="12">
        <v>0.17</v>
      </c>
      <c r="I282"/>
      <c r="J282"/>
      <c r="K282" s="12">
        <f t="shared" si="19"/>
        <v>20.020809418000006</v>
      </c>
      <c r="L282" s="8">
        <f t="shared" si="17"/>
        <v>-0.10369300183551926</v>
      </c>
      <c r="M282" t="str">
        <f t="shared" si="18"/>
        <v>Sell</v>
      </c>
      <c r="P282" s="11"/>
      <c r="Q282" s="25"/>
      <c r="U282" s="26"/>
    </row>
    <row r="283" spans="1:21">
      <c r="A283" s="26">
        <f t="shared" si="16"/>
        <v>44967</v>
      </c>
      <c r="B283" s="12">
        <v>21.265000000000001</v>
      </c>
      <c r="C283" s="4">
        <v>4090.46</v>
      </c>
      <c r="D283" s="5">
        <v>21537</v>
      </c>
      <c r="E283" s="15">
        <v>550736750</v>
      </c>
      <c r="F283" s="2">
        <v>20.53</v>
      </c>
      <c r="G283" s="21">
        <v>139.17529999999999</v>
      </c>
      <c r="H283" s="12">
        <v>0.17</v>
      </c>
      <c r="I283"/>
      <c r="J283"/>
      <c r="K283" s="12">
        <f t="shared" si="19"/>
        <v>19.151621045999995</v>
      </c>
      <c r="L283" s="8">
        <f t="shared" si="17"/>
        <v>-9.9382974559134973E-2</v>
      </c>
      <c r="M283" t="str">
        <f t="shared" si="18"/>
        <v>Sell</v>
      </c>
      <c r="P283" s="11"/>
      <c r="Q283" s="25"/>
      <c r="U283" s="26"/>
    </row>
    <row r="284" spans="1:21">
      <c r="A284" s="26">
        <f t="shared" si="16"/>
        <v>44968</v>
      </c>
      <c r="B284" s="12">
        <v>21.265000000000001</v>
      </c>
      <c r="C284" s="4">
        <v>4090.46</v>
      </c>
      <c r="D284" s="5">
        <v>21537</v>
      </c>
      <c r="E284" s="15">
        <v>550736750</v>
      </c>
      <c r="F284" s="2">
        <v>20.53</v>
      </c>
      <c r="G284" s="21">
        <v>139.17529999999999</v>
      </c>
      <c r="H284" s="12">
        <v>0.17</v>
      </c>
      <c r="I284"/>
      <c r="J284"/>
      <c r="K284" s="12">
        <f t="shared" si="19"/>
        <v>19.151621045999995</v>
      </c>
      <c r="L284" s="8">
        <f t="shared" si="17"/>
        <v>-9.9382974559134973E-2</v>
      </c>
      <c r="M284" t="str">
        <f t="shared" si="18"/>
        <v>Sell</v>
      </c>
      <c r="P284" s="11"/>
      <c r="Q284" s="25"/>
      <c r="U284" s="26"/>
    </row>
    <row r="285" spans="1:21">
      <c r="A285" s="26">
        <f t="shared" si="16"/>
        <v>44969</v>
      </c>
      <c r="B285" s="12">
        <v>21.265000000000001</v>
      </c>
      <c r="C285" s="4">
        <v>4090.46</v>
      </c>
      <c r="D285" s="5">
        <v>21740</v>
      </c>
      <c r="E285" s="15">
        <v>550736750</v>
      </c>
      <c r="F285" s="2">
        <v>20.53</v>
      </c>
      <c r="G285" s="21">
        <v>139.17529999999999</v>
      </c>
      <c r="H285" s="12">
        <v>0.17</v>
      </c>
      <c r="I285"/>
      <c r="J285"/>
      <c r="K285" s="12">
        <f t="shared" si="19"/>
        <v>19.064331046</v>
      </c>
      <c r="L285" s="8">
        <f t="shared" si="17"/>
        <v>-0.10348784171173295</v>
      </c>
      <c r="M285" t="str">
        <f t="shared" si="18"/>
        <v>Strong Sell</v>
      </c>
      <c r="P285" s="11"/>
      <c r="Q285" s="25"/>
      <c r="U285" s="26"/>
    </row>
    <row r="286" spans="1:21">
      <c r="A286" s="26">
        <f t="shared" si="16"/>
        <v>44970</v>
      </c>
      <c r="B286" s="12">
        <v>21.788</v>
      </c>
      <c r="C286" s="4">
        <v>4137.29</v>
      </c>
      <c r="D286" s="5">
        <v>21630</v>
      </c>
      <c r="E286" s="15">
        <v>474918620</v>
      </c>
      <c r="F286" s="2">
        <v>20.34</v>
      </c>
      <c r="G286" s="21">
        <v>141.22190000000001</v>
      </c>
      <c r="H286" s="12">
        <v>0.17</v>
      </c>
      <c r="I286"/>
      <c r="J286"/>
      <c r="K286" s="12">
        <f t="shared" si="19"/>
        <v>20.942046245999997</v>
      </c>
      <c r="L286" s="8">
        <f t="shared" si="17"/>
        <v>-3.8826590508536971E-2</v>
      </c>
      <c r="M286" t="str">
        <f t="shared" si="18"/>
        <v>Sell</v>
      </c>
      <c r="P286" s="11"/>
      <c r="Q286" s="25"/>
      <c r="U286" s="26"/>
    </row>
    <row r="287" spans="1:21">
      <c r="A287" s="26">
        <f t="shared" si="16"/>
        <v>44971</v>
      </c>
      <c r="B287" s="12">
        <v>22.971</v>
      </c>
      <c r="C287" s="4">
        <v>4136.13</v>
      </c>
      <c r="D287" s="5">
        <v>22254.5</v>
      </c>
      <c r="E287" s="15">
        <v>675473500</v>
      </c>
      <c r="F287" s="2">
        <v>18.91</v>
      </c>
      <c r="G287" s="21">
        <v>143.7852</v>
      </c>
      <c r="H287" s="12">
        <v>0.17</v>
      </c>
      <c r="I287"/>
      <c r="J287"/>
      <c r="K287" s="12">
        <f t="shared" si="19"/>
        <v>20.720135664000004</v>
      </c>
      <c r="L287" s="8">
        <f t="shared" si="17"/>
        <v>-9.7987215880893111E-2</v>
      </c>
      <c r="M287" t="str">
        <f t="shared" si="18"/>
        <v>Hold</v>
      </c>
      <c r="P287" s="11"/>
      <c r="Q287" s="25"/>
      <c r="U287" s="26"/>
    </row>
    <row r="288" spans="1:21">
      <c r="A288" s="26">
        <f t="shared" si="16"/>
        <v>44972</v>
      </c>
      <c r="B288" s="12">
        <v>22.763999999999999</v>
      </c>
      <c r="C288" s="4">
        <v>4147.6000000000004</v>
      </c>
      <c r="D288" s="5">
        <v>24176.06</v>
      </c>
      <c r="E288" s="15">
        <v>421188260</v>
      </c>
      <c r="F288" s="2">
        <v>18.23</v>
      </c>
      <c r="G288" s="21">
        <v>144.37190000000001</v>
      </c>
      <c r="H288" s="12">
        <v>0.17</v>
      </c>
      <c r="I288"/>
      <c r="J288"/>
      <c r="K288" s="12">
        <f t="shared" si="19"/>
        <v>22.185974182000017</v>
      </c>
      <c r="L288" s="8">
        <f t="shared" si="17"/>
        <v>-2.5392102354594211E-2</v>
      </c>
      <c r="M288" t="str">
        <f t="shared" si="18"/>
        <v>Sell</v>
      </c>
      <c r="P288" s="11"/>
      <c r="Q288" s="25"/>
      <c r="U288" s="26"/>
    </row>
    <row r="289" spans="1:21">
      <c r="A289" s="26">
        <f t="shared" si="16"/>
        <v>44973</v>
      </c>
      <c r="B289" s="12">
        <v>22.001999999999999</v>
      </c>
      <c r="C289" s="4">
        <v>4090.41</v>
      </c>
      <c r="D289" s="5">
        <v>24176.06</v>
      </c>
      <c r="E289" s="15">
        <v>412026280</v>
      </c>
      <c r="F289" s="2">
        <v>18.23</v>
      </c>
      <c r="G289" s="21">
        <v>140.83189999999999</v>
      </c>
      <c r="H289" s="12">
        <v>0.17</v>
      </c>
      <c r="I289"/>
      <c r="J289"/>
      <c r="K289" s="12">
        <f t="shared" si="19"/>
        <v>20.086222429999999</v>
      </c>
      <c r="L289" s="8">
        <f t="shared" si="17"/>
        <v>-8.7072882919734557E-2</v>
      </c>
      <c r="M289" t="str">
        <f t="shared" si="18"/>
        <v>Sell</v>
      </c>
      <c r="P289" s="11"/>
      <c r="Q289" s="25"/>
      <c r="U289" s="26"/>
    </row>
    <row r="290" spans="1:21">
      <c r="A290" s="26">
        <f t="shared" si="16"/>
        <v>44974</v>
      </c>
      <c r="B290" s="12">
        <v>21.388000000000002</v>
      </c>
      <c r="C290" s="4">
        <v>4079.09</v>
      </c>
      <c r="D290" s="5">
        <v>24176.06</v>
      </c>
      <c r="E290" s="15">
        <v>465887640</v>
      </c>
      <c r="F290" s="2">
        <v>20.02</v>
      </c>
      <c r="G290" s="21">
        <v>138.6386</v>
      </c>
      <c r="H290" s="12">
        <v>0.17</v>
      </c>
      <c r="I290"/>
      <c r="J290"/>
      <c r="K290" s="12">
        <f t="shared" si="19"/>
        <v>18.332777988000011</v>
      </c>
      <c r="L290" s="8">
        <f t="shared" si="17"/>
        <v>-0.14284748513184919</v>
      </c>
      <c r="M290" t="str">
        <f t="shared" si="18"/>
        <v>Sell</v>
      </c>
      <c r="P290" s="11"/>
      <c r="Q290" s="25"/>
      <c r="U290" s="26"/>
    </row>
    <row r="291" spans="1:21">
      <c r="A291" s="26">
        <f t="shared" si="16"/>
        <v>44975</v>
      </c>
      <c r="B291" s="12">
        <v>21.388000000000002</v>
      </c>
      <c r="C291" s="4">
        <v>4079.09</v>
      </c>
      <c r="D291" s="5">
        <v>24482</v>
      </c>
      <c r="E291" s="15">
        <v>465887640</v>
      </c>
      <c r="F291" s="2">
        <v>20.02</v>
      </c>
      <c r="G291" s="21">
        <v>138.6386</v>
      </c>
      <c r="H291" s="12">
        <v>0.17</v>
      </c>
      <c r="I291"/>
      <c r="J291"/>
      <c r="K291" s="12">
        <f t="shared" si="19"/>
        <v>18.201223788</v>
      </c>
      <c r="L291" s="8">
        <f t="shared" si="17"/>
        <v>-0.14899832672526656</v>
      </c>
      <c r="M291" t="str">
        <f t="shared" si="18"/>
        <v>Sell</v>
      </c>
      <c r="P291" s="11"/>
      <c r="Q291" s="25"/>
      <c r="U291" s="26"/>
    </row>
    <row r="292" spans="1:21">
      <c r="A292" s="26">
        <f t="shared" si="16"/>
        <v>44976</v>
      </c>
      <c r="B292" s="12">
        <v>21.388000000000002</v>
      </c>
      <c r="C292" s="4">
        <v>4079.09</v>
      </c>
      <c r="D292" s="5">
        <v>24542.11</v>
      </c>
      <c r="E292" s="15">
        <v>465887640</v>
      </c>
      <c r="F292" s="2">
        <v>20.02</v>
      </c>
      <c r="G292" s="21">
        <v>138.6386</v>
      </c>
      <c r="H292" s="12">
        <v>0.17</v>
      </c>
      <c r="I292"/>
      <c r="J292"/>
      <c r="K292" s="12">
        <f t="shared" si="19"/>
        <v>18.175376488000005</v>
      </c>
      <c r="L292" s="8">
        <f t="shared" si="17"/>
        <v>-0.15020682214325773</v>
      </c>
      <c r="M292" t="str">
        <f t="shared" si="18"/>
        <v>Sell</v>
      </c>
      <c r="P292" s="11"/>
      <c r="Q292" s="25"/>
      <c r="U292" s="26"/>
    </row>
    <row r="293" spans="1:21">
      <c r="A293" s="26">
        <f t="shared" si="16"/>
        <v>44977</v>
      </c>
      <c r="B293" s="12">
        <v>21.388000000000002</v>
      </c>
      <c r="C293" s="4">
        <v>4079.09</v>
      </c>
      <c r="D293" s="5">
        <v>24760.53</v>
      </c>
      <c r="E293" s="15">
        <v>465887640</v>
      </c>
      <c r="F293" s="2">
        <v>21.23</v>
      </c>
      <c r="G293" s="21">
        <v>138.6386</v>
      </c>
      <c r="H293" s="12">
        <v>0.17</v>
      </c>
      <c r="I293"/>
      <c r="J293"/>
      <c r="K293" s="12">
        <f t="shared" si="19"/>
        <v>18.081455888000001</v>
      </c>
      <c r="L293" s="8">
        <f t="shared" si="17"/>
        <v>-0.15459809762483639</v>
      </c>
      <c r="M293" t="str">
        <f t="shared" si="18"/>
        <v>Sell</v>
      </c>
      <c r="P293" s="11"/>
      <c r="Q293" s="25"/>
      <c r="U293" s="26"/>
    </row>
    <row r="294" spans="1:21">
      <c r="A294" s="26">
        <f t="shared" si="16"/>
        <v>44978</v>
      </c>
      <c r="B294" s="12">
        <v>20.655000000000001</v>
      </c>
      <c r="C294" s="4">
        <v>3997.34</v>
      </c>
      <c r="D294" s="5">
        <v>24201</v>
      </c>
      <c r="E294" s="15">
        <v>410014550</v>
      </c>
      <c r="F294" s="2">
        <v>22.87</v>
      </c>
      <c r="G294" s="21">
        <v>134.14869999999999</v>
      </c>
      <c r="H294" s="12">
        <v>0.17</v>
      </c>
      <c r="I294"/>
      <c r="J294"/>
      <c r="K294" s="12">
        <f t="shared" si="19"/>
        <v>15.99518875399999</v>
      </c>
      <c r="L294" s="8">
        <f t="shared" si="17"/>
        <v>-0.22560209373033216</v>
      </c>
      <c r="M294" t="str">
        <f t="shared" si="18"/>
        <v>Sell</v>
      </c>
      <c r="P294" s="11"/>
      <c r="Q294" s="25"/>
      <c r="U294" s="26"/>
    </row>
    <row r="295" spans="1:21">
      <c r="A295" s="26">
        <f t="shared" si="16"/>
        <v>44979</v>
      </c>
      <c r="B295" s="12">
        <v>20.754000000000001</v>
      </c>
      <c r="C295" s="4">
        <v>3991.05</v>
      </c>
      <c r="D295" s="5">
        <v>23805</v>
      </c>
      <c r="E295" s="15">
        <v>513184320</v>
      </c>
      <c r="F295" s="2">
        <v>22.87</v>
      </c>
      <c r="G295" s="21">
        <v>133.50530000000001</v>
      </c>
      <c r="H295" s="12">
        <v>0.17</v>
      </c>
      <c r="I295"/>
      <c r="J295"/>
      <c r="K295" s="12">
        <f t="shared" si="19"/>
        <v>14.987090114000004</v>
      </c>
      <c r="L295" s="8">
        <f t="shared" si="17"/>
        <v>-0.27786980273682166</v>
      </c>
      <c r="M295" t="str">
        <f t="shared" si="18"/>
        <v>Sell</v>
      </c>
      <c r="P295" s="11"/>
      <c r="Q295" s="25"/>
      <c r="U295" s="26"/>
    </row>
    <row r="296" spans="1:21">
      <c r="A296" s="26">
        <f t="shared" si="16"/>
        <v>44980</v>
      </c>
      <c r="B296" s="12">
        <v>23.664000000000001</v>
      </c>
      <c r="C296" s="4">
        <v>4012.32</v>
      </c>
      <c r="D296" s="5">
        <v>23879</v>
      </c>
      <c r="E296" s="15">
        <v>1117995410</v>
      </c>
      <c r="F296" s="2">
        <v>21.14</v>
      </c>
      <c r="G296" s="21">
        <v>137.89529999999999</v>
      </c>
      <c r="H296" s="12">
        <v>0.17</v>
      </c>
      <c r="I296"/>
      <c r="J296"/>
      <c r="K296" s="12">
        <f t="shared" si="19"/>
        <v>13.048985629999997</v>
      </c>
      <c r="L296" s="8">
        <f t="shared" si="17"/>
        <v>-0.44857227729885074</v>
      </c>
      <c r="M296" t="str">
        <f t="shared" si="18"/>
        <v>Sell</v>
      </c>
      <c r="P296" s="11"/>
      <c r="Q296" s="25"/>
      <c r="U296" s="26"/>
    </row>
    <row r="297" spans="1:21">
      <c r="A297" s="26">
        <f t="shared" si="16"/>
        <v>44981</v>
      </c>
      <c r="B297" s="12">
        <v>23.286000000000001</v>
      </c>
      <c r="C297" s="4">
        <v>3970.04</v>
      </c>
      <c r="D297" s="5">
        <v>23879</v>
      </c>
      <c r="E297" s="15">
        <v>589715910</v>
      </c>
      <c r="F297" s="2">
        <v>21.14</v>
      </c>
      <c r="G297" s="21">
        <v>135.42529999999999</v>
      </c>
      <c r="H297" s="12">
        <v>0.17</v>
      </c>
      <c r="I297"/>
      <c r="J297"/>
      <c r="K297" s="12">
        <f t="shared" si="19"/>
        <v>15.550244429999999</v>
      </c>
      <c r="L297" s="8">
        <f t="shared" si="17"/>
        <v>-0.33220628575109512</v>
      </c>
      <c r="M297" t="str">
        <f t="shared" si="18"/>
        <v>Sell</v>
      </c>
      <c r="P297" s="11"/>
      <c r="Q297" s="25"/>
      <c r="U297" s="26"/>
    </row>
    <row r="298" spans="1:21">
      <c r="A298" s="26">
        <f t="shared" si="16"/>
        <v>44982</v>
      </c>
      <c r="B298" s="12">
        <v>23.286000000000001</v>
      </c>
      <c r="C298" s="4">
        <v>3970.04</v>
      </c>
      <c r="D298" s="5">
        <v>23879</v>
      </c>
      <c r="E298" s="15">
        <v>589715910</v>
      </c>
      <c r="F298" s="2">
        <v>21.14</v>
      </c>
      <c r="G298" s="21">
        <v>135.42529999999999</v>
      </c>
      <c r="H298" s="12">
        <v>0.17</v>
      </c>
      <c r="I298"/>
      <c r="J298"/>
      <c r="K298" s="12">
        <f t="shared" si="19"/>
        <v>15.550244429999999</v>
      </c>
      <c r="L298" s="8">
        <f t="shared" si="17"/>
        <v>-0.33220628575109512</v>
      </c>
      <c r="M298" t="str">
        <f t="shared" si="18"/>
        <v>Sell</v>
      </c>
      <c r="P298" s="11"/>
      <c r="Q298" s="25"/>
      <c r="U298" s="26"/>
    </row>
    <row r="299" spans="1:21">
      <c r="A299" s="26">
        <f t="shared" si="16"/>
        <v>44983</v>
      </c>
      <c r="B299" s="12">
        <v>23.286000000000001</v>
      </c>
      <c r="C299" s="4">
        <v>3970.04</v>
      </c>
      <c r="D299" s="5">
        <v>23562</v>
      </c>
      <c r="E299" s="15">
        <v>589715910</v>
      </c>
      <c r="F299" s="2">
        <v>21.14</v>
      </c>
      <c r="G299" s="21">
        <v>135.42529999999999</v>
      </c>
      <c r="H299" s="12">
        <v>0.17</v>
      </c>
      <c r="I299"/>
      <c r="J299"/>
      <c r="K299" s="12">
        <f t="shared" si="19"/>
        <v>15.686554429999994</v>
      </c>
      <c r="L299" s="8">
        <f t="shared" si="17"/>
        <v>-0.32635255389504453</v>
      </c>
      <c r="M299" t="str">
        <f t="shared" si="18"/>
        <v>Sell</v>
      </c>
      <c r="P299" s="11"/>
      <c r="Q299" s="25"/>
      <c r="U299" s="26"/>
    </row>
    <row r="300" spans="1:21">
      <c r="A300" s="26">
        <f t="shared" si="16"/>
        <v>44984</v>
      </c>
      <c r="B300" s="12">
        <v>23.501000000000001</v>
      </c>
      <c r="C300" s="4">
        <v>3982.24</v>
      </c>
      <c r="D300" s="5">
        <v>23386.25</v>
      </c>
      <c r="E300" s="15">
        <v>452993670</v>
      </c>
      <c r="F300" s="2">
        <v>21.14</v>
      </c>
      <c r="G300" s="21">
        <v>136.142</v>
      </c>
      <c r="H300" s="12">
        <v>0.17</v>
      </c>
      <c r="I300"/>
      <c r="J300"/>
      <c r="K300" s="12">
        <f t="shared" si="19"/>
        <v>17.240424048000001</v>
      </c>
      <c r="L300" s="8">
        <f t="shared" si="17"/>
        <v>-0.26639615131271011</v>
      </c>
      <c r="M300" t="str">
        <f t="shared" si="18"/>
        <v>Sell</v>
      </c>
      <c r="P300" s="11"/>
      <c r="Q300" s="25"/>
      <c r="U300" s="26"/>
    </row>
    <row r="301" spans="1:21">
      <c r="A301" s="26">
        <f t="shared" si="16"/>
        <v>44985</v>
      </c>
      <c r="B301" s="12">
        <v>23.216000000000001</v>
      </c>
      <c r="C301" s="4">
        <v>3970.15</v>
      </c>
      <c r="D301" s="5">
        <v>23148</v>
      </c>
      <c r="E301" s="15">
        <v>455962800</v>
      </c>
      <c r="F301" s="2">
        <v>20.7</v>
      </c>
      <c r="G301" s="21">
        <v>136.6086</v>
      </c>
      <c r="H301" s="12">
        <v>0.17</v>
      </c>
      <c r="I301"/>
      <c r="J301"/>
      <c r="K301" s="12">
        <f t="shared" si="19"/>
        <v>17.606247972000013</v>
      </c>
      <c r="L301" s="8">
        <f t="shared" si="17"/>
        <v>-0.24163301292212216</v>
      </c>
      <c r="M301" t="str">
        <f t="shared" si="18"/>
        <v>Sell</v>
      </c>
      <c r="P301" s="11"/>
      <c r="Q301" s="25"/>
      <c r="U301" s="26"/>
    </row>
    <row r="302" spans="1:21">
      <c r="A302" s="26">
        <f t="shared" si="16"/>
        <v>44986</v>
      </c>
      <c r="B302" s="12">
        <v>22.698</v>
      </c>
      <c r="C302" s="4">
        <v>3951.39</v>
      </c>
      <c r="D302" s="5">
        <v>23560.5</v>
      </c>
      <c r="E302" s="15">
        <v>460025620</v>
      </c>
      <c r="F302" s="2">
        <v>20.7</v>
      </c>
      <c r="G302" s="21">
        <v>136.64529999999999</v>
      </c>
      <c r="H302" s="12">
        <v>0.17</v>
      </c>
      <c r="I302"/>
      <c r="J302"/>
      <c r="K302" s="12">
        <f t="shared" si="19"/>
        <v>17.420486034</v>
      </c>
      <c r="L302" s="8">
        <f t="shared" si="17"/>
        <v>-0.23251008749669577</v>
      </c>
      <c r="M302" t="str">
        <f t="shared" si="18"/>
        <v>Sell</v>
      </c>
      <c r="P302" s="11"/>
      <c r="Q302" s="25"/>
      <c r="U302" s="26"/>
    </row>
    <row r="303" spans="1:21">
      <c r="A303" s="26">
        <f t="shared" si="16"/>
        <v>44987</v>
      </c>
      <c r="B303" s="12">
        <v>23.314</v>
      </c>
      <c r="C303" s="4">
        <v>3981.35</v>
      </c>
      <c r="D303" s="5">
        <v>23411.51</v>
      </c>
      <c r="E303" s="15">
        <v>390074650</v>
      </c>
      <c r="F303" s="2">
        <v>20.7</v>
      </c>
      <c r="G303" s="21">
        <v>137.73859999999999</v>
      </c>
      <c r="H303" s="12">
        <v>0.17</v>
      </c>
      <c r="I303"/>
      <c r="J303"/>
      <c r="K303" s="12">
        <f t="shared" si="19"/>
        <v>18.686175212000002</v>
      </c>
      <c r="L303" s="8">
        <f t="shared" si="17"/>
        <v>-0.1984998193360212</v>
      </c>
      <c r="M303" t="str">
        <f t="shared" si="18"/>
        <v>Sell</v>
      </c>
      <c r="P303" s="11"/>
      <c r="Q303" s="25"/>
      <c r="U303" s="26"/>
    </row>
    <row r="304" spans="1:21">
      <c r="A304" s="26">
        <f t="shared" si="16"/>
        <v>44988</v>
      </c>
      <c r="B304" s="12">
        <v>23.89</v>
      </c>
      <c r="C304" s="4">
        <v>4045.64</v>
      </c>
      <c r="D304" s="5">
        <v>22244</v>
      </c>
      <c r="E304" s="15">
        <v>412393300</v>
      </c>
      <c r="F304" s="2">
        <v>18.489999999999998</v>
      </c>
      <c r="G304" s="21">
        <v>139.86189999999999</v>
      </c>
      <c r="H304" s="12">
        <v>0.17</v>
      </c>
      <c r="I304"/>
      <c r="J304"/>
      <c r="K304" s="12">
        <f t="shared" si="19"/>
        <v>20.319783478000012</v>
      </c>
      <c r="L304" s="8">
        <f t="shared" si="17"/>
        <v>-0.1494439732942649</v>
      </c>
      <c r="M304" t="str">
        <f t="shared" si="18"/>
        <v>Sell</v>
      </c>
      <c r="P304" s="11"/>
      <c r="Q304" s="25"/>
      <c r="U304" s="26"/>
    </row>
    <row r="305" spans="1:21">
      <c r="A305" s="26">
        <f t="shared" si="16"/>
        <v>44989</v>
      </c>
      <c r="B305" s="12">
        <v>23.89</v>
      </c>
      <c r="C305" s="4">
        <v>4045.64</v>
      </c>
      <c r="D305" s="5">
        <v>22244</v>
      </c>
      <c r="E305" s="15">
        <v>412393300</v>
      </c>
      <c r="F305" s="2">
        <v>18.489999999999998</v>
      </c>
      <c r="G305" s="21">
        <v>139.86189999999999</v>
      </c>
      <c r="H305" s="12">
        <v>0.17</v>
      </c>
      <c r="I305"/>
      <c r="J305"/>
      <c r="K305" s="12">
        <f t="shared" si="19"/>
        <v>20.319783478000012</v>
      </c>
      <c r="L305" s="8">
        <f t="shared" si="17"/>
        <v>-0.1494439732942649</v>
      </c>
      <c r="M305" t="str">
        <f t="shared" si="18"/>
        <v>Sell</v>
      </c>
      <c r="P305" s="11"/>
      <c r="Q305" s="25"/>
      <c r="U305" s="26"/>
    </row>
    <row r="306" spans="1:21">
      <c r="A306" s="26">
        <f t="shared" si="16"/>
        <v>44990</v>
      </c>
      <c r="B306" s="12">
        <v>23.89</v>
      </c>
      <c r="C306" s="4">
        <v>4045.64</v>
      </c>
      <c r="D306" s="5">
        <v>22244</v>
      </c>
      <c r="E306" s="15">
        <v>412393300</v>
      </c>
      <c r="F306" s="2">
        <v>18.489999999999998</v>
      </c>
      <c r="G306" s="21">
        <v>139.86189999999999</v>
      </c>
      <c r="H306" s="12">
        <v>0.17</v>
      </c>
      <c r="I306"/>
      <c r="J306"/>
      <c r="K306" s="12">
        <f t="shared" si="19"/>
        <v>20.319783478000012</v>
      </c>
      <c r="L306" s="8">
        <f t="shared" si="17"/>
        <v>-0.1494439732942649</v>
      </c>
      <c r="M306" t="str">
        <f t="shared" si="18"/>
        <v>Sell</v>
      </c>
      <c r="P306" s="11"/>
      <c r="Q306" s="25"/>
      <c r="U306" s="26"/>
    </row>
    <row r="307" spans="1:21">
      <c r="A307" s="26">
        <f t="shared" si="16"/>
        <v>44991</v>
      </c>
      <c r="B307" s="12">
        <v>23.553999999999998</v>
      </c>
      <c r="C307" s="4">
        <v>4048.42</v>
      </c>
      <c r="D307" s="5">
        <v>22412</v>
      </c>
      <c r="E307" s="15">
        <v>437429230</v>
      </c>
      <c r="F307" s="2">
        <v>18.61</v>
      </c>
      <c r="G307" s="21">
        <v>138.2353</v>
      </c>
      <c r="H307" s="12">
        <v>0.17</v>
      </c>
      <c r="I307"/>
      <c r="J307"/>
      <c r="K307" s="12">
        <f t="shared" si="19"/>
        <v>19.060457398000004</v>
      </c>
      <c r="L307" s="8">
        <f t="shared" si="17"/>
        <v>-0.19077619945656765</v>
      </c>
      <c r="M307" t="str">
        <f t="shared" si="18"/>
        <v>Sell</v>
      </c>
      <c r="P307" s="11"/>
      <c r="Q307" s="25"/>
      <c r="U307" s="26"/>
    </row>
    <row r="308" spans="1:21">
      <c r="A308" s="26">
        <f t="shared" si="16"/>
        <v>44992</v>
      </c>
      <c r="B308" s="12">
        <v>23.288</v>
      </c>
      <c r="C308" s="4">
        <v>3986.37</v>
      </c>
      <c r="D308" s="5">
        <v>22054.79</v>
      </c>
      <c r="E308" s="15">
        <v>515153880</v>
      </c>
      <c r="F308" s="2">
        <v>18.61</v>
      </c>
      <c r="G308" s="21">
        <v>136.77860000000001</v>
      </c>
      <c r="H308" s="12">
        <v>0.17</v>
      </c>
      <c r="I308"/>
      <c r="J308"/>
      <c r="K308" s="12">
        <f t="shared" si="19"/>
        <v>17.730655464000002</v>
      </c>
      <c r="L308" s="8">
        <f t="shared" si="17"/>
        <v>-0.23863554345585702</v>
      </c>
      <c r="M308" t="str">
        <f t="shared" si="18"/>
        <v>Sell</v>
      </c>
      <c r="P308" s="11"/>
      <c r="Q308" s="25"/>
      <c r="U308" s="26"/>
    </row>
    <row r="309" spans="1:21">
      <c r="A309" s="26">
        <f t="shared" si="16"/>
        <v>44993</v>
      </c>
      <c r="B309" s="12">
        <v>24.181000000000001</v>
      </c>
      <c r="C309" s="4">
        <v>3992.01</v>
      </c>
      <c r="D309" s="5">
        <v>22001.75</v>
      </c>
      <c r="E309" s="15">
        <v>513573390</v>
      </c>
      <c r="F309" s="2">
        <v>19.11</v>
      </c>
      <c r="G309" s="21">
        <v>140.4153</v>
      </c>
      <c r="H309" s="12">
        <v>0.17</v>
      </c>
      <c r="I309"/>
      <c r="J309"/>
      <c r="K309" s="12">
        <f t="shared" si="19"/>
        <v>19.994116882000007</v>
      </c>
      <c r="L309" s="8">
        <f t="shared" si="17"/>
        <v>-0.17314764145403388</v>
      </c>
      <c r="M309" t="str">
        <f t="shared" si="18"/>
        <v>Sell</v>
      </c>
      <c r="P309" s="11"/>
      <c r="Q309" s="25"/>
      <c r="U309" s="26"/>
    </row>
    <row r="310" spans="1:21">
      <c r="A310" s="26">
        <f t="shared" si="16"/>
        <v>44994</v>
      </c>
      <c r="B310" s="12">
        <v>23.436</v>
      </c>
      <c r="C310" s="4">
        <v>3918.32</v>
      </c>
      <c r="D310" s="5">
        <v>20229.75</v>
      </c>
      <c r="E310" s="15">
        <v>501256990</v>
      </c>
      <c r="F310" s="2">
        <v>19.11</v>
      </c>
      <c r="G310" s="21">
        <v>137.62530000000001</v>
      </c>
      <c r="H310" s="12">
        <v>0.17</v>
      </c>
      <c r="I310"/>
      <c r="J310"/>
      <c r="K310" s="12">
        <f t="shared" si="19"/>
        <v>19.13991372200001</v>
      </c>
      <c r="L310" s="8">
        <f t="shared" si="17"/>
        <v>-0.18331141312510624</v>
      </c>
      <c r="M310" t="str">
        <f t="shared" si="18"/>
        <v>Sell</v>
      </c>
      <c r="P310" s="11"/>
      <c r="Q310" s="25"/>
      <c r="U310" s="26"/>
    </row>
    <row r="311" spans="1:21">
      <c r="A311" s="26">
        <f t="shared" si="16"/>
        <v>44995</v>
      </c>
      <c r="B311" s="12">
        <v>22.965</v>
      </c>
      <c r="C311" s="4">
        <v>3861.59</v>
      </c>
      <c r="D311" s="5">
        <v>20095</v>
      </c>
      <c r="E311" s="15">
        <v>474865650</v>
      </c>
      <c r="F311" s="2">
        <v>24.8</v>
      </c>
      <c r="G311" s="21">
        <v>134.96530000000001</v>
      </c>
      <c r="H311" s="12">
        <v>0.17</v>
      </c>
      <c r="I311"/>
      <c r="J311"/>
      <c r="K311" s="12">
        <f t="shared" si="19"/>
        <v>17.768329206000011</v>
      </c>
      <c r="L311" s="8">
        <f t="shared" si="17"/>
        <v>-0.22628655754408833</v>
      </c>
      <c r="M311" t="str">
        <f t="shared" si="18"/>
        <v>Sell</v>
      </c>
      <c r="P311" s="11"/>
      <c r="Q311" s="25"/>
      <c r="U311" s="26"/>
    </row>
    <row r="312" spans="1:21">
      <c r="A312" s="26">
        <f t="shared" si="16"/>
        <v>44996</v>
      </c>
      <c r="B312" s="12">
        <v>22.965</v>
      </c>
      <c r="C312" s="4">
        <v>3861.59</v>
      </c>
      <c r="D312" s="5">
        <v>20095</v>
      </c>
      <c r="E312" s="15">
        <v>474865650</v>
      </c>
      <c r="F312" s="2">
        <v>24.8</v>
      </c>
      <c r="G312" s="21">
        <v>134.96530000000001</v>
      </c>
      <c r="H312" s="12">
        <v>0.17</v>
      </c>
      <c r="I312"/>
      <c r="J312"/>
      <c r="K312" s="12">
        <f t="shared" si="19"/>
        <v>17.768329206000011</v>
      </c>
      <c r="L312" s="8">
        <f t="shared" si="17"/>
        <v>-0.22628655754408833</v>
      </c>
      <c r="M312" t="str">
        <f t="shared" si="18"/>
        <v>Sell</v>
      </c>
      <c r="P312" s="11"/>
      <c r="Q312" s="25"/>
      <c r="U312" s="26"/>
    </row>
    <row r="313" spans="1:21">
      <c r="A313" s="26">
        <f t="shared" si="16"/>
        <v>44997</v>
      </c>
      <c r="B313" s="12">
        <v>22.965</v>
      </c>
      <c r="C313" s="4">
        <v>3861.59</v>
      </c>
      <c r="D313" s="5">
        <v>20095</v>
      </c>
      <c r="E313" s="15">
        <v>474865650</v>
      </c>
      <c r="F313" s="2">
        <v>24.8</v>
      </c>
      <c r="G313" s="21">
        <v>134.96530000000001</v>
      </c>
      <c r="H313" s="12">
        <v>0.17</v>
      </c>
      <c r="I313"/>
      <c r="J313"/>
      <c r="K313" s="12">
        <f t="shared" si="19"/>
        <v>17.768329206000011</v>
      </c>
      <c r="L313" s="8">
        <f t="shared" si="17"/>
        <v>-0.22628655754408833</v>
      </c>
      <c r="M313" t="str">
        <f t="shared" si="18"/>
        <v>Sell</v>
      </c>
      <c r="P313" s="11"/>
      <c r="Q313" s="25"/>
      <c r="U313" s="26"/>
    </row>
    <row r="314" spans="1:21">
      <c r="A314" s="26">
        <f t="shared" si="16"/>
        <v>44998</v>
      </c>
      <c r="B314" s="12">
        <v>22.966000000000001</v>
      </c>
      <c r="C314" s="4">
        <v>3855.76</v>
      </c>
      <c r="D314" s="5">
        <v>20095</v>
      </c>
      <c r="E314" s="15">
        <v>421890320</v>
      </c>
      <c r="F314" s="2">
        <v>24.8</v>
      </c>
      <c r="G314" s="21">
        <v>135.00530000000001</v>
      </c>
      <c r="H314" s="12">
        <v>0.17</v>
      </c>
      <c r="I314"/>
      <c r="J314"/>
      <c r="K314" s="12">
        <f t="shared" si="19"/>
        <v>18.195454513999998</v>
      </c>
      <c r="L314" s="8">
        <f t="shared" si="17"/>
        <v>-0.20772208856570595</v>
      </c>
      <c r="M314" t="str">
        <f t="shared" si="18"/>
        <v>Sell</v>
      </c>
      <c r="P314" s="11"/>
      <c r="Q314" s="25"/>
      <c r="U314" s="26"/>
    </row>
    <row r="315" spans="1:21">
      <c r="A315" s="26">
        <f t="shared" si="16"/>
        <v>44999</v>
      </c>
      <c r="B315" s="12">
        <v>24.062999999999999</v>
      </c>
      <c r="C315" s="4">
        <v>3919.29</v>
      </c>
      <c r="D315" s="5">
        <v>24631.56</v>
      </c>
      <c r="E315" s="15">
        <v>474910130</v>
      </c>
      <c r="F315" s="2">
        <v>23.73</v>
      </c>
      <c r="G315" s="21">
        <v>138.95189999999999</v>
      </c>
      <c r="H315" s="12">
        <v>0.17</v>
      </c>
      <c r="I315"/>
      <c r="J315"/>
      <c r="K315" s="12">
        <f t="shared" si="19"/>
        <v>18.260338569999995</v>
      </c>
      <c r="L315" s="8">
        <f t="shared" si="17"/>
        <v>-0.24114455512612742</v>
      </c>
      <c r="M315" t="str">
        <f t="shared" si="18"/>
        <v>Sell</v>
      </c>
      <c r="P315" s="11"/>
      <c r="Q315" s="25"/>
      <c r="U315" s="26"/>
    </row>
    <row r="316" spans="1:21">
      <c r="A316" s="26">
        <f t="shared" si="16"/>
        <v>45000</v>
      </c>
      <c r="B316" s="12">
        <v>24.228000000000002</v>
      </c>
      <c r="C316" s="4">
        <v>3891.93</v>
      </c>
      <c r="D316" s="5">
        <v>24397</v>
      </c>
      <c r="E316" s="15">
        <v>524485740</v>
      </c>
      <c r="F316" s="2">
        <v>23.73</v>
      </c>
      <c r="G316" s="21">
        <v>137.33199999999999</v>
      </c>
      <c r="H316" s="12">
        <v>0.17</v>
      </c>
      <c r="I316"/>
      <c r="J316"/>
      <c r="K316" s="12">
        <f t="shared" si="19"/>
        <v>16.99171761600001</v>
      </c>
      <c r="L316" s="8">
        <f t="shared" si="17"/>
        <v>-0.29867435958395211</v>
      </c>
      <c r="M316" t="str">
        <f t="shared" si="18"/>
        <v>Sell</v>
      </c>
      <c r="P316" s="11"/>
      <c r="Q316" s="25"/>
      <c r="U316" s="26"/>
    </row>
    <row r="317" spans="1:21">
      <c r="A317" s="26">
        <f t="shared" si="16"/>
        <v>45001</v>
      </c>
      <c r="B317" s="12">
        <v>25.541</v>
      </c>
      <c r="C317" s="4">
        <v>3960.28</v>
      </c>
      <c r="D317" s="5">
        <v>24747.759999999998</v>
      </c>
      <c r="E317" s="15">
        <v>584946260</v>
      </c>
      <c r="F317" s="2">
        <v>23.73</v>
      </c>
      <c r="G317" s="21">
        <v>142.6952</v>
      </c>
      <c r="H317" s="12">
        <v>0.17</v>
      </c>
      <c r="I317"/>
      <c r="J317"/>
      <c r="K317" s="12">
        <f t="shared" si="19"/>
        <v>19.668067088000008</v>
      </c>
      <c r="L317" s="8">
        <f t="shared" si="17"/>
        <v>-0.2299413849105357</v>
      </c>
      <c r="M317" t="str">
        <f t="shared" si="18"/>
        <v>Sell</v>
      </c>
      <c r="P317" s="11"/>
      <c r="Q317" s="25"/>
      <c r="U317" s="26"/>
    </row>
    <row r="318" spans="1:21">
      <c r="A318" s="26">
        <f t="shared" si="16"/>
        <v>45002</v>
      </c>
      <c r="B318" s="12">
        <v>25.725000000000001</v>
      </c>
      <c r="C318" s="4">
        <v>3916.64</v>
      </c>
      <c r="D318" s="5">
        <v>26825</v>
      </c>
      <c r="E318" s="15">
        <v>848546560</v>
      </c>
      <c r="F318" s="2">
        <v>25.51</v>
      </c>
      <c r="G318" s="21">
        <v>141.81190000000001</v>
      </c>
      <c r="H318" s="12">
        <v>0.17</v>
      </c>
      <c r="I318"/>
      <c r="J318"/>
      <c r="K318" s="12">
        <f t="shared" si="19"/>
        <v>16.230187702000016</v>
      </c>
      <c r="L318" s="8">
        <f t="shared" si="17"/>
        <v>-0.36908891343051448</v>
      </c>
      <c r="M318" t="str">
        <f t="shared" si="18"/>
        <v>Sell</v>
      </c>
      <c r="P318" s="11"/>
      <c r="Q318" s="25"/>
      <c r="U318" s="26"/>
    </row>
    <row r="319" spans="1:21">
      <c r="A319" s="26">
        <f t="shared" si="16"/>
        <v>45003</v>
      </c>
      <c r="B319" s="12">
        <v>25.725000000000001</v>
      </c>
      <c r="C319" s="4">
        <v>3916.64</v>
      </c>
      <c r="D319" s="5">
        <v>26825</v>
      </c>
      <c r="E319" s="15">
        <v>848546560</v>
      </c>
      <c r="F319" s="2">
        <v>25.51</v>
      </c>
      <c r="G319" s="21">
        <v>141.81190000000001</v>
      </c>
      <c r="H319" s="12">
        <v>0.17</v>
      </c>
      <c r="I319"/>
      <c r="J319"/>
      <c r="K319" s="12">
        <f t="shared" si="19"/>
        <v>16.230187702000016</v>
      </c>
      <c r="L319" s="8">
        <f t="shared" si="17"/>
        <v>-0.36908891343051448</v>
      </c>
      <c r="M319" t="str">
        <f t="shared" si="18"/>
        <v>Sell</v>
      </c>
      <c r="P319" s="11"/>
      <c r="Q319" s="25"/>
      <c r="U319" s="26"/>
    </row>
    <row r="320" spans="1:21">
      <c r="A320" s="26">
        <f t="shared" si="16"/>
        <v>45004</v>
      </c>
      <c r="B320" s="12">
        <v>25.725000000000001</v>
      </c>
      <c r="C320" s="4">
        <v>3916.64</v>
      </c>
      <c r="D320" s="5">
        <v>26825</v>
      </c>
      <c r="E320" s="15">
        <v>848546560</v>
      </c>
      <c r="F320" s="2">
        <v>25.51</v>
      </c>
      <c r="G320" s="21">
        <v>141.81190000000001</v>
      </c>
      <c r="H320" s="12">
        <v>0.17</v>
      </c>
      <c r="I320"/>
      <c r="J320"/>
      <c r="K320" s="12">
        <f t="shared" si="19"/>
        <v>16.230187702000016</v>
      </c>
      <c r="L320" s="8">
        <f t="shared" si="17"/>
        <v>-0.36908891343051448</v>
      </c>
      <c r="M320" t="str">
        <f t="shared" si="18"/>
        <v>Sell</v>
      </c>
      <c r="P320" s="11"/>
      <c r="Q320" s="25"/>
      <c r="U320" s="26"/>
    </row>
    <row r="321" spans="1:21">
      <c r="A321" s="26">
        <f t="shared" si="16"/>
        <v>45005</v>
      </c>
      <c r="B321" s="12">
        <v>25.9</v>
      </c>
      <c r="C321" s="4">
        <v>3951.57</v>
      </c>
      <c r="D321" s="5">
        <v>26825</v>
      </c>
      <c r="E321" s="15">
        <v>432747190</v>
      </c>
      <c r="F321" s="2">
        <v>25.51</v>
      </c>
      <c r="G321" s="21">
        <v>143.31190000000001</v>
      </c>
      <c r="H321" s="12">
        <v>0.17</v>
      </c>
      <c r="I321"/>
      <c r="J321"/>
      <c r="K321" s="12">
        <f t="shared" si="19"/>
        <v>20.309492914000025</v>
      </c>
      <c r="L321" s="8">
        <f t="shared" si="17"/>
        <v>-0.21584969444015345</v>
      </c>
      <c r="M321" t="str">
        <f t="shared" si="18"/>
        <v>Sell</v>
      </c>
      <c r="P321" s="11"/>
      <c r="Q321" s="25"/>
      <c r="U321" s="26"/>
    </row>
    <row r="322" spans="1:21">
      <c r="A322" s="26">
        <f t="shared" si="16"/>
        <v>45006</v>
      </c>
      <c r="B322" s="12">
        <v>26.199000000000002</v>
      </c>
      <c r="C322" s="4">
        <v>4002.87</v>
      </c>
      <c r="D322" s="5">
        <v>26825</v>
      </c>
      <c r="E322" s="15">
        <v>547407760</v>
      </c>
      <c r="F322" s="2">
        <v>21.38</v>
      </c>
      <c r="G322" s="21">
        <v>143.59520000000001</v>
      </c>
      <c r="H322" s="12">
        <v>0.17</v>
      </c>
      <c r="I322"/>
      <c r="J322"/>
      <c r="K322" s="12">
        <f t="shared" si="19"/>
        <v>19.611684488000016</v>
      </c>
      <c r="L322" s="8">
        <f t="shared" si="17"/>
        <v>-0.25143385289514814</v>
      </c>
      <c r="M322" t="str">
        <f t="shared" si="18"/>
        <v>Sell</v>
      </c>
      <c r="P322" s="11"/>
      <c r="Q322" s="25"/>
      <c r="U322" s="26"/>
    </row>
    <row r="323" spans="1:21">
      <c r="A323" s="26">
        <f t="shared" ref="A323:A386" si="20">DATE(2022,5,5) + ROW(A322) - 1</f>
        <v>45007</v>
      </c>
      <c r="B323" s="12">
        <v>26.468</v>
      </c>
      <c r="C323" s="4">
        <v>3936.97</v>
      </c>
      <c r="D323" s="5">
        <v>26825</v>
      </c>
      <c r="E323" s="15">
        <v>797295110</v>
      </c>
      <c r="F323" s="2">
        <v>22.26</v>
      </c>
      <c r="G323" s="21">
        <v>142.1686</v>
      </c>
      <c r="H323" s="12">
        <v>0.17</v>
      </c>
      <c r="I323"/>
      <c r="J323"/>
      <c r="K323" s="12">
        <f t="shared" si="19"/>
        <v>16.838291615999999</v>
      </c>
      <c r="L323" s="8">
        <f t="shared" ref="L323:L386" si="21">(K323 - B323) / B323</f>
        <v>-0.36382455735227448</v>
      </c>
      <c r="M323" t="str">
        <f t="shared" ref="M323:M386" si="22">IF(L324&gt;5%, "Strong Buy",
   IF(L324&gt;=2%, "Buy",
   IF(AND(L324&gt;-3%, L324&lt;3%), "Hold",
   IF(L324&lt;=-5%, "Sell", "Strong Sell"))))</f>
        <v>Sell</v>
      </c>
      <c r="P323" s="11"/>
      <c r="Q323" s="25"/>
      <c r="U323" s="26"/>
    </row>
    <row r="324" spans="1:21">
      <c r="A324" s="26">
        <f t="shared" si="20"/>
        <v>45008</v>
      </c>
      <c r="B324" s="12">
        <v>27.190999999999999</v>
      </c>
      <c r="C324" s="4">
        <v>3948.72</v>
      </c>
      <c r="D324" s="5">
        <v>26825</v>
      </c>
      <c r="E324" s="15">
        <v>564888760</v>
      </c>
      <c r="F324" s="2">
        <v>22.61</v>
      </c>
      <c r="G324" s="21">
        <v>145.67519999999999</v>
      </c>
      <c r="H324" s="12">
        <v>0.17</v>
      </c>
      <c r="I324"/>
      <c r="J324"/>
      <c r="K324" s="12">
        <f t="shared" ref="K324:K387" si="23" xml:space="preserve"> -58.1826  + (-0.00043*D324) + (-0.0000000076*E324)  + (0.61282*G324) + (32.3019*H324)</f>
        <v>20.753494487999994</v>
      </c>
      <c r="L324" s="8">
        <f t="shared" si="21"/>
        <v>-0.23675133360303061</v>
      </c>
      <c r="M324" t="str">
        <f t="shared" si="22"/>
        <v>Sell</v>
      </c>
      <c r="P324" s="11"/>
      <c r="Q324" s="25"/>
      <c r="U324" s="26"/>
    </row>
    <row r="325" spans="1:21">
      <c r="A325" s="26">
        <f t="shared" si="20"/>
        <v>45009</v>
      </c>
      <c r="B325" s="12">
        <v>26.779</v>
      </c>
      <c r="C325" s="4">
        <v>3970.99</v>
      </c>
      <c r="D325" s="5">
        <v>26825</v>
      </c>
      <c r="E325" s="15">
        <v>455414070</v>
      </c>
      <c r="F325" s="2">
        <v>21.74</v>
      </c>
      <c r="G325" s="21">
        <v>143.14859999999999</v>
      </c>
      <c r="H325" s="12">
        <v>0.17</v>
      </c>
      <c r="I325"/>
      <c r="J325"/>
      <c r="K325" s="12">
        <f t="shared" si="23"/>
        <v>20.037151119999997</v>
      </c>
      <c r="L325" s="8">
        <f t="shared" si="21"/>
        <v>-0.2517587990589642</v>
      </c>
      <c r="M325" t="str">
        <f t="shared" si="22"/>
        <v>Sell</v>
      </c>
      <c r="P325" s="11"/>
      <c r="Q325" s="25"/>
      <c r="U325" s="26"/>
    </row>
    <row r="326" spans="1:21">
      <c r="A326" s="26">
        <f t="shared" si="20"/>
        <v>45010</v>
      </c>
      <c r="B326" s="12">
        <v>26.779</v>
      </c>
      <c r="C326" s="4">
        <v>3970.99</v>
      </c>
      <c r="D326" s="5">
        <v>26825</v>
      </c>
      <c r="E326" s="15">
        <v>455414070</v>
      </c>
      <c r="F326" s="2">
        <v>21.74</v>
      </c>
      <c r="G326" s="21">
        <v>143.14859999999999</v>
      </c>
      <c r="H326" s="12">
        <v>0.17</v>
      </c>
      <c r="I326"/>
      <c r="J326"/>
      <c r="K326" s="12">
        <f t="shared" si="23"/>
        <v>20.037151119999997</v>
      </c>
      <c r="L326" s="8">
        <f t="shared" si="21"/>
        <v>-0.2517587990589642</v>
      </c>
      <c r="M326" t="str">
        <f t="shared" si="22"/>
        <v>Sell</v>
      </c>
      <c r="P326" s="11"/>
      <c r="Q326" s="25"/>
      <c r="U326" s="26"/>
    </row>
    <row r="327" spans="1:21">
      <c r="A327" s="26">
        <f t="shared" si="20"/>
        <v>45011</v>
      </c>
      <c r="B327" s="12">
        <v>26.779</v>
      </c>
      <c r="C327" s="4">
        <v>3970.99</v>
      </c>
      <c r="D327" s="5">
        <v>26825</v>
      </c>
      <c r="E327" s="15">
        <v>455414070</v>
      </c>
      <c r="F327" s="2">
        <v>21.74</v>
      </c>
      <c r="G327" s="21">
        <v>143.14859999999999</v>
      </c>
      <c r="H327" s="12">
        <v>0.17</v>
      </c>
      <c r="I327"/>
      <c r="J327"/>
      <c r="K327" s="12">
        <f t="shared" si="23"/>
        <v>20.037151119999997</v>
      </c>
      <c r="L327" s="8">
        <f t="shared" si="21"/>
        <v>-0.2517587990589642</v>
      </c>
      <c r="M327" t="str">
        <f t="shared" si="22"/>
        <v>Sell</v>
      </c>
      <c r="P327" s="11"/>
      <c r="Q327" s="25"/>
      <c r="U327" s="26"/>
    </row>
    <row r="328" spans="1:21">
      <c r="A328" s="26">
        <f t="shared" si="20"/>
        <v>45012</v>
      </c>
      <c r="B328" s="12">
        <v>26.530999999999999</v>
      </c>
      <c r="C328" s="4">
        <v>3977.53</v>
      </c>
      <c r="D328" s="5">
        <v>27046</v>
      </c>
      <c r="E328" s="15">
        <v>361025740</v>
      </c>
      <c r="F328" s="2">
        <v>21.74</v>
      </c>
      <c r="G328" s="21">
        <v>141.46860000000001</v>
      </c>
      <c r="H328" s="12">
        <v>0.17</v>
      </c>
      <c r="I328"/>
      <c r="J328"/>
      <c r="K328" s="12">
        <f t="shared" si="23"/>
        <v>19.62993482800001</v>
      </c>
      <c r="L328" s="8">
        <f t="shared" si="21"/>
        <v>-0.26011327021220415</v>
      </c>
      <c r="M328" t="str">
        <f t="shared" si="22"/>
        <v>Sell</v>
      </c>
      <c r="P328" s="11"/>
      <c r="Q328" s="25"/>
      <c r="U328" s="26"/>
    </row>
    <row r="329" spans="1:21">
      <c r="A329" s="26">
        <f t="shared" si="20"/>
        <v>45013</v>
      </c>
      <c r="B329" s="12">
        <v>26.41</v>
      </c>
      <c r="C329" s="4">
        <v>3971.27</v>
      </c>
      <c r="D329" s="5">
        <v>27310</v>
      </c>
      <c r="E329" s="15">
        <v>356103780</v>
      </c>
      <c r="F329" s="2">
        <v>21.74</v>
      </c>
      <c r="G329" s="21">
        <v>140.40860000000001</v>
      </c>
      <c r="H329" s="12">
        <v>0.17</v>
      </c>
      <c r="I329"/>
      <c r="J329"/>
      <c r="K329" s="12">
        <f t="shared" si="23"/>
        <v>18.904232524000015</v>
      </c>
      <c r="L329" s="8">
        <f t="shared" si="21"/>
        <v>-0.28420172192351323</v>
      </c>
      <c r="M329" t="str">
        <f t="shared" si="22"/>
        <v>Sell</v>
      </c>
      <c r="P329" s="11"/>
      <c r="Q329" s="25"/>
      <c r="U329" s="26"/>
    </row>
    <row r="330" spans="1:21">
      <c r="A330" s="26">
        <f t="shared" si="20"/>
        <v>45014</v>
      </c>
      <c r="B330" s="12">
        <v>26.984000000000002</v>
      </c>
      <c r="C330" s="4">
        <v>4027.81</v>
      </c>
      <c r="D330" s="5">
        <v>27310</v>
      </c>
      <c r="E330" s="15">
        <v>393693870</v>
      </c>
      <c r="F330" s="2">
        <v>19.12</v>
      </c>
      <c r="G330" s="21">
        <v>144.92189999999999</v>
      </c>
      <c r="H330" s="12">
        <v>0.17</v>
      </c>
      <c r="I330"/>
      <c r="J330"/>
      <c r="K330" s="12">
        <f t="shared" si="23"/>
        <v>21.384388346000001</v>
      </c>
      <c r="L330" s="8">
        <f t="shared" si="21"/>
        <v>-0.20751599666469017</v>
      </c>
      <c r="M330" t="str">
        <f t="shared" si="22"/>
        <v>Sell</v>
      </c>
      <c r="P330" s="11"/>
      <c r="Q330" s="25"/>
      <c r="U330" s="26"/>
    </row>
    <row r="331" spans="1:21">
      <c r="A331" s="26">
        <f t="shared" si="20"/>
        <v>45015</v>
      </c>
      <c r="B331" s="12">
        <v>27.382999999999999</v>
      </c>
      <c r="C331" s="4">
        <v>4050.83</v>
      </c>
      <c r="D331" s="5">
        <v>27310</v>
      </c>
      <c r="E331" s="15">
        <v>364515740</v>
      </c>
      <c r="F331" s="2">
        <v>19.12</v>
      </c>
      <c r="G331" s="21">
        <v>147.30850000000001</v>
      </c>
      <c r="H331" s="12">
        <v>0.17</v>
      </c>
      <c r="I331"/>
      <c r="J331"/>
      <c r="K331" s="12">
        <f t="shared" si="23"/>
        <v>23.068698346000012</v>
      </c>
      <c r="L331" s="8">
        <f t="shared" si="21"/>
        <v>-0.15755401723697138</v>
      </c>
      <c r="M331" t="str">
        <f t="shared" si="22"/>
        <v>Sell</v>
      </c>
      <c r="P331" s="11"/>
      <c r="Q331" s="25"/>
      <c r="U331" s="26"/>
    </row>
    <row r="332" spans="1:21">
      <c r="A332" s="26">
        <f t="shared" si="20"/>
        <v>45016</v>
      </c>
      <c r="B332" s="12">
        <v>27.777000000000001</v>
      </c>
      <c r="C332" s="4">
        <v>4109.3100000000004</v>
      </c>
      <c r="D332" s="5">
        <v>27310</v>
      </c>
      <c r="E332" s="15">
        <v>433932770</v>
      </c>
      <c r="F332" s="2">
        <v>19.12</v>
      </c>
      <c r="G332" s="21">
        <v>148.22190000000001</v>
      </c>
      <c r="H332" s="12">
        <v>0.17</v>
      </c>
      <c r="I332"/>
      <c r="J332"/>
      <c r="K332" s="12">
        <f t="shared" si="23"/>
        <v>23.10087870600001</v>
      </c>
      <c r="L332" s="8">
        <f t="shared" si="21"/>
        <v>-0.16834508024624656</v>
      </c>
      <c r="M332" t="str">
        <f t="shared" si="22"/>
        <v>Sell</v>
      </c>
      <c r="P332" s="11"/>
      <c r="Q332" s="25"/>
      <c r="U332" s="26"/>
    </row>
    <row r="333" spans="1:21">
      <c r="A333" s="26">
        <f t="shared" si="20"/>
        <v>45017</v>
      </c>
      <c r="B333" s="12">
        <v>27.777000000000001</v>
      </c>
      <c r="C333" s="4">
        <v>4109.3100000000004</v>
      </c>
      <c r="D333" s="5">
        <v>27310</v>
      </c>
      <c r="E333" s="15">
        <v>433932770</v>
      </c>
      <c r="F333" s="2">
        <v>19.12</v>
      </c>
      <c r="G333" s="21">
        <v>148.22190000000001</v>
      </c>
      <c r="H333" s="12">
        <v>0.17</v>
      </c>
      <c r="I333"/>
      <c r="J333"/>
      <c r="K333" s="12">
        <f t="shared" si="23"/>
        <v>23.10087870600001</v>
      </c>
      <c r="L333" s="8">
        <f t="shared" si="21"/>
        <v>-0.16834508024624656</v>
      </c>
      <c r="M333" t="str">
        <f t="shared" si="22"/>
        <v>Sell</v>
      </c>
      <c r="P333" s="11"/>
      <c r="Q333" s="25"/>
      <c r="U333" s="26"/>
    </row>
    <row r="334" spans="1:21">
      <c r="A334" s="26">
        <f t="shared" si="20"/>
        <v>45018</v>
      </c>
      <c r="B334" s="12">
        <v>27.777000000000001</v>
      </c>
      <c r="C334" s="4">
        <v>4109.3100000000004</v>
      </c>
      <c r="D334" s="5">
        <v>27310</v>
      </c>
      <c r="E334" s="15">
        <v>433932770</v>
      </c>
      <c r="F334" s="2">
        <v>19.12</v>
      </c>
      <c r="G334" s="21">
        <v>148.22190000000001</v>
      </c>
      <c r="H334" s="12">
        <v>0.17</v>
      </c>
      <c r="I334"/>
      <c r="J334"/>
      <c r="K334" s="12">
        <f t="shared" si="23"/>
        <v>23.10087870600001</v>
      </c>
      <c r="L334" s="8">
        <f t="shared" si="21"/>
        <v>-0.16834508024624656</v>
      </c>
      <c r="M334" t="str">
        <f t="shared" si="22"/>
        <v>Sell</v>
      </c>
      <c r="P334" s="11"/>
      <c r="Q334" s="25"/>
      <c r="U334" s="26"/>
    </row>
    <row r="335" spans="1:21">
      <c r="A335" s="26">
        <f t="shared" si="20"/>
        <v>45019</v>
      </c>
      <c r="B335" s="12">
        <v>27.965</v>
      </c>
      <c r="C335" s="4">
        <v>4124.51</v>
      </c>
      <c r="D335" s="5">
        <v>27310</v>
      </c>
      <c r="E335" s="15">
        <v>398715600</v>
      </c>
      <c r="F335" s="2">
        <v>18.55</v>
      </c>
      <c r="G335" s="21">
        <v>146.9419</v>
      </c>
      <c r="H335" s="12">
        <v>0.17</v>
      </c>
      <c r="I335"/>
      <c r="J335"/>
      <c r="K335" s="12">
        <f t="shared" si="23"/>
        <v>22.584119598000008</v>
      </c>
      <c r="L335" s="8">
        <f t="shared" si="21"/>
        <v>-0.19241481859467163</v>
      </c>
      <c r="M335" t="str">
        <f t="shared" si="22"/>
        <v>Sell</v>
      </c>
      <c r="P335" s="11"/>
      <c r="Q335" s="25"/>
      <c r="U335" s="26"/>
    </row>
    <row r="336" spans="1:21">
      <c r="A336" s="26">
        <f t="shared" si="20"/>
        <v>45020</v>
      </c>
      <c r="B336" s="12">
        <v>27.452999999999999</v>
      </c>
      <c r="C336" s="4">
        <v>4100.6000000000004</v>
      </c>
      <c r="D336" s="5">
        <v>27310</v>
      </c>
      <c r="E336" s="15">
        <v>368591530</v>
      </c>
      <c r="F336" s="2">
        <v>19</v>
      </c>
      <c r="G336" s="21">
        <v>144.20189999999999</v>
      </c>
      <c r="H336" s="12">
        <v>0.17</v>
      </c>
      <c r="I336"/>
      <c r="J336"/>
      <c r="K336" s="12">
        <f t="shared" si="23"/>
        <v>21.133935729999997</v>
      </c>
      <c r="L336" s="8">
        <f t="shared" si="21"/>
        <v>-0.23017754963027728</v>
      </c>
      <c r="M336" t="str">
        <f t="shared" si="22"/>
        <v>Sell</v>
      </c>
      <c r="P336" s="11"/>
      <c r="Q336" s="25"/>
      <c r="U336" s="26"/>
    </row>
    <row r="337" spans="1:21">
      <c r="A337" s="26">
        <f t="shared" si="20"/>
        <v>45021</v>
      </c>
      <c r="B337" s="12">
        <v>26.881</v>
      </c>
      <c r="C337" s="4">
        <v>4090.38</v>
      </c>
      <c r="D337" s="5">
        <v>27310</v>
      </c>
      <c r="E337" s="15">
        <v>515014740</v>
      </c>
      <c r="F337" s="2">
        <v>19</v>
      </c>
      <c r="G337" s="21">
        <v>141.70189999999999</v>
      </c>
      <c r="H337" s="12">
        <v>0.17</v>
      </c>
      <c r="I337"/>
      <c r="J337"/>
      <c r="K337" s="12">
        <f t="shared" si="23"/>
        <v>18.489069334</v>
      </c>
      <c r="L337" s="8">
        <f t="shared" si="21"/>
        <v>-0.31218818741862281</v>
      </c>
      <c r="M337" t="str">
        <f t="shared" si="22"/>
        <v>Sell</v>
      </c>
      <c r="P337" s="11"/>
      <c r="Q337" s="25"/>
      <c r="U337" s="26"/>
    </row>
    <row r="338" spans="1:21">
      <c r="A338" s="26">
        <f t="shared" si="20"/>
        <v>45022</v>
      </c>
      <c r="B338" s="12">
        <v>27.036999999999999</v>
      </c>
      <c r="C338" s="4">
        <v>4105.0200000000004</v>
      </c>
      <c r="D338" s="5">
        <v>27310</v>
      </c>
      <c r="E338" s="15">
        <v>397654340</v>
      </c>
      <c r="F338" s="2">
        <v>19</v>
      </c>
      <c r="G338" s="21">
        <v>140.97190000000001</v>
      </c>
      <c r="H338" s="12">
        <v>0.17</v>
      </c>
      <c r="I338"/>
      <c r="J338"/>
      <c r="K338" s="12">
        <f t="shared" si="23"/>
        <v>18.93364977400001</v>
      </c>
      <c r="L338" s="8">
        <f t="shared" si="21"/>
        <v>-0.29971336413063543</v>
      </c>
      <c r="M338" t="str">
        <f t="shared" si="22"/>
        <v>Sell</v>
      </c>
      <c r="P338" s="11"/>
      <c r="Q338" s="25"/>
      <c r="U338" s="26"/>
    </row>
    <row r="339" spans="1:21">
      <c r="A339" s="26">
        <f t="shared" si="20"/>
        <v>45023</v>
      </c>
      <c r="B339" s="12">
        <v>27.036999999999999</v>
      </c>
      <c r="C339" s="4">
        <v>4105.0200000000004</v>
      </c>
      <c r="D339" s="5">
        <v>27889</v>
      </c>
      <c r="E339" s="15">
        <v>397654340</v>
      </c>
      <c r="F339" s="2">
        <v>19</v>
      </c>
      <c r="G339" s="21">
        <v>140.97190000000001</v>
      </c>
      <c r="H339" s="12">
        <v>0.17</v>
      </c>
      <c r="I339"/>
      <c r="J339"/>
      <c r="K339" s="12">
        <f t="shared" si="23"/>
        <v>18.68467977400001</v>
      </c>
      <c r="L339" s="8">
        <f t="shared" si="21"/>
        <v>-0.30892185619706292</v>
      </c>
      <c r="M339" t="str">
        <f t="shared" si="22"/>
        <v>Sell</v>
      </c>
      <c r="P339" s="11"/>
      <c r="Q339" s="25"/>
      <c r="U339" s="26"/>
    </row>
    <row r="340" spans="1:21">
      <c r="A340" s="26">
        <f t="shared" si="20"/>
        <v>45024</v>
      </c>
      <c r="B340" s="12">
        <v>27.036999999999999</v>
      </c>
      <c r="C340" s="4">
        <v>4105.0200000000004</v>
      </c>
      <c r="D340" s="5">
        <v>27889</v>
      </c>
      <c r="E340" s="15">
        <v>397654340</v>
      </c>
      <c r="F340" s="2">
        <v>19</v>
      </c>
      <c r="G340" s="21">
        <v>140.97190000000001</v>
      </c>
      <c r="H340" s="12">
        <v>0.17</v>
      </c>
      <c r="I340"/>
      <c r="J340"/>
      <c r="K340" s="12">
        <f t="shared" si="23"/>
        <v>18.68467977400001</v>
      </c>
      <c r="L340" s="8">
        <f t="shared" si="21"/>
        <v>-0.30892185619706292</v>
      </c>
      <c r="M340" t="str">
        <f t="shared" si="22"/>
        <v>Sell</v>
      </c>
      <c r="P340" s="11"/>
      <c r="Q340" s="25"/>
      <c r="U340" s="26"/>
    </row>
    <row r="341" spans="1:21">
      <c r="A341" s="26">
        <f t="shared" si="20"/>
        <v>45025</v>
      </c>
      <c r="B341" s="12">
        <v>27.036999999999999</v>
      </c>
      <c r="C341" s="4">
        <v>4105.0200000000004</v>
      </c>
      <c r="D341" s="5">
        <v>28138</v>
      </c>
      <c r="E341" s="15">
        <v>397654340</v>
      </c>
      <c r="F341" s="2">
        <v>19</v>
      </c>
      <c r="G341" s="21">
        <v>140.97190000000001</v>
      </c>
      <c r="H341" s="12">
        <v>0.17</v>
      </c>
      <c r="I341"/>
      <c r="J341"/>
      <c r="K341" s="12">
        <f t="shared" si="23"/>
        <v>18.577609774000003</v>
      </c>
      <c r="L341" s="8">
        <f t="shared" si="21"/>
        <v>-0.31288198490956826</v>
      </c>
      <c r="M341" t="str">
        <f t="shared" si="22"/>
        <v>Sell</v>
      </c>
      <c r="P341" s="11"/>
      <c r="Q341" s="25"/>
      <c r="U341" s="26"/>
    </row>
    <row r="342" spans="1:21">
      <c r="A342" s="26">
        <f t="shared" si="20"/>
        <v>45026</v>
      </c>
      <c r="B342" s="12">
        <v>27.579000000000001</v>
      </c>
      <c r="C342" s="4">
        <v>4109.1099999999997</v>
      </c>
      <c r="D342" s="5">
        <v>28138</v>
      </c>
      <c r="E342" s="15">
        <v>395278550</v>
      </c>
      <c r="F342" s="2">
        <v>19</v>
      </c>
      <c r="G342" s="21">
        <v>143.46190000000001</v>
      </c>
      <c r="H342" s="12">
        <v>0.17</v>
      </c>
      <c r="I342"/>
      <c r="J342"/>
      <c r="K342" s="12">
        <f t="shared" si="23"/>
        <v>20.121587577999996</v>
      </c>
      <c r="L342" s="8">
        <f t="shared" si="21"/>
        <v>-0.27040184277892615</v>
      </c>
      <c r="M342" t="str">
        <f t="shared" si="22"/>
        <v>Sell</v>
      </c>
      <c r="P342" s="11"/>
      <c r="Q342" s="25"/>
      <c r="U342" s="26"/>
    </row>
    <row r="343" spans="1:21">
      <c r="A343" s="26">
        <f t="shared" si="20"/>
        <v>45027</v>
      </c>
      <c r="B343" s="12">
        <v>27.169</v>
      </c>
      <c r="C343" s="4">
        <v>4108.9399999999996</v>
      </c>
      <c r="D343" s="5">
        <v>28138</v>
      </c>
      <c r="E343" s="15">
        <v>314378170</v>
      </c>
      <c r="F343" s="2">
        <v>19.100000000000001</v>
      </c>
      <c r="G343" s="21">
        <v>142.70859999999999</v>
      </c>
      <c r="H343" s="12">
        <v>0.17</v>
      </c>
      <c r="I343"/>
      <c r="J343"/>
      <c r="K343" s="12">
        <f t="shared" si="23"/>
        <v>20.274793159999994</v>
      </c>
      <c r="L343" s="8">
        <f t="shared" si="21"/>
        <v>-0.25375269019838809</v>
      </c>
      <c r="M343" t="str">
        <f t="shared" si="22"/>
        <v>Sell</v>
      </c>
      <c r="P343" s="11"/>
      <c r="Q343" s="25"/>
      <c r="U343" s="26"/>
    </row>
    <row r="344" spans="1:21">
      <c r="A344" s="26">
        <f t="shared" si="20"/>
        <v>45028</v>
      </c>
      <c r="B344" s="12">
        <v>26.495000000000001</v>
      </c>
      <c r="C344" s="4">
        <v>4091.95</v>
      </c>
      <c r="D344" s="5">
        <v>28138</v>
      </c>
      <c r="E344" s="15">
        <v>446258950</v>
      </c>
      <c r="F344" s="2">
        <v>19.09</v>
      </c>
      <c r="G344" s="21">
        <v>140.0986</v>
      </c>
      <c r="H344" s="12">
        <v>0.17</v>
      </c>
      <c r="I344"/>
      <c r="J344"/>
      <c r="K344" s="12">
        <f t="shared" si="23"/>
        <v>17.673039032000013</v>
      </c>
      <c r="L344" s="8">
        <f t="shared" si="21"/>
        <v>-0.33296701143611956</v>
      </c>
      <c r="M344" t="str">
        <f t="shared" si="22"/>
        <v>Sell</v>
      </c>
      <c r="P344" s="11"/>
      <c r="Q344" s="25"/>
      <c r="U344" s="26"/>
    </row>
    <row r="345" spans="1:21">
      <c r="A345" s="26">
        <f t="shared" si="20"/>
        <v>45029</v>
      </c>
      <c r="B345" s="12">
        <v>26.463000000000001</v>
      </c>
      <c r="C345" s="4">
        <v>4146.22</v>
      </c>
      <c r="D345" s="5">
        <v>28138</v>
      </c>
      <c r="E345" s="15">
        <v>353615280</v>
      </c>
      <c r="F345" s="2">
        <v>17.8</v>
      </c>
      <c r="G345" s="21">
        <v>141.25190000000001</v>
      </c>
      <c r="H345" s="12">
        <v>0.17</v>
      </c>
      <c r="I345"/>
      <c r="J345"/>
      <c r="K345" s="12">
        <f t="shared" si="23"/>
        <v>19.083896230000001</v>
      </c>
      <c r="L345" s="8">
        <f t="shared" si="21"/>
        <v>-0.27884607829800101</v>
      </c>
      <c r="M345" t="str">
        <f t="shared" si="22"/>
        <v>Sell</v>
      </c>
      <c r="P345" s="11"/>
      <c r="Q345" s="25"/>
      <c r="U345" s="26"/>
    </row>
    <row r="346" spans="1:21">
      <c r="A346" s="26">
        <f t="shared" si="20"/>
        <v>45030</v>
      </c>
      <c r="B346" s="12">
        <v>26.757999999999999</v>
      </c>
      <c r="C346" s="4">
        <v>4137.6400000000003</v>
      </c>
      <c r="D346" s="5">
        <v>28138</v>
      </c>
      <c r="E346" s="15">
        <v>395660130</v>
      </c>
      <c r="F346" s="2">
        <v>17.07</v>
      </c>
      <c r="G346" s="21">
        <v>141.03190000000001</v>
      </c>
      <c r="H346" s="12">
        <v>0.17</v>
      </c>
      <c r="I346"/>
      <c r="J346"/>
      <c r="K346" s="12">
        <f t="shared" si="23"/>
        <v>18.629534970000002</v>
      </c>
      <c r="L346" s="8">
        <f t="shared" si="21"/>
        <v>-0.30377700239180799</v>
      </c>
      <c r="M346" t="str">
        <f t="shared" si="22"/>
        <v>Sell</v>
      </c>
      <c r="P346" s="11"/>
      <c r="Q346" s="25"/>
      <c r="U346" s="26"/>
    </row>
    <row r="347" spans="1:21">
      <c r="A347" s="26">
        <f t="shared" si="20"/>
        <v>45031</v>
      </c>
      <c r="B347" s="12">
        <v>26.757999999999999</v>
      </c>
      <c r="C347" s="4">
        <v>4137.6400000000003</v>
      </c>
      <c r="D347" s="5">
        <v>28138</v>
      </c>
      <c r="E347" s="15">
        <v>395660130</v>
      </c>
      <c r="F347" s="2">
        <v>17.07</v>
      </c>
      <c r="G347" s="21">
        <v>141.03190000000001</v>
      </c>
      <c r="H347" s="12">
        <v>0.17</v>
      </c>
      <c r="I347"/>
      <c r="J347"/>
      <c r="K347" s="12">
        <f t="shared" si="23"/>
        <v>18.629534970000002</v>
      </c>
      <c r="L347" s="8">
        <f t="shared" si="21"/>
        <v>-0.30377700239180799</v>
      </c>
      <c r="M347" t="str">
        <f t="shared" si="22"/>
        <v>Sell</v>
      </c>
      <c r="P347" s="11"/>
      <c r="Q347" s="25"/>
      <c r="U347" s="26"/>
    </row>
    <row r="348" spans="1:21">
      <c r="A348" s="26">
        <f t="shared" si="20"/>
        <v>45032</v>
      </c>
      <c r="B348" s="12">
        <v>26.757999999999999</v>
      </c>
      <c r="C348" s="4">
        <v>4137.6400000000003</v>
      </c>
      <c r="D348" s="5">
        <v>28138</v>
      </c>
      <c r="E348" s="15">
        <v>395660130</v>
      </c>
      <c r="F348" s="2">
        <v>17.07</v>
      </c>
      <c r="G348" s="21">
        <v>141.03190000000001</v>
      </c>
      <c r="H348" s="12">
        <v>0.17</v>
      </c>
      <c r="I348"/>
      <c r="J348"/>
      <c r="K348" s="12">
        <f t="shared" si="23"/>
        <v>18.629534970000002</v>
      </c>
      <c r="L348" s="8">
        <f t="shared" si="21"/>
        <v>-0.30377700239180799</v>
      </c>
      <c r="M348" t="str">
        <f t="shared" si="22"/>
        <v>Sell</v>
      </c>
      <c r="P348" s="11"/>
      <c r="Q348" s="25"/>
      <c r="U348" s="26"/>
    </row>
    <row r="349" spans="1:21">
      <c r="A349" s="26">
        <f t="shared" si="20"/>
        <v>45033</v>
      </c>
      <c r="B349" s="12">
        <v>27.001999999999999</v>
      </c>
      <c r="C349" s="4">
        <v>4137.6400000000003</v>
      </c>
      <c r="D349" s="5">
        <v>28138</v>
      </c>
      <c r="E349" s="15">
        <v>321471300</v>
      </c>
      <c r="F349" s="2">
        <v>17.07</v>
      </c>
      <c r="G349" s="21">
        <v>141.03190000000001</v>
      </c>
      <c r="H349" s="12">
        <v>0.17</v>
      </c>
      <c r="I349"/>
      <c r="J349"/>
      <c r="K349" s="12">
        <f t="shared" si="23"/>
        <v>19.193370078000008</v>
      </c>
      <c r="L349" s="8">
        <f t="shared" si="21"/>
        <v>-0.28918709436338014</v>
      </c>
      <c r="M349" t="str">
        <f t="shared" si="22"/>
        <v>Sell</v>
      </c>
      <c r="P349" s="11"/>
      <c r="Q349" s="25"/>
      <c r="U349" s="26"/>
    </row>
    <row r="350" spans="1:21">
      <c r="A350" s="26">
        <f t="shared" si="20"/>
        <v>45034</v>
      </c>
      <c r="B350" s="12">
        <v>27.667000000000002</v>
      </c>
      <c r="C350" s="4">
        <v>4154.87</v>
      </c>
      <c r="D350" s="5">
        <v>28138</v>
      </c>
      <c r="E350" s="15">
        <v>604811540</v>
      </c>
      <c r="F350" s="2">
        <v>16.829999999999998</v>
      </c>
      <c r="G350" s="21">
        <v>141.64189999999999</v>
      </c>
      <c r="H350" s="12">
        <v>0.17</v>
      </c>
      <c r="I350"/>
      <c r="J350"/>
      <c r="K350" s="12">
        <f t="shared" si="23"/>
        <v>17.413804453999994</v>
      </c>
      <c r="L350" s="8">
        <f t="shared" si="21"/>
        <v>-0.37059296439801953</v>
      </c>
      <c r="M350" t="str">
        <f t="shared" si="22"/>
        <v>Sell</v>
      </c>
      <c r="P350" s="11"/>
      <c r="Q350" s="25"/>
      <c r="U350" s="26"/>
    </row>
    <row r="351" spans="1:21">
      <c r="A351" s="26">
        <f t="shared" si="20"/>
        <v>45035</v>
      </c>
      <c r="B351" s="12">
        <v>27.931000000000001</v>
      </c>
      <c r="C351" s="4">
        <v>4154.5200000000004</v>
      </c>
      <c r="D351" s="5">
        <v>28138</v>
      </c>
      <c r="E351" s="15">
        <v>358660410</v>
      </c>
      <c r="F351" s="2">
        <v>16.829999999999998</v>
      </c>
      <c r="G351" s="21">
        <v>140.09190000000001</v>
      </c>
      <c r="H351" s="12">
        <v>0.17</v>
      </c>
      <c r="I351"/>
      <c r="J351"/>
      <c r="K351" s="12">
        <f t="shared" si="23"/>
        <v>18.334682042000004</v>
      </c>
      <c r="L351" s="8">
        <f t="shared" si="21"/>
        <v>-0.34357230167197722</v>
      </c>
      <c r="M351" t="str">
        <f t="shared" si="22"/>
        <v>Sell</v>
      </c>
      <c r="P351" s="11"/>
      <c r="Q351" s="25"/>
      <c r="U351" s="26"/>
    </row>
    <row r="352" spans="1:21">
      <c r="A352" s="26">
        <f t="shared" si="20"/>
        <v>45036</v>
      </c>
      <c r="B352" s="12">
        <v>27.103999999999999</v>
      </c>
      <c r="C352" s="4">
        <v>4129.79</v>
      </c>
      <c r="D352" s="5">
        <v>28209</v>
      </c>
      <c r="E352" s="15">
        <v>427713260</v>
      </c>
      <c r="F352" s="2">
        <v>17.170000000000002</v>
      </c>
      <c r="G352" s="21">
        <v>139.96190000000001</v>
      </c>
      <c r="H352" s="12">
        <v>0.17</v>
      </c>
      <c r="I352"/>
      <c r="J352"/>
      <c r="K352" s="12">
        <f t="shared" si="23"/>
        <v>17.699683782000001</v>
      </c>
      <c r="L352" s="8">
        <f t="shared" si="21"/>
        <v>-0.34697152516233759</v>
      </c>
      <c r="M352" t="str">
        <f t="shared" si="22"/>
        <v>Sell</v>
      </c>
      <c r="P352" s="11"/>
      <c r="Q352" s="25"/>
      <c r="U352" s="26"/>
    </row>
    <row r="353" spans="1:21">
      <c r="A353" s="26">
        <f t="shared" si="20"/>
        <v>45037</v>
      </c>
      <c r="B353" s="12">
        <v>27.119</v>
      </c>
      <c r="C353" s="4">
        <v>4133.5200000000004</v>
      </c>
      <c r="D353" s="5">
        <v>28209</v>
      </c>
      <c r="E353" s="15">
        <v>345102770</v>
      </c>
      <c r="F353" s="2">
        <v>17.170000000000002</v>
      </c>
      <c r="G353" s="21">
        <v>138.93530000000001</v>
      </c>
      <c r="H353" s="12">
        <v>0.17</v>
      </c>
      <c r="I353"/>
      <c r="J353"/>
      <c r="K353" s="12">
        <f t="shared" si="23"/>
        <v>17.698402494000014</v>
      </c>
      <c r="L353" s="8">
        <f t="shared" si="21"/>
        <v>-0.34737997367159507</v>
      </c>
      <c r="M353" t="str">
        <f t="shared" si="22"/>
        <v>Sell</v>
      </c>
      <c r="P353" s="11"/>
      <c r="Q353" s="25"/>
      <c r="U353" s="26"/>
    </row>
    <row r="354" spans="1:21">
      <c r="A354" s="26">
        <f t="shared" si="20"/>
        <v>45038</v>
      </c>
      <c r="B354" s="12">
        <v>27.119</v>
      </c>
      <c r="C354" s="4">
        <v>4133.5200000000004</v>
      </c>
      <c r="D354" s="5">
        <v>27260</v>
      </c>
      <c r="E354" s="15">
        <v>345102770</v>
      </c>
      <c r="F354" s="2">
        <v>17.170000000000002</v>
      </c>
      <c r="G354" s="21">
        <v>138.93530000000001</v>
      </c>
      <c r="H354" s="12">
        <v>0.17</v>
      </c>
      <c r="I354"/>
      <c r="J354"/>
      <c r="K354" s="12">
        <f t="shared" si="23"/>
        <v>18.106472494000023</v>
      </c>
      <c r="L354" s="8">
        <f t="shared" si="21"/>
        <v>-0.33233258991850645</v>
      </c>
      <c r="M354" t="str">
        <f t="shared" si="22"/>
        <v>Sell</v>
      </c>
      <c r="P354" s="11"/>
      <c r="Q354" s="25"/>
      <c r="U354" s="26"/>
    </row>
    <row r="355" spans="1:21">
      <c r="A355" s="26">
        <f t="shared" si="20"/>
        <v>45039</v>
      </c>
      <c r="B355" s="12">
        <v>27.119</v>
      </c>
      <c r="C355" s="4">
        <v>4133.5200000000004</v>
      </c>
      <c r="D355" s="5">
        <v>27260</v>
      </c>
      <c r="E355" s="15">
        <v>345102770</v>
      </c>
      <c r="F355" s="2">
        <v>17.170000000000002</v>
      </c>
      <c r="G355" s="21">
        <v>138.93530000000001</v>
      </c>
      <c r="H355" s="12">
        <v>0.17</v>
      </c>
      <c r="I355"/>
      <c r="J355"/>
      <c r="K355" s="12">
        <f t="shared" si="23"/>
        <v>18.106472494000023</v>
      </c>
      <c r="L355" s="8">
        <f t="shared" si="21"/>
        <v>-0.33233258991850645</v>
      </c>
      <c r="M355" t="str">
        <f t="shared" si="22"/>
        <v>Sell</v>
      </c>
      <c r="P355" s="11"/>
      <c r="Q355" s="25"/>
      <c r="U355" s="26"/>
    </row>
    <row r="356" spans="1:21">
      <c r="A356" s="26">
        <f t="shared" si="20"/>
        <v>45040</v>
      </c>
      <c r="B356" s="12">
        <v>27.042000000000002</v>
      </c>
      <c r="C356" s="4">
        <v>4137.04</v>
      </c>
      <c r="D356" s="5">
        <v>27260</v>
      </c>
      <c r="E356" s="15">
        <v>339281860</v>
      </c>
      <c r="F356" s="2">
        <v>16.89</v>
      </c>
      <c r="G356" s="21">
        <v>138.31200000000001</v>
      </c>
      <c r="H356" s="12">
        <v>0.17</v>
      </c>
      <c r="I356"/>
      <c r="J356"/>
      <c r="K356" s="12">
        <f t="shared" si="23"/>
        <v>17.768740704000017</v>
      </c>
      <c r="L356" s="8">
        <f t="shared" si="21"/>
        <v>-0.34292061593077378</v>
      </c>
      <c r="M356" t="str">
        <f t="shared" si="22"/>
        <v>Sell</v>
      </c>
      <c r="P356" s="11"/>
      <c r="Q356" s="25"/>
      <c r="U356" s="26"/>
    </row>
    <row r="357" spans="1:21">
      <c r="A357" s="26">
        <f t="shared" si="20"/>
        <v>45041</v>
      </c>
      <c r="B357" s="12">
        <v>26.241</v>
      </c>
      <c r="C357" s="4">
        <v>4071.63</v>
      </c>
      <c r="D357" s="5">
        <v>27260</v>
      </c>
      <c r="E357" s="15">
        <v>378527160</v>
      </c>
      <c r="F357" s="2">
        <v>18.760000000000002</v>
      </c>
      <c r="G357" s="21">
        <v>133.6653</v>
      </c>
      <c r="H357" s="12">
        <v>0.17</v>
      </c>
      <c r="I357"/>
      <c r="J357"/>
      <c r="K357" s="12">
        <f t="shared" si="23"/>
        <v>14.622885730000014</v>
      </c>
      <c r="L357" s="8">
        <f t="shared" si="21"/>
        <v>-0.44274662817727928</v>
      </c>
      <c r="M357" t="str">
        <f t="shared" si="22"/>
        <v>Sell</v>
      </c>
      <c r="P357" s="11"/>
      <c r="Q357" s="25"/>
      <c r="U357" s="26"/>
    </row>
    <row r="358" spans="1:21">
      <c r="A358" s="26">
        <f t="shared" si="20"/>
        <v>45042</v>
      </c>
      <c r="B358" s="12">
        <v>26.956</v>
      </c>
      <c r="C358" s="4">
        <v>4055.99</v>
      </c>
      <c r="D358" s="5">
        <v>27260</v>
      </c>
      <c r="E358" s="15">
        <v>406336810</v>
      </c>
      <c r="F358" s="2">
        <v>18.84</v>
      </c>
      <c r="G358" s="21">
        <v>134.37870000000001</v>
      </c>
      <c r="H358" s="12">
        <v>0.17</v>
      </c>
      <c r="I358"/>
      <c r="J358"/>
      <c r="K358" s="12">
        <f t="shared" si="23"/>
        <v>14.84871817800002</v>
      </c>
      <c r="L358" s="8">
        <f t="shared" si="21"/>
        <v>-0.44914979307018771</v>
      </c>
      <c r="M358" t="str">
        <f t="shared" si="22"/>
        <v>Sell</v>
      </c>
      <c r="P358" s="11"/>
      <c r="Q358" s="25"/>
      <c r="U358" s="26"/>
    </row>
    <row r="359" spans="1:21">
      <c r="A359" s="26">
        <f t="shared" si="20"/>
        <v>45043</v>
      </c>
      <c r="B359" s="12">
        <v>27.225999999999999</v>
      </c>
      <c r="C359" s="4">
        <v>4135.3500000000004</v>
      </c>
      <c r="D359" s="5">
        <v>27260</v>
      </c>
      <c r="E359" s="15">
        <v>377161190</v>
      </c>
      <c r="F359" s="2">
        <v>18.84</v>
      </c>
      <c r="G359" s="21">
        <v>134.9453</v>
      </c>
      <c r="H359" s="12">
        <v>0.17</v>
      </c>
      <c r="I359"/>
      <c r="J359"/>
      <c r="K359" s="12">
        <f t="shared" si="23"/>
        <v>15.417676702000016</v>
      </c>
      <c r="L359" s="8">
        <f t="shared" si="21"/>
        <v>-0.43371495254536047</v>
      </c>
      <c r="M359" t="str">
        <f t="shared" si="22"/>
        <v>Sell</v>
      </c>
      <c r="P359" s="11"/>
      <c r="Q359" s="25"/>
      <c r="U359" s="26"/>
    </row>
    <row r="360" spans="1:21">
      <c r="A360" s="26">
        <f t="shared" si="20"/>
        <v>45044</v>
      </c>
      <c r="B360" s="12">
        <v>27.748999999999999</v>
      </c>
      <c r="C360" s="4">
        <v>4169.4799999999996</v>
      </c>
      <c r="D360" s="5">
        <v>27260</v>
      </c>
      <c r="E360" s="15">
        <v>292216140</v>
      </c>
      <c r="F360" s="2">
        <v>18.84</v>
      </c>
      <c r="G360" s="21">
        <v>137.37860000000001</v>
      </c>
      <c r="H360" s="12">
        <v>0.17</v>
      </c>
      <c r="I360"/>
      <c r="J360"/>
      <c r="K360" s="12">
        <f t="shared" si="23"/>
        <v>17.554433988000007</v>
      </c>
      <c r="L360" s="8">
        <f t="shared" si="21"/>
        <v>-0.36738498727882057</v>
      </c>
      <c r="M360" t="str">
        <f t="shared" si="22"/>
        <v>Sell</v>
      </c>
      <c r="P360" s="11"/>
      <c r="Q360" s="25"/>
      <c r="U360" s="26"/>
    </row>
    <row r="361" spans="1:21">
      <c r="A361" s="26">
        <f t="shared" si="20"/>
        <v>45045</v>
      </c>
      <c r="B361" s="12">
        <v>27.748999999999999</v>
      </c>
      <c r="C361" s="4">
        <v>4169.4799999999996</v>
      </c>
      <c r="D361" s="5">
        <v>27260</v>
      </c>
      <c r="E361" s="15">
        <v>292216140</v>
      </c>
      <c r="F361" s="2">
        <v>18.84</v>
      </c>
      <c r="G361" s="21">
        <v>137.37860000000001</v>
      </c>
      <c r="H361" s="12">
        <v>0.17</v>
      </c>
      <c r="I361"/>
      <c r="J361"/>
      <c r="K361" s="12">
        <f t="shared" si="23"/>
        <v>17.554433988000007</v>
      </c>
      <c r="L361" s="8">
        <f t="shared" si="21"/>
        <v>-0.36738498727882057</v>
      </c>
      <c r="M361" t="str">
        <f t="shared" si="22"/>
        <v>Sell</v>
      </c>
      <c r="P361" s="11"/>
      <c r="Q361" s="25"/>
      <c r="U361" s="26"/>
    </row>
    <row r="362" spans="1:21">
      <c r="A362" s="26">
        <f t="shared" si="20"/>
        <v>45046</v>
      </c>
      <c r="B362" s="12">
        <v>27.748999999999999</v>
      </c>
      <c r="C362" s="4">
        <v>4169.4799999999996</v>
      </c>
      <c r="D362" s="5">
        <v>27260</v>
      </c>
      <c r="E362" s="15">
        <v>292216140</v>
      </c>
      <c r="F362" s="2">
        <v>18.84</v>
      </c>
      <c r="G362" s="21">
        <v>137.37860000000001</v>
      </c>
      <c r="H362" s="12">
        <v>0.19</v>
      </c>
      <c r="I362"/>
      <c r="J362"/>
      <c r="K362" s="12">
        <f t="shared" si="23"/>
        <v>18.200471988000004</v>
      </c>
      <c r="L362" s="8">
        <f t="shared" si="21"/>
        <v>-0.34410349965764514</v>
      </c>
      <c r="M362" t="str">
        <f t="shared" si="22"/>
        <v>Sell</v>
      </c>
      <c r="P362" s="11"/>
      <c r="Q362" s="25"/>
      <c r="U362" s="26"/>
    </row>
    <row r="363" spans="1:21">
      <c r="A363" s="26">
        <f t="shared" si="20"/>
        <v>45047</v>
      </c>
      <c r="B363" s="12">
        <v>28.91</v>
      </c>
      <c r="C363" s="4">
        <v>4167.87</v>
      </c>
      <c r="D363" s="5">
        <v>27260</v>
      </c>
      <c r="E363" s="15">
        <v>570328530</v>
      </c>
      <c r="F363" s="2">
        <v>18.84</v>
      </c>
      <c r="G363" s="21">
        <v>138.62190000000001</v>
      </c>
      <c r="H363" s="12">
        <v>0.19</v>
      </c>
      <c r="I363"/>
      <c r="J363"/>
      <c r="K363" s="12">
        <f t="shared" si="23"/>
        <v>16.848736930000015</v>
      </c>
      <c r="L363" s="8">
        <f t="shared" si="21"/>
        <v>-0.41720038291248651</v>
      </c>
      <c r="M363" t="str">
        <f t="shared" si="22"/>
        <v>Sell</v>
      </c>
      <c r="P363" s="11"/>
      <c r="Q363" s="25"/>
      <c r="U363" s="26"/>
    </row>
    <row r="364" spans="1:21">
      <c r="A364" s="26">
        <f t="shared" si="20"/>
        <v>45048</v>
      </c>
      <c r="B364" s="12">
        <v>28.21</v>
      </c>
      <c r="C364" s="4">
        <v>4119.58</v>
      </c>
      <c r="D364" s="5">
        <v>27260</v>
      </c>
      <c r="E364" s="15">
        <v>402729570</v>
      </c>
      <c r="F364" s="2">
        <v>18.84</v>
      </c>
      <c r="G364" s="21">
        <v>137.63200000000001</v>
      </c>
      <c r="H364" s="12">
        <v>0.19</v>
      </c>
      <c r="I364"/>
      <c r="J364"/>
      <c r="K364" s="12">
        <f t="shared" si="23"/>
        <v>17.515858508000008</v>
      </c>
      <c r="L364" s="8">
        <f t="shared" si="21"/>
        <v>-0.37909044636653644</v>
      </c>
      <c r="M364" t="str">
        <f t="shared" si="22"/>
        <v>Sell</v>
      </c>
      <c r="P364" s="11"/>
      <c r="Q364" s="25"/>
      <c r="U364" s="26"/>
    </row>
    <row r="365" spans="1:21">
      <c r="A365" s="26">
        <f t="shared" si="20"/>
        <v>45049</v>
      </c>
      <c r="B365" s="12">
        <v>27.802</v>
      </c>
      <c r="C365" s="4">
        <v>4090.75</v>
      </c>
      <c r="D365" s="5">
        <v>27260</v>
      </c>
      <c r="E365" s="15">
        <v>383387400</v>
      </c>
      <c r="F365" s="2">
        <v>18.34</v>
      </c>
      <c r="G365" s="21">
        <v>136.05199999999999</v>
      </c>
      <c r="H365" s="12">
        <v>0.19</v>
      </c>
      <c r="I365"/>
      <c r="J365"/>
      <c r="K365" s="12">
        <f t="shared" si="23"/>
        <v>16.694603400000005</v>
      </c>
      <c r="L365" s="8">
        <f t="shared" si="21"/>
        <v>-0.39951789799294996</v>
      </c>
      <c r="M365" t="str">
        <f t="shared" si="22"/>
        <v>Sell</v>
      </c>
      <c r="P365" s="11"/>
      <c r="Q365" s="25"/>
      <c r="U365" s="26"/>
    </row>
    <row r="366" spans="1:21">
      <c r="A366" s="26">
        <f t="shared" si="20"/>
        <v>45050</v>
      </c>
      <c r="B366" s="12">
        <v>27.562000000000001</v>
      </c>
      <c r="C366" s="4">
        <v>4061.22</v>
      </c>
      <c r="D366" s="5">
        <v>28882</v>
      </c>
      <c r="E366" s="15">
        <v>321850410</v>
      </c>
      <c r="F366" s="2">
        <v>20.09</v>
      </c>
      <c r="G366" s="21">
        <v>135.2886</v>
      </c>
      <c r="H366" s="12">
        <v>0.19</v>
      </c>
      <c r="I366"/>
      <c r="J366"/>
      <c r="K366" s="12">
        <f t="shared" si="23"/>
        <v>15.996997735999999</v>
      </c>
      <c r="L366" s="8">
        <f t="shared" si="21"/>
        <v>-0.41959953065815259</v>
      </c>
      <c r="M366" t="str">
        <f t="shared" si="22"/>
        <v>Sell</v>
      </c>
      <c r="P366" s="11"/>
      <c r="Q366" s="25"/>
      <c r="U366" s="26"/>
    </row>
    <row r="367" spans="1:21">
      <c r="A367" s="26">
        <f t="shared" si="20"/>
        <v>45051</v>
      </c>
      <c r="B367" s="12">
        <v>28.68</v>
      </c>
      <c r="C367" s="4">
        <v>4136.25</v>
      </c>
      <c r="D367" s="5">
        <v>29525</v>
      </c>
      <c r="E367" s="15">
        <v>361494080</v>
      </c>
      <c r="F367" s="2">
        <v>17.190000000000001</v>
      </c>
      <c r="G367" s="21">
        <v>138.29859999999999</v>
      </c>
      <c r="H367" s="12">
        <v>0.19</v>
      </c>
      <c r="I367"/>
      <c r="J367"/>
      <c r="K367" s="12">
        <f t="shared" si="23"/>
        <v>17.263804043999997</v>
      </c>
      <c r="L367" s="8">
        <f t="shared" si="21"/>
        <v>-0.39805425230125535</v>
      </c>
      <c r="M367" t="str">
        <f t="shared" si="22"/>
        <v>Sell</v>
      </c>
      <c r="P367" s="11"/>
      <c r="Q367" s="25"/>
      <c r="U367" s="26"/>
    </row>
    <row r="368" spans="1:21">
      <c r="A368" s="26">
        <f t="shared" si="20"/>
        <v>45052</v>
      </c>
      <c r="B368" s="12">
        <v>28.68</v>
      </c>
      <c r="C368" s="4">
        <v>4136.25</v>
      </c>
      <c r="D368" s="5">
        <v>29525</v>
      </c>
      <c r="E368" s="15">
        <v>361494080</v>
      </c>
      <c r="F368" s="2">
        <v>17.190000000000001</v>
      </c>
      <c r="G368" s="21">
        <v>138.29859999999999</v>
      </c>
      <c r="H368" s="12">
        <v>0.19</v>
      </c>
      <c r="I368"/>
      <c r="J368"/>
      <c r="K368" s="12">
        <f t="shared" si="23"/>
        <v>17.263804043999997</v>
      </c>
      <c r="L368" s="8">
        <f t="shared" si="21"/>
        <v>-0.39805425230125535</v>
      </c>
      <c r="M368" t="str">
        <f t="shared" si="22"/>
        <v>Sell</v>
      </c>
      <c r="P368" s="11"/>
      <c r="Q368" s="25"/>
      <c r="U368" s="26"/>
    </row>
    <row r="369" spans="1:21">
      <c r="A369" s="26">
        <f t="shared" si="20"/>
        <v>45053</v>
      </c>
      <c r="B369" s="12">
        <v>28.68</v>
      </c>
      <c r="C369" s="4">
        <v>4136.25</v>
      </c>
      <c r="D369" s="5">
        <v>29525</v>
      </c>
      <c r="E369" s="15">
        <v>361494080</v>
      </c>
      <c r="F369" s="2">
        <v>17.190000000000001</v>
      </c>
      <c r="G369" s="21">
        <v>138.29859999999999</v>
      </c>
      <c r="H369" s="12">
        <v>0.19</v>
      </c>
      <c r="I369"/>
      <c r="J369"/>
      <c r="K369" s="12">
        <f t="shared" si="23"/>
        <v>17.263804043999997</v>
      </c>
      <c r="L369" s="8">
        <f t="shared" si="21"/>
        <v>-0.39805425230125535</v>
      </c>
      <c r="M369" t="str">
        <f t="shared" si="22"/>
        <v>Sell</v>
      </c>
      <c r="P369" s="11"/>
      <c r="Q369" s="25"/>
      <c r="U369" s="26"/>
    </row>
    <row r="370" spans="1:21">
      <c r="A370" s="26">
        <f t="shared" si="20"/>
        <v>45054</v>
      </c>
      <c r="B370" s="12">
        <v>29.151</v>
      </c>
      <c r="C370" s="4">
        <v>4138.12</v>
      </c>
      <c r="D370" s="5">
        <v>29525</v>
      </c>
      <c r="E370" s="15">
        <v>344978900</v>
      </c>
      <c r="F370" s="2">
        <v>17.190000000000001</v>
      </c>
      <c r="G370" s="21">
        <v>138.8819</v>
      </c>
      <c r="H370" s="12">
        <v>0.19</v>
      </c>
      <c r="I370"/>
      <c r="J370"/>
      <c r="K370" s="12">
        <f t="shared" si="23"/>
        <v>17.746777317999999</v>
      </c>
      <c r="L370" s="8">
        <f t="shared" si="21"/>
        <v>-0.39121205728791464</v>
      </c>
      <c r="M370" t="str">
        <f t="shared" si="22"/>
        <v>Sell</v>
      </c>
      <c r="P370" s="11"/>
      <c r="Q370" s="25"/>
      <c r="U370" s="26"/>
    </row>
    <row r="371" spans="1:21">
      <c r="A371" s="26">
        <f t="shared" si="20"/>
        <v>45055</v>
      </c>
      <c r="B371" s="12">
        <v>28.571000000000002</v>
      </c>
      <c r="C371" s="4">
        <v>4119.17</v>
      </c>
      <c r="D371" s="5">
        <v>29525</v>
      </c>
      <c r="E371" s="15">
        <v>314869460</v>
      </c>
      <c r="F371" s="2">
        <v>17.71</v>
      </c>
      <c r="G371" s="21">
        <v>136.51859999999999</v>
      </c>
      <c r="H371" s="12">
        <v>0.19</v>
      </c>
      <c r="I371"/>
      <c r="J371"/>
      <c r="K371" s="12">
        <f t="shared" si="23"/>
        <v>16.527331556000007</v>
      </c>
      <c r="L371" s="8">
        <f t="shared" si="21"/>
        <v>-0.42153471856077818</v>
      </c>
      <c r="M371" t="str">
        <f t="shared" si="22"/>
        <v>Sell</v>
      </c>
      <c r="P371" s="11"/>
      <c r="Q371" s="25"/>
      <c r="U371" s="26"/>
    </row>
    <row r="372" spans="1:21">
      <c r="A372" s="26">
        <f t="shared" si="20"/>
        <v>45056</v>
      </c>
      <c r="B372" s="12">
        <v>28.885000000000002</v>
      </c>
      <c r="C372" s="4">
        <v>4137.6400000000003</v>
      </c>
      <c r="D372" s="5">
        <v>29525</v>
      </c>
      <c r="E372" s="15">
        <v>369349980</v>
      </c>
      <c r="F372" s="2">
        <v>16.940000000000001</v>
      </c>
      <c r="G372" s="21">
        <v>137.90860000000001</v>
      </c>
      <c r="H372" s="12">
        <v>0.19</v>
      </c>
      <c r="I372"/>
      <c r="J372"/>
      <c r="K372" s="12">
        <f t="shared" si="23"/>
        <v>16.965099404000014</v>
      </c>
      <c r="L372" s="8">
        <f t="shared" si="21"/>
        <v>-0.41266749510126316</v>
      </c>
      <c r="M372" t="str">
        <f t="shared" si="22"/>
        <v>Sell</v>
      </c>
      <c r="P372" s="11"/>
      <c r="Q372" s="25"/>
      <c r="U372" s="26"/>
    </row>
    <row r="373" spans="1:21">
      <c r="A373" s="26">
        <f t="shared" si="20"/>
        <v>45057</v>
      </c>
      <c r="B373" s="12">
        <v>28.577999999999999</v>
      </c>
      <c r="C373" s="4">
        <v>4130.62</v>
      </c>
      <c r="D373" s="5">
        <v>29525</v>
      </c>
      <c r="E373" s="15">
        <v>322149030</v>
      </c>
      <c r="F373" s="2">
        <v>16.93</v>
      </c>
      <c r="G373" s="21">
        <v>137.00530000000001</v>
      </c>
      <c r="H373" s="12">
        <v>0.19</v>
      </c>
      <c r="I373"/>
      <c r="J373"/>
      <c r="K373" s="12">
        <f t="shared" si="23"/>
        <v>16.770266318000012</v>
      </c>
      <c r="L373" s="8">
        <f t="shared" si="21"/>
        <v>-0.41317564847085131</v>
      </c>
      <c r="M373" t="str">
        <f t="shared" si="22"/>
        <v>Sell</v>
      </c>
      <c r="P373" s="11"/>
      <c r="Q373" s="25"/>
      <c r="U373" s="26"/>
    </row>
    <row r="374" spans="1:21">
      <c r="A374" s="26">
        <f t="shared" si="20"/>
        <v>45058</v>
      </c>
      <c r="B374" s="12">
        <v>28.34</v>
      </c>
      <c r="C374" s="4">
        <v>4124.08</v>
      </c>
      <c r="D374" s="5">
        <v>29525</v>
      </c>
      <c r="E374" s="15">
        <v>274222250</v>
      </c>
      <c r="F374" s="2">
        <v>16.93</v>
      </c>
      <c r="G374" s="21">
        <v>136.87860000000001</v>
      </c>
      <c r="H374" s="12">
        <v>0.19</v>
      </c>
      <c r="I374"/>
      <c r="J374"/>
      <c r="K374" s="12">
        <f t="shared" si="23"/>
        <v>17.056865552000005</v>
      </c>
      <c r="L374" s="8">
        <f t="shared" si="21"/>
        <v>-0.39813459590684525</v>
      </c>
      <c r="M374" t="str">
        <f t="shared" si="22"/>
        <v>Sell</v>
      </c>
      <c r="P374" s="11"/>
      <c r="Q374" s="25"/>
      <c r="U374" s="26"/>
    </row>
    <row r="375" spans="1:21">
      <c r="A375" s="26">
        <f t="shared" si="20"/>
        <v>45059</v>
      </c>
      <c r="B375" s="12">
        <v>28.34</v>
      </c>
      <c r="C375" s="4">
        <v>4124.08</v>
      </c>
      <c r="D375" s="5">
        <v>29525</v>
      </c>
      <c r="E375" s="15">
        <v>274222250</v>
      </c>
      <c r="F375" s="2">
        <v>16.93</v>
      </c>
      <c r="G375" s="21">
        <v>136.87860000000001</v>
      </c>
      <c r="H375" s="12">
        <v>0.19</v>
      </c>
      <c r="I375"/>
      <c r="J375"/>
      <c r="K375" s="12">
        <f t="shared" si="23"/>
        <v>17.056865552000005</v>
      </c>
      <c r="L375" s="8">
        <f t="shared" si="21"/>
        <v>-0.39813459590684525</v>
      </c>
      <c r="M375" t="str">
        <f t="shared" si="22"/>
        <v>Sell</v>
      </c>
      <c r="P375" s="11"/>
      <c r="Q375" s="25"/>
      <c r="U375" s="26"/>
    </row>
    <row r="376" spans="1:21">
      <c r="A376" s="26">
        <f t="shared" si="20"/>
        <v>45060</v>
      </c>
      <c r="B376" s="12">
        <v>28.34</v>
      </c>
      <c r="C376" s="4">
        <v>4124.08</v>
      </c>
      <c r="D376" s="5">
        <v>29525</v>
      </c>
      <c r="E376" s="15">
        <v>274222250</v>
      </c>
      <c r="F376" s="2">
        <v>16.93</v>
      </c>
      <c r="G376" s="21">
        <v>136.87860000000001</v>
      </c>
      <c r="H376" s="12">
        <v>0.19</v>
      </c>
      <c r="I376"/>
      <c r="J376"/>
      <c r="K376" s="12">
        <f t="shared" si="23"/>
        <v>17.056865552000005</v>
      </c>
      <c r="L376" s="8">
        <f t="shared" si="21"/>
        <v>-0.39813459590684525</v>
      </c>
      <c r="M376" t="str">
        <f t="shared" si="22"/>
        <v>Sell</v>
      </c>
      <c r="P376" s="11"/>
      <c r="Q376" s="25"/>
      <c r="U376" s="26"/>
    </row>
    <row r="377" spans="1:21">
      <c r="A377" s="26">
        <f t="shared" si="20"/>
        <v>45061</v>
      </c>
      <c r="B377" s="12">
        <v>28.952999999999999</v>
      </c>
      <c r="C377" s="4">
        <v>4136.28</v>
      </c>
      <c r="D377" s="5">
        <v>29525</v>
      </c>
      <c r="E377" s="15">
        <v>293925870</v>
      </c>
      <c r="F377" s="2">
        <v>16.93</v>
      </c>
      <c r="G377" s="21">
        <v>140.59530000000001</v>
      </c>
      <c r="H377" s="12">
        <v>0.19</v>
      </c>
      <c r="I377"/>
      <c r="J377"/>
      <c r="K377" s="12">
        <f t="shared" si="23"/>
        <v>19.184786134000007</v>
      </c>
      <c r="L377" s="8">
        <f t="shared" si="21"/>
        <v>-0.33738175201188109</v>
      </c>
      <c r="M377" t="str">
        <f t="shared" si="22"/>
        <v>Sell</v>
      </c>
      <c r="P377" s="11"/>
      <c r="Q377" s="25"/>
      <c r="U377" s="26"/>
    </row>
    <row r="378" spans="1:21">
      <c r="A378" s="26">
        <f t="shared" si="20"/>
        <v>45062</v>
      </c>
      <c r="B378" s="12">
        <v>29.213000000000001</v>
      </c>
      <c r="C378" s="4">
        <v>4109.8999999999996</v>
      </c>
      <c r="D378" s="5">
        <v>29525</v>
      </c>
      <c r="E378" s="15">
        <v>449404940</v>
      </c>
      <c r="F378" s="2">
        <v>17.989999999999998</v>
      </c>
      <c r="G378" s="21">
        <v>140.33189999999999</v>
      </c>
      <c r="H378" s="12">
        <v>0.19</v>
      </c>
      <c r="I378"/>
      <c r="J378"/>
      <c r="K378" s="12">
        <f t="shared" si="23"/>
        <v>17.841728414000002</v>
      </c>
      <c r="L378" s="8">
        <f t="shared" si="21"/>
        <v>-0.38925381117995406</v>
      </c>
      <c r="M378" t="str">
        <f t="shared" si="22"/>
        <v>Sell</v>
      </c>
      <c r="P378" s="11"/>
      <c r="Q378" s="25"/>
      <c r="U378" s="26"/>
    </row>
    <row r="379" spans="1:21">
      <c r="A379" s="26">
        <f t="shared" si="20"/>
        <v>45063</v>
      </c>
      <c r="B379" s="12">
        <v>30.178000000000001</v>
      </c>
      <c r="C379" s="4">
        <v>4158.7700000000004</v>
      </c>
      <c r="D379" s="5">
        <v>27336</v>
      </c>
      <c r="E379" s="15">
        <v>432535410</v>
      </c>
      <c r="F379" s="2">
        <v>16.87</v>
      </c>
      <c r="G379" s="21">
        <v>143.79859999999999</v>
      </c>
      <c r="H379" s="12">
        <v>0.19</v>
      </c>
      <c r="I379"/>
      <c r="J379"/>
      <c r="K379" s="12">
        <f t="shared" si="23"/>
        <v>21.035669936000005</v>
      </c>
      <c r="L379" s="8">
        <f t="shared" si="21"/>
        <v>-0.30294685081847689</v>
      </c>
      <c r="M379" t="str">
        <f t="shared" si="22"/>
        <v>Sell</v>
      </c>
      <c r="P379" s="11"/>
      <c r="Q379" s="25"/>
      <c r="U379" s="26"/>
    </row>
    <row r="380" spans="1:21">
      <c r="A380" s="26">
        <f t="shared" si="20"/>
        <v>45064</v>
      </c>
      <c r="B380" s="12">
        <v>31.678000000000001</v>
      </c>
      <c r="C380" s="4">
        <v>4198.05</v>
      </c>
      <c r="D380" s="5">
        <v>27336</v>
      </c>
      <c r="E380" s="15">
        <v>748725010</v>
      </c>
      <c r="F380" s="2">
        <v>16.87</v>
      </c>
      <c r="G380" s="21">
        <v>148.34180000000001</v>
      </c>
      <c r="H380" s="12">
        <v>0.19</v>
      </c>
      <c r="I380"/>
      <c r="J380"/>
      <c r="K380" s="12">
        <f t="shared" si="23"/>
        <v>21.41679280000001</v>
      </c>
      <c r="L380" s="8">
        <f t="shared" si="21"/>
        <v>-0.32392219205757911</v>
      </c>
      <c r="M380" t="str">
        <f t="shared" si="22"/>
        <v>Sell</v>
      </c>
      <c r="P380" s="11"/>
      <c r="Q380" s="25"/>
      <c r="U380" s="26"/>
    </row>
    <row r="381" spans="1:21">
      <c r="A381" s="26">
        <f t="shared" si="20"/>
        <v>45065</v>
      </c>
      <c r="B381" s="12">
        <v>31.263999999999999</v>
      </c>
      <c r="C381" s="4">
        <v>4191.9799999999996</v>
      </c>
      <c r="D381" s="5">
        <v>27336</v>
      </c>
      <c r="E381" s="15">
        <v>473907650</v>
      </c>
      <c r="F381" s="2">
        <v>16.87</v>
      </c>
      <c r="G381" s="21">
        <v>147.57849999999999</v>
      </c>
      <c r="H381" s="12">
        <v>0.19</v>
      </c>
      <c r="I381"/>
      <c r="J381"/>
      <c r="K381" s="12">
        <f t="shared" si="23"/>
        <v>23.037639230000011</v>
      </c>
      <c r="L381" s="8">
        <f t="shared" si="21"/>
        <v>-0.26312566434237428</v>
      </c>
      <c r="M381" t="str">
        <f t="shared" si="22"/>
        <v>Sell</v>
      </c>
      <c r="P381" s="11"/>
      <c r="Q381" s="25"/>
      <c r="U381" s="26"/>
    </row>
    <row r="382" spans="1:21">
      <c r="A382" s="26">
        <f t="shared" si="20"/>
        <v>45066</v>
      </c>
      <c r="B382" s="12">
        <v>31.263999999999999</v>
      </c>
      <c r="C382" s="4">
        <v>4191.9799999999996</v>
      </c>
      <c r="D382" s="5">
        <v>27336</v>
      </c>
      <c r="E382" s="15">
        <v>473907650</v>
      </c>
      <c r="F382" s="2">
        <v>16.87</v>
      </c>
      <c r="G382" s="21">
        <v>147.57849999999999</v>
      </c>
      <c r="H382" s="12">
        <v>0.19</v>
      </c>
      <c r="I382"/>
      <c r="J382"/>
      <c r="K382" s="12">
        <f t="shared" si="23"/>
        <v>23.037639230000011</v>
      </c>
      <c r="L382" s="8">
        <f t="shared" si="21"/>
        <v>-0.26312566434237428</v>
      </c>
      <c r="M382" t="str">
        <f t="shared" si="22"/>
        <v>Sell</v>
      </c>
      <c r="P382" s="11"/>
      <c r="Q382" s="25"/>
      <c r="U382" s="26"/>
    </row>
    <row r="383" spans="1:21">
      <c r="A383" s="26">
        <f t="shared" si="20"/>
        <v>45067</v>
      </c>
      <c r="B383" s="12">
        <v>31.263999999999999</v>
      </c>
      <c r="C383" s="4">
        <v>4191.9799999999996</v>
      </c>
      <c r="D383" s="5">
        <v>27336</v>
      </c>
      <c r="E383" s="15">
        <v>473907650</v>
      </c>
      <c r="F383" s="2">
        <v>16.87</v>
      </c>
      <c r="G383" s="21">
        <v>147.57849999999999</v>
      </c>
      <c r="H383" s="12">
        <v>0.19</v>
      </c>
      <c r="I383"/>
      <c r="J383"/>
      <c r="K383" s="12">
        <f t="shared" si="23"/>
        <v>23.037639230000011</v>
      </c>
      <c r="L383" s="8">
        <f t="shared" si="21"/>
        <v>-0.26312566434237428</v>
      </c>
      <c r="M383" t="str">
        <f t="shared" si="22"/>
        <v>Sell</v>
      </c>
      <c r="P383" s="11"/>
      <c r="Q383" s="25"/>
      <c r="U383" s="26"/>
    </row>
    <row r="384" spans="1:21">
      <c r="A384" s="26">
        <f t="shared" si="20"/>
        <v>45068</v>
      </c>
      <c r="B384" s="12">
        <v>31.175999999999998</v>
      </c>
      <c r="C384" s="4">
        <v>4192.63</v>
      </c>
      <c r="D384" s="5">
        <v>27336</v>
      </c>
      <c r="E384" s="15">
        <v>371999670</v>
      </c>
      <c r="F384" s="2">
        <v>17.21</v>
      </c>
      <c r="G384" s="21">
        <v>148.08850000000001</v>
      </c>
      <c r="H384" s="12">
        <v>0.19</v>
      </c>
      <c r="I384"/>
      <c r="J384"/>
      <c r="K384" s="12">
        <f t="shared" si="23"/>
        <v>24.124678078000017</v>
      </c>
      <c r="L384" s="8">
        <f t="shared" si="21"/>
        <v>-0.22617789074929376</v>
      </c>
      <c r="M384" t="str">
        <f t="shared" si="22"/>
        <v>Sell</v>
      </c>
      <c r="P384" s="11"/>
      <c r="Q384" s="25"/>
      <c r="U384" s="26"/>
    </row>
    <row r="385" spans="1:21">
      <c r="A385" s="26">
        <f t="shared" si="20"/>
        <v>45069</v>
      </c>
      <c r="B385" s="12">
        <v>30.687999999999999</v>
      </c>
      <c r="C385" s="4">
        <v>4145.58</v>
      </c>
      <c r="D385" s="5">
        <v>27336</v>
      </c>
      <c r="E385" s="15">
        <v>356253260</v>
      </c>
      <c r="F385" s="2">
        <v>17.21</v>
      </c>
      <c r="G385" s="21">
        <v>146.2585</v>
      </c>
      <c r="H385" s="12">
        <v>0.19</v>
      </c>
      <c r="I385"/>
      <c r="J385"/>
      <c r="K385" s="12">
        <f t="shared" si="23"/>
        <v>23.122890194000007</v>
      </c>
      <c r="L385" s="8">
        <f t="shared" si="21"/>
        <v>-0.24651687324035426</v>
      </c>
      <c r="M385" t="str">
        <f t="shared" si="22"/>
        <v>Sell</v>
      </c>
      <c r="P385" s="11"/>
      <c r="Q385" s="25"/>
      <c r="U385" s="26"/>
    </row>
    <row r="386" spans="1:21">
      <c r="A386" s="26">
        <f t="shared" si="20"/>
        <v>45070</v>
      </c>
      <c r="B386" s="12">
        <v>30.538</v>
      </c>
      <c r="C386" s="4">
        <v>4115.24</v>
      </c>
      <c r="D386" s="5">
        <v>27336</v>
      </c>
      <c r="E386" s="15">
        <v>721418510</v>
      </c>
      <c r="F386" s="2">
        <v>20.03</v>
      </c>
      <c r="G386" s="21">
        <v>143.64189999999999</v>
      </c>
      <c r="H386" s="12">
        <v>0.19</v>
      </c>
      <c r="I386"/>
      <c r="J386"/>
      <c r="K386" s="12">
        <f t="shared" si="23"/>
        <v>18.744129482000005</v>
      </c>
      <c r="L386" s="8">
        <f t="shared" si="21"/>
        <v>-0.38620310819307074</v>
      </c>
      <c r="M386" t="str">
        <f t="shared" si="22"/>
        <v>Sell</v>
      </c>
      <c r="P386" s="11"/>
      <c r="Q386" s="25"/>
      <c r="U386" s="26"/>
    </row>
    <row r="387" spans="1:21">
      <c r="A387" s="26">
        <f t="shared" ref="A387:A450" si="24">DATE(2022,5,5) + ROW(A386) - 1</f>
        <v>45071</v>
      </c>
      <c r="B387" s="12">
        <v>37.979999999999997</v>
      </c>
      <c r="C387" s="4">
        <v>4115.24</v>
      </c>
      <c r="D387" s="5">
        <v>27336</v>
      </c>
      <c r="E387" s="15">
        <v>1543910670</v>
      </c>
      <c r="F387" s="2">
        <v>20.03</v>
      </c>
      <c r="G387" s="21">
        <v>153.20849999999999</v>
      </c>
      <c r="H387" s="12">
        <v>0.19</v>
      </c>
      <c r="I387"/>
      <c r="J387"/>
      <c r="K387" s="12">
        <f t="shared" si="23"/>
        <v>18.355792878000003</v>
      </c>
      <c r="L387" s="8">
        <f t="shared" ref="L387:L450" si="25">(K387 - B387) / B387</f>
        <v>-0.51669844976303303</v>
      </c>
      <c r="M387" t="str">
        <f t="shared" ref="M387:M450" si="26">IF(L388&gt;5%, "Strong Buy",
   IF(L388&gt;=2%, "Buy",
   IF(AND(L388&gt;-3%, L388&lt;3%), "Hold",
   IF(L388&lt;=-5%, "Sell", "Strong Sell"))))</f>
        <v>Sell</v>
      </c>
      <c r="P387" s="11"/>
      <c r="Q387" s="25"/>
      <c r="U387" s="26"/>
    </row>
    <row r="388" spans="1:21">
      <c r="A388" s="26">
        <f t="shared" si="24"/>
        <v>45072</v>
      </c>
      <c r="B388" s="12">
        <v>38.945999999999998</v>
      </c>
      <c r="C388" s="4">
        <v>4115.24</v>
      </c>
      <c r="D388" s="5">
        <v>27336</v>
      </c>
      <c r="E388" s="15">
        <v>714396760</v>
      </c>
      <c r="F388" s="2">
        <v>20.03</v>
      </c>
      <c r="G388" s="21">
        <v>163.2217</v>
      </c>
      <c r="H388" s="12">
        <v>0.19</v>
      </c>
      <c r="I388"/>
      <c r="J388"/>
      <c r="K388" s="12">
        <f t="shared" ref="K388:K451" si="27" xml:space="preserve"> -58.1826  + (-0.00043*D388) + (-0.0000000076*E388)  + (0.61282*G388) + (32.3019*H388)</f>
        <v>30.796387818000014</v>
      </c>
      <c r="L388" s="8">
        <f t="shared" si="25"/>
        <v>-0.20925415144045562</v>
      </c>
      <c r="M388" t="str">
        <f t="shared" si="26"/>
        <v>Sell</v>
      </c>
      <c r="P388" s="11"/>
      <c r="Q388" s="25"/>
      <c r="U388" s="26"/>
    </row>
    <row r="389" spans="1:21">
      <c r="A389" s="26">
        <f t="shared" si="24"/>
        <v>45073</v>
      </c>
      <c r="B389" s="12">
        <v>38.945999999999998</v>
      </c>
      <c r="C389" s="4">
        <v>4115.24</v>
      </c>
      <c r="D389" s="5">
        <v>27336</v>
      </c>
      <c r="E389" s="15">
        <v>714396760</v>
      </c>
      <c r="F389" s="2">
        <v>20.03</v>
      </c>
      <c r="G389" s="21">
        <v>163.2217</v>
      </c>
      <c r="H389" s="12">
        <v>0.19</v>
      </c>
      <c r="I389"/>
      <c r="J389"/>
      <c r="K389" s="12">
        <f t="shared" si="27"/>
        <v>30.796387818000014</v>
      </c>
      <c r="L389" s="8">
        <f t="shared" si="25"/>
        <v>-0.20925415144045562</v>
      </c>
      <c r="M389" t="str">
        <f t="shared" si="26"/>
        <v>Sell</v>
      </c>
      <c r="P389" s="11"/>
      <c r="Q389" s="25"/>
      <c r="U389" s="26"/>
    </row>
    <row r="390" spans="1:21">
      <c r="A390" s="26">
        <f t="shared" si="24"/>
        <v>45074</v>
      </c>
      <c r="B390" s="12">
        <v>38.945999999999998</v>
      </c>
      <c r="C390" s="4">
        <v>4115.24</v>
      </c>
      <c r="D390" s="5">
        <v>27336</v>
      </c>
      <c r="E390" s="15">
        <v>714396760</v>
      </c>
      <c r="F390" s="2">
        <v>20.03</v>
      </c>
      <c r="G390" s="21">
        <v>163.2217</v>
      </c>
      <c r="H390" s="12">
        <v>0.19</v>
      </c>
      <c r="I390"/>
      <c r="J390"/>
      <c r="K390" s="12">
        <f t="shared" si="27"/>
        <v>30.796387818000014</v>
      </c>
      <c r="L390" s="8">
        <f t="shared" si="25"/>
        <v>-0.20925415144045562</v>
      </c>
      <c r="M390" t="str">
        <f t="shared" si="26"/>
        <v>Sell</v>
      </c>
      <c r="P390" s="11"/>
      <c r="Q390" s="25"/>
      <c r="U390" s="26"/>
    </row>
    <row r="391" spans="1:21">
      <c r="A391" s="26">
        <f t="shared" si="24"/>
        <v>45075</v>
      </c>
      <c r="B391" s="12">
        <v>38.945999999999998</v>
      </c>
      <c r="C391" s="4">
        <v>4115.24</v>
      </c>
      <c r="D391" s="5">
        <v>27336</v>
      </c>
      <c r="E391" s="15">
        <v>714396760</v>
      </c>
      <c r="F391" s="2">
        <v>20.03</v>
      </c>
      <c r="G391" s="21">
        <v>163.2217</v>
      </c>
      <c r="H391" s="12">
        <v>0.19</v>
      </c>
      <c r="I391"/>
      <c r="J391"/>
      <c r="K391" s="12">
        <f t="shared" si="27"/>
        <v>30.796387818000014</v>
      </c>
      <c r="L391" s="8">
        <f t="shared" si="25"/>
        <v>-0.20925415144045562</v>
      </c>
      <c r="M391" t="str">
        <f t="shared" si="26"/>
        <v>Sell</v>
      </c>
      <c r="P391" s="11"/>
      <c r="Q391" s="25"/>
      <c r="U391" s="26"/>
    </row>
    <row r="392" spans="1:21">
      <c r="A392" s="26">
        <f t="shared" si="24"/>
        <v>45076</v>
      </c>
      <c r="B392" s="12">
        <v>40.110999999999997</v>
      </c>
      <c r="C392" s="4">
        <v>4205.5200000000004</v>
      </c>
      <c r="D392" s="5">
        <v>27773.54</v>
      </c>
      <c r="E392" s="15">
        <v>923401100</v>
      </c>
      <c r="F392" s="2">
        <v>20.03</v>
      </c>
      <c r="G392" s="21">
        <v>163.08500000000001</v>
      </c>
      <c r="H392" s="12">
        <v>0.19</v>
      </c>
      <c r="I392"/>
      <c r="J392"/>
      <c r="K392" s="12">
        <f t="shared" si="27"/>
        <v>28.936040140000017</v>
      </c>
      <c r="L392" s="8">
        <f t="shared" si="25"/>
        <v>-0.27860087906060632</v>
      </c>
      <c r="M392" t="str">
        <f t="shared" si="26"/>
        <v>Sell</v>
      </c>
      <c r="P392" s="11"/>
      <c r="Q392" s="25"/>
      <c r="U392" s="26"/>
    </row>
    <row r="393" spans="1:21">
      <c r="A393" s="26">
        <f t="shared" si="24"/>
        <v>45077</v>
      </c>
      <c r="B393" s="12">
        <v>37.834000000000003</v>
      </c>
      <c r="C393" s="4">
        <v>4179.83</v>
      </c>
      <c r="D393" s="5">
        <v>27117.63</v>
      </c>
      <c r="E393" s="15">
        <v>1002580200</v>
      </c>
      <c r="F393" s="2">
        <v>17.940000000000001</v>
      </c>
      <c r="G393" s="21">
        <v>158.89840000000001</v>
      </c>
      <c r="H393" s="12">
        <v>0.19</v>
      </c>
      <c r="I393"/>
      <c r="J393"/>
      <c r="K393" s="12">
        <f t="shared" si="27"/>
        <v>26.050688068000014</v>
      </c>
      <c r="L393" s="8">
        <f t="shared" si="25"/>
        <v>-0.31144769075434764</v>
      </c>
      <c r="M393" t="str">
        <f t="shared" si="26"/>
        <v>Sell</v>
      </c>
      <c r="P393" s="11"/>
      <c r="Q393" s="25"/>
      <c r="U393" s="26"/>
    </row>
    <row r="394" spans="1:21">
      <c r="A394" s="26">
        <f t="shared" si="24"/>
        <v>45078</v>
      </c>
      <c r="B394" s="12">
        <v>39.770000000000003</v>
      </c>
      <c r="C394" s="4">
        <v>4221.0200000000004</v>
      </c>
      <c r="D394" s="5">
        <v>27117.63</v>
      </c>
      <c r="E394" s="15">
        <v>635872950</v>
      </c>
      <c r="F394" s="2">
        <v>17.940000000000001</v>
      </c>
      <c r="G394" s="21">
        <v>161.6317</v>
      </c>
      <c r="H394" s="12">
        <v>0.19</v>
      </c>
      <c r="I394"/>
      <c r="J394"/>
      <c r="K394" s="12">
        <f t="shared" si="27"/>
        <v>30.512684074000006</v>
      </c>
      <c r="L394" s="8">
        <f t="shared" si="25"/>
        <v>-0.23277133331657018</v>
      </c>
      <c r="M394" t="str">
        <f t="shared" si="26"/>
        <v>Sell</v>
      </c>
      <c r="P394" s="11"/>
      <c r="Q394" s="25"/>
      <c r="U394" s="26"/>
    </row>
    <row r="395" spans="1:21">
      <c r="A395" s="26">
        <f t="shared" si="24"/>
        <v>45079</v>
      </c>
      <c r="B395" s="12">
        <v>39.326999999999998</v>
      </c>
      <c r="C395" s="4">
        <v>4282.37</v>
      </c>
      <c r="D395" s="5">
        <v>27117.63</v>
      </c>
      <c r="E395" s="15">
        <v>482731210</v>
      </c>
      <c r="F395" s="2">
        <v>17.940000000000001</v>
      </c>
      <c r="G395" s="21">
        <v>161.2517</v>
      </c>
      <c r="H395" s="12">
        <v>0.19</v>
      </c>
      <c r="I395"/>
      <c r="J395"/>
      <c r="K395" s="12">
        <f t="shared" si="27"/>
        <v>31.443689698000014</v>
      </c>
      <c r="L395" s="8">
        <f t="shared" si="25"/>
        <v>-0.20045541999135413</v>
      </c>
      <c r="M395" t="str">
        <f t="shared" si="26"/>
        <v>Sell</v>
      </c>
      <c r="P395" s="11"/>
      <c r="Q395" s="25"/>
      <c r="U395" s="26"/>
    </row>
    <row r="396" spans="1:21">
      <c r="A396" s="26">
        <f t="shared" si="24"/>
        <v>45080</v>
      </c>
      <c r="B396" s="12">
        <v>39.326999999999998</v>
      </c>
      <c r="C396" s="4">
        <v>4282.37</v>
      </c>
      <c r="D396" s="5">
        <v>27117.63</v>
      </c>
      <c r="E396" s="15">
        <v>482731210</v>
      </c>
      <c r="F396" s="2">
        <v>17.940000000000001</v>
      </c>
      <c r="G396" s="21">
        <v>161.2517</v>
      </c>
      <c r="H396" s="12">
        <v>0.19</v>
      </c>
      <c r="I396"/>
      <c r="J396"/>
      <c r="K396" s="12">
        <f t="shared" si="27"/>
        <v>31.443689698000014</v>
      </c>
      <c r="L396" s="8">
        <f t="shared" si="25"/>
        <v>-0.20045541999135413</v>
      </c>
      <c r="M396" t="str">
        <f t="shared" si="26"/>
        <v>Sell</v>
      </c>
      <c r="P396" s="11"/>
      <c r="Q396" s="25"/>
      <c r="U396" s="26"/>
    </row>
    <row r="397" spans="1:21">
      <c r="A397" s="26">
        <f t="shared" si="24"/>
        <v>45081</v>
      </c>
      <c r="B397" s="12">
        <v>39.326999999999998</v>
      </c>
      <c r="C397" s="4">
        <v>4282.37</v>
      </c>
      <c r="D397" s="5">
        <v>27117.63</v>
      </c>
      <c r="E397" s="15">
        <v>482731210</v>
      </c>
      <c r="F397" s="2">
        <v>17.940000000000001</v>
      </c>
      <c r="G397" s="21">
        <v>161.2517</v>
      </c>
      <c r="H397" s="12">
        <v>0.19</v>
      </c>
      <c r="I397"/>
      <c r="J397"/>
      <c r="K397" s="12">
        <f t="shared" si="27"/>
        <v>31.443689698000014</v>
      </c>
      <c r="L397" s="8">
        <f t="shared" si="25"/>
        <v>-0.20045541999135413</v>
      </c>
      <c r="M397" t="str">
        <f t="shared" si="26"/>
        <v>Sell</v>
      </c>
      <c r="P397" s="11"/>
      <c r="Q397" s="25"/>
      <c r="U397" s="26"/>
    </row>
    <row r="398" spans="1:21">
      <c r="A398" s="26">
        <f t="shared" si="24"/>
        <v>45082</v>
      </c>
      <c r="B398" s="12">
        <v>39.170999999999999</v>
      </c>
      <c r="C398" s="4">
        <v>4273.79</v>
      </c>
      <c r="D398" s="5">
        <v>27117.63</v>
      </c>
      <c r="E398" s="15">
        <v>396093810</v>
      </c>
      <c r="F398" s="2">
        <v>17.940000000000001</v>
      </c>
      <c r="G398" s="21">
        <v>158.7551</v>
      </c>
      <c r="H398" s="12">
        <v>0.19</v>
      </c>
      <c r="I398"/>
      <c r="J398"/>
      <c r="K398" s="12">
        <f t="shared" si="27"/>
        <v>30.572167526000001</v>
      </c>
      <c r="L398" s="8">
        <f t="shared" si="25"/>
        <v>-0.21952037155038162</v>
      </c>
      <c r="M398" t="str">
        <f t="shared" si="26"/>
        <v>Sell</v>
      </c>
      <c r="P398" s="11"/>
      <c r="Q398" s="25"/>
      <c r="U398" s="26"/>
    </row>
    <row r="399" spans="1:21">
      <c r="A399" s="26">
        <f t="shared" si="24"/>
        <v>45083</v>
      </c>
      <c r="B399" s="12">
        <v>38.654000000000003</v>
      </c>
      <c r="C399" s="4">
        <v>4283.8500000000004</v>
      </c>
      <c r="D399" s="5">
        <v>27117.63</v>
      </c>
      <c r="E399" s="15">
        <v>388729140</v>
      </c>
      <c r="F399" s="2">
        <v>13.96</v>
      </c>
      <c r="G399" s="21">
        <v>160.67169999999999</v>
      </c>
      <c r="H399" s="12">
        <v>0.19</v>
      </c>
      <c r="I399"/>
      <c r="J399"/>
      <c r="K399" s="12">
        <f t="shared" si="27"/>
        <v>31.802669830000013</v>
      </c>
      <c r="L399" s="8">
        <f t="shared" si="25"/>
        <v>-0.17724763724323458</v>
      </c>
      <c r="M399" t="str">
        <f t="shared" si="26"/>
        <v>Sell</v>
      </c>
      <c r="P399" s="11"/>
      <c r="Q399" s="25"/>
      <c r="U399" s="26"/>
    </row>
    <row r="400" spans="1:21">
      <c r="A400" s="26">
        <f t="shared" si="24"/>
        <v>45084</v>
      </c>
      <c r="B400" s="12">
        <v>37.475000000000001</v>
      </c>
      <c r="C400" s="4">
        <v>4267.5200000000004</v>
      </c>
      <c r="D400" s="5">
        <v>27117.63</v>
      </c>
      <c r="E400" s="15">
        <v>511997890</v>
      </c>
      <c r="F400" s="2">
        <v>13.94</v>
      </c>
      <c r="G400" s="21">
        <v>160.2184</v>
      </c>
      <c r="H400" s="12">
        <v>0.19</v>
      </c>
      <c r="I400"/>
      <c r="J400"/>
      <c r="K400" s="12">
        <f t="shared" si="27"/>
        <v>30.588036024000004</v>
      </c>
      <c r="L400" s="8">
        <f t="shared" si="25"/>
        <v>-0.18377488928619071</v>
      </c>
      <c r="M400" t="str">
        <f t="shared" si="26"/>
        <v>Sell</v>
      </c>
      <c r="P400" s="11"/>
      <c r="Q400" s="25"/>
      <c r="U400" s="26"/>
    </row>
    <row r="401" spans="1:21">
      <c r="A401" s="26">
        <f t="shared" si="24"/>
        <v>45085</v>
      </c>
      <c r="B401" s="12">
        <v>38.51</v>
      </c>
      <c r="C401" s="4">
        <v>4293.93</v>
      </c>
      <c r="D401" s="5">
        <v>27117.63</v>
      </c>
      <c r="E401" s="15">
        <v>417772400</v>
      </c>
      <c r="F401" s="2">
        <v>13.94</v>
      </c>
      <c r="G401" s="21">
        <v>161.85839999999999</v>
      </c>
      <c r="H401" s="12">
        <v>0.19</v>
      </c>
      <c r="I401"/>
      <c r="J401"/>
      <c r="K401" s="12">
        <f t="shared" si="27"/>
        <v>32.309174548000001</v>
      </c>
      <c r="L401" s="8">
        <f t="shared" si="25"/>
        <v>-0.16101857834328737</v>
      </c>
      <c r="M401" t="str">
        <f t="shared" si="26"/>
        <v>Sell</v>
      </c>
      <c r="P401" s="11"/>
      <c r="Q401" s="25"/>
      <c r="U401" s="26"/>
    </row>
    <row r="402" spans="1:21">
      <c r="A402" s="26">
        <f t="shared" si="24"/>
        <v>45086</v>
      </c>
      <c r="B402" s="12">
        <v>38.770000000000003</v>
      </c>
      <c r="C402" s="4">
        <v>4298.8599999999997</v>
      </c>
      <c r="D402" s="5">
        <v>27117.63</v>
      </c>
      <c r="E402" s="15">
        <v>427717470</v>
      </c>
      <c r="F402" s="2">
        <v>13.94</v>
      </c>
      <c r="G402" s="21">
        <v>162.285</v>
      </c>
      <c r="H402" s="12">
        <v>0.19</v>
      </c>
      <c r="I402"/>
      <c r="J402"/>
      <c r="K402" s="12">
        <f t="shared" si="27"/>
        <v>32.495021028000011</v>
      </c>
      <c r="L402" s="8">
        <f t="shared" si="25"/>
        <v>-0.16185140500386877</v>
      </c>
      <c r="M402" t="str">
        <f t="shared" si="26"/>
        <v>Sell</v>
      </c>
      <c r="P402" s="11"/>
      <c r="Q402" s="25"/>
      <c r="U402" s="26"/>
    </row>
    <row r="403" spans="1:21">
      <c r="A403" s="26">
        <f t="shared" si="24"/>
        <v>45087</v>
      </c>
      <c r="B403" s="12">
        <v>38.770000000000003</v>
      </c>
      <c r="C403" s="4">
        <v>4298.8599999999997</v>
      </c>
      <c r="D403" s="5">
        <v>27117.63</v>
      </c>
      <c r="E403" s="15">
        <v>427717470</v>
      </c>
      <c r="F403" s="2">
        <v>13.94</v>
      </c>
      <c r="G403" s="21">
        <v>162.285</v>
      </c>
      <c r="H403" s="12">
        <v>0.19</v>
      </c>
      <c r="I403"/>
      <c r="J403"/>
      <c r="K403" s="12">
        <f t="shared" si="27"/>
        <v>32.495021028000011</v>
      </c>
      <c r="L403" s="8">
        <f t="shared" si="25"/>
        <v>-0.16185140500386877</v>
      </c>
      <c r="M403" t="str">
        <f t="shared" si="26"/>
        <v>Sell</v>
      </c>
      <c r="P403" s="11"/>
      <c r="Q403" s="25"/>
      <c r="U403" s="26"/>
    </row>
    <row r="404" spans="1:21">
      <c r="A404" s="26">
        <f t="shared" si="24"/>
        <v>45088</v>
      </c>
      <c r="B404" s="12">
        <v>38.770000000000003</v>
      </c>
      <c r="C404" s="4">
        <v>4298.8599999999997</v>
      </c>
      <c r="D404" s="5">
        <v>26030</v>
      </c>
      <c r="E404" s="15">
        <v>427717470</v>
      </c>
      <c r="F404" s="2">
        <v>13.94</v>
      </c>
      <c r="G404" s="21">
        <v>162.285</v>
      </c>
      <c r="H404" s="12">
        <v>0.19</v>
      </c>
      <c r="I404"/>
      <c r="J404"/>
      <c r="K404" s="12">
        <f t="shared" si="27"/>
        <v>32.962701928000001</v>
      </c>
      <c r="L404" s="8">
        <f t="shared" si="25"/>
        <v>-0.14978844653082282</v>
      </c>
      <c r="M404" t="str">
        <f t="shared" si="26"/>
        <v>Sell</v>
      </c>
      <c r="P404" s="11"/>
      <c r="Q404" s="25"/>
      <c r="U404" s="26"/>
    </row>
    <row r="405" spans="1:21">
      <c r="A405" s="26">
        <f t="shared" si="24"/>
        <v>45089</v>
      </c>
      <c r="B405" s="12">
        <v>39.481999999999999</v>
      </c>
      <c r="C405" s="4">
        <v>4338.93</v>
      </c>
      <c r="D405" s="5">
        <v>25895</v>
      </c>
      <c r="E405" s="15">
        <v>389673350</v>
      </c>
      <c r="F405" s="2">
        <v>15.01</v>
      </c>
      <c r="G405" s="21">
        <v>167.51169999999999</v>
      </c>
      <c r="H405" s="12">
        <v>0.19</v>
      </c>
      <c r="I405"/>
      <c r="J405"/>
      <c r="K405" s="12">
        <f t="shared" si="27"/>
        <v>36.512913533999992</v>
      </c>
      <c r="L405" s="8">
        <f t="shared" si="25"/>
        <v>-7.5201014791550766E-2</v>
      </c>
      <c r="M405" t="str">
        <f t="shared" si="26"/>
        <v>Sell</v>
      </c>
      <c r="P405" s="11"/>
      <c r="Q405" s="25"/>
      <c r="U405" s="26"/>
    </row>
    <row r="406" spans="1:21">
      <c r="A406" s="26">
        <f t="shared" si="24"/>
        <v>45090</v>
      </c>
      <c r="B406" s="12">
        <v>41.021999999999998</v>
      </c>
      <c r="C406" s="4">
        <v>4369.01</v>
      </c>
      <c r="D406" s="5">
        <v>25895</v>
      </c>
      <c r="E406" s="15">
        <v>613208160</v>
      </c>
      <c r="F406" s="2">
        <v>15.01</v>
      </c>
      <c r="G406" s="21">
        <v>169.755</v>
      </c>
      <c r="H406" s="12">
        <v>0.19</v>
      </c>
      <c r="I406"/>
      <c r="J406"/>
      <c r="K406" s="12">
        <f t="shared" si="27"/>
        <v>36.188788083999995</v>
      </c>
      <c r="L406" s="8">
        <f t="shared" si="25"/>
        <v>-0.11781999697723182</v>
      </c>
      <c r="M406" t="str">
        <f t="shared" si="26"/>
        <v>Sell</v>
      </c>
      <c r="P406" s="11"/>
      <c r="Q406" s="25"/>
      <c r="U406" s="26"/>
    </row>
    <row r="407" spans="1:21">
      <c r="A407" s="26">
        <f t="shared" si="24"/>
        <v>45091</v>
      </c>
      <c r="B407" s="12">
        <v>42.997</v>
      </c>
      <c r="C407" s="4">
        <v>4372.59</v>
      </c>
      <c r="D407" s="5">
        <v>25895</v>
      </c>
      <c r="E407" s="15">
        <v>740465020</v>
      </c>
      <c r="F407" s="2">
        <v>13.88</v>
      </c>
      <c r="G407" s="21">
        <v>172.16489999999999</v>
      </c>
      <c r="H407" s="12">
        <v>0.19</v>
      </c>
      <c r="I407"/>
      <c r="J407"/>
      <c r="K407" s="12">
        <f t="shared" si="27"/>
        <v>36.698470865999994</v>
      </c>
      <c r="L407" s="8">
        <f t="shared" si="25"/>
        <v>-0.14648764178896215</v>
      </c>
      <c r="M407" t="str">
        <f t="shared" si="26"/>
        <v>Sell</v>
      </c>
      <c r="P407" s="11"/>
      <c r="Q407" s="25"/>
      <c r="U407" s="26"/>
    </row>
    <row r="408" spans="1:21">
      <c r="A408" s="26">
        <f t="shared" si="24"/>
        <v>45092</v>
      </c>
      <c r="B408" s="12">
        <v>42.652999999999999</v>
      </c>
      <c r="C408" s="4">
        <v>4425.84</v>
      </c>
      <c r="D408" s="5">
        <v>25895</v>
      </c>
      <c r="E408" s="15">
        <v>568622040</v>
      </c>
      <c r="F408" s="2">
        <v>14.5</v>
      </c>
      <c r="G408" s="21">
        <v>170.74160000000001</v>
      </c>
      <c r="H408" s="12">
        <v>0.19</v>
      </c>
      <c r="I408"/>
      <c r="J408"/>
      <c r="K408" s="12">
        <f t="shared" si="27"/>
        <v>37.132250807999995</v>
      </c>
      <c r="L408" s="8">
        <f t="shared" si="25"/>
        <v>-0.12943401852155778</v>
      </c>
      <c r="M408" t="str">
        <f t="shared" si="26"/>
        <v>Sell</v>
      </c>
      <c r="P408" s="11"/>
      <c r="Q408" s="25"/>
      <c r="U408" s="26"/>
    </row>
    <row r="409" spans="1:21">
      <c r="A409" s="26">
        <f t="shared" si="24"/>
        <v>45093</v>
      </c>
      <c r="B409" s="12">
        <v>42.692</v>
      </c>
      <c r="C409" s="4">
        <v>4409.59</v>
      </c>
      <c r="D409" s="5">
        <v>25895</v>
      </c>
      <c r="E409" s="15">
        <v>655709410</v>
      </c>
      <c r="F409" s="2">
        <v>13.54</v>
      </c>
      <c r="G409" s="21">
        <v>169.16499999999999</v>
      </c>
      <c r="H409" s="12">
        <v>0.19</v>
      </c>
      <c r="I409"/>
      <c r="J409"/>
      <c r="K409" s="12">
        <f t="shared" si="27"/>
        <v>35.504214783999998</v>
      </c>
      <c r="L409" s="8">
        <f t="shared" si="25"/>
        <v>-0.16836375002342363</v>
      </c>
      <c r="M409" t="str">
        <f t="shared" si="26"/>
        <v>Sell</v>
      </c>
      <c r="P409" s="11"/>
      <c r="Q409" s="25"/>
      <c r="U409" s="26"/>
    </row>
    <row r="410" spans="1:21">
      <c r="A410" s="26">
        <f t="shared" si="24"/>
        <v>45094</v>
      </c>
      <c r="B410" s="12">
        <v>42.692</v>
      </c>
      <c r="C410" s="4">
        <v>4409.59</v>
      </c>
      <c r="D410" s="5">
        <v>25895</v>
      </c>
      <c r="E410" s="15">
        <v>655709410</v>
      </c>
      <c r="F410" s="2">
        <v>13.54</v>
      </c>
      <c r="G410" s="21">
        <v>169.16499999999999</v>
      </c>
      <c r="H410" s="12">
        <v>0.19</v>
      </c>
      <c r="I410"/>
      <c r="J410"/>
      <c r="K410" s="12">
        <f t="shared" si="27"/>
        <v>35.504214783999998</v>
      </c>
      <c r="L410" s="8">
        <f t="shared" si="25"/>
        <v>-0.16836375002342363</v>
      </c>
      <c r="M410" t="str">
        <f t="shared" si="26"/>
        <v>Sell</v>
      </c>
      <c r="P410" s="11"/>
      <c r="Q410" s="25"/>
      <c r="U410" s="26"/>
    </row>
    <row r="411" spans="1:21">
      <c r="A411" s="26">
        <f t="shared" si="24"/>
        <v>45095</v>
      </c>
      <c r="B411" s="12">
        <v>42.692</v>
      </c>
      <c r="C411" s="4">
        <v>4409.59</v>
      </c>
      <c r="D411" s="5">
        <v>25895</v>
      </c>
      <c r="E411" s="15">
        <v>655709410</v>
      </c>
      <c r="F411" s="2">
        <v>13.54</v>
      </c>
      <c r="G411" s="21">
        <v>169.16499999999999</v>
      </c>
      <c r="H411" s="12">
        <v>0.19</v>
      </c>
      <c r="I411"/>
      <c r="J411"/>
      <c r="K411" s="12">
        <f t="shared" si="27"/>
        <v>35.504214783999998</v>
      </c>
      <c r="L411" s="8">
        <f t="shared" si="25"/>
        <v>-0.16836375002342363</v>
      </c>
      <c r="M411" t="str">
        <f t="shared" si="26"/>
        <v>Sell</v>
      </c>
      <c r="P411" s="11"/>
      <c r="Q411" s="25"/>
      <c r="U411" s="26"/>
    </row>
    <row r="412" spans="1:21">
      <c r="A412" s="26">
        <f t="shared" si="24"/>
        <v>45096</v>
      </c>
      <c r="B412" s="12">
        <v>42.692</v>
      </c>
      <c r="C412" s="4">
        <v>4409.59</v>
      </c>
      <c r="D412" s="5">
        <v>25895</v>
      </c>
      <c r="E412" s="15">
        <v>655709410</v>
      </c>
      <c r="F412" s="2">
        <v>13.54</v>
      </c>
      <c r="G412" s="21">
        <v>169.16499999999999</v>
      </c>
      <c r="H412" s="12">
        <v>0.19</v>
      </c>
      <c r="I412"/>
      <c r="J412"/>
      <c r="K412" s="12">
        <f t="shared" si="27"/>
        <v>35.504214783999998</v>
      </c>
      <c r="L412" s="8">
        <f t="shared" si="25"/>
        <v>-0.16836375002342363</v>
      </c>
      <c r="M412" t="str">
        <f t="shared" si="26"/>
        <v>Sell</v>
      </c>
      <c r="P412" s="11"/>
      <c r="Q412" s="25"/>
      <c r="U412" s="26"/>
    </row>
    <row r="413" spans="1:21">
      <c r="A413" s="26">
        <f t="shared" si="24"/>
        <v>45097</v>
      </c>
      <c r="B413" s="12">
        <v>43.808</v>
      </c>
      <c r="C413" s="4">
        <v>4388.71</v>
      </c>
      <c r="D413" s="5">
        <v>25895</v>
      </c>
      <c r="E413" s="15">
        <v>451153110</v>
      </c>
      <c r="F413" s="2">
        <v>13.54</v>
      </c>
      <c r="G413" s="21">
        <v>167.79499999999999</v>
      </c>
      <c r="H413" s="12">
        <v>0.19</v>
      </c>
      <c r="I413"/>
      <c r="J413"/>
      <c r="K413" s="12">
        <f t="shared" si="27"/>
        <v>36.219279263999994</v>
      </c>
      <c r="L413" s="8">
        <f t="shared" si="25"/>
        <v>-0.17322682468955455</v>
      </c>
      <c r="M413" t="str">
        <f t="shared" si="26"/>
        <v>Sell</v>
      </c>
      <c r="P413" s="11"/>
      <c r="Q413" s="25"/>
      <c r="U413" s="26"/>
    </row>
    <row r="414" spans="1:21">
      <c r="A414" s="26">
        <f t="shared" si="24"/>
        <v>45098</v>
      </c>
      <c r="B414" s="12">
        <v>43.045000000000002</v>
      </c>
      <c r="C414" s="4">
        <v>4365.6899999999996</v>
      </c>
      <c r="D414" s="5">
        <v>25895</v>
      </c>
      <c r="E414" s="15">
        <v>551602910</v>
      </c>
      <c r="F414" s="2">
        <v>13.2</v>
      </c>
      <c r="G414" s="21">
        <v>163.70500000000001</v>
      </c>
      <c r="H414" s="12">
        <v>0.19</v>
      </c>
      <c r="I414"/>
      <c r="J414"/>
      <c r="K414" s="12">
        <f t="shared" si="27"/>
        <v>32.949426983999999</v>
      </c>
      <c r="L414" s="8">
        <f t="shared" si="25"/>
        <v>-0.23453532387036827</v>
      </c>
      <c r="M414" t="str">
        <f t="shared" si="26"/>
        <v>Sell</v>
      </c>
      <c r="P414" s="11"/>
      <c r="Q414" s="25"/>
      <c r="U414" s="26"/>
    </row>
    <row r="415" spans="1:21">
      <c r="A415" s="26">
        <f t="shared" si="24"/>
        <v>45099</v>
      </c>
      <c r="B415" s="12">
        <v>43.024999999999999</v>
      </c>
      <c r="C415" s="4">
        <v>4381.8900000000003</v>
      </c>
      <c r="D415" s="5">
        <v>25895</v>
      </c>
      <c r="E415" s="15">
        <v>417737430</v>
      </c>
      <c r="F415" s="2">
        <v>13.2</v>
      </c>
      <c r="G415" s="21">
        <v>164.4684</v>
      </c>
      <c r="H415" s="12">
        <v>0.19</v>
      </c>
      <c r="I415"/>
      <c r="J415"/>
      <c r="K415" s="12">
        <f t="shared" si="27"/>
        <v>34.434631419999988</v>
      </c>
      <c r="L415" s="8">
        <f t="shared" si="25"/>
        <v>-0.19965993213248137</v>
      </c>
      <c r="M415" t="str">
        <f t="shared" si="26"/>
        <v>Sell</v>
      </c>
      <c r="P415" s="11"/>
      <c r="Q415" s="25"/>
      <c r="U415" s="26"/>
    </row>
    <row r="416" spans="1:21">
      <c r="A416" s="26">
        <f t="shared" si="24"/>
        <v>45100</v>
      </c>
      <c r="B416" s="12">
        <v>42.209000000000003</v>
      </c>
      <c r="C416" s="4">
        <v>4348.33</v>
      </c>
      <c r="D416" s="5">
        <v>25895</v>
      </c>
      <c r="E416" s="15">
        <v>358139840</v>
      </c>
      <c r="F416" s="2">
        <v>13.44</v>
      </c>
      <c r="G416" s="21">
        <v>161.57169999999999</v>
      </c>
      <c r="H416" s="12">
        <v>0.19</v>
      </c>
      <c r="I416"/>
      <c r="J416"/>
      <c r="K416" s="12">
        <f t="shared" si="27"/>
        <v>33.112417409999992</v>
      </c>
      <c r="L416" s="8">
        <f t="shared" si="25"/>
        <v>-0.21551286668719966</v>
      </c>
      <c r="M416" t="str">
        <f t="shared" si="26"/>
        <v>Sell</v>
      </c>
      <c r="P416" s="11"/>
      <c r="Q416" s="25"/>
      <c r="U416" s="26"/>
    </row>
    <row r="417" spans="1:21">
      <c r="A417" s="26">
        <f t="shared" si="24"/>
        <v>45101</v>
      </c>
      <c r="B417" s="12">
        <v>42.209000000000003</v>
      </c>
      <c r="C417" s="4">
        <v>4348.33</v>
      </c>
      <c r="D417" s="5">
        <v>25895</v>
      </c>
      <c r="E417" s="15">
        <v>358139840</v>
      </c>
      <c r="F417" s="2">
        <v>13.44</v>
      </c>
      <c r="G417" s="21">
        <v>161.57169999999999</v>
      </c>
      <c r="H417" s="12">
        <v>0.19</v>
      </c>
      <c r="I417"/>
      <c r="J417"/>
      <c r="K417" s="12">
        <f t="shared" si="27"/>
        <v>33.112417409999992</v>
      </c>
      <c r="L417" s="8">
        <f t="shared" si="25"/>
        <v>-0.21551286668719966</v>
      </c>
      <c r="M417" t="str">
        <f t="shared" si="26"/>
        <v>Sell</v>
      </c>
      <c r="P417" s="11"/>
      <c r="Q417" s="25"/>
      <c r="U417" s="26"/>
    </row>
    <row r="418" spans="1:21">
      <c r="A418" s="26">
        <f t="shared" si="24"/>
        <v>45102</v>
      </c>
      <c r="B418" s="12">
        <v>42.209000000000003</v>
      </c>
      <c r="C418" s="4">
        <v>4348.33</v>
      </c>
      <c r="D418" s="5">
        <v>30451</v>
      </c>
      <c r="E418" s="15">
        <v>358139840</v>
      </c>
      <c r="F418" s="2">
        <v>13.44</v>
      </c>
      <c r="G418" s="21">
        <v>161.57169999999999</v>
      </c>
      <c r="H418" s="12">
        <v>0.19</v>
      </c>
      <c r="I418"/>
      <c r="J418"/>
      <c r="K418" s="12">
        <f t="shared" si="27"/>
        <v>31.153337409999992</v>
      </c>
      <c r="L418" s="8">
        <f t="shared" si="25"/>
        <v>-0.26192666469236442</v>
      </c>
      <c r="M418" t="str">
        <f t="shared" si="26"/>
        <v>Sell</v>
      </c>
      <c r="P418" s="11"/>
      <c r="Q418" s="25"/>
      <c r="U418" s="26"/>
    </row>
    <row r="419" spans="1:21">
      <c r="A419" s="26">
        <f t="shared" si="24"/>
        <v>45103</v>
      </c>
      <c r="B419" s="12">
        <v>40.631999999999998</v>
      </c>
      <c r="C419" s="4">
        <v>4328.82</v>
      </c>
      <c r="D419" s="5">
        <v>30451</v>
      </c>
      <c r="E419" s="15">
        <v>594321920</v>
      </c>
      <c r="F419" s="2">
        <v>14.25</v>
      </c>
      <c r="G419" s="21">
        <v>162.095</v>
      </c>
      <c r="H419" s="12">
        <v>0.19</v>
      </c>
      <c r="I419"/>
      <c r="J419"/>
      <c r="K419" s="12">
        <f t="shared" si="27"/>
        <v>29.679042307999993</v>
      </c>
      <c r="L419" s="8">
        <f t="shared" si="25"/>
        <v>-0.26956481817286881</v>
      </c>
      <c r="M419" t="str">
        <f t="shared" si="26"/>
        <v>Sell</v>
      </c>
      <c r="P419" s="11"/>
      <c r="Q419" s="25"/>
      <c r="U419" s="26"/>
    </row>
    <row r="420" spans="1:21">
      <c r="A420" s="26">
        <f t="shared" si="24"/>
        <v>45104</v>
      </c>
      <c r="B420" s="12">
        <v>41.875999999999998</v>
      </c>
      <c r="C420" s="4">
        <v>4378.41</v>
      </c>
      <c r="D420" s="5">
        <v>30451</v>
      </c>
      <c r="E420" s="15">
        <v>462174700</v>
      </c>
      <c r="F420" s="2">
        <v>13.74</v>
      </c>
      <c r="G420" s="21">
        <v>167.75829999999999</v>
      </c>
      <c r="H420" s="12">
        <v>0.19</v>
      </c>
      <c r="I420"/>
      <c r="J420"/>
      <c r="K420" s="12">
        <f t="shared" si="27"/>
        <v>34.153944686000003</v>
      </c>
      <c r="L420" s="8">
        <f t="shared" si="25"/>
        <v>-0.18440288742955382</v>
      </c>
      <c r="M420" t="str">
        <f t="shared" si="26"/>
        <v>Sell</v>
      </c>
      <c r="P420" s="11"/>
      <c r="Q420" s="25"/>
      <c r="U420" s="26"/>
    </row>
    <row r="421" spans="1:21">
      <c r="A421" s="26">
        <f t="shared" si="24"/>
        <v>45105</v>
      </c>
      <c r="B421" s="12">
        <v>41.116999999999997</v>
      </c>
      <c r="C421" s="4">
        <v>4376.8599999999997</v>
      </c>
      <c r="D421" s="5">
        <v>30451</v>
      </c>
      <c r="E421" s="15">
        <v>582639270</v>
      </c>
      <c r="F421" s="2">
        <v>13.74</v>
      </c>
      <c r="G421" s="21">
        <v>166.465</v>
      </c>
      <c r="H421" s="12">
        <v>0.19</v>
      </c>
      <c r="I421"/>
      <c r="J421"/>
      <c r="K421" s="12">
        <f t="shared" si="27"/>
        <v>32.445853847999999</v>
      </c>
      <c r="L421" s="8">
        <f t="shared" si="25"/>
        <v>-0.21088956275992896</v>
      </c>
      <c r="M421" t="str">
        <f t="shared" si="26"/>
        <v>Sell</v>
      </c>
      <c r="P421" s="11"/>
      <c r="Q421" s="25"/>
      <c r="U421" s="26"/>
    </row>
    <row r="422" spans="1:21">
      <c r="A422" s="26">
        <f t="shared" si="24"/>
        <v>45106</v>
      </c>
      <c r="B422" s="12">
        <v>40.822000000000003</v>
      </c>
      <c r="C422" s="4">
        <v>4396.4399999999996</v>
      </c>
      <c r="D422" s="5">
        <v>30451</v>
      </c>
      <c r="E422" s="15">
        <v>380514300</v>
      </c>
      <c r="F422" s="2">
        <v>13.54</v>
      </c>
      <c r="G422" s="21">
        <v>166.51169999999999</v>
      </c>
      <c r="H422" s="12">
        <v>0.19</v>
      </c>
      <c r="I422"/>
      <c r="J422"/>
      <c r="K422" s="12">
        <f t="shared" si="27"/>
        <v>34.010622313999988</v>
      </c>
      <c r="L422" s="8">
        <f t="shared" si="25"/>
        <v>-0.16685556038410695</v>
      </c>
      <c r="M422" t="str">
        <f t="shared" si="26"/>
        <v>Sell</v>
      </c>
      <c r="P422" s="11"/>
      <c r="Q422" s="25"/>
      <c r="U422" s="26"/>
    </row>
    <row r="423" spans="1:21">
      <c r="A423" s="26">
        <f t="shared" si="24"/>
        <v>45107</v>
      </c>
      <c r="B423" s="12">
        <v>42.302</v>
      </c>
      <c r="C423" s="4">
        <v>4450.38</v>
      </c>
      <c r="D423" s="5">
        <v>30451</v>
      </c>
      <c r="E423" s="15">
        <v>501147750</v>
      </c>
      <c r="F423" s="2">
        <v>13.54</v>
      </c>
      <c r="G423" s="21">
        <v>169.08500000000001</v>
      </c>
      <c r="H423" s="12">
        <v>0.19</v>
      </c>
      <c r="I423"/>
      <c r="J423"/>
      <c r="K423" s="12">
        <f t="shared" si="27"/>
        <v>34.670777799999996</v>
      </c>
      <c r="L423" s="8">
        <f t="shared" si="25"/>
        <v>-0.18039861472270824</v>
      </c>
      <c r="M423" t="str">
        <f t="shared" si="26"/>
        <v>Sell</v>
      </c>
      <c r="P423" s="11"/>
      <c r="Q423" s="25"/>
      <c r="U423" s="26"/>
    </row>
    <row r="424" spans="1:21">
      <c r="A424" s="26">
        <f t="shared" si="24"/>
        <v>45108</v>
      </c>
      <c r="B424" s="12">
        <v>42.302</v>
      </c>
      <c r="C424" s="4">
        <v>4450.38</v>
      </c>
      <c r="D424" s="5">
        <v>30451</v>
      </c>
      <c r="E424" s="15">
        <v>501147750</v>
      </c>
      <c r="F424" s="2">
        <v>13.54</v>
      </c>
      <c r="G424" s="21">
        <v>169.08500000000001</v>
      </c>
      <c r="H424" s="12">
        <v>0.19</v>
      </c>
      <c r="I424"/>
      <c r="J424"/>
      <c r="K424" s="12">
        <f t="shared" si="27"/>
        <v>34.670777799999996</v>
      </c>
      <c r="L424" s="8">
        <f t="shared" si="25"/>
        <v>-0.18039861472270824</v>
      </c>
      <c r="M424" t="str">
        <f t="shared" si="26"/>
        <v>Sell</v>
      </c>
      <c r="P424" s="11"/>
      <c r="Q424" s="25"/>
      <c r="U424" s="26"/>
    </row>
    <row r="425" spans="1:21">
      <c r="A425" s="26">
        <f t="shared" si="24"/>
        <v>45109</v>
      </c>
      <c r="B425" s="12">
        <v>42.302</v>
      </c>
      <c r="C425" s="4">
        <v>4450.38</v>
      </c>
      <c r="D425" s="5">
        <v>30451</v>
      </c>
      <c r="E425" s="15">
        <v>501147750</v>
      </c>
      <c r="F425" s="2">
        <v>13.54</v>
      </c>
      <c r="G425" s="21">
        <v>169.08500000000001</v>
      </c>
      <c r="H425" s="12">
        <v>0.19</v>
      </c>
      <c r="I425"/>
      <c r="J425"/>
      <c r="K425" s="12">
        <f t="shared" si="27"/>
        <v>34.670777799999996</v>
      </c>
      <c r="L425" s="8">
        <f t="shared" si="25"/>
        <v>-0.18039861472270824</v>
      </c>
      <c r="M425" t="str">
        <f t="shared" si="26"/>
        <v>Sell</v>
      </c>
      <c r="P425" s="11"/>
      <c r="Q425" s="25"/>
      <c r="U425" s="26"/>
    </row>
    <row r="426" spans="1:21">
      <c r="A426" s="26">
        <f t="shared" si="24"/>
        <v>45110</v>
      </c>
      <c r="B426" s="12">
        <v>42.412999999999997</v>
      </c>
      <c r="C426" s="4">
        <v>4455.59</v>
      </c>
      <c r="D426" s="5">
        <v>30451</v>
      </c>
      <c r="E426" s="15">
        <v>198209190</v>
      </c>
      <c r="F426" s="2">
        <v>13.54</v>
      </c>
      <c r="G426" s="21">
        <v>170.5883</v>
      </c>
      <c r="H426" s="12">
        <v>0.19</v>
      </c>
      <c r="I426"/>
      <c r="J426"/>
      <c r="K426" s="12">
        <f t="shared" si="27"/>
        <v>37.894363162000005</v>
      </c>
      <c r="L426" s="8">
        <f t="shared" si="25"/>
        <v>-0.10653895829108981</v>
      </c>
      <c r="M426" t="str">
        <f t="shared" si="26"/>
        <v>Sell</v>
      </c>
      <c r="P426" s="11"/>
      <c r="Q426" s="25"/>
      <c r="U426" s="26"/>
    </row>
    <row r="427" spans="1:21">
      <c r="A427" s="26">
        <f t="shared" si="24"/>
        <v>45111</v>
      </c>
      <c r="B427" s="12">
        <v>42.412999999999997</v>
      </c>
      <c r="C427" s="4">
        <v>4455.59</v>
      </c>
      <c r="D427" s="5">
        <v>30451</v>
      </c>
      <c r="E427" s="15">
        <v>198209190</v>
      </c>
      <c r="F427" s="2">
        <v>13.54</v>
      </c>
      <c r="G427" s="21">
        <v>170.5883</v>
      </c>
      <c r="H427" s="12">
        <v>0.19</v>
      </c>
      <c r="I427"/>
      <c r="J427"/>
      <c r="K427" s="12">
        <f t="shared" si="27"/>
        <v>37.894363162000005</v>
      </c>
      <c r="L427" s="8">
        <f t="shared" si="25"/>
        <v>-0.10653895829108981</v>
      </c>
      <c r="M427" t="str">
        <f t="shared" si="26"/>
        <v>Sell</v>
      </c>
      <c r="P427" s="11"/>
      <c r="Q427" s="25"/>
      <c r="U427" s="26"/>
    </row>
    <row r="428" spans="1:21">
      <c r="A428" s="26">
        <f t="shared" si="24"/>
        <v>45112</v>
      </c>
      <c r="B428" s="12">
        <v>42.317</v>
      </c>
      <c r="C428" s="4">
        <v>4446.82</v>
      </c>
      <c r="D428" s="5">
        <v>30451</v>
      </c>
      <c r="E428" s="15">
        <v>323617560</v>
      </c>
      <c r="F428" s="2">
        <v>14.18</v>
      </c>
      <c r="G428" s="21">
        <v>166.81829999999999</v>
      </c>
      <c r="H428" s="12">
        <v>0.19</v>
      </c>
      <c r="I428"/>
      <c r="J428"/>
      <c r="K428" s="12">
        <f t="shared" si="27"/>
        <v>34.630928149999988</v>
      </c>
      <c r="L428" s="8">
        <f t="shared" si="25"/>
        <v>-0.18163083039913064</v>
      </c>
      <c r="M428" t="str">
        <f t="shared" si="26"/>
        <v>Sell</v>
      </c>
      <c r="P428" s="11"/>
      <c r="Q428" s="25"/>
      <c r="U428" s="26"/>
    </row>
    <row r="429" spans="1:21">
      <c r="A429" s="26">
        <f t="shared" si="24"/>
        <v>45113</v>
      </c>
      <c r="B429" s="12">
        <v>42.103000000000002</v>
      </c>
      <c r="C429" s="4">
        <v>4411.59</v>
      </c>
      <c r="D429" s="5">
        <v>30451</v>
      </c>
      <c r="E429" s="15">
        <v>304138790</v>
      </c>
      <c r="F429" s="2">
        <v>15.44</v>
      </c>
      <c r="G429" s="21">
        <v>164.715</v>
      </c>
      <c r="H429" s="12">
        <v>0.19</v>
      </c>
      <c r="I429"/>
      <c r="J429"/>
      <c r="K429" s="12">
        <f t="shared" si="27"/>
        <v>33.490022496000009</v>
      </c>
      <c r="L429" s="8">
        <f t="shared" si="25"/>
        <v>-0.204569211315108</v>
      </c>
      <c r="M429" t="str">
        <f t="shared" si="26"/>
        <v>Sell</v>
      </c>
      <c r="P429" s="11"/>
      <c r="Q429" s="25"/>
      <c r="U429" s="26"/>
    </row>
    <row r="430" spans="1:21">
      <c r="A430" s="26">
        <f t="shared" si="24"/>
        <v>45114</v>
      </c>
      <c r="B430" s="12">
        <v>42.503</v>
      </c>
      <c r="C430" s="4">
        <v>4398.95</v>
      </c>
      <c r="D430" s="5">
        <v>30266</v>
      </c>
      <c r="E430" s="15">
        <v>355881470</v>
      </c>
      <c r="F430" s="2">
        <v>14.83</v>
      </c>
      <c r="G430" s="21">
        <v>164.785</v>
      </c>
      <c r="H430" s="12">
        <v>0.19</v>
      </c>
      <c r="I430"/>
      <c r="J430"/>
      <c r="K430" s="12">
        <f t="shared" si="27"/>
        <v>33.219225527999996</v>
      </c>
      <c r="L430" s="8">
        <f t="shared" si="25"/>
        <v>-0.21842633395289754</v>
      </c>
      <c r="M430" t="str">
        <f t="shared" si="26"/>
        <v>Sell</v>
      </c>
      <c r="P430" s="11"/>
      <c r="Q430" s="25"/>
      <c r="U430" s="26"/>
    </row>
    <row r="431" spans="1:21">
      <c r="A431" s="26">
        <f t="shared" si="24"/>
        <v>45115</v>
      </c>
      <c r="B431" s="12">
        <v>42.503</v>
      </c>
      <c r="C431" s="4">
        <v>4398.95</v>
      </c>
      <c r="D431" s="5">
        <v>30266</v>
      </c>
      <c r="E431" s="15">
        <v>355881470</v>
      </c>
      <c r="F431" s="2">
        <v>14.83</v>
      </c>
      <c r="G431" s="21">
        <v>164.785</v>
      </c>
      <c r="H431" s="12">
        <v>0.19</v>
      </c>
      <c r="I431"/>
      <c r="J431"/>
      <c r="K431" s="12">
        <f t="shared" si="27"/>
        <v>33.219225527999996</v>
      </c>
      <c r="L431" s="8">
        <f t="shared" si="25"/>
        <v>-0.21842633395289754</v>
      </c>
      <c r="M431" t="str">
        <f t="shared" si="26"/>
        <v>Sell</v>
      </c>
      <c r="P431" s="11"/>
      <c r="Q431" s="25"/>
      <c r="U431" s="26"/>
    </row>
    <row r="432" spans="1:21">
      <c r="A432" s="26">
        <f t="shared" si="24"/>
        <v>45116</v>
      </c>
      <c r="B432" s="12">
        <v>42.503</v>
      </c>
      <c r="C432" s="4">
        <v>4398.95</v>
      </c>
      <c r="D432" s="5">
        <v>30266</v>
      </c>
      <c r="E432" s="15">
        <v>355881470</v>
      </c>
      <c r="F432" s="2">
        <v>14.83</v>
      </c>
      <c r="G432" s="21">
        <v>164.785</v>
      </c>
      <c r="H432" s="12">
        <v>0.19</v>
      </c>
      <c r="I432"/>
      <c r="J432"/>
      <c r="K432" s="12">
        <f t="shared" si="27"/>
        <v>33.219225527999996</v>
      </c>
      <c r="L432" s="8">
        <f t="shared" si="25"/>
        <v>-0.21842633395289754</v>
      </c>
      <c r="M432" t="str">
        <f t="shared" si="26"/>
        <v>Sell</v>
      </c>
      <c r="P432" s="11"/>
      <c r="Q432" s="25"/>
      <c r="U432" s="26"/>
    </row>
    <row r="433" spans="1:21">
      <c r="A433" s="26">
        <f t="shared" si="24"/>
        <v>45117</v>
      </c>
      <c r="B433" s="12">
        <v>42.18</v>
      </c>
      <c r="C433" s="4">
        <v>4409.53</v>
      </c>
      <c r="D433" s="5">
        <v>30266</v>
      </c>
      <c r="E433" s="15">
        <v>353908110</v>
      </c>
      <c r="F433" s="2">
        <v>14.83</v>
      </c>
      <c r="G433" s="21">
        <v>168.215</v>
      </c>
      <c r="H433" s="12">
        <v>0.19</v>
      </c>
      <c r="I433"/>
      <c r="J433"/>
      <c r="K433" s="12">
        <f t="shared" si="27"/>
        <v>35.336195664000016</v>
      </c>
      <c r="L433" s="8">
        <f t="shared" si="25"/>
        <v>-0.16225235504978625</v>
      </c>
      <c r="M433" t="str">
        <f t="shared" si="26"/>
        <v>Sell</v>
      </c>
      <c r="P433" s="11"/>
      <c r="Q433" s="25"/>
      <c r="U433" s="26"/>
    </row>
    <row r="434" spans="1:21">
      <c r="A434" s="26">
        <f t="shared" si="24"/>
        <v>45118</v>
      </c>
      <c r="B434" s="12">
        <v>42.405000000000001</v>
      </c>
      <c r="C434" s="4">
        <v>4409.53</v>
      </c>
      <c r="D434" s="5">
        <v>30266</v>
      </c>
      <c r="E434" s="15">
        <v>298244060</v>
      </c>
      <c r="F434" s="2">
        <v>14.83</v>
      </c>
      <c r="G434" s="21">
        <v>168.2217</v>
      </c>
      <c r="H434" s="12">
        <v>0.19</v>
      </c>
      <c r="I434"/>
      <c r="J434"/>
      <c r="K434" s="12">
        <f t="shared" si="27"/>
        <v>35.763348338</v>
      </c>
      <c r="L434" s="8">
        <f t="shared" si="25"/>
        <v>-0.15662425803560903</v>
      </c>
      <c r="M434" t="str">
        <f t="shared" si="26"/>
        <v>Sell</v>
      </c>
      <c r="P434" s="11"/>
      <c r="Q434" s="25"/>
      <c r="U434" s="26"/>
    </row>
    <row r="435" spans="1:21">
      <c r="A435" s="26">
        <f t="shared" si="24"/>
        <v>45119</v>
      </c>
      <c r="B435" s="12">
        <v>43.902000000000001</v>
      </c>
      <c r="C435" s="4">
        <v>4472.16</v>
      </c>
      <c r="D435" s="5">
        <v>30266</v>
      </c>
      <c r="E435" s="15">
        <v>481277020</v>
      </c>
      <c r="F435" s="2">
        <v>13.54</v>
      </c>
      <c r="G435" s="21">
        <v>171.35499999999999</v>
      </c>
      <c r="H435" s="12">
        <v>0.19</v>
      </c>
      <c r="I435"/>
      <c r="J435"/>
      <c r="K435" s="12">
        <f t="shared" si="27"/>
        <v>36.292446748000003</v>
      </c>
      <c r="L435" s="8">
        <f t="shared" si="25"/>
        <v>-0.17333044626668484</v>
      </c>
      <c r="M435" t="str">
        <f t="shared" si="26"/>
        <v>Sell</v>
      </c>
      <c r="P435" s="11"/>
      <c r="Q435" s="25"/>
      <c r="U435" s="26"/>
    </row>
    <row r="436" spans="1:21">
      <c r="A436" s="26">
        <f t="shared" si="24"/>
        <v>45120</v>
      </c>
      <c r="B436" s="12">
        <v>45.976999999999997</v>
      </c>
      <c r="C436" s="4">
        <v>4510.04</v>
      </c>
      <c r="D436" s="5">
        <v>30266</v>
      </c>
      <c r="E436" s="15">
        <v>478203690</v>
      </c>
      <c r="F436" s="2">
        <v>13.61</v>
      </c>
      <c r="G436" s="21">
        <v>174.89490000000001</v>
      </c>
      <c r="H436" s="12">
        <v>0.19</v>
      </c>
      <c r="I436"/>
      <c r="J436"/>
      <c r="K436" s="12">
        <f t="shared" si="27"/>
        <v>38.485125574000008</v>
      </c>
      <c r="L436" s="8">
        <f t="shared" si="25"/>
        <v>-0.16294830950257713</v>
      </c>
      <c r="M436" t="str">
        <f t="shared" si="26"/>
        <v>Sell</v>
      </c>
      <c r="P436" s="11"/>
      <c r="Q436" s="25"/>
      <c r="U436" s="26"/>
    </row>
    <row r="437" spans="1:21">
      <c r="A437" s="26">
        <f t="shared" si="24"/>
        <v>45121</v>
      </c>
      <c r="B437" s="12">
        <v>45.469000000000001</v>
      </c>
      <c r="C437" s="4">
        <v>4505.42</v>
      </c>
      <c r="D437" s="5">
        <v>30266</v>
      </c>
      <c r="E437" s="15">
        <v>772075330</v>
      </c>
      <c r="F437" s="2">
        <v>13.34</v>
      </c>
      <c r="G437" s="21">
        <v>172.70830000000001</v>
      </c>
      <c r="H437" s="12">
        <v>0.19</v>
      </c>
      <c r="I437"/>
      <c r="J437"/>
      <c r="K437" s="12">
        <f t="shared" si="27"/>
        <v>34.911708898000015</v>
      </c>
      <c r="L437" s="8">
        <f t="shared" si="25"/>
        <v>-0.23218656891508471</v>
      </c>
      <c r="M437" t="str">
        <f t="shared" si="26"/>
        <v>Sell</v>
      </c>
      <c r="P437" s="11"/>
      <c r="Q437" s="25"/>
      <c r="U437" s="26"/>
    </row>
    <row r="438" spans="1:21">
      <c r="A438" s="26">
        <f t="shared" si="24"/>
        <v>45122</v>
      </c>
      <c r="B438" s="12">
        <v>45.469000000000001</v>
      </c>
      <c r="C438" s="4">
        <v>4505.42</v>
      </c>
      <c r="D438" s="5">
        <v>30266</v>
      </c>
      <c r="E438" s="15">
        <v>772075330</v>
      </c>
      <c r="F438" s="2">
        <v>13.34</v>
      </c>
      <c r="G438" s="21">
        <v>172.70830000000001</v>
      </c>
      <c r="H438" s="12">
        <v>0.19</v>
      </c>
      <c r="I438"/>
      <c r="J438"/>
      <c r="K438" s="12">
        <f t="shared" si="27"/>
        <v>34.911708898000015</v>
      </c>
      <c r="L438" s="8">
        <f t="shared" si="25"/>
        <v>-0.23218656891508471</v>
      </c>
      <c r="M438" t="str">
        <f t="shared" si="26"/>
        <v>Sell</v>
      </c>
      <c r="P438" s="11"/>
      <c r="Q438" s="25"/>
      <c r="U438" s="26"/>
    </row>
    <row r="439" spans="1:21">
      <c r="A439" s="26">
        <f t="shared" si="24"/>
        <v>45123</v>
      </c>
      <c r="B439" s="12">
        <v>45.469000000000001</v>
      </c>
      <c r="C439" s="4">
        <v>4505.42</v>
      </c>
      <c r="D439" s="5">
        <v>30266</v>
      </c>
      <c r="E439" s="15">
        <v>772075330</v>
      </c>
      <c r="F439" s="2">
        <v>13.34</v>
      </c>
      <c r="G439" s="21">
        <v>172.70830000000001</v>
      </c>
      <c r="H439" s="12">
        <v>0.19</v>
      </c>
      <c r="I439"/>
      <c r="J439"/>
      <c r="K439" s="12">
        <f t="shared" si="27"/>
        <v>34.911708898000015</v>
      </c>
      <c r="L439" s="8">
        <f t="shared" si="25"/>
        <v>-0.23218656891508471</v>
      </c>
      <c r="M439" t="str">
        <f t="shared" si="26"/>
        <v>Sell</v>
      </c>
      <c r="P439" s="11"/>
      <c r="Q439" s="25"/>
      <c r="U439" s="26"/>
    </row>
    <row r="440" spans="1:21">
      <c r="A440" s="26">
        <f t="shared" si="24"/>
        <v>45124</v>
      </c>
      <c r="B440" s="12">
        <v>46.460999999999999</v>
      </c>
      <c r="C440" s="4">
        <v>4522.79</v>
      </c>
      <c r="D440" s="5">
        <v>30266</v>
      </c>
      <c r="E440" s="15">
        <v>510488220</v>
      </c>
      <c r="F440" s="2">
        <v>13.48</v>
      </c>
      <c r="G440" s="21">
        <v>176.8416</v>
      </c>
      <c r="H440" s="12">
        <v>0.19</v>
      </c>
      <c r="I440"/>
      <c r="J440"/>
      <c r="K440" s="12">
        <f t="shared" si="27"/>
        <v>39.432739840000011</v>
      </c>
      <c r="L440" s="8">
        <f t="shared" si="25"/>
        <v>-0.15127225328770341</v>
      </c>
      <c r="M440" t="str">
        <f t="shared" si="26"/>
        <v>Sell</v>
      </c>
      <c r="P440" s="11"/>
      <c r="Q440" s="25"/>
      <c r="U440" s="26"/>
    </row>
    <row r="441" spans="1:21">
      <c r="A441" s="26">
        <f t="shared" si="24"/>
        <v>45125</v>
      </c>
      <c r="B441" s="12">
        <v>47.494</v>
      </c>
      <c r="C441" s="4">
        <v>4554.9799999999996</v>
      </c>
      <c r="D441" s="5">
        <v>30266</v>
      </c>
      <c r="E441" s="15">
        <v>570190420</v>
      </c>
      <c r="F441" s="2">
        <v>13.3</v>
      </c>
      <c r="G441" s="21">
        <v>177.16820000000001</v>
      </c>
      <c r="H441" s="12">
        <v>0.19</v>
      </c>
      <c r="I441"/>
      <c r="J441"/>
      <c r="K441" s="12">
        <f t="shared" si="27"/>
        <v>39.179150132000018</v>
      </c>
      <c r="L441" s="8">
        <f t="shared" si="25"/>
        <v>-0.17507158521076308</v>
      </c>
      <c r="M441" t="str">
        <f t="shared" si="26"/>
        <v>Sell</v>
      </c>
      <c r="P441" s="11"/>
      <c r="Q441" s="25"/>
      <c r="U441" s="26"/>
    </row>
    <row r="442" spans="1:21">
      <c r="A442" s="26">
        <f t="shared" si="24"/>
        <v>45126</v>
      </c>
      <c r="B442" s="12">
        <v>47.076999999999998</v>
      </c>
      <c r="C442" s="4">
        <v>4565.72</v>
      </c>
      <c r="D442" s="5">
        <v>30266</v>
      </c>
      <c r="E442" s="15">
        <v>427501790</v>
      </c>
      <c r="F442" s="2">
        <v>13.76</v>
      </c>
      <c r="G442" s="21">
        <v>175.06489999999999</v>
      </c>
      <c r="H442" s="12">
        <v>0.19</v>
      </c>
      <c r="I442"/>
      <c r="J442"/>
      <c r="K442" s="12">
        <f t="shared" si="27"/>
        <v>38.974639414000009</v>
      </c>
      <c r="L442" s="8">
        <f t="shared" si="25"/>
        <v>-0.17210868547273592</v>
      </c>
      <c r="M442" t="str">
        <f t="shared" si="26"/>
        <v>Sell</v>
      </c>
      <c r="P442" s="11"/>
      <c r="Q442" s="25"/>
      <c r="U442" s="26"/>
    </row>
    <row r="443" spans="1:21">
      <c r="A443" s="26">
        <f t="shared" si="24"/>
        <v>45127</v>
      </c>
      <c r="B443" s="12">
        <v>45.52</v>
      </c>
      <c r="C443" s="4">
        <v>4534.87</v>
      </c>
      <c r="D443" s="5">
        <v>29749.73</v>
      </c>
      <c r="E443" s="15">
        <v>537864510</v>
      </c>
      <c r="F443" s="2">
        <v>13.99</v>
      </c>
      <c r="G443" s="21">
        <v>168.69829999999999</v>
      </c>
      <c r="H443" s="12">
        <v>0.19</v>
      </c>
      <c r="I443"/>
      <c r="J443"/>
      <c r="K443" s="12">
        <f t="shared" si="27"/>
        <v>34.456299029999997</v>
      </c>
      <c r="L443" s="8">
        <f t="shared" si="25"/>
        <v>-0.24305142728471013</v>
      </c>
      <c r="M443" t="str">
        <f t="shared" si="26"/>
        <v>Sell</v>
      </c>
      <c r="P443" s="11"/>
      <c r="Q443" s="25"/>
      <c r="U443" s="26"/>
    </row>
    <row r="444" spans="1:21">
      <c r="A444" s="26">
        <f t="shared" si="24"/>
        <v>45128</v>
      </c>
      <c r="B444" s="12">
        <v>44.308999999999997</v>
      </c>
      <c r="C444" s="4">
        <v>4536.34</v>
      </c>
      <c r="D444" s="5">
        <v>29749.73</v>
      </c>
      <c r="E444" s="15">
        <v>963768630</v>
      </c>
      <c r="F444" s="2">
        <v>13.99</v>
      </c>
      <c r="G444" s="21">
        <v>170.2216</v>
      </c>
      <c r="H444" s="12">
        <v>0.19</v>
      </c>
      <c r="I444"/>
      <c r="J444"/>
      <c r="K444" s="12">
        <f t="shared" si="27"/>
        <v>32.152936424000004</v>
      </c>
      <c r="L444" s="8">
        <f t="shared" si="25"/>
        <v>-0.27434750447990236</v>
      </c>
      <c r="M444" t="str">
        <f t="shared" si="26"/>
        <v>Sell</v>
      </c>
      <c r="P444" s="11"/>
      <c r="Q444" s="25"/>
      <c r="U444" s="26"/>
    </row>
    <row r="445" spans="1:21">
      <c r="A445" s="26">
        <f t="shared" si="24"/>
        <v>45129</v>
      </c>
      <c r="B445" s="12">
        <v>44.308999999999997</v>
      </c>
      <c r="C445" s="4">
        <v>4536.34</v>
      </c>
      <c r="D445" s="5">
        <v>29749.73</v>
      </c>
      <c r="E445" s="15">
        <v>963768630</v>
      </c>
      <c r="F445" s="2">
        <v>13.99</v>
      </c>
      <c r="G445" s="21">
        <v>170.2216</v>
      </c>
      <c r="H445" s="12">
        <v>0.19</v>
      </c>
      <c r="I445"/>
      <c r="J445"/>
      <c r="K445" s="12">
        <f t="shared" si="27"/>
        <v>32.152936424000004</v>
      </c>
      <c r="L445" s="8">
        <f t="shared" si="25"/>
        <v>-0.27434750447990236</v>
      </c>
      <c r="M445" t="str">
        <f t="shared" si="26"/>
        <v>Sell</v>
      </c>
      <c r="P445" s="11"/>
      <c r="Q445" s="25"/>
      <c r="U445" s="26"/>
    </row>
    <row r="446" spans="1:21">
      <c r="A446" s="26">
        <f t="shared" si="24"/>
        <v>45130</v>
      </c>
      <c r="B446" s="12">
        <v>44.308999999999997</v>
      </c>
      <c r="C446" s="4">
        <v>4536.34</v>
      </c>
      <c r="D446" s="5">
        <v>29749.73</v>
      </c>
      <c r="E446" s="15">
        <v>963768630</v>
      </c>
      <c r="F446" s="2">
        <v>13.99</v>
      </c>
      <c r="G446" s="21">
        <v>170.2216</v>
      </c>
      <c r="H446" s="12">
        <v>0.19</v>
      </c>
      <c r="I446"/>
      <c r="J446"/>
      <c r="K446" s="12">
        <f t="shared" si="27"/>
        <v>32.152936424000004</v>
      </c>
      <c r="L446" s="8">
        <f t="shared" si="25"/>
        <v>-0.27434750447990236</v>
      </c>
      <c r="M446" t="str">
        <f t="shared" si="26"/>
        <v>Sell</v>
      </c>
      <c r="P446" s="11"/>
      <c r="Q446" s="25"/>
      <c r="U446" s="26"/>
    </row>
    <row r="447" spans="1:21">
      <c r="A447" s="26">
        <f t="shared" si="24"/>
        <v>45131</v>
      </c>
      <c r="B447" s="12">
        <v>44.612000000000002</v>
      </c>
      <c r="C447" s="4">
        <v>4554.6400000000003</v>
      </c>
      <c r="D447" s="5">
        <v>29749.73</v>
      </c>
      <c r="E447" s="15">
        <v>383099740</v>
      </c>
      <c r="F447" s="2">
        <v>13.99</v>
      </c>
      <c r="G447" s="21">
        <v>170.215</v>
      </c>
      <c r="H447" s="12">
        <v>0.19</v>
      </c>
      <c r="I447"/>
      <c r="J447"/>
      <c r="K447" s="12">
        <f t="shared" si="27"/>
        <v>36.561975376000007</v>
      </c>
      <c r="L447" s="8">
        <f t="shared" si="25"/>
        <v>-0.18044527535192315</v>
      </c>
      <c r="M447" t="str">
        <f t="shared" si="26"/>
        <v>Sell</v>
      </c>
      <c r="P447" s="11"/>
      <c r="Q447" s="25"/>
      <c r="U447" s="26"/>
    </row>
    <row r="448" spans="1:21">
      <c r="A448" s="26">
        <f t="shared" si="24"/>
        <v>45132</v>
      </c>
      <c r="B448" s="12">
        <v>45.679000000000002</v>
      </c>
      <c r="C448" s="4">
        <v>4567.46</v>
      </c>
      <c r="D448" s="5">
        <v>29749.73</v>
      </c>
      <c r="E448" s="15">
        <v>348080910</v>
      </c>
      <c r="F448" s="2">
        <v>13.99</v>
      </c>
      <c r="G448" s="21">
        <v>173.07830000000001</v>
      </c>
      <c r="H448" s="12">
        <v>0.19</v>
      </c>
      <c r="I448"/>
      <c r="J448"/>
      <c r="K448" s="12">
        <f t="shared" si="27"/>
        <v>38.582805990000011</v>
      </c>
      <c r="L448" s="8">
        <f t="shared" si="25"/>
        <v>-0.15534915409706845</v>
      </c>
      <c r="M448" t="str">
        <f t="shared" si="26"/>
        <v>Sell</v>
      </c>
      <c r="P448" s="11"/>
      <c r="Q448" s="25"/>
      <c r="U448" s="26"/>
    </row>
    <row r="449" spans="1:21">
      <c r="A449" s="26">
        <f t="shared" si="24"/>
        <v>45133</v>
      </c>
      <c r="B449" s="12">
        <v>45.451999999999998</v>
      </c>
      <c r="C449" s="4">
        <v>4566.75</v>
      </c>
      <c r="D449" s="5">
        <v>29749.73</v>
      </c>
      <c r="E449" s="15">
        <v>364237260</v>
      </c>
      <c r="F449" s="2">
        <v>13.19</v>
      </c>
      <c r="G449" s="21">
        <v>170.6883</v>
      </c>
      <c r="H449" s="12">
        <v>0.19</v>
      </c>
      <c r="I449"/>
      <c r="J449"/>
      <c r="K449" s="12">
        <f t="shared" si="27"/>
        <v>36.995377930000004</v>
      </c>
      <c r="L449" s="8">
        <f t="shared" si="25"/>
        <v>-0.18605610468186207</v>
      </c>
      <c r="M449" t="str">
        <f t="shared" si="26"/>
        <v>Sell</v>
      </c>
      <c r="P449" s="11"/>
      <c r="Q449" s="25"/>
      <c r="U449" s="26"/>
    </row>
    <row r="450" spans="1:21">
      <c r="A450" s="26">
        <f t="shared" si="24"/>
        <v>45134</v>
      </c>
      <c r="B450" s="12">
        <v>45.9</v>
      </c>
      <c r="C450" s="4">
        <v>4537.41</v>
      </c>
      <c r="D450" s="5">
        <v>29749.73</v>
      </c>
      <c r="E450" s="15">
        <v>455975520</v>
      </c>
      <c r="F450" s="2">
        <v>14.41</v>
      </c>
      <c r="G450" s="21">
        <v>173.89830000000001</v>
      </c>
      <c r="H450" s="12">
        <v>0.19</v>
      </c>
      <c r="I450"/>
      <c r="J450"/>
      <c r="K450" s="12">
        <f t="shared" si="27"/>
        <v>38.265319353999999</v>
      </c>
      <c r="L450" s="8">
        <f t="shared" si="25"/>
        <v>-0.1663329116775599</v>
      </c>
      <c r="M450" t="str">
        <f t="shared" si="26"/>
        <v>Sell</v>
      </c>
      <c r="P450" s="11"/>
      <c r="Q450" s="25"/>
      <c r="U450" s="26"/>
    </row>
    <row r="451" spans="1:21">
      <c r="A451" s="26">
        <f t="shared" ref="A451:A483" si="28">DATE(2022,5,5) + ROW(A450) - 1</f>
        <v>45135</v>
      </c>
      <c r="B451" s="12">
        <v>46.75</v>
      </c>
      <c r="C451" s="4">
        <v>4537.41</v>
      </c>
      <c r="D451" s="5">
        <v>29749.73</v>
      </c>
      <c r="E451" s="15">
        <v>331194240</v>
      </c>
      <c r="F451" s="2">
        <v>13.33</v>
      </c>
      <c r="G451" s="21">
        <v>177.69489999999999</v>
      </c>
      <c r="H451" s="12">
        <v>0.19</v>
      </c>
      <c r="I451"/>
      <c r="J451"/>
      <c r="K451" s="12">
        <f t="shared" si="27"/>
        <v>41.540289493999992</v>
      </c>
      <c r="L451" s="8">
        <f t="shared" ref="L451:L514" si="29">(K451 - B451) / B451</f>
        <v>-0.1114376578823531</v>
      </c>
      <c r="M451" t="str">
        <f t="shared" ref="M451:M514" si="30">IF(L452&gt;5%, "Strong Buy",
   IF(L452&gt;=2%, "Buy",
   IF(AND(L452&gt;-3%, L452&lt;3%), "Hold",
   IF(L452&lt;=-5%, "Sell", "Strong Sell"))))</f>
        <v>Sell</v>
      </c>
      <c r="P451" s="11"/>
      <c r="Q451" s="25"/>
      <c r="U451" s="26"/>
    </row>
    <row r="452" spans="1:21">
      <c r="A452" s="26">
        <f t="shared" si="28"/>
        <v>45136</v>
      </c>
      <c r="B452" s="12">
        <v>46.75</v>
      </c>
      <c r="C452" s="4">
        <v>4537.41</v>
      </c>
      <c r="D452" s="5">
        <v>29749.73</v>
      </c>
      <c r="E452" s="15">
        <v>331194240</v>
      </c>
      <c r="F452" s="2">
        <v>13.33</v>
      </c>
      <c r="G452" s="21">
        <v>177.69489999999999</v>
      </c>
      <c r="H452" s="12">
        <v>0.19</v>
      </c>
      <c r="I452"/>
      <c r="J452"/>
      <c r="K452" s="12">
        <f t="shared" ref="K452:K515" si="31" xml:space="preserve"> -58.1826  + (-0.00043*D452) + (-0.0000000076*E452)  + (0.61282*G452) + (32.3019*H452)</f>
        <v>41.540289493999992</v>
      </c>
      <c r="L452" s="8">
        <f t="shared" si="29"/>
        <v>-0.1114376578823531</v>
      </c>
      <c r="M452" t="str">
        <f t="shared" si="30"/>
        <v>Sell</v>
      </c>
      <c r="P452" s="11"/>
      <c r="Q452" s="25"/>
      <c r="U452" s="26"/>
    </row>
    <row r="453" spans="1:21">
      <c r="A453" s="26">
        <f t="shared" si="28"/>
        <v>45137</v>
      </c>
      <c r="B453" s="12">
        <v>46.75</v>
      </c>
      <c r="C453" s="4">
        <v>4537.41</v>
      </c>
      <c r="D453" s="5">
        <v>29749.73</v>
      </c>
      <c r="E453" s="15">
        <v>331194240</v>
      </c>
      <c r="F453" s="2">
        <v>13.33</v>
      </c>
      <c r="G453" s="21">
        <v>177.69489999999999</v>
      </c>
      <c r="H453" s="12">
        <v>0.19</v>
      </c>
      <c r="I453"/>
      <c r="J453"/>
      <c r="K453" s="12">
        <f t="shared" si="31"/>
        <v>41.540289493999992</v>
      </c>
      <c r="L453" s="8">
        <f t="shared" si="29"/>
        <v>-0.1114376578823531</v>
      </c>
      <c r="M453" t="str">
        <f t="shared" si="30"/>
        <v>Strong Buy</v>
      </c>
      <c r="P453" s="11"/>
      <c r="Q453" s="25"/>
      <c r="U453" s="26"/>
    </row>
    <row r="454" spans="1:21">
      <c r="A454" s="26">
        <f t="shared" si="28"/>
        <v>45138</v>
      </c>
      <c r="B454" s="12">
        <v>46.728999999999999</v>
      </c>
      <c r="C454" s="4">
        <v>4588.96</v>
      </c>
      <c r="D454" s="5">
        <v>29206</v>
      </c>
      <c r="E454" s="15">
        <v>251055280</v>
      </c>
      <c r="F454" s="2">
        <v>13.63</v>
      </c>
      <c r="G454" s="21">
        <v>178.4315</v>
      </c>
      <c r="H454" s="12">
        <v>0.41</v>
      </c>
      <c r="I454"/>
      <c r="J454"/>
      <c r="K454" s="12">
        <f t="shared" si="31"/>
        <v>49.940970702000001</v>
      </c>
      <c r="L454" s="8">
        <f t="shared" si="29"/>
        <v>6.8736131781120979E-2</v>
      </c>
      <c r="M454" t="str">
        <f t="shared" si="30"/>
        <v>Strong Buy</v>
      </c>
      <c r="P454" s="11"/>
      <c r="Q454" s="25"/>
      <c r="U454" s="26"/>
    </row>
    <row r="455" spans="1:21">
      <c r="A455" s="26">
        <f t="shared" si="28"/>
        <v>45139</v>
      </c>
      <c r="B455" s="12">
        <v>46.506999999999998</v>
      </c>
      <c r="C455" s="4">
        <v>4576.7299999999996</v>
      </c>
      <c r="D455" s="5">
        <v>29206</v>
      </c>
      <c r="E455" s="15">
        <v>239275970</v>
      </c>
      <c r="F455" s="2">
        <v>13.93</v>
      </c>
      <c r="G455" s="21">
        <v>178.54490000000001</v>
      </c>
      <c r="H455" s="12">
        <v>0.41</v>
      </c>
      <c r="I455"/>
      <c r="J455"/>
      <c r="K455" s="12">
        <f t="shared" si="31"/>
        <v>50.099987246000026</v>
      </c>
      <c r="L455" s="8">
        <f t="shared" si="29"/>
        <v>7.7256912851829368E-2</v>
      </c>
      <c r="M455" t="str">
        <f t="shared" si="30"/>
        <v>Hold</v>
      </c>
      <c r="P455" s="11"/>
      <c r="Q455" s="25"/>
      <c r="U455" s="26"/>
    </row>
    <row r="456" spans="1:21">
      <c r="A456" s="26">
        <f t="shared" si="28"/>
        <v>45140</v>
      </c>
      <c r="B456" s="12">
        <v>44.268999999999998</v>
      </c>
      <c r="C456" s="4">
        <v>4513.3900000000003</v>
      </c>
      <c r="D456" s="5">
        <v>29117</v>
      </c>
      <c r="E456" s="15">
        <v>530141570</v>
      </c>
      <c r="F456" s="2">
        <v>13.93</v>
      </c>
      <c r="G456" s="21">
        <v>171.7116</v>
      </c>
      <c r="H456" s="12">
        <v>0.41</v>
      </c>
      <c r="I456"/>
      <c r="J456"/>
      <c r="K456" s="12">
        <f t="shared" si="31"/>
        <v>43.740095780000004</v>
      </c>
      <c r="L456" s="8">
        <f t="shared" si="29"/>
        <v>-1.1947507736790848E-2</v>
      </c>
      <c r="M456" t="str">
        <f t="shared" si="30"/>
        <v>Hold</v>
      </c>
      <c r="P456" s="11"/>
      <c r="Q456" s="25"/>
      <c r="U456" s="26"/>
    </row>
    <row r="457" spans="1:21">
      <c r="A457" s="26">
        <f t="shared" si="28"/>
        <v>45141</v>
      </c>
      <c r="B457" s="12">
        <v>44.515000000000001</v>
      </c>
      <c r="C457" s="4">
        <v>4501.8900000000003</v>
      </c>
      <c r="D457" s="5">
        <v>29279</v>
      </c>
      <c r="E457" s="15">
        <v>325076600</v>
      </c>
      <c r="F457" s="2">
        <v>15.92</v>
      </c>
      <c r="G457" s="21">
        <v>171.27160000000001</v>
      </c>
      <c r="H457" s="12">
        <v>0.41</v>
      </c>
      <c r="I457"/>
      <c r="J457"/>
      <c r="K457" s="12">
        <f t="shared" si="31"/>
        <v>44.959288752000006</v>
      </c>
      <c r="L457" s="8">
        <f t="shared" si="29"/>
        <v>9.9806526339437408E-3</v>
      </c>
      <c r="M457" t="str">
        <f t="shared" si="30"/>
        <v>Hold</v>
      </c>
      <c r="P457" s="11"/>
      <c r="Q457" s="25"/>
      <c r="U457" s="26"/>
    </row>
    <row r="458" spans="1:21">
      <c r="A458" s="26">
        <f t="shared" si="28"/>
        <v>45142</v>
      </c>
      <c r="B458" s="12">
        <v>44.68</v>
      </c>
      <c r="C458" s="4">
        <v>4478.03</v>
      </c>
      <c r="D458" s="5">
        <v>29279</v>
      </c>
      <c r="E458" s="15">
        <v>362666180</v>
      </c>
      <c r="F458" s="2">
        <v>15.92</v>
      </c>
      <c r="G458" s="21">
        <v>171.0016</v>
      </c>
      <c r="H458" s="12">
        <v>0.41</v>
      </c>
      <c r="I458"/>
      <c r="J458"/>
      <c r="K458" s="12">
        <f t="shared" si="31"/>
        <v>44.508146543999999</v>
      </c>
      <c r="L458" s="8">
        <f t="shared" si="29"/>
        <v>-3.8463172784243714E-3</v>
      </c>
      <c r="M458" t="str">
        <f t="shared" si="30"/>
        <v>Hold</v>
      </c>
      <c r="P458" s="11"/>
      <c r="Q458" s="25"/>
      <c r="U458" s="26"/>
    </row>
    <row r="459" spans="1:21">
      <c r="A459" s="26">
        <f t="shared" si="28"/>
        <v>45143</v>
      </c>
      <c r="B459" s="12">
        <v>44.68</v>
      </c>
      <c r="C459" s="4">
        <v>4478.03</v>
      </c>
      <c r="D459" s="5">
        <v>29279</v>
      </c>
      <c r="E459" s="15">
        <v>362666180</v>
      </c>
      <c r="F459" s="2">
        <v>15.92</v>
      </c>
      <c r="G459" s="21">
        <v>171.0016</v>
      </c>
      <c r="H459" s="12">
        <v>0.41</v>
      </c>
      <c r="I459"/>
      <c r="J459"/>
      <c r="K459" s="12">
        <f t="shared" si="31"/>
        <v>44.508146543999999</v>
      </c>
      <c r="L459" s="8">
        <f t="shared" si="29"/>
        <v>-3.8463172784243714E-3</v>
      </c>
      <c r="M459" t="str">
        <f t="shared" si="30"/>
        <v>Hold</v>
      </c>
      <c r="P459" s="11"/>
      <c r="Q459" s="25"/>
      <c r="U459" s="26"/>
    </row>
    <row r="460" spans="1:21">
      <c r="A460" s="26">
        <f t="shared" si="28"/>
        <v>45144</v>
      </c>
      <c r="B460" s="12">
        <v>44.68</v>
      </c>
      <c r="C460" s="4">
        <v>4478.03</v>
      </c>
      <c r="D460" s="5">
        <v>29279</v>
      </c>
      <c r="E460" s="15">
        <v>362666180</v>
      </c>
      <c r="F460" s="2">
        <v>15.92</v>
      </c>
      <c r="G460" s="21">
        <v>171.0016</v>
      </c>
      <c r="H460" s="12">
        <v>0.41</v>
      </c>
      <c r="I460"/>
      <c r="J460"/>
      <c r="K460" s="12">
        <f t="shared" si="31"/>
        <v>44.508146543999999</v>
      </c>
      <c r="L460" s="8">
        <f t="shared" si="29"/>
        <v>-3.8463172784243714E-3</v>
      </c>
      <c r="M460" t="str">
        <f t="shared" si="30"/>
        <v>Hold</v>
      </c>
      <c r="P460" s="11"/>
      <c r="Q460" s="25"/>
      <c r="U460" s="26"/>
    </row>
    <row r="461" spans="1:21">
      <c r="A461" s="26">
        <f t="shared" si="28"/>
        <v>45145</v>
      </c>
      <c r="B461" s="12">
        <v>45.416499999999999</v>
      </c>
      <c r="C461" s="4">
        <v>4518.4399999999996</v>
      </c>
      <c r="D461" s="5">
        <v>29279</v>
      </c>
      <c r="E461" s="15">
        <v>322153540</v>
      </c>
      <c r="F461" s="2">
        <v>15.77</v>
      </c>
      <c r="G461" s="21">
        <v>172.80160000000001</v>
      </c>
      <c r="H461" s="12">
        <v>0.41</v>
      </c>
      <c r="I461"/>
      <c r="J461"/>
      <c r="K461" s="12">
        <f t="shared" si="31"/>
        <v>45.919118608000019</v>
      </c>
      <c r="L461" s="8">
        <f t="shared" si="29"/>
        <v>1.106687234815585E-2</v>
      </c>
      <c r="M461" t="str">
        <f t="shared" si="30"/>
        <v>Hold</v>
      </c>
      <c r="P461" s="11"/>
      <c r="Q461" s="25"/>
      <c r="U461" s="26"/>
    </row>
    <row r="462" spans="1:21">
      <c r="A462" s="26">
        <f t="shared" si="28"/>
        <v>45146</v>
      </c>
      <c r="B462" s="12">
        <v>44.664000000000001</v>
      </c>
      <c r="C462" s="4">
        <v>4499.38</v>
      </c>
      <c r="D462" s="5">
        <v>29279</v>
      </c>
      <c r="E462" s="15">
        <v>353843430</v>
      </c>
      <c r="F462" s="2">
        <v>15.99</v>
      </c>
      <c r="G462" s="21">
        <v>170.05160000000001</v>
      </c>
      <c r="H462" s="12">
        <v>0.41</v>
      </c>
      <c r="I462"/>
      <c r="J462"/>
      <c r="K462" s="12">
        <f t="shared" si="31"/>
        <v>43.993020444000024</v>
      </c>
      <c r="L462" s="8">
        <f t="shared" si="29"/>
        <v>-1.5022827243417015E-2</v>
      </c>
      <c r="M462" t="str">
        <f t="shared" si="30"/>
        <v>Sell</v>
      </c>
      <c r="P462" s="11"/>
      <c r="Q462" s="25"/>
      <c r="U462" s="26"/>
    </row>
    <row r="463" spans="1:21">
      <c r="A463" s="26">
        <f t="shared" si="28"/>
        <v>45147</v>
      </c>
      <c r="B463" s="12">
        <v>42.554000000000002</v>
      </c>
      <c r="C463" s="4">
        <v>4467.71</v>
      </c>
      <c r="D463" s="5">
        <v>29279</v>
      </c>
      <c r="E463" s="15">
        <v>586449070</v>
      </c>
      <c r="F463" s="2">
        <v>15.96</v>
      </c>
      <c r="G463" s="21">
        <v>166.93170000000001</v>
      </c>
      <c r="H463" s="12">
        <v>0.41</v>
      </c>
      <c r="I463"/>
      <c r="J463"/>
      <c r="K463" s="12">
        <f t="shared" si="31"/>
        <v>40.313280462000009</v>
      </c>
      <c r="L463" s="8">
        <f t="shared" si="29"/>
        <v>-5.2655908680734907E-2</v>
      </c>
      <c r="M463" t="str">
        <f t="shared" si="30"/>
        <v>Strong Sell</v>
      </c>
      <c r="P463" s="11"/>
      <c r="Q463" s="25"/>
      <c r="U463" s="26"/>
    </row>
    <row r="464" spans="1:21">
      <c r="A464" s="26">
        <f t="shared" si="28"/>
        <v>45148</v>
      </c>
      <c r="B464" s="12">
        <v>42.387999999999998</v>
      </c>
      <c r="C464" s="4">
        <v>4467.71</v>
      </c>
      <c r="D464" s="5">
        <v>29279</v>
      </c>
      <c r="E464" s="15">
        <v>492705300</v>
      </c>
      <c r="F464" s="2">
        <v>15.96</v>
      </c>
      <c r="G464" s="21">
        <v>166.25829999999999</v>
      </c>
      <c r="H464" s="12">
        <v>0.41</v>
      </c>
      <c r="I464"/>
      <c r="J464"/>
      <c r="K464" s="12">
        <f t="shared" si="31"/>
        <v>40.613060125999993</v>
      </c>
      <c r="L464" s="8">
        <f t="shared" si="29"/>
        <v>-4.1873640511465623E-2</v>
      </c>
      <c r="M464" t="str">
        <f t="shared" si="30"/>
        <v>Sell</v>
      </c>
      <c r="P464" s="11"/>
      <c r="Q464" s="25"/>
      <c r="U464" s="26"/>
    </row>
    <row r="465" spans="1:21">
      <c r="A465" s="26">
        <f t="shared" si="28"/>
        <v>45149</v>
      </c>
      <c r="B465" s="12">
        <v>40.854999999999997</v>
      </c>
      <c r="C465" s="4">
        <v>4464.05</v>
      </c>
      <c r="D465" s="5">
        <v>29279</v>
      </c>
      <c r="E465" s="15">
        <v>533085260</v>
      </c>
      <c r="F465" s="2">
        <v>14.84</v>
      </c>
      <c r="G465" s="21">
        <v>162.22839999999999</v>
      </c>
      <c r="H465" s="12">
        <v>0.41</v>
      </c>
      <c r="I465"/>
      <c r="J465"/>
      <c r="K465" s="12">
        <f t="shared" si="31"/>
        <v>37.836569111999992</v>
      </c>
      <c r="L465" s="8">
        <f t="shared" si="29"/>
        <v>-7.3881553983600662E-2</v>
      </c>
      <c r="M465" t="str">
        <f t="shared" si="30"/>
        <v>Sell</v>
      </c>
      <c r="P465" s="11"/>
      <c r="Q465" s="25"/>
      <c r="U465" s="26"/>
    </row>
    <row r="466" spans="1:21">
      <c r="A466" s="26">
        <f t="shared" si="28"/>
        <v>45150</v>
      </c>
      <c r="B466" s="12">
        <v>40.854999999999997</v>
      </c>
      <c r="C466" s="4">
        <v>4464.05</v>
      </c>
      <c r="D466" s="5">
        <v>29279</v>
      </c>
      <c r="E466" s="15">
        <v>533085260</v>
      </c>
      <c r="F466" s="2">
        <v>14.84</v>
      </c>
      <c r="G466" s="21">
        <v>162.22839999999999</v>
      </c>
      <c r="H466" s="12">
        <v>0.41</v>
      </c>
      <c r="I466"/>
      <c r="J466"/>
      <c r="K466" s="12">
        <f t="shared" si="31"/>
        <v>37.836569111999992</v>
      </c>
      <c r="L466" s="8">
        <f t="shared" si="29"/>
        <v>-7.3881553983600662E-2</v>
      </c>
      <c r="M466" t="str">
        <f t="shared" si="30"/>
        <v>Sell</v>
      </c>
      <c r="P466" s="11"/>
      <c r="Q466" s="25"/>
      <c r="U466" s="26"/>
    </row>
    <row r="467" spans="1:21">
      <c r="A467" s="26">
        <f t="shared" si="28"/>
        <v>45151</v>
      </c>
      <c r="B467" s="12">
        <v>40.854999999999997</v>
      </c>
      <c r="C467" s="4">
        <v>4464.05</v>
      </c>
      <c r="D467" s="5">
        <v>29399.24</v>
      </c>
      <c r="E467" s="15">
        <v>533085260</v>
      </c>
      <c r="F467" s="2">
        <v>14.84</v>
      </c>
      <c r="G467" s="21">
        <v>162.22839999999999</v>
      </c>
      <c r="H467" s="12">
        <v>0.41</v>
      </c>
      <c r="I467"/>
      <c r="J467"/>
      <c r="K467" s="12">
        <f t="shared" si="31"/>
        <v>37.784865912000001</v>
      </c>
      <c r="L467" s="8">
        <f t="shared" si="29"/>
        <v>-7.5147083294578296E-2</v>
      </c>
      <c r="M467" t="str">
        <f t="shared" si="30"/>
        <v>Sell</v>
      </c>
      <c r="P467" s="11"/>
      <c r="Q467" s="25"/>
      <c r="U467" s="26"/>
    </row>
    <row r="468" spans="1:21">
      <c r="A468" s="26">
        <f t="shared" si="28"/>
        <v>45152</v>
      </c>
      <c r="B468" s="12">
        <v>43.753</v>
      </c>
      <c r="C468" s="4">
        <v>4489.72</v>
      </c>
      <c r="D468" s="5">
        <v>29366</v>
      </c>
      <c r="E468" s="15">
        <v>690285830</v>
      </c>
      <c r="F468" s="2">
        <v>14.82</v>
      </c>
      <c r="G468" s="21">
        <v>166.9083</v>
      </c>
      <c r="H468" s="12">
        <v>0.41</v>
      </c>
      <c r="I468"/>
      <c r="J468"/>
      <c r="K468" s="12">
        <f t="shared" si="31"/>
        <v>39.472371098000011</v>
      </c>
      <c r="L468" s="8">
        <f t="shared" si="29"/>
        <v>-9.7836237560852732E-2</v>
      </c>
      <c r="M468" t="str">
        <f t="shared" si="30"/>
        <v>Sell</v>
      </c>
      <c r="P468" s="11"/>
      <c r="Q468" s="25"/>
      <c r="U468" s="26"/>
    </row>
    <row r="469" spans="1:21">
      <c r="A469" s="26">
        <f t="shared" si="28"/>
        <v>45153</v>
      </c>
      <c r="B469" s="12">
        <v>43.94</v>
      </c>
      <c r="C469" s="4">
        <v>4437.8599999999997</v>
      </c>
      <c r="D469" s="5">
        <v>29169.56</v>
      </c>
      <c r="E469" s="15">
        <v>676511510</v>
      </c>
      <c r="F469" s="2">
        <v>14.82</v>
      </c>
      <c r="G469" s="21">
        <v>164.1217</v>
      </c>
      <c r="H469" s="12">
        <v>0.41</v>
      </c>
      <c r="I469"/>
      <c r="J469"/>
      <c r="K469" s="12">
        <f t="shared" si="31"/>
        <v>37.953840918000026</v>
      </c>
      <c r="L469" s="8">
        <f t="shared" si="29"/>
        <v>-0.13623484483386372</v>
      </c>
      <c r="M469" t="str">
        <f t="shared" si="30"/>
        <v>Sell</v>
      </c>
      <c r="P469" s="11"/>
      <c r="Q469" s="25"/>
      <c r="U469" s="26"/>
    </row>
    <row r="470" spans="1:21">
      <c r="A470" s="26">
        <f t="shared" si="28"/>
        <v>45154</v>
      </c>
      <c r="B470" s="12">
        <v>43.485999999999997</v>
      </c>
      <c r="C470" s="4">
        <v>4404.33</v>
      </c>
      <c r="D470" s="5">
        <v>29169.56</v>
      </c>
      <c r="E470" s="15">
        <v>527450680</v>
      </c>
      <c r="F470" s="2">
        <v>14.82</v>
      </c>
      <c r="G470" s="21">
        <v>160.9451</v>
      </c>
      <c r="H470" s="12">
        <v>0.41</v>
      </c>
      <c r="I470"/>
      <c r="J470"/>
      <c r="K470" s="12">
        <f t="shared" si="31"/>
        <v>37.14001921400002</v>
      </c>
      <c r="L470" s="8">
        <f t="shared" si="29"/>
        <v>-0.14593158225635786</v>
      </c>
      <c r="M470" t="str">
        <f t="shared" si="30"/>
        <v>Sell</v>
      </c>
      <c r="P470" s="11"/>
      <c r="Q470" s="25"/>
      <c r="U470" s="26"/>
    </row>
    <row r="471" spans="1:21">
      <c r="A471" s="26">
        <f t="shared" si="28"/>
        <v>45155</v>
      </c>
      <c r="B471" s="12">
        <v>43.343499999999999</v>
      </c>
      <c r="C471" s="4">
        <v>4370.3599999999997</v>
      </c>
      <c r="D471" s="5">
        <v>29169.56</v>
      </c>
      <c r="E471" s="15">
        <v>452394820</v>
      </c>
      <c r="F471" s="2">
        <v>17.89</v>
      </c>
      <c r="G471" s="21">
        <v>159.3717</v>
      </c>
      <c r="H471" s="12">
        <v>0.41</v>
      </c>
      <c r="I471"/>
      <c r="J471"/>
      <c r="K471" s="12">
        <f t="shared" si="31"/>
        <v>36.746232762000005</v>
      </c>
      <c r="L471" s="8">
        <f t="shared" si="29"/>
        <v>-0.15220891801538855</v>
      </c>
      <c r="M471" t="str">
        <f t="shared" si="30"/>
        <v>Sell</v>
      </c>
      <c r="P471" s="11"/>
      <c r="Q471" s="25"/>
      <c r="U471" s="26"/>
    </row>
    <row r="472" spans="1:21">
      <c r="A472" s="26">
        <f t="shared" si="28"/>
        <v>45156</v>
      </c>
      <c r="B472" s="12">
        <v>43.298999999999999</v>
      </c>
      <c r="C472" s="4">
        <v>4369.71</v>
      </c>
      <c r="D472" s="5">
        <v>29169.56</v>
      </c>
      <c r="E472" s="15">
        <v>583767870</v>
      </c>
      <c r="F472" s="2">
        <v>17.3</v>
      </c>
      <c r="G472" s="21">
        <v>160.22839999999999</v>
      </c>
      <c r="H472" s="12">
        <v>0.41</v>
      </c>
      <c r="I472"/>
      <c r="J472"/>
      <c r="K472" s="12">
        <f t="shared" si="31"/>
        <v>36.272800476</v>
      </c>
      <c r="L472" s="8">
        <f t="shared" si="29"/>
        <v>-0.16227163500311784</v>
      </c>
      <c r="M472" t="str">
        <f t="shared" si="30"/>
        <v>Sell</v>
      </c>
      <c r="P472" s="11"/>
      <c r="Q472" s="25"/>
      <c r="U472" s="26"/>
    </row>
    <row r="473" spans="1:21">
      <c r="A473" s="26">
        <f t="shared" si="28"/>
        <v>45157</v>
      </c>
      <c r="B473" s="12">
        <v>43.298999999999999</v>
      </c>
      <c r="C473" s="4">
        <v>4369.71</v>
      </c>
      <c r="D473" s="5">
        <v>29169.56</v>
      </c>
      <c r="E473" s="15">
        <v>583767870</v>
      </c>
      <c r="F473" s="2">
        <v>17.3</v>
      </c>
      <c r="G473" s="21">
        <v>160.22839999999999</v>
      </c>
      <c r="H473" s="12">
        <v>0.41</v>
      </c>
      <c r="I473"/>
      <c r="J473"/>
      <c r="K473" s="12">
        <f t="shared" si="31"/>
        <v>36.272800476</v>
      </c>
      <c r="L473" s="8">
        <f t="shared" si="29"/>
        <v>-0.16227163500311784</v>
      </c>
      <c r="M473" t="str">
        <f t="shared" si="30"/>
        <v>Sell</v>
      </c>
      <c r="P473" s="11"/>
      <c r="Q473" s="25"/>
      <c r="U473" s="26"/>
    </row>
    <row r="474" spans="1:21">
      <c r="A474" s="26">
        <f t="shared" si="28"/>
        <v>45158</v>
      </c>
      <c r="B474" s="12">
        <v>43.298999999999999</v>
      </c>
      <c r="C474" s="4">
        <v>4369.71</v>
      </c>
      <c r="D474" s="5">
        <v>29169.56</v>
      </c>
      <c r="E474" s="15">
        <v>583767870</v>
      </c>
      <c r="F474" s="2">
        <v>17.3</v>
      </c>
      <c r="G474" s="21">
        <v>160.22839999999999</v>
      </c>
      <c r="H474" s="12">
        <v>0.41</v>
      </c>
      <c r="I474"/>
      <c r="J474"/>
      <c r="K474" s="12">
        <f t="shared" si="31"/>
        <v>36.272800476</v>
      </c>
      <c r="L474" s="8">
        <f t="shared" si="29"/>
        <v>-0.16227163500311784</v>
      </c>
      <c r="M474" t="str">
        <f t="shared" si="30"/>
        <v>Sell</v>
      </c>
      <c r="P474" s="11"/>
      <c r="Q474" s="25"/>
      <c r="U474" s="26"/>
    </row>
    <row r="475" spans="1:21">
      <c r="A475" s="26">
        <f t="shared" si="28"/>
        <v>45159</v>
      </c>
      <c r="B475" s="12">
        <v>46.966999999999999</v>
      </c>
      <c r="C475" s="4">
        <v>4399.7700000000004</v>
      </c>
      <c r="D475" s="5">
        <v>29169.56</v>
      </c>
      <c r="E475" s="15">
        <v>692573370</v>
      </c>
      <c r="F475" s="2">
        <v>17.13</v>
      </c>
      <c r="G475" s="21">
        <v>164.83170000000001</v>
      </c>
      <c r="H475" s="12">
        <v>0.41</v>
      </c>
      <c r="I475"/>
      <c r="J475"/>
      <c r="K475" s="12">
        <f t="shared" si="31"/>
        <v>38.266872982000024</v>
      </c>
      <c r="L475" s="8">
        <f t="shared" si="29"/>
        <v>-0.18523914701811858</v>
      </c>
      <c r="M475" t="str">
        <f t="shared" si="30"/>
        <v>Sell</v>
      </c>
      <c r="P475" s="11"/>
      <c r="Q475" s="25"/>
      <c r="U475" s="26"/>
    </row>
    <row r="476" spans="1:21">
      <c r="A476" s="26">
        <f t="shared" si="28"/>
        <v>45160</v>
      </c>
      <c r="B476" s="12">
        <v>45.667999999999999</v>
      </c>
      <c r="C476" s="4">
        <v>4387.55</v>
      </c>
      <c r="D476" s="5">
        <v>29169.56</v>
      </c>
      <c r="E476" s="15">
        <v>757206910</v>
      </c>
      <c r="F476" s="2">
        <v>16.97</v>
      </c>
      <c r="G476" s="21">
        <v>163.3784</v>
      </c>
      <c r="H476" s="12">
        <v>0.41</v>
      </c>
      <c r="I476"/>
      <c r="J476"/>
      <c r="K476" s="12">
        <f t="shared" si="31"/>
        <v>36.88504677200001</v>
      </c>
      <c r="L476" s="8">
        <f t="shared" si="29"/>
        <v>-0.19232182771305925</v>
      </c>
      <c r="M476" t="str">
        <f t="shared" si="30"/>
        <v>Sell</v>
      </c>
      <c r="P476" s="11"/>
      <c r="Q476" s="25"/>
      <c r="U476" s="26"/>
    </row>
    <row r="477" spans="1:21">
      <c r="A477" s="26">
        <f t="shared" si="28"/>
        <v>45161</v>
      </c>
      <c r="B477" s="12">
        <v>47.116</v>
      </c>
      <c r="C477" s="4">
        <v>4436.01</v>
      </c>
      <c r="D477" s="5">
        <v>29169.56</v>
      </c>
      <c r="E477" s="15">
        <v>779046080</v>
      </c>
      <c r="F477" s="2">
        <v>16.97</v>
      </c>
      <c r="G477" s="21">
        <v>166.7183</v>
      </c>
      <c r="H477" s="12">
        <v>0.41</v>
      </c>
      <c r="I477"/>
      <c r="J477"/>
      <c r="K477" s="12">
        <f t="shared" si="31"/>
        <v>38.765826598000018</v>
      </c>
      <c r="L477" s="8">
        <f t="shared" si="29"/>
        <v>-0.17722585537821509</v>
      </c>
      <c r="M477" t="str">
        <f t="shared" si="30"/>
        <v>Sell</v>
      </c>
      <c r="P477" s="11"/>
      <c r="Q477" s="25"/>
      <c r="U477" s="26"/>
    </row>
    <row r="478" spans="1:21">
      <c r="A478" s="26">
        <f t="shared" si="28"/>
        <v>45162</v>
      </c>
      <c r="B478" s="12">
        <v>47.162999999999997</v>
      </c>
      <c r="C478" s="4">
        <v>4376.3100000000004</v>
      </c>
      <c r="D478" s="5">
        <v>29169.56</v>
      </c>
      <c r="E478" s="15">
        <v>1156044090</v>
      </c>
      <c r="F478" s="2">
        <v>16.97</v>
      </c>
      <c r="G478" s="21">
        <v>161.20840000000001</v>
      </c>
      <c r="H478" s="12">
        <v>0.41</v>
      </c>
      <c r="I478"/>
      <c r="J478"/>
      <c r="K478" s="12">
        <f t="shared" si="31"/>
        <v>32.52406480400002</v>
      </c>
      <c r="L478" s="8">
        <f t="shared" si="29"/>
        <v>-0.31039024650679514</v>
      </c>
      <c r="M478" t="str">
        <f t="shared" si="30"/>
        <v>Sell</v>
      </c>
      <c r="P478" s="11"/>
      <c r="Q478" s="25"/>
      <c r="U478" s="26"/>
    </row>
    <row r="479" spans="1:21">
      <c r="A479" s="26">
        <f t="shared" si="28"/>
        <v>45163</v>
      </c>
      <c r="B479" s="12">
        <v>46.018000000000001</v>
      </c>
      <c r="C479" s="4">
        <v>4405.71</v>
      </c>
      <c r="D479" s="5">
        <v>29169.56</v>
      </c>
      <c r="E479" s="15">
        <v>925340520</v>
      </c>
      <c r="F479" s="2">
        <v>16.97</v>
      </c>
      <c r="G479" s="21">
        <v>161.90170000000001</v>
      </c>
      <c r="H479" s="12">
        <v>0.41</v>
      </c>
      <c r="I479"/>
      <c r="J479"/>
      <c r="K479" s="12">
        <f t="shared" si="31"/>
        <v>34.702280042000012</v>
      </c>
      <c r="L479" s="8">
        <f t="shared" si="29"/>
        <v>-0.24589769129471051</v>
      </c>
      <c r="M479" t="str">
        <f t="shared" si="30"/>
        <v>Sell</v>
      </c>
      <c r="P479" s="11"/>
      <c r="Q479" s="25"/>
      <c r="U479" s="26"/>
    </row>
    <row r="480" spans="1:21">
      <c r="A480" s="26">
        <f t="shared" si="28"/>
        <v>45164</v>
      </c>
      <c r="B480" s="12">
        <v>46.018000000000001</v>
      </c>
      <c r="C480" s="4">
        <v>4405.71</v>
      </c>
      <c r="D480" s="5">
        <v>29169.56</v>
      </c>
      <c r="E480" s="15">
        <v>925340520</v>
      </c>
      <c r="F480" s="2">
        <v>16.97</v>
      </c>
      <c r="G480" s="21">
        <v>161.90170000000001</v>
      </c>
      <c r="H480" s="12">
        <v>0.41</v>
      </c>
      <c r="I480"/>
      <c r="J480"/>
      <c r="K480" s="12">
        <f t="shared" si="31"/>
        <v>34.702280042000012</v>
      </c>
      <c r="L480" s="8">
        <f t="shared" si="29"/>
        <v>-0.24589769129471051</v>
      </c>
      <c r="M480" t="str">
        <f t="shared" si="30"/>
        <v>Sell</v>
      </c>
      <c r="P480" s="11"/>
      <c r="Q480" s="25"/>
      <c r="U480" s="26"/>
    </row>
    <row r="481" spans="1:21">
      <c r="A481" s="26">
        <f t="shared" si="28"/>
        <v>45165</v>
      </c>
      <c r="B481" s="12">
        <v>46.018000000000001</v>
      </c>
      <c r="C481" s="4">
        <v>4405.71</v>
      </c>
      <c r="D481" s="5">
        <v>29169.56</v>
      </c>
      <c r="E481" s="15">
        <v>925340520</v>
      </c>
      <c r="F481" s="2">
        <v>16.97</v>
      </c>
      <c r="G481" s="21">
        <v>161.90170000000001</v>
      </c>
      <c r="H481" s="12">
        <v>0.41</v>
      </c>
      <c r="I481"/>
      <c r="J481"/>
      <c r="K481" s="12">
        <f t="shared" si="31"/>
        <v>34.702280042000012</v>
      </c>
      <c r="L481" s="8">
        <f t="shared" si="29"/>
        <v>-0.24589769129471051</v>
      </c>
      <c r="M481" t="str">
        <f t="shared" si="30"/>
        <v>Sell</v>
      </c>
      <c r="P481" s="11"/>
      <c r="Q481" s="25"/>
      <c r="U481" s="26"/>
    </row>
    <row r="482" spans="1:21">
      <c r="A482" s="26">
        <f t="shared" si="28"/>
        <v>45166</v>
      </c>
      <c r="B482" s="12">
        <v>46.835000000000001</v>
      </c>
      <c r="C482" s="4">
        <v>4433.3100000000004</v>
      </c>
      <c r="D482" s="5">
        <v>25979.37</v>
      </c>
      <c r="E482" s="15">
        <v>685192230</v>
      </c>
      <c r="F482" s="2">
        <v>15.08</v>
      </c>
      <c r="G482" s="21">
        <v>163.95169999999999</v>
      </c>
      <c r="H482" s="12">
        <v>0.41</v>
      </c>
      <c r="I482"/>
      <c r="J482"/>
      <c r="K482" s="12">
        <f t="shared" si="31"/>
        <v>39.155469745999994</v>
      </c>
      <c r="L482" s="8">
        <f t="shared" si="29"/>
        <v>-0.16396989973310572</v>
      </c>
      <c r="M482" t="str">
        <f t="shared" si="30"/>
        <v>Sell</v>
      </c>
      <c r="P482" s="11"/>
      <c r="Q482" s="25"/>
      <c r="U482" s="26"/>
    </row>
    <row r="483" spans="1:21">
      <c r="A483" s="26">
        <f t="shared" si="28"/>
        <v>45167</v>
      </c>
      <c r="B483" s="12">
        <v>48.783999999999999</v>
      </c>
      <c r="C483" s="4">
        <v>4497.63</v>
      </c>
      <c r="D483" s="5">
        <v>25979.37</v>
      </c>
      <c r="E483" s="15">
        <v>701396990</v>
      </c>
      <c r="F483" s="2">
        <v>14.45</v>
      </c>
      <c r="G483" s="21">
        <v>168.25829999999999</v>
      </c>
      <c r="H483" s="12">
        <v>0.41</v>
      </c>
      <c r="I483"/>
      <c r="J483"/>
      <c r="K483" s="12">
        <f t="shared" si="31"/>
        <v>41.671484182000015</v>
      </c>
      <c r="L483" s="8">
        <f t="shared" si="29"/>
        <v>-0.14579607695145919</v>
      </c>
      <c r="M483" t="str">
        <f t="shared" si="30"/>
        <v>Sell</v>
      </c>
      <c r="P483" s="11"/>
      <c r="Q483" s="25"/>
      <c r="U483" s="26"/>
    </row>
    <row r="484" spans="1:21">
      <c r="A484" s="26">
        <f>DATE(2022,5,5) + ROW(A483) - 1</f>
        <v>45168</v>
      </c>
      <c r="B484" s="12">
        <v>49.264000000000003</v>
      </c>
      <c r="C484" s="4">
        <v>4514.87</v>
      </c>
      <c r="D484" s="5">
        <v>25979.37</v>
      </c>
      <c r="E484" s="15">
        <v>735205980</v>
      </c>
      <c r="F484" s="2">
        <v>13.88</v>
      </c>
      <c r="G484" s="21">
        <v>169.05160000000001</v>
      </c>
      <c r="H484" s="12">
        <v>0.41</v>
      </c>
      <c r="I484"/>
      <c r="J484"/>
      <c r="K484" s="12">
        <f t="shared" si="31"/>
        <v>41.900685964000019</v>
      </c>
      <c r="L484" s="8">
        <f t="shared" si="29"/>
        <v>-0.14946642651834979</v>
      </c>
      <c r="M484" t="str">
        <f t="shared" si="30"/>
        <v>Sell</v>
      </c>
      <c r="P484" s="11"/>
      <c r="Q484" s="25"/>
      <c r="U484" s="26"/>
    </row>
    <row r="485" spans="1:21">
      <c r="A485" s="26">
        <f t="shared" ref="A485:A548" si="32">DATE(2022,5,5) + ROW(A484) - 1</f>
        <v>45169</v>
      </c>
      <c r="B485" s="12">
        <v>49.354999999999997</v>
      </c>
      <c r="C485" s="4">
        <v>4507.66</v>
      </c>
      <c r="D485" s="5">
        <v>25979.37</v>
      </c>
      <c r="E485" s="15">
        <v>528569770</v>
      </c>
      <c r="F485" s="2">
        <v>13.88</v>
      </c>
      <c r="G485" s="21">
        <v>170.2216</v>
      </c>
      <c r="H485" s="12">
        <v>0.41</v>
      </c>
      <c r="I485"/>
      <c r="J485"/>
      <c r="K485" s="12">
        <f t="shared" si="31"/>
        <v>44.188120560000016</v>
      </c>
      <c r="L485" s="8">
        <f t="shared" si="29"/>
        <v>-0.10468806483638905</v>
      </c>
      <c r="M485" t="str">
        <f t="shared" si="30"/>
        <v>Sell</v>
      </c>
      <c r="P485" s="11"/>
      <c r="Q485" s="25"/>
      <c r="U485" s="26"/>
    </row>
    <row r="486" spans="1:21">
      <c r="A486" s="26">
        <f t="shared" si="32"/>
        <v>45170</v>
      </c>
      <c r="B486" s="12">
        <v>48.509</v>
      </c>
      <c r="C486" s="4">
        <v>4515.7700000000004</v>
      </c>
      <c r="D486" s="5">
        <v>25979.37</v>
      </c>
      <c r="E486" s="15">
        <v>463830300</v>
      </c>
      <c r="F486" s="2">
        <v>13.09</v>
      </c>
      <c r="G486" s="21">
        <v>170.66499999999999</v>
      </c>
      <c r="H486" s="12">
        <v>0.41</v>
      </c>
      <c r="I486"/>
      <c r="J486"/>
      <c r="K486" s="12">
        <f t="shared" si="31"/>
        <v>44.951864920000006</v>
      </c>
      <c r="L486" s="8">
        <f t="shared" si="29"/>
        <v>-7.3329383825681729E-2</v>
      </c>
      <c r="M486" t="str">
        <f t="shared" si="30"/>
        <v>Sell</v>
      </c>
      <c r="P486" s="11"/>
      <c r="Q486" s="25"/>
      <c r="U486" s="26"/>
    </row>
    <row r="487" spans="1:21">
      <c r="A487" s="26">
        <f t="shared" si="32"/>
        <v>45171</v>
      </c>
      <c r="B487" s="12">
        <v>48.509</v>
      </c>
      <c r="C487" s="4">
        <v>4515.7700000000004</v>
      </c>
      <c r="D487" s="5">
        <v>25979.37</v>
      </c>
      <c r="E487" s="15">
        <v>463830300</v>
      </c>
      <c r="F487" s="2">
        <v>13.09</v>
      </c>
      <c r="G487" s="21">
        <v>170.66499999999999</v>
      </c>
      <c r="H487" s="12">
        <v>0.41</v>
      </c>
      <c r="I487"/>
      <c r="J487"/>
      <c r="K487" s="12">
        <f t="shared" si="31"/>
        <v>44.951864920000006</v>
      </c>
      <c r="L487" s="8">
        <f t="shared" si="29"/>
        <v>-7.3329383825681729E-2</v>
      </c>
      <c r="M487" t="str">
        <f t="shared" si="30"/>
        <v>Sell</v>
      </c>
      <c r="P487" s="11"/>
      <c r="Q487" s="25"/>
      <c r="U487" s="26"/>
    </row>
    <row r="488" spans="1:21">
      <c r="A488" s="26">
        <f t="shared" si="32"/>
        <v>45172</v>
      </c>
      <c r="B488" s="12">
        <v>48.509</v>
      </c>
      <c r="C488" s="4">
        <v>4515.7700000000004</v>
      </c>
      <c r="D488" s="5">
        <v>25979.37</v>
      </c>
      <c r="E488" s="15">
        <v>463830300</v>
      </c>
      <c r="F488" s="2">
        <v>13.09</v>
      </c>
      <c r="G488" s="21">
        <v>170.66499999999999</v>
      </c>
      <c r="H488" s="12">
        <v>0.41</v>
      </c>
      <c r="I488"/>
      <c r="J488"/>
      <c r="K488" s="12">
        <f t="shared" si="31"/>
        <v>44.951864920000006</v>
      </c>
      <c r="L488" s="8">
        <f t="shared" si="29"/>
        <v>-7.3329383825681729E-2</v>
      </c>
      <c r="M488" t="str">
        <f t="shared" si="30"/>
        <v>Sell</v>
      </c>
      <c r="P488" s="11"/>
      <c r="Q488" s="25"/>
      <c r="U488" s="26"/>
    </row>
    <row r="489" spans="1:21">
      <c r="A489" s="26">
        <f t="shared" si="32"/>
        <v>45173</v>
      </c>
      <c r="B489" s="12">
        <v>48.509</v>
      </c>
      <c r="C489" s="4">
        <v>4515.7700000000004</v>
      </c>
      <c r="D489" s="5">
        <v>25979.37</v>
      </c>
      <c r="E489" s="15">
        <v>463830300</v>
      </c>
      <c r="F489" s="2">
        <v>13.82</v>
      </c>
      <c r="G489" s="21">
        <v>170.66499999999999</v>
      </c>
      <c r="H489" s="12">
        <v>0.41</v>
      </c>
      <c r="I489"/>
      <c r="J489"/>
      <c r="K489" s="12">
        <f t="shared" si="31"/>
        <v>44.951864920000006</v>
      </c>
      <c r="L489" s="8">
        <f t="shared" si="29"/>
        <v>-7.3329383825681729E-2</v>
      </c>
      <c r="M489" t="str">
        <f t="shared" si="30"/>
        <v>Sell</v>
      </c>
      <c r="P489" s="11"/>
      <c r="Q489" s="25"/>
      <c r="U489" s="26"/>
    </row>
    <row r="490" spans="1:21">
      <c r="A490" s="26">
        <f t="shared" si="32"/>
        <v>45174</v>
      </c>
      <c r="B490" s="12">
        <v>48.548000000000002</v>
      </c>
      <c r="C490" s="4">
        <v>4496.83</v>
      </c>
      <c r="D490" s="5">
        <v>25979.37</v>
      </c>
      <c r="E490" s="15">
        <v>382652580</v>
      </c>
      <c r="F490" s="2">
        <v>13.82</v>
      </c>
      <c r="G490" s="21">
        <v>170.60830000000001</v>
      </c>
      <c r="H490" s="12">
        <v>0.41</v>
      </c>
      <c r="I490"/>
      <c r="J490"/>
      <c r="K490" s="12">
        <f t="shared" si="31"/>
        <v>45.534068698000013</v>
      </c>
      <c r="L490" s="8">
        <f t="shared" si="29"/>
        <v>-6.208147198648737E-2</v>
      </c>
      <c r="M490" t="str">
        <f t="shared" si="30"/>
        <v>Sell</v>
      </c>
      <c r="P490" s="11"/>
      <c r="Q490" s="25"/>
      <c r="U490" s="26"/>
    </row>
    <row r="491" spans="1:21">
      <c r="A491" s="26">
        <f t="shared" si="32"/>
        <v>45175</v>
      </c>
      <c r="B491" s="12">
        <v>47.061</v>
      </c>
      <c r="C491" s="4">
        <v>4465.4799999999996</v>
      </c>
      <c r="D491" s="5">
        <v>25979.37</v>
      </c>
      <c r="E491" s="15">
        <v>468669570</v>
      </c>
      <c r="F491" s="2">
        <v>13.82</v>
      </c>
      <c r="G491" s="21">
        <v>169.375</v>
      </c>
      <c r="H491" s="12">
        <v>0.41</v>
      </c>
      <c r="I491"/>
      <c r="J491"/>
      <c r="K491" s="12">
        <f t="shared" si="31"/>
        <v>44.124548668000017</v>
      </c>
      <c r="L491" s="8">
        <f t="shared" si="29"/>
        <v>-6.2396704957395362E-2</v>
      </c>
      <c r="M491" t="str">
        <f t="shared" si="30"/>
        <v>Sell</v>
      </c>
      <c r="P491" s="11"/>
      <c r="Q491" s="25"/>
      <c r="U491" s="26"/>
    </row>
    <row r="492" spans="1:21">
      <c r="A492" s="26">
        <f t="shared" si="32"/>
        <v>45176</v>
      </c>
      <c r="B492" s="12">
        <v>46.241</v>
      </c>
      <c r="C492" s="4">
        <v>4451.1400000000003</v>
      </c>
      <c r="D492" s="5">
        <v>25979.37</v>
      </c>
      <c r="E492" s="15">
        <v>433329890</v>
      </c>
      <c r="F492" s="2">
        <v>14.4</v>
      </c>
      <c r="G492" s="21">
        <v>165.4983</v>
      </c>
      <c r="H492" s="12">
        <v>0.41</v>
      </c>
      <c r="I492"/>
      <c r="J492"/>
      <c r="K492" s="12">
        <f t="shared" si="31"/>
        <v>42.017410942000012</v>
      </c>
      <c r="L492" s="8">
        <f t="shared" si="29"/>
        <v>-9.1338618498734619E-2</v>
      </c>
      <c r="M492" t="str">
        <f t="shared" si="30"/>
        <v>Sell</v>
      </c>
      <c r="P492" s="11"/>
      <c r="Q492" s="25"/>
      <c r="U492" s="26"/>
    </row>
    <row r="493" spans="1:21">
      <c r="A493" s="26">
        <f t="shared" si="32"/>
        <v>45177</v>
      </c>
      <c r="B493" s="12">
        <v>45.572000000000003</v>
      </c>
      <c r="C493" s="4">
        <v>4457.49</v>
      </c>
      <c r="D493" s="5">
        <v>25979.37</v>
      </c>
      <c r="E493" s="15">
        <v>473899940</v>
      </c>
      <c r="F493" s="2">
        <v>13.84</v>
      </c>
      <c r="G493" s="21">
        <v>164.64169999999999</v>
      </c>
      <c r="H493" s="12">
        <v>0.41</v>
      </c>
      <c r="I493"/>
      <c r="J493"/>
      <c r="K493" s="12">
        <f t="shared" si="31"/>
        <v>41.18413695000001</v>
      </c>
      <c r="L493" s="8">
        <f t="shared" si="29"/>
        <v>-9.6284188756253677E-2</v>
      </c>
      <c r="M493" t="str">
        <f t="shared" si="30"/>
        <v>Sell</v>
      </c>
      <c r="P493" s="11"/>
      <c r="Q493" s="25"/>
      <c r="U493" s="26"/>
    </row>
    <row r="494" spans="1:21">
      <c r="A494" s="26">
        <f t="shared" si="32"/>
        <v>45178</v>
      </c>
      <c r="B494" s="12">
        <v>45.572000000000003</v>
      </c>
      <c r="C494" s="4">
        <v>4457.49</v>
      </c>
      <c r="D494" s="5">
        <v>25895.9</v>
      </c>
      <c r="E494" s="15">
        <v>473899940</v>
      </c>
      <c r="F494" s="2">
        <v>13.84</v>
      </c>
      <c r="G494" s="21">
        <v>164.64169999999999</v>
      </c>
      <c r="H494" s="12">
        <v>0.41</v>
      </c>
      <c r="I494"/>
      <c r="J494"/>
      <c r="K494" s="12">
        <f t="shared" si="31"/>
        <v>41.220029050000008</v>
      </c>
      <c r="L494" s="8">
        <f t="shared" si="29"/>
        <v>-9.5496597691564877E-2</v>
      </c>
      <c r="M494" t="str">
        <f t="shared" si="30"/>
        <v>Sell</v>
      </c>
      <c r="P494" s="11"/>
      <c r="Q494" s="25"/>
      <c r="U494" s="26"/>
    </row>
    <row r="495" spans="1:21">
      <c r="A495" s="26">
        <f t="shared" si="32"/>
        <v>45179</v>
      </c>
      <c r="B495" s="12">
        <v>45.572000000000003</v>
      </c>
      <c r="C495" s="4">
        <v>4457.49</v>
      </c>
      <c r="D495" s="5">
        <v>25812</v>
      </c>
      <c r="E495" s="15">
        <v>473899940</v>
      </c>
      <c r="F495" s="2">
        <v>13.84</v>
      </c>
      <c r="G495" s="21">
        <v>164.64169999999999</v>
      </c>
      <c r="H495" s="12">
        <v>0.41</v>
      </c>
      <c r="I495"/>
      <c r="J495"/>
      <c r="K495" s="12">
        <f t="shared" si="31"/>
        <v>41.25610605</v>
      </c>
      <c r="L495" s="8">
        <f t="shared" si="29"/>
        <v>-9.4704949310980488E-2</v>
      </c>
      <c r="M495" t="str">
        <f t="shared" si="30"/>
        <v>Sell</v>
      </c>
      <c r="P495" s="11"/>
      <c r="Q495" s="25"/>
      <c r="U495" s="26"/>
    </row>
    <row r="496" spans="1:21">
      <c r="A496" s="26">
        <f t="shared" si="32"/>
        <v>45180</v>
      </c>
      <c r="B496" s="12">
        <v>45.177999999999997</v>
      </c>
      <c r="C496" s="4">
        <v>4487.46</v>
      </c>
      <c r="D496" s="5">
        <v>25812</v>
      </c>
      <c r="E496" s="15">
        <v>473965550</v>
      </c>
      <c r="F496" s="2">
        <v>13.84</v>
      </c>
      <c r="G496" s="21">
        <v>164.54839999999999</v>
      </c>
      <c r="H496" s="12">
        <v>0.41</v>
      </c>
      <c r="I496"/>
      <c r="J496"/>
      <c r="K496" s="12">
        <f t="shared" si="31"/>
        <v>41.198431307999996</v>
      </c>
      <c r="L496" s="8">
        <f t="shared" si="29"/>
        <v>-8.8086429058391272E-2</v>
      </c>
      <c r="M496" t="str">
        <f t="shared" si="30"/>
        <v>Sell</v>
      </c>
      <c r="P496" s="11"/>
      <c r="Q496" s="25"/>
      <c r="U496" s="26"/>
    </row>
    <row r="497" spans="1:21">
      <c r="A497" s="26">
        <f t="shared" si="32"/>
        <v>45181</v>
      </c>
      <c r="B497" s="12">
        <v>44.87</v>
      </c>
      <c r="C497" s="4">
        <v>4461.8999999999996</v>
      </c>
      <c r="D497" s="5">
        <v>25812</v>
      </c>
      <c r="E497" s="15">
        <v>349256340</v>
      </c>
      <c r="F497" s="2">
        <v>14.23</v>
      </c>
      <c r="G497" s="21">
        <v>163.15170000000001</v>
      </c>
      <c r="H497" s="12">
        <v>0.41</v>
      </c>
      <c r="I497"/>
      <c r="J497"/>
      <c r="K497" s="12">
        <f t="shared" si="31"/>
        <v>41.290295610000001</v>
      </c>
      <c r="L497" s="8">
        <f t="shared" si="29"/>
        <v>-7.9779460441274722E-2</v>
      </c>
      <c r="M497" t="str">
        <f t="shared" si="30"/>
        <v>Sell</v>
      </c>
      <c r="P497" s="11"/>
      <c r="Q497" s="25"/>
      <c r="U497" s="26"/>
    </row>
    <row r="498" spans="1:21">
      <c r="A498" s="26">
        <f t="shared" si="32"/>
        <v>45182</v>
      </c>
      <c r="B498" s="12">
        <v>45.484999999999999</v>
      </c>
      <c r="C498" s="4">
        <v>4467.4399999999996</v>
      </c>
      <c r="D498" s="5">
        <v>25812</v>
      </c>
      <c r="E498" s="15">
        <v>398355350</v>
      </c>
      <c r="F498" s="2">
        <v>13.48</v>
      </c>
      <c r="G498" s="21">
        <v>163.98840000000001</v>
      </c>
      <c r="H498" s="12">
        <v>0.41</v>
      </c>
      <c r="I498"/>
      <c r="J498"/>
      <c r="K498" s="12">
        <f t="shared" si="31"/>
        <v>41.429889628000012</v>
      </c>
      <c r="L498" s="8">
        <f t="shared" si="29"/>
        <v>-8.9152695877761617E-2</v>
      </c>
      <c r="M498" t="str">
        <f t="shared" si="30"/>
        <v>Sell</v>
      </c>
      <c r="P498" s="11"/>
      <c r="Q498" s="25"/>
      <c r="U498" s="26"/>
    </row>
    <row r="499" spans="1:21">
      <c r="A499" s="26">
        <f t="shared" si="32"/>
        <v>45183</v>
      </c>
      <c r="B499" s="12">
        <v>45.581000000000003</v>
      </c>
      <c r="C499" s="4">
        <v>4505.1000000000004</v>
      </c>
      <c r="D499" s="5">
        <v>25812</v>
      </c>
      <c r="E499" s="15">
        <v>370097200</v>
      </c>
      <c r="F499" s="2">
        <v>13.48</v>
      </c>
      <c r="G499" s="21">
        <v>165.1617</v>
      </c>
      <c r="H499" s="12">
        <v>0.41</v>
      </c>
      <c r="I499"/>
      <c r="J499"/>
      <c r="K499" s="12">
        <f t="shared" si="31"/>
        <v>42.363673274000007</v>
      </c>
      <c r="L499" s="8">
        <f t="shared" si="29"/>
        <v>-7.0584820999977968E-2</v>
      </c>
      <c r="M499" t="str">
        <f t="shared" si="30"/>
        <v>Sell</v>
      </c>
      <c r="P499" s="11"/>
      <c r="Q499" s="25"/>
      <c r="U499" s="26"/>
    </row>
    <row r="500" spans="1:21">
      <c r="A500" s="26">
        <f t="shared" si="32"/>
        <v>45184</v>
      </c>
      <c r="B500" s="12">
        <v>43.9</v>
      </c>
      <c r="C500" s="4">
        <v>4450.32</v>
      </c>
      <c r="D500" s="5">
        <v>25812</v>
      </c>
      <c r="E500" s="15">
        <v>506830510</v>
      </c>
      <c r="F500" s="2">
        <v>13.79</v>
      </c>
      <c r="G500" s="21">
        <v>160.39510000000001</v>
      </c>
      <c r="H500" s="12">
        <v>0.41</v>
      </c>
      <c r="I500"/>
      <c r="J500"/>
      <c r="K500" s="12">
        <f t="shared" si="31"/>
        <v>38.403432306000013</v>
      </c>
      <c r="L500" s="8">
        <f t="shared" si="29"/>
        <v>-0.12520655339407713</v>
      </c>
      <c r="M500" t="str">
        <f t="shared" si="30"/>
        <v>Sell</v>
      </c>
      <c r="P500" s="11"/>
      <c r="Q500" s="25"/>
      <c r="U500" s="26"/>
    </row>
    <row r="501" spans="1:21">
      <c r="A501" s="26">
        <f t="shared" si="32"/>
        <v>45185</v>
      </c>
      <c r="B501" s="12">
        <v>43.9</v>
      </c>
      <c r="C501" s="4">
        <v>4450.32</v>
      </c>
      <c r="D501" s="5">
        <v>25812</v>
      </c>
      <c r="E501" s="15">
        <v>506830510</v>
      </c>
      <c r="F501" s="2">
        <v>13.79</v>
      </c>
      <c r="G501" s="21">
        <v>160.39510000000001</v>
      </c>
      <c r="H501" s="12">
        <v>0.41</v>
      </c>
      <c r="I501"/>
      <c r="J501"/>
      <c r="K501" s="12">
        <f t="shared" si="31"/>
        <v>38.403432306000013</v>
      </c>
      <c r="L501" s="8">
        <f t="shared" si="29"/>
        <v>-0.12520655339407713</v>
      </c>
      <c r="M501" t="str">
        <f t="shared" si="30"/>
        <v>Sell</v>
      </c>
      <c r="P501" s="11"/>
      <c r="Q501" s="25"/>
      <c r="U501" s="26"/>
    </row>
    <row r="502" spans="1:21">
      <c r="A502" s="26">
        <f t="shared" si="32"/>
        <v>45186</v>
      </c>
      <c r="B502" s="12">
        <v>43.9</v>
      </c>
      <c r="C502" s="4">
        <v>4450.32</v>
      </c>
      <c r="D502" s="5">
        <v>25812</v>
      </c>
      <c r="E502" s="15">
        <v>506830510</v>
      </c>
      <c r="F502" s="2">
        <v>13.79</v>
      </c>
      <c r="G502" s="21">
        <v>160.39510000000001</v>
      </c>
      <c r="H502" s="12">
        <v>0.41</v>
      </c>
      <c r="I502"/>
      <c r="J502"/>
      <c r="K502" s="12">
        <f t="shared" si="31"/>
        <v>38.403432306000013</v>
      </c>
      <c r="L502" s="8">
        <f t="shared" si="29"/>
        <v>-0.12520655339407713</v>
      </c>
      <c r="M502" t="str">
        <f t="shared" si="30"/>
        <v>Sell</v>
      </c>
      <c r="P502" s="11"/>
      <c r="Q502" s="25"/>
      <c r="U502" s="26"/>
    </row>
    <row r="503" spans="1:21">
      <c r="A503" s="26">
        <f t="shared" si="32"/>
        <v>45187</v>
      </c>
      <c r="B503" s="12">
        <v>43.966000000000001</v>
      </c>
      <c r="C503" s="4">
        <v>4453.53</v>
      </c>
      <c r="D503" s="5">
        <v>25812</v>
      </c>
      <c r="E503" s="15">
        <v>500270790</v>
      </c>
      <c r="F503" s="2">
        <v>14</v>
      </c>
      <c r="G503" s="21">
        <v>160.9417</v>
      </c>
      <c r="H503" s="12">
        <v>0.41</v>
      </c>
      <c r="I503"/>
      <c r="J503"/>
      <c r="K503" s="12">
        <f t="shared" si="31"/>
        <v>38.788253589999997</v>
      </c>
      <c r="L503" s="8">
        <f t="shared" si="29"/>
        <v>-0.11776705658918266</v>
      </c>
      <c r="M503" t="str">
        <f t="shared" si="30"/>
        <v>Sell</v>
      </c>
      <c r="P503" s="11"/>
      <c r="Q503" s="25"/>
      <c r="U503" s="26"/>
    </row>
    <row r="504" spans="1:21">
      <c r="A504" s="26">
        <f t="shared" si="32"/>
        <v>45188</v>
      </c>
      <c r="B504" s="12">
        <v>43.52</v>
      </c>
      <c r="C504" s="4">
        <v>4443.95</v>
      </c>
      <c r="D504" s="5">
        <v>25812</v>
      </c>
      <c r="E504" s="15">
        <v>373064240</v>
      </c>
      <c r="F504" s="2">
        <v>14.11</v>
      </c>
      <c r="G504" s="21">
        <v>159.58510000000001</v>
      </c>
      <c r="H504" s="12">
        <v>0.41</v>
      </c>
      <c r="I504"/>
      <c r="J504"/>
      <c r="K504" s="12">
        <f t="shared" si="31"/>
        <v>38.923671758000012</v>
      </c>
      <c r="L504" s="8">
        <f t="shared" si="29"/>
        <v>-0.10561415997242626</v>
      </c>
      <c r="M504" t="str">
        <f t="shared" si="30"/>
        <v>Sell</v>
      </c>
      <c r="P504" s="11"/>
      <c r="Q504" s="25"/>
      <c r="U504" s="26"/>
    </row>
    <row r="505" spans="1:21">
      <c r="A505" s="26">
        <f t="shared" si="32"/>
        <v>45189</v>
      </c>
      <c r="B505" s="12">
        <v>42.238999999999997</v>
      </c>
      <c r="C505" s="4">
        <v>4402.2</v>
      </c>
      <c r="D505" s="5">
        <v>25812</v>
      </c>
      <c r="E505" s="15">
        <v>367107690</v>
      </c>
      <c r="F505" s="2">
        <v>15.14</v>
      </c>
      <c r="G505" s="21">
        <v>156.96510000000001</v>
      </c>
      <c r="H505" s="12">
        <v>0.41</v>
      </c>
      <c r="I505"/>
      <c r="J505"/>
      <c r="K505" s="12">
        <f t="shared" si="31"/>
        <v>37.363353138000008</v>
      </c>
      <c r="L505" s="8">
        <f t="shared" si="29"/>
        <v>-0.11542997850327871</v>
      </c>
      <c r="M505" t="str">
        <f t="shared" si="30"/>
        <v>Sell</v>
      </c>
      <c r="P505" s="11"/>
      <c r="Q505" s="25"/>
      <c r="U505" s="26"/>
    </row>
    <row r="506" spans="1:21">
      <c r="A506" s="26">
        <f t="shared" si="32"/>
        <v>45190</v>
      </c>
      <c r="B506" s="12">
        <v>41.017000000000003</v>
      </c>
      <c r="C506" s="4">
        <v>4330</v>
      </c>
      <c r="D506" s="5">
        <v>25812</v>
      </c>
      <c r="E506" s="15">
        <v>450735960</v>
      </c>
      <c r="F506" s="2">
        <v>17.54</v>
      </c>
      <c r="G506" s="21">
        <v>154.0685</v>
      </c>
      <c r="H506" s="12">
        <v>0.41</v>
      </c>
      <c r="I506"/>
      <c r="J506"/>
      <c r="K506" s="12">
        <f t="shared" si="31"/>
        <v>34.952683874000002</v>
      </c>
      <c r="L506" s="8">
        <f t="shared" si="29"/>
        <v>-0.14784884623448816</v>
      </c>
      <c r="M506" t="str">
        <f t="shared" si="30"/>
        <v>Sell</v>
      </c>
      <c r="P506" s="11"/>
      <c r="Q506" s="25"/>
      <c r="U506" s="26"/>
    </row>
    <row r="507" spans="1:21">
      <c r="A507" s="26">
        <f t="shared" si="32"/>
        <v>45191</v>
      </c>
      <c r="B507" s="12">
        <v>41.61</v>
      </c>
      <c r="C507" s="4">
        <v>4320.0600000000004</v>
      </c>
      <c r="D507" s="5">
        <v>26542.13</v>
      </c>
      <c r="E507" s="15">
        <v>479236310</v>
      </c>
      <c r="F507" s="2">
        <v>17.2</v>
      </c>
      <c r="G507" s="21">
        <v>155.3518</v>
      </c>
      <c r="H507" s="12">
        <v>0.41</v>
      </c>
      <c r="I507"/>
      <c r="J507"/>
      <c r="K507" s="12">
        <f t="shared" si="31"/>
        <v>35.208557220000003</v>
      </c>
      <c r="L507" s="8">
        <f t="shared" si="29"/>
        <v>-0.15384385436193215</v>
      </c>
      <c r="M507" t="str">
        <f t="shared" si="30"/>
        <v>Sell</v>
      </c>
      <c r="P507" s="11"/>
      <c r="Q507" s="25"/>
      <c r="U507" s="26"/>
    </row>
    <row r="508" spans="1:21">
      <c r="A508" s="26">
        <f t="shared" si="32"/>
        <v>45192</v>
      </c>
      <c r="B508" s="12">
        <v>41.61</v>
      </c>
      <c r="C508" s="4">
        <v>4320.0600000000004</v>
      </c>
      <c r="D508" s="5">
        <v>26542.13</v>
      </c>
      <c r="E508" s="15">
        <v>479236310</v>
      </c>
      <c r="F508" s="2">
        <v>17.2</v>
      </c>
      <c r="G508" s="21">
        <v>155.3518</v>
      </c>
      <c r="H508" s="12">
        <v>0.41</v>
      </c>
      <c r="I508"/>
      <c r="J508"/>
      <c r="K508" s="12">
        <f t="shared" si="31"/>
        <v>35.208557220000003</v>
      </c>
      <c r="L508" s="8">
        <f t="shared" si="29"/>
        <v>-0.15384385436193215</v>
      </c>
      <c r="M508" t="str">
        <f t="shared" si="30"/>
        <v>Sell</v>
      </c>
      <c r="P508" s="11"/>
      <c r="Q508" s="25"/>
      <c r="U508" s="26"/>
    </row>
    <row r="509" spans="1:21">
      <c r="A509" s="26">
        <f t="shared" si="32"/>
        <v>45193</v>
      </c>
      <c r="B509" s="12">
        <v>41.61</v>
      </c>
      <c r="C509" s="4">
        <v>4320.0600000000004</v>
      </c>
      <c r="D509" s="5">
        <v>26542.13</v>
      </c>
      <c r="E509" s="15">
        <v>479236310</v>
      </c>
      <c r="F509" s="2">
        <v>17.2</v>
      </c>
      <c r="G509" s="21">
        <v>155.3518</v>
      </c>
      <c r="H509" s="12">
        <v>0.41</v>
      </c>
      <c r="I509"/>
      <c r="J509"/>
      <c r="K509" s="12">
        <f t="shared" si="31"/>
        <v>35.208557220000003</v>
      </c>
      <c r="L509" s="8">
        <f t="shared" si="29"/>
        <v>-0.15384385436193215</v>
      </c>
      <c r="M509" t="str">
        <f t="shared" si="30"/>
        <v>Sell</v>
      </c>
      <c r="P509" s="11"/>
      <c r="Q509" s="25"/>
      <c r="U509" s="26"/>
    </row>
    <row r="510" spans="1:21">
      <c r="A510" s="26">
        <f t="shared" si="32"/>
        <v>45194</v>
      </c>
      <c r="B510" s="12">
        <v>42.222000000000001</v>
      </c>
      <c r="C510" s="4">
        <v>4337.4399999999996</v>
      </c>
      <c r="D510" s="5">
        <v>26542.13</v>
      </c>
      <c r="E510" s="15">
        <v>419090960</v>
      </c>
      <c r="F510" s="2">
        <v>17.2</v>
      </c>
      <c r="G510" s="21">
        <v>156.48840000000001</v>
      </c>
      <c r="H510" s="12">
        <v>0.41</v>
      </c>
      <c r="I510"/>
      <c r="J510"/>
      <c r="K510" s="12">
        <f t="shared" si="31"/>
        <v>36.362193092000012</v>
      </c>
      <c r="L510" s="8">
        <f t="shared" si="29"/>
        <v>-0.13878563090332027</v>
      </c>
      <c r="M510" t="str">
        <f t="shared" si="30"/>
        <v>Sell</v>
      </c>
      <c r="P510" s="11"/>
      <c r="Q510" s="25"/>
      <c r="U510" s="26"/>
    </row>
    <row r="511" spans="1:21">
      <c r="A511" s="26">
        <f t="shared" si="32"/>
        <v>45195</v>
      </c>
      <c r="B511" s="12">
        <v>41.911000000000001</v>
      </c>
      <c r="C511" s="4">
        <v>4273.53</v>
      </c>
      <c r="D511" s="5">
        <v>26542.13</v>
      </c>
      <c r="E511" s="15">
        <v>402282090</v>
      </c>
      <c r="F511" s="2">
        <v>18.940000000000001</v>
      </c>
      <c r="G511" s="21">
        <v>153.1018</v>
      </c>
      <c r="H511" s="12">
        <v>0.41</v>
      </c>
      <c r="I511"/>
      <c r="J511"/>
      <c r="K511" s="12">
        <f t="shared" si="31"/>
        <v>34.414564291999994</v>
      </c>
      <c r="L511" s="8">
        <f t="shared" si="29"/>
        <v>-0.17886558917706585</v>
      </c>
      <c r="M511" t="str">
        <f t="shared" si="30"/>
        <v>Sell</v>
      </c>
      <c r="P511" s="11"/>
      <c r="Q511" s="25"/>
      <c r="U511" s="26"/>
    </row>
    <row r="512" spans="1:21">
      <c r="A512" s="26">
        <f t="shared" si="32"/>
        <v>45196</v>
      </c>
      <c r="B512" s="12">
        <v>42.468000000000004</v>
      </c>
      <c r="C512" s="4">
        <v>4274.51</v>
      </c>
      <c r="D512" s="5">
        <v>26542.13</v>
      </c>
      <c r="E512" s="15">
        <v>444935200</v>
      </c>
      <c r="F512" s="2">
        <v>18.940000000000001</v>
      </c>
      <c r="G512" s="21">
        <v>154.45179999999999</v>
      </c>
      <c r="H512" s="12">
        <v>0.41</v>
      </c>
      <c r="I512"/>
      <c r="J512"/>
      <c r="K512" s="12">
        <f t="shared" si="31"/>
        <v>34.917707656000005</v>
      </c>
      <c r="L512" s="8">
        <f t="shared" si="29"/>
        <v>-0.17778780126212673</v>
      </c>
      <c r="M512" t="str">
        <f t="shared" si="30"/>
        <v>Sell</v>
      </c>
      <c r="P512" s="11"/>
      <c r="Q512" s="25"/>
      <c r="U512" s="26"/>
    </row>
    <row r="513" spans="1:21">
      <c r="A513" s="26">
        <f t="shared" si="32"/>
        <v>45197</v>
      </c>
      <c r="B513" s="12">
        <v>43.088999999999999</v>
      </c>
      <c r="C513" s="4">
        <v>4299.7</v>
      </c>
      <c r="D513" s="5">
        <v>26542.13</v>
      </c>
      <c r="E513" s="15">
        <v>424662790</v>
      </c>
      <c r="F513" s="2">
        <v>17.34</v>
      </c>
      <c r="G513" s="21">
        <v>157.31180000000001</v>
      </c>
      <c r="H513" s="12">
        <v>0.41</v>
      </c>
      <c r="I513"/>
      <c r="J513"/>
      <c r="K513" s="12">
        <f t="shared" si="31"/>
        <v>36.824443172000016</v>
      </c>
      <c r="L513" s="8">
        <f t="shared" si="29"/>
        <v>-0.14538645194829267</v>
      </c>
      <c r="M513" t="str">
        <f t="shared" si="30"/>
        <v>Sell</v>
      </c>
      <c r="P513" s="11"/>
      <c r="Q513" s="25"/>
      <c r="U513" s="26"/>
    </row>
    <row r="514" spans="1:21">
      <c r="A514" s="26">
        <f t="shared" si="32"/>
        <v>45198</v>
      </c>
      <c r="B514" s="12">
        <v>43.499000000000002</v>
      </c>
      <c r="C514" s="4">
        <v>4288.05</v>
      </c>
      <c r="D514" s="5">
        <v>26542.13</v>
      </c>
      <c r="E514" s="15">
        <v>397829930</v>
      </c>
      <c r="F514" s="2">
        <v>17.52</v>
      </c>
      <c r="G514" s="21">
        <v>157.8818</v>
      </c>
      <c r="H514" s="12">
        <v>0.41</v>
      </c>
      <c r="I514"/>
      <c r="J514"/>
      <c r="K514" s="12">
        <f t="shared" si="31"/>
        <v>37.377680307999995</v>
      </c>
      <c r="L514" s="8">
        <f t="shared" si="29"/>
        <v>-0.14072322793627456</v>
      </c>
      <c r="M514" t="str">
        <f t="shared" si="30"/>
        <v>Sell</v>
      </c>
      <c r="P514" s="11"/>
      <c r="Q514" s="25"/>
      <c r="U514" s="26"/>
    </row>
    <row r="515" spans="1:21">
      <c r="A515" s="26">
        <f t="shared" si="32"/>
        <v>45199</v>
      </c>
      <c r="B515" s="12">
        <v>43.499000000000002</v>
      </c>
      <c r="C515" s="4">
        <v>4288.05</v>
      </c>
      <c r="D515" s="5">
        <v>26542.13</v>
      </c>
      <c r="E515" s="15">
        <v>397829930</v>
      </c>
      <c r="F515" s="2">
        <v>17.52</v>
      </c>
      <c r="G515" s="21">
        <v>157.8818</v>
      </c>
      <c r="H515" s="12">
        <v>0.41</v>
      </c>
      <c r="I515"/>
      <c r="J515"/>
      <c r="K515" s="12">
        <f t="shared" si="31"/>
        <v>37.377680307999995</v>
      </c>
      <c r="L515" s="8">
        <f t="shared" ref="L515:L578" si="33">(K515 - B515) / B515</f>
        <v>-0.14072322793627456</v>
      </c>
      <c r="M515" t="str">
        <f t="shared" ref="M515:M578" si="34">IF(L516&gt;5%, "Strong Buy",
   IF(L516&gt;=2%, "Buy",
   IF(AND(L516&gt;-3%, L516&lt;3%), "Hold",
   IF(L516&lt;=-5%, "Sell", "Strong Sell"))))</f>
        <v>Sell</v>
      </c>
      <c r="P515" s="11"/>
      <c r="Q515" s="25"/>
      <c r="U515" s="26"/>
    </row>
    <row r="516" spans="1:21">
      <c r="A516" s="26">
        <f t="shared" si="32"/>
        <v>45200</v>
      </c>
      <c r="B516" s="12">
        <v>43.499000000000002</v>
      </c>
      <c r="C516" s="4">
        <v>4288.05</v>
      </c>
      <c r="D516" s="5">
        <v>26542.13</v>
      </c>
      <c r="E516" s="15">
        <v>397829930</v>
      </c>
      <c r="F516" s="2">
        <v>17.52</v>
      </c>
      <c r="G516" s="21">
        <v>157.8818</v>
      </c>
      <c r="H516" s="12">
        <v>0.41</v>
      </c>
      <c r="I516"/>
      <c r="J516"/>
      <c r="K516" s="12">
        <f t="shared" ref="K516:K579" si="35" xml:space="preserve"> -58.1826  + (-0.00043*D516) + (-0.0000000076*E516)  + (0.61282*G516) + (32.3019*H516)</f>
        <v>37.377680307999995</v>
      </c>
      <c r="L516" s="8">
        <f t="shared" si="33"/>
        <v>-0.14072322793627456</v>
      </c>
      <c r="M516" t="str">
        <f t="shared" si="34"/>
        <v>Sell</v>
      </c>
      <c r="P516" s="11"/>
      <c r="Q516" s="25"/>
      <c r="U516" s="26"/>
    </row>
    <row r="517" spans="1:21">
      <c r="A517" s="26">
        <f t="shared" si="32"/>
        <v>45201</v>
      </c>
      <c r="B517" s="12">
        <v>44.781999999999996</v>
      </c>
      <c r="C517" s="4">
        <v>4288.3900000000003</v>
      </c>
      <c r="D517" s="5">
        <v>26542.13</v>
      </c>
      <c r="E517" s="15">
        <v>433298210</v>
      </c>
      <c r="F517" s="2">
        <v>17.52</v>
      </c>
      <c r="G517" s="21">
        <v>158.67840000000001</v>
      </c>
      <c r="H517" s="12">
        <v>0.41</v>
      </c>
      <c r="I517"/>
      <c r="J517"/>
      <c r="K517" s="12">
        <f t="shared" si="35"/>
        <v>37.596293792000012</v>
      </c>
      <c r="L517" s="8">
        <f t="shared" si="33"/>
        <v>-0.16045969827162668</v>
      </c>
      <c r="M517" t="str">
        <f t="shared" si="34"/>
        <v>Sell</v>
      </c>
      <c r="P517" s="11"/>
      <c r="Q517" s="25"/>
      <c r="U517" s="26"/>
    </row>
    <row r="518" spans="1:21">
      <c r="A518" s="26">
        <f t="shared" si="32"/>
        <v>45202</v>
      </c>
      <c r="B518" s="12">
        <v>43.517000000000003</v>
      </c>
      <c r="C518" s="4">
        <v>4229.45</v>
      </c>
      <c r="D518" s="5">
        <v>26542.13</v>
      </c>
      <c r="E518" s="15">
        <v>470849540</v>
      </c>
      <c r="F518" s="2">
        <v>19.78</v>
      </c>
      <c r="G518" s="21">
        <v>155.39510000000001</v>
      </c>
      <c r="H518" s="12">
        <v>0.41</v>
      </c>
      <c r="I518"/>
      <c r="J518"/>
      <c r="K518" s="12">
        <f t="shared" si="35"/>
        <v>35.298831778000007</v>
      </c>
      <c r="L518" s="8">
        <f t="shared" si="33"/>
        <v>-0.18884960410873899</v>
      </c>
      <c r="M518" t="str">
        <f t="shared" si="34"/>
        <v>Sell</v>
      </c>
      <c r="P518" s="11"/>
      <c r="Q518" s="25"/>
      <c r="U518" s="26"/>
    </row>
    <row r="519" spans="1:21">
      <c r="A519" s="26">
        <f t="shared" si="32"/>
        <v>45203</v>
      </c>
      <c r="B519" s="12">
        <v>44.040999999999997</v>
      </c>
      <c r="C519" s="4">
        <v>4263.75</v>
      </c>
      <c r="D519" s="5">
        <v>26542.13</v>
      </c>
      <c r="E519" s="15">
        <v>361820860</v>
      </c>
      <c r="F519" s="2">
        <v>18.579999999999998</v>
      </c>
      <c r="G519" s="21">
        <v>157.45840000000001</v>
      </c>
      <c r="H519" s="12">
        <v>0.41</v>
      </c>
      <c r="I519"/>
      <c r="J519"/>
      <c r="K519" s="12">
        <f t="shared" si="35"/>
        <v>37.391881252000019</v>
      </c>
      <c r="L519" s="8">
        <f t="shared" si="33"/>
        <v>-0.15097565332303942</v>
      </c>
      <c r="M519" t="str">
        <f t="shared" si="34"/>
        <v>Sell</v>
      </c>
      <c r="P519" s="11"/>
      <c r="Q519" s="25"/>
      <c r="U519" s="26"/>
    </row>
    <row r="520" spans="1:21">
      <c r="A520" s="26">
        <f t="shared" si="32"/>
        <v>45204</v>
      </c>
      <c r="B520" s="12">
        <v>44.688000000000002</v>
      </c>
      <c r="C520" s="4">
        <v>4258.1899999999996</v>
      </c>
      <c r="D520" s="5">
        <v>27477.82</v>
      </c>
      <c r="E520" s="15">
        <v>393483090</v>
      </c>
      <c r="F520" s="2">
        <v>18.579999999999998</v>
      </c>
      <c r="G520" s="21">
        <v>156.6951</v>
      </c>
      <c r="H520" s="12">
        <v>0.41</v>
      </c>
      <c r="I520"/>
      <c r="J520"/>
      <c r="K520" s="12">
        <f t="shared" si="35"/>
        <v>36.281136098000019</v>
      </c>
      <c r="L520" s="8">
        <f t="shared" si="33"/>
        <v>-0.18812352090046508</v>
      </c>
      <c r="M520" t="str">
        <f t="shared" si="34"/>
        <v>Sell</v>
      </c>
      <c r="P520" s="11"/>
      <c r="Q520" s="25"/>
      <c r="U520" s="26"/>
    </row>
    <row r="521" spans="1:21">
      <c r="A521" s="26">
        <f t="shared" si="32"/>
        <v>45205</v>
      </c>
      <c r="B521" s="12">
        <v>45.762</v>
      </c>
      <c r="C521" s="4">
        <v>4308.5</v>
      </c>
      <c r="D521" s="5">
        <v>27994</v>
      </c>
      <c r="E521" s="15">
        <v>434436020</v>
      </c>
      <c r="F521" s="2">
        <v>17.45</v>
      </c>
      <c r="G521" s="21">
        <v>160.0617</v>
      </c>
      <c r="H521" s="12">
        <v>0.41</v>
      </c>
      <c r="I521"/>
      <c r="J521"/>
      <c r="K521" s="12">
        <f t="shared" si="35"/>
        <v>37.811056242000006</v>
      </c>
      <c r="L521" s="8">
        <f t="shared" si="33"/>
        <v>-0.17374554779074328</v>
      </c>
      <c r="M521" t="str">
        <f t="shared" si="34"/>
        <v>Sell</v>
      </c>
      <c r="P521" s="11"/>
      <c r="Q521" s="25"/>
      <c r="U521" s="26"/>
    </row>
    <row r="522" spans="1:21">
      <c r="A522" s="26">
        <f t="shared" si="32"/>
        <v>45206</v>
      </c>
      <c r="B522" s="12">
        <v>45.762</v>
      </c>
      <c r="C522" s="4">
        <v>4308.5</v>
      </c>
      <c r="D522" s="5">
        <v>27994</v>
      </c>
      <c r="E522" s="15">
        <v>434436020</v>
      </c>
      <c r="F522" s="2">
        <v>17.45</v>
      </c>
      <c r="G522" s="21">
        <v>160.0617</v>
      </c>
      <c r="H522" s="12">
        <v>0.41</v>
      </c>
      <c r="I522"/>
      <c r="J522"/>
      <c r="K522" s="12">
        <f t="shared" si="35"/>
        <v>37.811056242000006</v>
      </c>
      <c r="L522" s="8">
        <f t="shared" si="33"/>
        <v>-0.17374554779074328</v>
      </c>
      <c r="M522" t="str">
        <f t="shared" si="34"/>
        <v>Sell</v>
      </c>
      <c r="P522" s="11"/>
      <c r="Q522" s="25"/>
      <c r="U522" s="26"/>
    </row>
    <row r="523" spans="1:21">
      <c r="A523" s="26">
        <f t="shared" si="32"/>
        <v>45207</v>
      </c>
      <c r="B523" s="12">
        <v>45.762</v>
      </c>
      <c r="C523" s="4">
        <v>4308.5</v>
      </c>
      <c r="D523" s="5">
        <v>27994</v>
      </c>
      <c r="E523" s="15">
        <v>434436020</v>
      </c>
      <c r="F523" s="2">
        <v>17.45</v>
      </c>
      <c r="G523" s="21">
        <v>160.0617</v>
      </c>
      <c r="H523" s="12">
        <v>0.41</v>
      </c>
      <c r="I523"/>
      <c r="J523"/>
      <c r="K523" s="12">
        <f t="shared" si="35"/>
        <v>37.811056242000006</v>
      </c>
      <c r="L523" s="8">
        <f t="shared" si="33"/>
        <v>-0.17374554779074328</v>
      </c>
      <c r="M523" t="str">
        <f t="shared" si="34"/>
        <v>Sell</v>
      </c>
      <c r="P523" s="11"/>
      <c r="Q523" s="25"/>
      <c r="U523" s="26"/>
    </row>
    <row r="524" spans="1:21">
      <c r="A524" s="26">
        <f t="shared" si="32"/>
        <v>45208</v>
      </c>
      <c r="B524" s="12">
        <v>45.273000000000003</v>
      </c>
      <c r="C524" s="4">
        <v>4335.66</v>
      </c>
      <c r="D524" s="5">
        <v>27994</v>
      </c>
      <c r="E524" s="15">
        <v>409674720</v>
      </c>
      <c r="F524" s="2">
        <v>17.7</v>
      </c>
      <c r="G524" s="21">
        <v>159.6617</v>
      </c>
      <c r="H524" s="12">
        <v>0.41</v>
      </c>
      <c r="I524"/>
      <c r="J524"/>
      <c r="K524" s="12">
        <f t="shared" si="35"/>
        <v>37.75411412199999</v>
      </c>
      <c r="L524" s="8">
        <f t="shared" si="33"/>
        <v>-0.16607880807545364</v>
      </c>
      <c r="M524" t="str">
        <f t="shared" si="34"/>
        <v>Sell</v>
      </c>
      <c r="P524" s="11"/>
      <c r="Q524" s="25"/>
      <c r="U524" s="26"/>
    </row>
    <row r="525" spans="1:21">
      <c r="A525" s="26">
        <f t="shared" si="32"/>
        <v>45209</v>
      </c>
      <c r="B525" s="12">
        <v>45.798000000000002</v>
      </c>
      <c r="C525" s="4">
        <v>4358.24</v>
      </c>
      <c r="D525" s="5">
        <v>27994</v>
      </c>
      <c r="E525" s="15">
        <v>368582080</v>
      </c>
      <c r="F525" s="2">
        <v>17.03</v>
      </c>
      <c r="G525" s="21">
        <v>161.70840000000001</v>
      </c>
      <c r="H525" s="12">
        <v>0.41</v>
      </c>
      <c r="I525"/>
      <c r="J525"/>
      <c r="K525" s="12">
        <f t="shared" si="35"/>
        <v>39.320676880000008</v>
      </c>
      <c r="L525" s="8">
        <f t="shared" si="33"/>
        <v>-0.14143244508493807</v>
      </c>
      <c r="M525" t="str">
        <f t="shared" si="34"/>
        <v>Sell</v>
      </c>
      <c r="P525" s="11"/>
      <c r="Q525" s="25"/>
      <c r="U525" s="26"/>
    </row>
    <row r="526" spans="1:21">
      <c r="A526" s="26">
        <f t="shared" si="32"/>
        <v>45210</v>
      </c>
      <c r="B526" s="12">
        <v>46.805999999999997</v>
      </c>
      <c r="C526" s="4">
        <v>4376.95</v>
      </c>
      <c r="D526" s="5">
        <v>27994</v>
      </c>
      <c r="E526" s="15">
        <v>378136890</v>
      </c>
      <c r="F526" s="2">
        <v>16.09</v>
      </c>
      <c r="G526" s="21">
        <v>162.92500000000001</v>
      </c>
      <c r="H526" s="12">
        <v>0.41</v>
      </c>
      <c r="I526"/>
      <c r="J526"/>
      <c r="K526" s="12">
        <f t="shared" si="35"/>
        <v>39.993617136000012</v>
      </c>
      <c r="L526" s="8">
        <f t="shared" si="33"/>
        <v>-0.14554507678502726</v>
      </c>
      <c r="M526" t="str">
        <f t="shared" si="34"/>
        <v>Sell</v>
      </c>
      <c r="P526" s="11"/>
      <c r="Q526" s="25"/>
      <c r="U526" s="26"/>
    </row>
    <row r="527" spans="1:21">
      <c r="A527" s="26">
        <f t="shared" si="32"/>
        <v>45211</v>
      </c>
      <c r="B527" s="12">
        <v>46.945</v>
      </c>
      <c r="C527" s="4">
        <v>4349.6099999999997</v>
      </c>
      <c r="D527" s="5">
        <v>27994</v>
      </c>
      <c r="E527" s="15">
        <v>481325000</v>
      </c>
      <c r="F527" s="2">
        <v>16.690000000000001</v>
      </c>
      <c r="G527" s="21">
        <v>163.3417</v>
      </c>
      <c r="H527" s="12">
        <v>0.41</v>
      </c>
      <c r="I527"/>
      <c r="J527"/>
      <c r="K527" s="12">
        <f t="shared" si="35"/>
        <v>39.464749594000011</v>
      </c>
      <c r="L527" s="8">
        <f t="shared" si="33"/>
        <v>-0.15934072650974521</v>
      </c>
      <c r="M527" t="str">
        <f t="shared" si="34"/>
        <v>Sell</v>
      </c>
      <c r="P527" s="11"/>
      <c r="Q527" s="25"/>
      <c r="U527" s="26"/>
    </row>
    <row r="528" spans="1:21">
      <c r="A528" s="26">
        <f t="shared" si="32"/>
        <v>45212</v>
      </c>
      <c r="B528" s="12">
        <v>45.460999999999999</v>
      </c>
      <c r="C528" s="4">
        <v>4327.78</v>
      </c>
      <c r="D528" s="5">
        <v>27994</v>
      </c>
      <c r="E528" s="15">
        <v>475425990</v>
      </c>
      <c r="F528" s="2">
        <v>16.690000000000001</v>
      </c>
      <c r="G528" s="21">
        <v>158.89510000000001</v>
      </c>
      <c r="H528" s="12">
        <v>0.41</v>
      </c>
      <c r="I528"/>
      <c r="J528"/>
      <c r="K528" s="12">
        <f t="shared" si="35"/>
        <v>36.784616658000019</v>
      </c>
      <c r="L528" s="8">
        <f t="shared" si="33"/>
        <v>-0.19085333235080576</v>
      </c>
      <c r="M528" t="str">
        <f t="shared" si="34"/>
        <v>Sell</v>
      </c>
      <c r="P528" s="11"/>
      <c r="Q528" s="25"/>
      <c r="U528" s="26"/>
    </row>
    <row r="529" spans="1:21">
      <c r="A529" s="26">
        <f t="shared" si="32"/>
        <v>45213</v>
      </c>
      <c r="B529" s="12">
        <v>45.460999999999999</v>
      </c>
      <c r="C529" s="4">
        <v>4327.78</v>
      </c>
      <c r="D529" s="5">
        <v>27994</v>
      </c>
      <c r="E529" s="15">
        <v>475425990</v>
      </c>
      <c r="F529" s="2">
        <v>16.690000000000001</v>
      </c>
      <c r="G529" s="21">
        <v>158.89510000000001</v>
      </c>
      <c r="H529" s="12">
        <v>0.41</v>
      </c>
      <c r="I529"/>
      <c r="J529"/>
      <c r="K529" s="12">
        <f t="shared" si="35"/>
        <v>36.784616658000019</v>
      </c>
      <c r="L529" s="8">
        <f t="shared" si="33"/>
        <v>-0.19085333235080576</v>
      </c>
      <c r="M529" t="str">
        <f t="shared" si="34"/>
        <v>Sell</v>
      </c>
      <c r="P529" s="11"/>
      <c r="Q529" s="25"/>
      <c r="U529" s="26"/>
    </row>
    <row r="530" spans="1:21">
      <c r="A530" s="26">
        <f t="shared" si="32"/>
        <v>45214</v>
      </c>
      <c r="B530" s="12">
        <v>45.460999999999999</v>
      </c>
      <c r="C530" s="4">
        <v>4327.78</v>
      </c>
      <c r="D530" s="5">
        <v>27994</v>
      </c>
      <c r="E530" s="15">
        <v>475425990</v>
      </c>
      <c r="F530" s="2">
        <v>16.690000000000001</v>
      </c>
      <c r="G530" s="21">
        <v>158.89510000000001</v>
      </c>
      <c r="H530" s="12">
        <v>0.41</v>
      </c>
      <c r="I530"/>
      <c r="J530"/>
      <c r="K530" s="12">
        <f t="shared" si="35"/>
        <v>36.784616658000019</v>
      </c>
      <c r="L530" s="8">
        <f t="shared" si="33"/>
        <v>-0.19085333235080576</v>
      </c>
      <c r="M530" t="str">
        <f t="shared" si="34"/>
        <v>Sell</v>
      </c>
      <c r="P530" s="11"/>
      <c r="Q530" s="25"/>
      <c r="U530" s="26"/>
    </row>
    <row r="531" spans="1:21">
      <c r="A531" s="26">
        <f t="shared" si="32"/>
        <v>45215</v>
      </c>
      <c r="B531" s="12">
        <v>46.094999999999999</v>
      </c>
      <c r="C531" s="4">
        <v>4373.63</v>
      </c>
      <c r="D531" s="5">
        <v>27994</v>
      </c>
      <c r="E531" s="15">
        <v>375099240</v>
      </c>
      <c r="F531" s="2">
        <v>16.690000000000001</v>
      </c>
      <c r="G531" s="21">
        <v>161.14510000000001</v>
      </c>
      <c r="H531" s="12">
        <v>0.41</v>
      </c>
      <c r="I531"/>
      <c r="J531"/>
      <c r="K531" s="12">
        <f t="shared" si="35"/>
        <v>38.925944958000017</v>
      </c>
      <c r="L531" s="8">
        <f t="shared" si="33"/>
        <v>-0.15552782388545358</v>
      </c>
      <c r="M531" t="str">
        <f t="shared" si="34"/>
        <v>Sell</v>
      </c>
      <c r="P531" s="11"/>
      <c r="Q531" s="25"/>
      <c r="U531" s="26"/>
    </row>
    <row r="532" spans="1:21">
      <c r="A532" s="26">
        <f t="shared" si="32"/>
        <v>45216</v>
      </c>
      <c r="B532" s="12">
        <v>43.938000000000002</v>
      </c>
      <c r="C532" s="4">
        <v>4373.2</v>
      </c>
      <c r="D532" s="5">
        <v>28462.38</v>
      </c>
      <c r="E532" s="15">
        <v>812332670</v>
      </c>
      <c r="F532" s="2">
        <v>17.88</v>
      </c>
      <c r="G532" s="21">
        <v>159.9684</v>
      </c>
      <c r="H532" s="12">
        <v>0.41</v>
      </c>
      <c r="I532"/>
      <c r="J532"/>
      <c r="K532" s="12">
        <f t="shared" si="35"/>
        <v>34.680462196000008</v>
      </c>
      <c r="L532" s="8">
        <f t="shared" si="33"/>
        <v>-0.21069547553370646</v>
      </c>
      <c r="M532" t="str">
        <f t="shared" si="34"/>
        <v>Sell</v>
      </c>
      <c r="P532" s="11"/>
      <c r="Q532" s="25"/>
      <c r="U532" s="26"/>
    </row>
    <row r="533" spans="1:21">
      <c r="A533" s="26">
        <f t="shared" si="32"/>
        <v>45217</v>
      </c>
      <c r="B533" s="12">
        <v>42.195999999999998</v>
      </c>
      <c r="C533" s="4">
        <v>4314.6000000000004</v>
      </c>
      <c r="D533" s="5">
        <v>28258.55</v>
      </c>
      <c r="E533" s="15">
        <v>627294340</v>
      </c>
      <c r="F533" s="2">
        <v>17.88</v>
      </c>
      <c r="G533" s="21">
        <v>157.08510000000001</v>
      </c>
      <c r="H533" s="12">
        <v>0.41</v>
      </c>
      <c r="I533"/>
      <c r="J533"/>
      <c r="K533" s="12">
        <f t="shared" si="35"/>
        <v>34.407456498000016</v>
      </c>
      <c r="L533" s="8">
        <f t="shared" si="33"/>
        <v>-0.18458013797516309</v>
      </c>
      <c r="M533" t="str">
        <f t="shared" si="34"/>
        <v>Sell</v>
      </c>
      <c r="P533" s="11"/>
      <c r="Q533" s="25"/>
      <c r="U533" s="26"/>
    </row>
    <row r="534" spans="1:21">
      <c r="A534" s="26">
        <f t="shared" si="32"/>
        <v>45218</v>
      </c>
      <c r="B534" s="12">
        <v>42.100999999999999</v>
      </c>
      <c r="C534" s="4">
        <v>4314.6000000000004</v>
      </c>
      <c r="D534" s="5">
        <v>28258.55</v>
      </c>
      <c r="E534" s="15">
        <v>501233080</v>
      </c>
      <c r="F534" s="2">
        <v>17.88</v>
      </c>
      <c r="G534" s="21">
        <v>154.6651</v>
      </c>
      <c r="H534" s="12">
        <v>0.41</v>
      </c>
      <c r="I534"/>
      <c r="J534"/>
      <c r="K534" s="12">
        <f t="shared" si="35"/>
        <v>33.882497674000007</v>
      </c>
      <c r="L534" s="8">
        <f t="shared" si="33"/>
        <v>-0.19520919517351115</v>
      </c>
      <c r="M534" t="str">
        <f t="shared" si="34"/>
        <v>Sell</v>
      </c>
      <c r="P534" s="11"/>
      <c r="Q534" s="25"/>
      <c r="U534" s="26"/>
    </row>
    <row r="535" spans="1:21">
      <c r="A535" s="26">
        <f t="shared" si="32"/>
        <v>45219</v>
      </c>
      <c r="B535" s="12">
        <v>41.387</v>
      </c>
      <c r="C535" s="4">
        <v>4224.16</v>
      </c>
      <c r="D535" s="5">
        <v>28258.55</v>
      </c>
      <c r="E535" s="15">
        <v>477266050</v>
      </c>
      <c r="F535" s="2">
        <v>21.71</v>
      </c>
      <c r="G535" s="21">
        <v>152.42850000000001</v>
      </c>
      <c r="H535" s="12">
        <v>0.41</v>
      </c>
      <c r="I535"/>
      <c r="J535"/>
      <c r="K535" s="12">
        <f t="shared" si="35"/>
        <v>32.694013890000022</v>
      </c>
      <c r="L535" s="8">
        <f t="shared" si="33"/>
        <v>-0.21004146495276241</v>
      </c>
      <c r="M535" t="str">
        <f t="shared" si="34"/>
        <v>Sell</v>
      </c>
      <c r="P535" s="11"/>
      <c r="Q535" s="25"/>
      <c r="U535" s="26"/>
    </row>
    <row r="536" spans="1:21">
      <c r="A536" s="26">
        <f t="shared" si="32"/>
        <v>45220</v>
      </c>
      <c r="B536" s="12">
        <v>41.387</v>
      </c>
      <c r="C536" s="4">
        <v>4224.16</v>
      </c>
      <c r="D536" s="5">
        <v>28258.55</v>
      </c>
      <c r="E536" s="15">
        <v>477266050</v>
      </c>
      <c r="F536" s="2">
        <v>21.71</v>
      </c>
      <c r="G536" s="21">
        <v>152.42850000000001</v>
      </c>
      <c r="H536" s="12">
        <v>0.41</v>
      </c>
      <c r="I536"/>
      <c r="J536"/>
      <c r="K536" s="12">
        <f t="shared" si="35"/>
        <v>32.694013890000022</v>
      </c>
      <c r="L536" s="8">
        <f t="shared" si="33"/>
        <v>-0.21004146495276241</v>
      </c>
      <c r="M536" t="str">
        <f t="shared" si="34"/>
        <v>Sell</v>
      </c>
      <c r="P536" s="11"/>
      <c r="Q536" s="25"/>
      <c r="U536" s="26"/>
    </row>
    <row r="537" spans="1:21">
      <c r="A537" s="26">
        <f t="shared" si="32"/>
        <v>45221</v>
      </c>
      <c r="B537" s="12">
        <v>41.387</v>
      </c>
      <c r="C537" s="4">
        <v>4224.16</v>
      </c>
      <c r="D537" s="5">
        <v>28258.55</v>
      </c>
      <c r="E537" s="15">
        <v>477266050</v>
      </c>
      <c r="F537" s="2">
        <v>21.71</v>
      </c>
      <c r="G537" s="21">
        <v>152.42850000000001</v>
      </c>
      <c r="H537" s="12">
        <v>0.41</v>
      </c>
      <c r="I537"/>
      <c r="J537"/>
      <c r="K537" s="12">
        <f t="shared" si="35"/>
        <v>32.694013890000022</v>
      </c>
      <c r="L537" s="8">
        <f t="shared" si="33"/>
        <v>-0.21004146495276241</v>
      </c>
      <c r="M537" t="str">
        <f t="shared" si="34"/>
        <v>Sell</v>
      </c>
      <c r="P537" s="11"/>
      <c r="Q537" s="25"/>
      <c r="U537" s="26"/>
    </row>
    <row r="538" spans="1:21">
      <c r="A538" s="26">
        <f t="shared" si="32"/>
        <v>45222</v>
      </c>
      <c r="B538" s="12">
        <v>42.975000000000001</v>
      </c>
      <c r="C538" s="4">
        <v>4217.04</v>
      </c>
      <c r="D538" s="5">
        <v>28258.55</v>
      </c>
      <c r="E538" s="15">
        <v>478530490</v>
      </c>
      <c r="F538" s="2">
        <v>20.37</v>
      </c>
      <c r="G538" s="21">
        <v>151.56180000000001</v>
      </c>
      <c r="H538" s="12">
        <v>0.41</v>
      </c>
      <c r="I538"/>
      <c r="J538"/>
      <c r="K538" s="12">
        <f t="shared" si="35"/>
        <v>32.153273052000003</v>
      </c>
      <c r="L538" s="8">
        <f t="shared" si="33"/>
        <v>-0.25181447232111687</v>
      </c>
      <c r="M538" t="str">
        <f t="shared" si="34"/>
        <v>Sell</v>
      </c>
      <c r="P538" s="11"/>
      <c r="Q538" s="25"/>
      <c r="U538" s="26"/>
    </row>
    <row r="539" spans="1:21">
      <c r="A539" s="26">
        <f t="shared" si="32"/>
        <v>45223</v>
      </c>
      <c r="B539" s="12">
        <v>43.662999999999997</v>
      </c>
      <c r="C539" s="4">
        <v>4247.68</v>
      </c>
      <c r="D539" s="5">
        <v>28258.55</v>
      </c>
      <c r="E539" s="15">
        <v>401463370</v>
      </c>
      <c r="F539" s="2">
        <v>18.97</v>
      </c>
      <c r="G539" s="21">
        <v>153.61850000000001</v>
      </c>
      <c r="H539" s="12">
        <v>0.41</v>
      </c>
      <c r="I539"/>
      <c r="J539"/>
      <c r="K539" s="12">
        <f t="shared" si="35"/>
        <v>33.999370058000011</v>
      </c>
      <c r="L539" s="8">
        <f t="shared" si="33"/>
        <v>-0.22132308686988952</v>
      </c>
      <c r="M539" t="str">
        <f t="shared" si="34"/>
        <v>Sell</v>
      </c>
      <c r="P539" s="11"/>
      <c r="Q539" s="25"/>
      <c r="U539" s="26"/>
    </row>
    <row r="540" spans="1:21">
      <c r="A540" s="26">
        <f t="shared" si="32"/>
        <v>45224</v>
      </c>
      <c r="B540" s="12">
        <v>41.779000000000003</v>
      </c>
      <c r="C540" s="4">
        <v>4186.7700000000004</v>
      </c>
      <c r="D540" s="5">
        <v>28258.55</v>
      </c>
      <c r="E540" s="15">
        <v>398379220</v>
      </c>
      <c r="F540" s="2">
        <v>20.190000000000001</v>
      </c>
      <c r="G540" s="21">
        <v>147.4085</v>
      </c>
      <c r="H540" s="12">
        <v>0.41</v>
      </c>
      <c r="I540"/>
      <c r="J540"/>
      <c r="K540" s="12">
        <f t="shared" si="35"/>
        <v>30.217197398000007</v>
      </c>
      <c r="L540" s="8">
        <f t="shared" si="33"/>
        <v>-0.2767371790133798</v>
      </c>
      <c r="M540" t="str">
        <f t="shared" si="34"/>
        <v>Sell</v>
      </c>
      <c r="P540" s="11"/>
      <c r="Q540" s="25"/>
      <c r="U540" s="26"/>
    </row>
    <row r="541" spans="1:21">
      <c r="A541" s="26">
        <f t="shared" si="32"/>
        <v>45225</v>
      </c>
      <c r="B541" s="12">
        <v>40.326000000000001</v>
      </c>
      <c r="C541" s="4">
        <v>4137.2299999999996</v>
      </c>
      <c r="D541" s="5">
        <v>28258.55</v>
      </c>
      <c r="E541" s="15">
        <v>541001320</v>
      </c>
      <c r="F541" s="2">
        <v>20.190000000000001</v>
      </c>
      <c r="G541" s="21">
        <v>146.53190000000001</v>
      </c>
      <c r="H541" s="12">
        <v>0.41</v>
      </c>
      <c r="I541"/>
      <c r="J541"/>
      <c r="K541" s="12">
        <f t="shared" si="35"/>
        <v>28.596071426000005</v>
      </c>
      <c r="L541" s="8">
        <f t="shared" si="33"/>
        <v>-0.29087756221792382</v>
      </c>
      <c r="M541" t="str">
        <f t="shared" si="34"/>
        <v>Sell</v>
      </c>
      <c r="P541" s="11"/>
      <c r="Q541" s="25"/>
      <c r="U541" s="26"/>
    </row>
    <row r="542" spans="1:21">
      <c r="A542" s="26">
        <f t="shared" si="32"/>
        <v>45226</v>
      </c>
      <c r="B542" s="12">
        <v>40.5</v>
      </c>
      <c r="C542" s="4">
        <v>4117.37</v>
      </c>
      <c r="D542" s="5">
        <v>28258.55</v>
      </c>
      <c r="E542" s="15">
        <v>416784410</v>
      </c>
      <c r="F542" s="2">
        <v>20.190000000000001</v>
      </c>
      <c r="G542" s="21">
        <v>148.10849999999999</v>
      </c>
      <c r="H542" s="12">
        <v>0.41</v>
      </c>
      <c r="I542"/>
      <c r="J542"/>
      <c r="K542" s="12">
        <f t="shared" si="35"/>
        <v>30.506291953999987</v>
      </c>
      <c r="L542" s="8">
        <f t="shared" si="33"/>
        <v>-0.246758223358025</v>
      </c>
      <c r="M542" t="str">
        <f t="shared" si="34"/>
        <v>Sell</v>
      </c>
      <c r="P542" s="11"/>
      <c r="Q542" s="25"/>
      <c r="U542" s="26"/>
    </row>
    <row r="543" spans="1:21">
      <c r="A543" s="26">
        <f t="shared" si="32"/>
        <v>45227</v>
      </c>
      <c r="B543" s="12">
        <v>40.5</v>
      </c>
      <c r="C543" s="4">
        <v>4117.37</v>
      </c>
      <c r="D543" s="5">
        <v>28258.55</v>
      </c>
      <c r="E543" s="15">
        <v>416784410</v>
      </c>
      <c r="F543" s="2">
        <v>20.190000000000001</v>
      </c>
      <c r="G543" s="21">
        <v>148.10849999999999</v>
      </c>
      <c r="H543" s="12">
        <v>0.41</v>
      </c>
      <c r="I543"/>
      <c r="J543"/>
      <c r="K543" s="12">
        <f t="shared" si="35"/>
        <v>30.506291953999987</v>
      </c>
      <c r="L543" s="8">
        <f t="shared" si="33"/>
        <v>-0.246758223358025</v>
      </c>
      <c r="M543" t="str">
        <f t="shared" si="34"/>
        <v>Sell</v>
      </c>
      <c r="P543" s="11"/>
      <c r="Q543" s="25"/>
      <c r="U543" s="26"/>
    </row>
    <row r="544" spans="1:21">
      <c r="A544" s="26">
        <f t="shared" si="32"/>
        <v>45228</v>
      </c>
      <c r="B544" s="12">
        <v>40.5</v>
      </c>
      <c r="C544" s="4">
        <v>4117.37</v>
      </c>
      <c r="D544" s="5">
        <v>28258.55</v>
      </c>
      <c r="E544" s="15">
        <v>416784410</v>
      </c>
      <c r="F544" s="2">
        <v>20.190000000000001</v>
      </c>
      <c r="G544" s="21">
        <v>148.10849999999999</v>
      </c>
      <c r="H544" s="12">
        <v>0.41</v>
      </c>
      <c r="I544"/>
      <c r="J544"/>
      <c r="K544" s="12">
        <f t="shared" si="35"/>
        <v>30.506291953999987</v>
      </c>
      <c r="L544" s="8">
        <f t="shared" si="33"/>
        <v>-0.246758223358025</v>
      </c>
      <c r="M544" t="str">
        <f t="shared" si="34"/>
        <v>Sell</v>
      </c>
      <c r="P544" s="11"/>
      <c r="Q544" s="25"/>
      <c r="U544" s="26"/>
    </row>
    <row r="545" spans="1:21">
      <c r="A545" s="26">
        <f t="shared" si="32"/>
        <v>45229</v>
      </c>
      <c r="B545" s="12">
        <v>41.161000000000001</v>
      </c>
      <c r="C545" s="4">
        <v>4166.82</v>
      </c>
      <c r="D545" s="5">
        <v>28258.55</v>
      </c>
      <c r="E545" s="15">
        <v>388028140</v>
      </c>
      <c r="F545" s="2">
        <v>19.75</v>
      </c>
      <c r="G545" s="21">
        <v>146.12520000000001</v>
      </c>
      <c r="H545" s="12">
        <v>0.41</v>
      </c>
      <c r="I545"/>
      <c r="J545"/>
      <c r="K545" s="12">
        <f t="shared" si="35"/>
        <v>29.509433700000013</v>
      </c>
      <c r="L545" s="8">
        <f t="shared" si="33"/>
        <v>-0.28307296469959398</v>
      </c>
      <c r="M545" t="str">
        <f t="shared" si="34"/>
        <v>Hold</v>
      </c>
      <c r="P545" s="11"/>
      <c r="Q545" s="25"/>
      <c r="U545" s="26"/>
    </row>
    <row r="546" spans="1:21">
      <c r="A546" s="26">
        <f t="shared" si="32"/>
        <v>45230</v>
      </c>
      <c r="B546" s="12">
        <v>40.78</v>
      </c>
      <c r="C546" s="4">
        <v>4166.82</v>
      </c>
      <c r="D546" s="5">
        <v>28258.55</v>
      </c>
      <c r="E546" s="15">
        <v>517968700</v>
      </c>
      <c r="F546" s="2">
        <v>18.14</v>
      </c>
      <c r="G546" s="21">
        <v>147.46190000000001</v>
      </c>
      <c r="H546" s="12">
        <v>0.75</v>
      </c>
      <c r="I546"/>
      <c r="J546"/>
      <c r="K546" s="12">
        <f t="shared" si="35"/>
        <v>40.32368793800002</v>
      </c>
      <c r="L546" s="8">
        <f t="shared" si="33"/>
        <v>-1.1189604266796977E-2</v>
      </c>
      <c r="M546" t="str">
        <f t="shared" si="34"/>
        <v>Hold</v>
      </c>
      <c r="P546" s="11"/>
      <c r="Q546" s="25"/>
      <c r="U546" s="26"/>
    </row>
    <row r="547" spans="1:21">
      <c r="A547" s="26">
        <f t="shared" si="32"/>
        <v>45231</v>
      </c>
      <c r="B547" s="12">
        <v>42.325000000000003</v>
      </c>
      <c r="C547" s="4">
        <v>4237.8599999999997</v>
      </c>
      <c r="D547" s="5">
        <v>28258.55</v>
      </c>
      <c r="E547" s="15">
        <v>437592900</v>
      </c>
      <c r="F547" s="2">
        <v>16.87</v>
      </c>
      <c r="G547" s="21">
        <v>150.93180000000001</v>
      </c>
      <c r="H547" s="12">
        <v>0.75</v>
      </c>
      <c r="I547"/>
      <c r="J547"/>
      <c r="K547" s="12">
        <f t="shared" si="35"/>
        <v>43.060968136000014</v>
      </c>
      <c r="L547" s="8">
        <f t="shared" si="33"/>
        <v>1.7388497011222939E-2</v>
      </c>
      <c r="M547" t="str">
        <f t="shared" si="34"/>
        <v>Buy</v>
      </c>
      <c r="P547" s="11"/>
      <c r="Q547" s="25"/>
      <c r="U547" s="26"/>
    </row>
    <row r="548" spans="1:21">
      <c r="A548" s="26">
        <f t="shared" si="32"/>
        <v>45232</v>
      </c>
      <c r="B548" s="12">
        <v>43.506</v>
      </c>
      <c r="C548" s="4">
        <v>4317.78</v>
      </c>
      <c r="D548" s="5">
        <v>28258.55</v>
      </c>
      <c r="E548" s="15">
        <v>409171870</v>
      </c>
      <c r="F548" s="2">
        <v>16.87</v>
      </c>
      <c r="G548" s="21">
        <v>154.36179999999999</v>
      </c>
      <c r="H548" s="12">
        <v>0.75</v>
      </c>
      <c r="I548"/>
      <c r="J548"/>
      <c r="K548" s="12">
        <f t="shared" si="35"/>
        <v>45.378940564000004</v>
      </c>
      <c r="L548" s="8">
        <f t="shared" si="33"/>
        <v>4.3050166965476117E-2</v>
      </c>
      <c r="M548" t="str">
        <f t="shared" si="34"/>
        <v>Strong Buy</v>
      </c>
      <c r="P548" s="11"/>
      <c r="Q548" s="25"/>
      <c r="U548" s="26"/>
    </row>
    <row r="549" spans="1:21">
      <c r="A549" s="26">
        <f t="shared" ref="A549:A612" si="36">DATE(2022,5,5) + ROW(A548) - 1</f>
        <v>45233</v>
      </c>
      <c r="B549" s="12">
        <v>45.005000000000003</v>
      </c>
      <c r="C549" s="4">
        <v>4358.34</v>
      </c>
      <c r="D549" s="5">
        <v>28258.55</v>
      </c>
      <c r="E549" s="15">
        <v>424609590</v>
      </c>
      <c r="F549" s="2">
        <v>16.87</v>
      </c>
      <c r="G549" s="21">
        <v>158.41839999999999</v>
      </c>
      <c r="H549" s="12">
        <v>0.75</v>
      </c>
      <c r="I549"/>
      <c r="J549"/>
      <c r="K549" s="12">
        <f t="shared" si="35"/>
        <v>47.747579504000015</v>
      </c>
      <c r="L549" s="8">
        <f t="shared" si="33"/>
        <v>6.09394401510946E-2</v>
      </c>
      <c r="M549" t="str">
        <f t="shared" si="34"/>
        <v>Strong Buy</v>
      </c>
      <c r="P549" s="11"/>
      <c r="Q549" s="25"/>
      <c r="U549" s="26"/>
    </row>
    <row r="550" spans="1:21">
      <c r="A550" s="26">
        <f t="shared" si="36"/>
        <v>45234</v>
      </c>
      <c r="B550" s="12">
        <v>45.005000000000003</v>
      </c>
      <c r="C550" s="4">
        <v>4358.34</v>
      </c>
      <c r="D550" s="5">
        <v>28258.55</v>
      </c>
      <c r="E550" s="15">
        <v>424609590</v>
      </c>
      <c r="F550" s="2">
        <v>16.87</v>
      </c>
      <c r="G550" s="21">
        <v>158.41839999999999</v>
      </c>
      <c r="H550" s="12">
        <v>0.75</v>
      </c>
      <c r="I550"/>
      <c r="J550"/>
      <c r="K550" s="12">
        <f t="shared" si="35"/>
        <v>47.747579504000015</v>
      </c>
      <c r="L550" s="8">
        <f t="shared" si="33"/>
        <v>6.09394401510946E-2</v>
      </c>
      <c r="M550" t="str">
        <f t="shared" si="34"/>
        <v>Strong Buy</v>
      </c>
      <c r="P550" s="11"/>
      <c r="Q550" s="25"/>
      <c r="U550" s="26"/>
    </row>
    <row r="551" spans="1:21">
      <c r="A551" s="26">
        <f t="shared" si="36"/>
        <v>45235</v>
      </c>
      <c r="B551" s="12">
        <v>45.005000000000003</v>
      </c>
      <c r="C551" s="4">
        <v>4358.34</v>
      </c>
      <c r="D551" s="5">
        <v>28258.55</v>
      </c>
      <c r="E551" s="15">
        <v>424609590</v>
      </c>
      <c r="F551" s="2">
        <v>16.87</v>
      </c>
      <c r="G551" s="21">
        <v>158.41839999999999</v>
      </c>
      <c r="H551" s="12">
        <v>0.75</v>
      </c>
      <c r="I551"/>
      <c r="J551"/>
      <c r="K551" s="12">
        <f t="shared" si="35"/>
        <v>47.747579504000015</v>
      </c>
      <c r="L551" s="8">
        <f t="shared" si="33"/>
        <v>6.09394401510946E-2</v>
      </c>
      <c r="M551" t="str">
        <f t="shared" si="34"/>
        <v>Buy</v>
      </c>
      <c r="P551" s="11"/>
      <c r="Q551" s="25"/>
      <c r="U551" s="26"/>
    </row>
    <row r="552" spans="1:21">
      <c r="A552" s="26">
        <f t="shared" si="36"/>
        <v>45236</v>
      </c>
      <c r="B552" s="12">
        <v>45.750999999999998</v>
      </c>
      <c r="C552" s="4">
        <v>4365.9799999999996</v>
      </c>
      <c r="D552" s="5">
        <v>28258.55</v>
      </c>
      <c r="E552" s="15">
        <v>400733350</v>
      </c>
      <c r="F552" s="2">
        <v>16.87</v>
      </c>
      <c r="G552" s="21">
        <v>158.1251</v>
      </c>
      <c r="H552" s="12">
        <v>0.75</v>
      </c>
      <c r="I552"/>
      <c r="J552"/>
      <c r="K552" s="12">
        <f t="shared" si="35"/>
        <v>47.749298822000014</v>
      </c>
      <c r="L552" s="8">
        <f t="shared" si="33"/>
        <v>4.3677708071955076E-2</v>
      </c>
      <c r="M552" t="str">
        <f t="shared" si="34"/>
        <v>Strong Buy</v>
      </c>
      <c r="P552" s="11"/>
      <c r="Q552" s="25"/>
      <c r="U552" s="26"/>
    </row>
    <row r="553" spans="1:21">
      <c r="A553" s="26">
        <f t="shared" si="36"/>
        <v>45237</v>
      </c>
      <c r="B553" s="12">
        <v>45.954999999999998</v>
      </c>
      <c r="C553" s="4">
        <v>4378.38</v>
      </c>
      <c r="D553" s="5">
        <v>28258.55</v>
      </c>
      <c r="E553" s="15">
        <v>343165470</v>
      </c>
      <c r="F553" s="2">
        <v>14.81</v>
      </c>
      <c r="G553" s="21">
        <v>159.1317</v>
      </c>
      <c r="H553" s="12">
        <v>0.75</v>
      </c>
      <c r="I553"/>
      <c r="J553"/>
      <c r="K553" s="12">
        <f t="shared" si="35"/>
        <v>48.803679322000008</v>
      </c>
      <c r="L553" s="8">
        <f t="shared" si="33"/>
        <v>6.1988452225002932E-2</v>
      </c>
      <c r="M553" t="str">
        <f t="shared" si="34"/>
        <v>Buy</v>
      </c>
      <c r="P553" s="11"/>
      <c r="Q553" s="25"/>
      <c r="U553" s="26"/>
    </row>
    <row r="554" spans="1:21">
      <c r="A554" s="26">
        <f t="shared" si="36"/>
        <v>45238</v>
      </c>
      <c r="B554" s="12">
        <v>46.573999999999998</v>
      </c>
      <c r="C554" s="4">
        <v>4382.78</v>
      </c>
      <c r="D554" s="5">
        <v>28258.55</v>
      </c>
      <c r="E554" s="15">
        <v>346718940</v>
      </c>
      <c r="F554" s="2">
        <v>14.45</v>
      </c>
      <c r="G554" s="21">
        <v>159.29169999999999</v>
      </c>
      <c r="H554" s="12">
        <v>0.75</v>
      </c>
      <c r="I554"/>
      <c r="J554"/>
      <c r="K554" s="12">
        <f t="shared" si="35"/>
        <v>48.874724150000006</v>
      </c>
      <c r="L554" s="8">
        <f t="shared" si="33"/>
        <v>4.9399324730536522E-2</v>
      </c>
      <c r="M554" t="str">
        <f t="shared" si="34"/>
        <v>Hold</v>
      </c>
      <c r="P554" s="11"/>
      <c r="Q554" s="25"/>
      <c r="U554" s="26"/>
    </row>
    <row r="555" spans="1:21">
      <c r="A555" s="26">
        <f t="shared" si="36"/>
        <v>45239</v>
      </c>
      <c r="B555" s="12">
        <v>46.95</v>
      </c>
      <c r="C555" s="4">
        <v>4347.3500000000004</v>
      </c>
      <c r="D555" s="5">
        <v>28258.55</v>
      </c>
      <c r="E555" s="15">
        <v>540495970</v>
      </c>
      <c r="F555" s="2">
        <v>14.45</v>
      </c>
      <c r="G555" s="21">
        <v>158.5284</v>
      </c>
      <c r="H555" s="12">
        <v>0.75</v>
      </c>
      <c r="I555"/>
      <c r="J555"/>
      <c r="K555" s="12">
        <f t="shared" si="35"/>
        <v>46.934253216000002</v>
      </c>
      <c r="L555" s="8">
        <f t="shared" si="33"/>
        <v>-3.3539476038340694E-4</v>
      </c>
      <c r="M555" t="str">
        <f t="shared" si="34"/>
        <v>Strong Buy</v>
      </c>
      <c r="P555" s="11"/>
      <c r="Q555" s="25"/>
      <c r="U555" s="26"/>
    </row>
    <row r="556" spans="1:21">
      <c r="A556" s="26">
        <f t="shared" si="36"/>
        <v>45240</v>
      </c>
      <c r="B556" s="12">
        <v>48.335000000000001</v>
      </c>
      <c r="C556" s="4">
        <v>4415.24</v>
      </c>
      <c r="D556" s="5">
        <v>28258.55</v>
      </c>
      <c r="E556" s="15">
        <v>422441560</v>
      </c>
      <c r="F556" s="2">
        <v>14.17</v>
      </c>
      <c r="G556" s="21">
        <v>164.92169999999999</v>
      </c>
      <c r="H556" s="12">
        <v>0.75</v>
      </c>
      <c r="I556"/>
      <c r="J556"/>
      <c r="K556" s="12">
        <f t="shared" si="35"/>
        <v>51.749408838000008</v>
      </c>
      <c r="L556" s="8">
        <f t="shared" si="33"/>
        <v>7.0640505596358885E-2</v>
      </c>
      <c r="M556" t="str">
        <f t="shared" si="34"/>
        <v>Strong Buy</v>
      </c>
      <c r="P556" s="11"/>
      <c r="Q556" s="25"/>
      <c r="U556" s="26"/>
    </row>
    <row r="557" spans="1:21">
      <c r="A557" s="26">
        <f t="shared" si="36"/>
        <v>45241</v>
      </c>
      <c r="B557" s="12">
        <v>48.335000000000001</v>
      </c>
      <c r="C557" s="4">
        <v>4415.24</v>
      </c>
      <c r="D557" s="5">
        <v>28258.55</v>
      </c>
      <c r="E557" s="15">
        <v>422441560</v>
      </c>
      <c r="F557" s="2">
        <v>14.17</v>
      </c>
      <c r="G557" s="21">
        <v>164.92169999999999</v>
      </c>
      <c r="H557" s="12">
        <v>0.75</v>
      </c>
      <c r="I557"/>
      <c r="J557"/>
      <c r="K557" s="12">
        <f t="shared" si="35"/>
        <v>51.749408838000008</v>
      </c>
      <c r="L557" s="8">
        <f t="shared" si="33"/>
        <v>7.0640505596358885E-2</v>
      </c>
      <c r="M557" t="str">
        <f t="shared" si="34"/>
        <v>Hold</v>
      </c>
      <c r="P557" s="11"/>
      <c r="Q557" s="25"/>
      <c r="U557" s="26"/>
    </row>
    <row r="558" spans="1:21">
      <c r="A558" s="26">
        <f t="shared" si="36"/>
        <v>45242</v>
      </c>
      <c r="B558" s="12">
        <v>48.335000000000001</v>
      </c>
      <c r="C558" s="4">
        <v>4415.24</v>
      </c>
      <c r="D558" s="5">
        <v>37176.42</v>
      </c>
      <c r="E558" s="15">
        <v>422441560</v>
      </c>
      <c r="F558" s="2">
        <v>14.17</v>
      </c>
      <c r="G558" s="21">
        <v>164.92169999999999</v>
      </c>
      <c r="H558" s="12">
        <v>0.75</v>
      </c>
      <c r="I558"/>
      <c r="J558"/>
      <c r="K558" s="12">
        <f t="shared" si="35"/>
        <v>47.914724738000004</v>
      </c>
      <c r="L558" s="8">
        <f t="shared" si="33"/>
        <v>-8.6950504189510086E-3</v>
      </c>
      <c r="M558" t="str">
        <f t="shared" si="34"/>
        <v>Hold</v>
      </c>
      <c r="P558" s="11"/>
      <c r="Q558" s="25"/>
      <c r="U558" s="26"/>
    </row>
    <row r="559" spans="1:21">
      <c r="A559" s="26">
        <f t="shared" si="36"/>
        <v>45243</v>
      </c>
      <c r="B559" s="12">
        <v>48.62</v>
      </c>
      <c r="C559" s="4">
        <v>4411.55</v>
      </c>
      <c r="D559" s="5">
        <v>36496.949999999997</v>
      </c>
      <c r="E559" s="15">
        <v>384135700</v>
      </c>
      <c r="F559" s="2">
        <v>14.76</v>
      </c>
      <c r="G559" s="21">
        <v>163.315</v>
      </c>
      <c r="H559" s="12">
        <v>0.75</v>
      </c>
      <c r="I559"/>
      <c r="J559"/>
      <c r="K559" s="12">
        <f t="shared" si="35"/>
        <v>47.513403480000008</v>
      </c>
      <c r="L559" s="8">
        <f t="shared" si="33"/>
        <v>-2.2760109419991556E-2</v>
      </c>
      <c r="M559" t="str">
        <f t="shared" si="34"/>
        <v>Buy</v>
      </c>
      <c r="P559" s="11"/>
      <c r="Q559" s="25"/>
      <c r="U559" s="26"/>
    </row>
    <row r="560" spans="1:21">
      <c r="A560" s="26">
        <f t="shared" si="36"/>
        <v>45244</v>
      </c>
      <c r="B560" s="12">
        <v>49.655999999999999</v>
      </c>
      <c r="C560" s="4">
        <v>4495.7</v>
      </c>
      <c r="D560" s="5">
        <v>36496.949999999997</v>
      </c>
      <c r="E560" s="15">
        <v>416953870</v>
      </c>
      <c r="F560" s="2">
        <v>14.76</v>
      </c>
      <c r="G560" s="21">
        <v>169.35499999999999</v>
      </c>
      <c r="H560" s="12">
        <v>0.75</v>
      </c>
      <c r="I560"/>
      <c r="J560"/>
      <c r="K560" s="12">
        <f t="shared" si="35"/>
        <v>50.965418188000001</v>
      </c>
      <c r="L560" s="8">
        <f t="shared" si="33"/>
        <v>2.6369787900757256E-2</v>
      </c>
      <c r="M560" t="str">
        <f t="shared" si="34"/>
        <v>Buy</v>
      </c>
      <c r="P560" s="11"/>
      <c r="Q560" s="25"/>
      <c r="U560" s="26"/>
    </row>
    <row r="561" spans="1:21">
      <c r="A561" s="26">
        <f t="shared" si="36"/>
        <v>45245</v>
      </c>
      <c r="B561" s="12">
        <v>48.887999999999998</v>
      </c>
      <c r="C561" s="4">
        <v>4502.88</v>
      </c>
      <c r="D561" s="5">
        <v>36496.949999999997</v>
      </c>
      <c r="E561" s="15">
        <v>475497350</v>
      </c>
      <c r="F561" s="2">
        <v>14.18</v>
      </c>
      <c r="G561" s="21">
        <v>170.58500000000001</v>
      </c>
      <c r="H561" s="12">
        <v>0.75</v>
      </c>
      <c r="I561"/>
      <c r="J561"/>
      <c r="K561" s="12">
        <f t="shared" si="35"/>
        <v>51.274256340000022</v>
      </c>
      <c r="L561" s="8">
        <f t="shared" si="33"/>
        <v>4.8810676239568487E-2</v>
      </c>
      <c r="M561" t="str">
        <f t="shared" si="34"/>
        <v>Strong Buy</v>
      </c>
      <c r="P561" s="11"/>
      <c r="Q561" s="25"/>
      <c r="U561" s="26"/>
    </row>
    <row r="562" spans="1:21">
      <c r="A562" s="26">
        <f t="shared" si="36"/>
        <v>45246</v>
      </c>
      <c r="B562" s="12">
        <v>49.48</v>
      </c>
      <c r="C562" s="4">
        <v>4502.88</v>
      </c>
      <c r="D562" s="5">
        <v>36496.949999999997</v>
      </c>
      <c r="E562" s="15">
        <v>339756240</v>
      </c>
      <c r="F562" s="2">
        <v>14.32</v>
      </c>
      <c r="G562" s="21">
        <v>170.66829999999999</v>
      </c>
      <c r="H562" s="12">
        <v>0.75</v>
      </c>
      <c r="I562"/>
      <c r="J562"/>
      <c r="K562" s="12">
        <f t="shared" si="35"/>
        <v>52.356936682000011</v>
      </c>
      <c r="L562" s="8">
        <f t="shared" si="33"/>
        <v>5.8143425262732709E-2</v>
      </c>
      <c r="M562" t="str">
        <f t="shared" si="34"/>
        <v>Strong Buy</v>
      </c>
      <c r="P562" s="11"/>
      <c r="Q562" s="25"/>
      <c r="U562" s="26"/>
    </row>
    <row r="563" spans="1:21">
      <c r="A563" s="26">
        <f t="shared" si="36"/>
        <v>45247</v>
      </c>
      <c r="B563" s="12">
        <v>49.298000000000002</v>
      </c>
      <c r="C563" s="4">
        <v>4514.0200000000004</v>
      </c>
      <c r="D563" s="5">
        <v>36496.949999999997</v>
      </c>
      <c r="E563" s="15">
        <v>325896910</v>
      </c>
      <c r="F563" s="2">
        <v>14.32</v>
      </c>
      <c r="G563" s="21">
        <v>171.8683</v>
      </c>
      <c r="H563" s="12">
        <v>0.75</v>
      </c>
      <c r="I563"/>
      <c r="J563"/>
      <c r="K563" s="12">
        <f t="shared" si="35"/>
        <v>53.197651590000021</v>
      </c>
      <c r="L563" s="8">
        <f t="shared" si="33"/>
        <v>7.9103647003935629E-2</v>
      </c>
      <c r="M563" t="str">
        <f t="shared" si="34"/>
        <v>Strong Buy</v>
      </c>
      <c r="P563" s="11"/>
      <c r="Q563" s="25"/>
      <c r="U563" s="26"/>
    </row>
    <row r="564" spans="1:21">
      <c r="A564" s="26">
        <f t="shared" si="36"/>
        <v>45248</v>
      </c>
      <c r="B564" s="12">
        <v>49.298000000000002</v>
      </c>
      <c r="C564" s="4">
        <v>4514.0200000000004</v>
      </c>
      <c r="D564" s="5">
        <v>36496.949999999997</v>
      </c>
      <c r="E564" s="15">
        <v>325896910</v>
      </c>
      <c r="F564" s="2">
        <v>14.32</v>
      </c>
      <c r="G564" s="21">
        <v>171.8683</v>
      </c>
      <c r="H564" s="12">
        <v>0.75</v>
      </c>
      <c r="I564"/>
      <c r="J564"/>
      <c r="K564" s="12">
        <f t="shared" si="35"/>
        <v>53.197651590000021</v>
      </c>
      <c r="L564" s="8">
        <f t="shared" si="33"/>
        <v>7.9103647003935629E-2</v>
      </c>
      <c r="M564" t="str">
        <f t="shared" si="34"/>
        <v>Strong Buy</v>
      </c>
      <c r="P564" s="11"/>
      <c r="Q564" s="25"/>
      <c r="U564" s="26"/>
    </row>
    <row r="565" spans="1:21">
      <c r="A565" s="26">
        <f t="shared" si="36"/>
        <v>45249</v>
      </c>
      <c r="B565" s="12">
        <v>49.298000000000002</v>
      </c>
      <c r="C565" s="4">
        <v>4514.0200000000004</v>
      </c>
      <c r="D565" s="5">
        <v>36496.949999999997</v>
      </c>
      <c r="E565" s="15">
        <v>325896910</v>
      </c>
      <c r="F565" s="2">
        <v>14.32</v>
      </c>
      <c r="G565" s="21">
        <v>171.8683</v>
      </c>
      <c r="H565" s="12">
        <v>0.75</v>
      </c>
      <c r="I565"/>
      <c r="J565"/>
      <c r="K565" s="12">
        <f t="shared" si="35"/>
        <v>53.197651590000021</v>
      </c>
      <c r="L565" s="8">
        <f t="shared" si="33"/>
        <v>7.9103647003935629E-2</v>
      </c>
      <c r="M565" t="str">
        <f t="shared" si="34"/>
        <v>Strong Buy</v>
      </c>
      <c r="P565" s="11"/>
      <c r="Q565" s="25"/>
      <c r="U565" s="26"/>
    </row>
    <row r="566" spans="1:21">
      <c r="A566" s="26">
        <f t="shared" si="36"/>
        <v>45250</v>
      </c>
      <c r="B566" s="12">
        <v>50.408999999999999</v>
      </c>
      <c r="C566" s="4">
        <v>4547.38</v>
      </c>
      <c r="D566" s="5">
        <v>36496.949999999997</v>
      </c>
      <c r="E566" s="15">
        <v>416142600</v>
      </c>
      <c r="F566" s="2">
        <v>14.32</v>
      </c>
      <c r="G566" s="21">
        <v>174.4016</v>
      </c>
      <c r="H566" s="12">
        <v>0.75</v>
      </c>
      <c r="I566"/>
      <c r="J566"/>
      <c r="K566" s="12">
        <f t="shared" si="35"/>
        <v>54.064241252000002</v>
      </c>
      <c r="L566" s="8">
        <f t="shared" si="33"/>
        <v>7.2511679501676349E-2</v>
      </c>
      <c r="M566" t="str">
        <f t="shared" si="34"/>
        <v>Hold</v>
      </c>
      <c r="P566" s="11"/>
      <c r="Q566" s="25"/>
      <c r="U566" s="26"/>
    </row>
    <row r="567" spans="1:21">
      <c r="A567" s="26">
        <f t="shared" si="36"/>
        <v>45251</v>
      </c>
      <c r="B567" s="12">
        <v>49.944000000000003</v>
      </c>
      <c r="C567" s="4">
        <v>4538.1899999999996</v>
      </c>
      <c r="D567" s="5">
        <v>36496.949999999997</v>
      </c>
      <c r="E567" s="15">
        <v>565746870</v>
      </c>
      <c r="F567" s="2">
        <v>13.35</v>
      </c>
      <c r="G567" s="21">
        <v>171.14160000000001</v>
      </c>
      <c r="H567" s="12">
        <v>0.75</v>
      </c>
      <c r="I567"/>
      <c r="J567"/>
      <c r="K567" s="12">
        <f t="shared" si="35"/>
        <v>50.929455600000026</v>
      </c>
      <c r="L567" s="8">
        <f t="shared" si="33"/>
        <v>1.9731210956271481E-2</v>
      </c>
      <c r="M567" t="str">
        <f t="shared" si="34"/>
        <v>Hold</v>
      </c>
      <c r="P567" s="11"/>
      <c r="Q567" s="25"/>
      <c r="U567" s="26"/>
    </row>
    <row r="568" spans="1:21">
      <c r="A568" s="26">
        <f t="shared" si="36"/>
        <v>45252</v>
      </c>
      <c r="B568" s="12">
        <v>48.716000000000001</v>
      </c>
      <c r="C568" s="4">
        <v>4556.62</v>
      </c>
      <c r="D568" s="5">
        <v>36496.949999999997</v>
      </c>
      <c r="E568" s="15">
        <v>900642330</v>
      </c>
      <c r="F568" s="2">
        <v>12.85</v>
      </c>
      <c r="G568" s="21">
        <v>171.6883</v>
      </c>
      <c r="H568" s="12">
        <v>0.75</v>
      </c>
      <c r="I568"/>
      <c r="J568"/>
      <c r="K568" s="12">
        <f t="shared" si="35"/>
        <v>48.719278798000005</v>
      </c>
      <c r="L568" s="8">
        <f t="shared" si="33"/>
        <v>6.7304335331384898E-5</v>
      </c>
      <c r="M568" t="str">
        <f t="shared" si="34"/>
        <v>Hold</v>
      </c>
      <c r="P568" s="11"/>
      <c r="Q568" s="25"/>
      <c r="U568" s="26"/>
    </row>
    <row r="569" spans="1:21">
      <c r="A569" s="26">
        <f t="shared" si="36"/>
        <v>45253</v>
      </c>
      <c r="B569" s="12">
        <v>48.716000000000001</v>
      </c>
      <c r="C569" s="4">
        <v>4556.62</v>
      </c>
      <c r="D569" s="5">
        <v>36496.949999999997</v>
      </c>
      <c r="E569" s="15">
        <v>900642330</v>
      </c>
      <c r="F569" s="2">
        <v>12.85</v>
      </c>
      <c r="G569" s="21">
        <v>171.6883</v>
      </c>
      <c r="H569" s="12">
        <v>0.75</v>
      </c>
      <c r="I569"/>
      <c r="J569"/>
      <c r="K569" s="12">
        <f t="shared" si="35"/>
        <v>48.719278798000005</v>
      </c>
      <c r="L569" s="8">
        <f t="shared" si="33"/>
        <v>6.7304335331384898E-5</v>
      </c>
      <c r="M569" t="str">
        <f t="shared" si="34"/>
        <v>Strong Buy</v>
      </c>
      <c r="P569" s="11"/>
      <c r="Q569" s="25"/>
      <c r="U569" s="26"/>
    </row>
    <row r="570" spans="1:21">
      <c r="A570" s="26">
        <f t="shared" si="36"/>
        <v>45254</v>
      </c>
      <c r="B570" s="12">
        <v>47.776000000000003</v>
      </c>
      <c r="C570" s="4">
        <v>4559.34</v>
      </c>
      <c r="D570" s="5">
        <v>36496.949999999997</v>
      </c>
      <c r="E570" s="15">
        <v>294644640</v>
      </c>
      <c r="F570" s="2">
        <v>12.46</v>
      </c>
      <c r="G570" s="21">
        <v>171.8116</v>
      </c>
      <c r="H570" s="12">
        <v>0.75</v>
      </c>
      <c r="I570"/>
      <c r="J570"/>
      <c r="K570" s="12">
        <f t="shared" si="35"/>
        <v>53.400421948000016</v>
      </c>
      <c r="L570" s="8">
        <f t="shared" si="33"/>
        <v>0.11772483983590112</v>
      </c>
      <c r="M570" t="str">
        <f t="shared" si="34"/>
        <v>Strong Buy</v>
      </c>
      <c r="P570" s="11"/>
      <c r="Q570" s="25"/>
      <c r="U570" s="26"/>
    </row>
    <row r="571" spans="1:21">
      <c r="A571" s="26">
        <f t="shared" si="36"/>
        <v>45255</v>
      </c>
      <c r="B571" s="12">
        <v>47.776000000000003</v>
      </c>
      <c r="C571" s="4">
        <v>4559.34</v>
      </c>
      <c r="D571" s="5">
        <v>37865.699999999997</v>
      </c>
      <c r="E571" s="15">
        <v>294644640</v>
      </c>
      <c r="F571" s="2">
        <v>12.46</v>
      </c>
      <c r="G571" s="21">
        <v>171.8116</v>
      </c>
      <c r="H571" s="12">
        <v>0.75</v>
      </c>
      <c r="I571"/>
      <c r="J571"/>
      <c r="K571" s="12">
        <f t="shared" si="35"/>
        <v>52.811859448000021</v>
      </c>
      <c r="L571" s="8">
        <f t="shared" si="33"/>
        <v>0.10540563144675187</v>
      </c>
      <c r="M571" t="str">
        <f t="shared" si="34"/>
        <v>Strong Buy</v>
      </c>
      <c r="P571" s="11"/>
      <c r="Q571" s="25"/>
      <c r="U571" s="26"/>
    </row>
    <row r="572" spans="1:21">
      <c r="A572" s="26">
        <f t="shared" si="36"/>
        <v>45256</v>
      </c>
      <c r="B572" s="12">
        <v>47.776000000000003</v>
      </c>
      <c r="C572" s="4">
        <v>4559.34</v>
      </c>
      <c r="D572" s="5">
        <v>37865.699999999997</v>
      </c>
      <c r="E572" s="15">
        <v>294644640</v>
      </c>
      <c r="F572" s="2">
        <v>12.46</v>
      </c>
      <c r="G572" s="21">
        <v>171.8116</v>
      </c>
      <c r="H572" s="12">
        <v>0.75</v>
      </c>
      <c r="I572"/>
      <c r="J572"/>
      <c r="K572" s="12">
        <f t="shared" si="35"/>
        <v>52.811859448000021</v>
      </c>
      <c r="L572" s="8">
        <f t="shared" si="33"/>
        <v>0.10540563144675187</v>
      </c>
      <c r="M572" t="str">
        <f t="shared" si="34"/>
        <v>Strong Buy</v>
      </c>
      <c r="P572" s="11"/>
      <c r="Q572" s="25"/>
      <c r="U572" s="26"/>
    </row>
    <row r="573" spans="1:21">
      <c r="A573" s="26">
        <f t="shared" si="36"/>
        <v>45257</v>
      </c>
      <c r="B573" s="12">
        <v>48.241999999999997</v>
      </c>
      <c r="C573" s="4">
        <v>4550.43</v>
      </c>
      <c r="D573" s="5">
        <v>37865.699999999997</v>
      </c>
      <c r="E573" s="15">
        <v>395661900</v>
      </c>
      <c r="F573" s="2">
        <v>12.46</v>
      </c>
      <c r="G573" s="21">
        <v>171.57159999999999</v>
      </c>
      <c r="H573" s="12">
        <v>0.75</v>
      </c>
      <c r="I573"/>
      <c r="J573"/>
      <c r="K573" s="12">
        <f t="shared" si="35"/>
        <v>51.897051472000015</v>
      </c>
      <c r="L573" s="8">
        <f t="shared" si="33"/>
        <v>7.576492417395668E-2</v>
      </c>
      <c r="M573" t="str">
        <f t="shared" si="34"/>
        <v>Strong Buy</v>
      </c>
      <c r="P573" s="11"/>
      <c r="Q573" s="25"/>
      <c r="U573" s="26"/>
    </row>
    <row r="574" spans="1:21">
      <c r="A574" s="26">
        <f t="shared" si="36"/>
        <v>45258</v>
      </c>
      <c r="B574" s="12">
        <v>47.820999999999998</v>
      </c>
      <c r="C574" s="4">
        <v>4550.43</v>
      </c>
      <c r="D574" s="5">
        <v>37865.699999999997</v>
      </c>
      <c r="E574" s="15">
        <v>401490850</v>
      </c>
      <c r="F574" s="2">
        <v>12.46</v>
      </c>
      <c r="G574" s="21">
        <v>170.56829999999999</v>
      </c>
      <c r="H574" s="12">
        <v>0.75</v>
      </c>
      <c r="I574"/>
      <c r="J574"/>
      <c r="K574" s="12">
        <f t="shared" si="35"/>
        <v>51.237909146000007</v>
      </c>
      <c r="L574" s="8">
        <f t="shared" si="33"/>
        <v>7.1452063863156542E-2</v>
      </c>
      <c r="M574" t="str">
        <f t="shared" si="34"/>
        <v>Strong Buy</v>
      </c>
      <c r="P574" s="11"/>
      <c r="Q574" s="25"/>
      <c r="U574" s="26"/>
    </row>
    <row r="575" spans="1:21">
      <c r="A575" s="26">
        <f t="shared" si="36"/>
        <v>45259</v>
      </c>
      <c r="B575" s="12">
        <v>48.14</v>
      </c>
      <c r="C575" s="4">
        <v>4550.58</v>
      </c>
      <c r="D575" s="5">
        <v>37865.699999999997</v>
      </c>
      <c r="E575" s="15">
        <v>382004650</v>
      </c>
      <c r="F575" s="2">
        <v>12.98</v>
      </c>
      <c r="G575" s="21">
        <v>172.41829999999999</v>
      </c>
      <c r="H575" s="12">
        <v>0.75</v>
      </c>
      <c r="I575"/>
      <c r="J575"/>
      <c r="K575" s="12">
        <f t="shared" si="35"/>
        <v>52.519721266000019</v>
      </c>
      <c r="L575" s="8">
        <f t="shared" si="33"/>
        <v>9.0978838097216838E-2</v>
      </c>
      <c r="M575" t="str">
        <f t="shared" si="34"/>
        <v>Strong Buy</v>
      </c>
      <c r="P575" s="11"/>
      <c r="Q575" s="25"/>
      <c r="U575" s="26"/>
    </row>
    <row r="576" spans="1:21">
      <c r="A576" s="26">
        <f t="shared" si="36"/>
        <v>45260</v>
      </c>
      <c r="B576" s="12">
        <v>46.77</v>
      </c>
      <c r="C576" s="4">
        <v>4567.8</v>
      </c>
      <c r="D576" s="5">
        <v>37865.699999999997</v>
      </c>
      <c r="E576" s="15">
        <v>526246630</v>
      </c>
      <c r="F576" s="2">
        <v>12.98</v>
      </c>
      <c r="G576" s="21">
        <v>171.215</v>
      </c>
      <c r="H576" s="12">
        <v>0.75</v>
      </c>
      <c r="I576"/>
      <c r="J576"/>
      <c r="K576" s="12">
        <f t="shared" si="35"/>
        <v>50.686075912000021</v>
      </c>
      <c r="L576" s="8">
        <f t="shared" si="33"/>
        <v>8.3730509129784428E-2</v>
      </c>
      <c r="M576" t="str">
        <f t="shared" si="34"/>
        <v>Strong Buy</v>
      </c>
      <c r="P576" s="11"/>
      <c r="Q576" s="25"/>
      <c r="U576" s="26"/>
    </row>
    <row r="577" spans="1:21">
      <c r="A577" s="26">
        <f t="shared" si="36"/>
        <v>45261</v>
      </c>
      <c r="B577" s="12">
        <v>46.765000000000001</v>
      </c>
      <c r="C577" s="4">
        <v>4594.63</v>
      </c>
      <c r="D577" s="5">
        <v>37865.699999999997</v>
      </c>
      <c r="E577" s="15">
        <v>369317010</v>
      </c>
      <c r="F577" s="2">
        <v>12.63</v>
      </c>
      <c r="G577" s="21">
        <v>172.01830000000001</v>
      </c>
      <c r="H577" s="12">
        <v>0.75</v>
      </c>
      <c r="I577"/>
      <c r="J577"/>
      <c r="K577" s="12">
        <f t="shared" si="35"/>
        <v>52.371019330000024</v>
      </c>
      <c r="L577" s="8">
        <f t="shared" si="33"/>
        <v>0.11987638896610764</v>
      </c>
      <c r="M577" t="str">
        <f t="shared" si="34"/>
        <v>Strong Buy</v>
      </c>
      <c r="P577" s="11"/>
      <c r="Q577" s="25"/>
      <c r="U577" s="26"/>
    </row>
    <row r="578" spans="1:21">
      <c r="A578" s="26">
        <f t="shared" si="36"/>
        <v>45262</v>
      </c>
      <c r="B578" s="12">
        <v>46.765000000000001</v>
      </c>
      <c r="C578" s="4">
        <v>4594.63</v>
      </c>
      <c r="D578" s="5">
        <v>37865.699999999997</v>
      </c>
      <c r="E578" s="15">
        <v>369317010</v>
      </c>
      <c r="F578" s="2">
        <v>12.63</v>
      </c>
      <c r="G578" s="21">
        <v>172.01830000000001</v>
      </c>
      <c r="H578" s="12">
        <v>0.75</v>
      </c>
      <c r="I578"/>
      <c r="J578"/>
      <c r="K578" s="12">
        <f t="shared" si="35"/>
        <v>52.371019330000024</v>
      </c>
      <c r="L578" s="8">
        <f t="shared" si="33"/>
        <v>0.11987638896610764</v>
      </c>
      <c r="M578" t="str">
        <f t="shared" si="34"/>
        <v>Strong Buy</v>
      </c>
      <c r="P578" s="11"/>
      <c r="Q578" s="25"/>
      <c r="U578" s="26"/>
    </row>
    <row r="579" spans="1:21">
      <c r="A579" s="26">
        <f t="shared" si="36"/>
        <v>45263</v>
      </c>
      <c r="B579" s="12">
        <v>46.765000000000001</v>
      </c>
      <c r="C579" s="4">
        <v>4594.63</v>
      </c>
      <c r="D579" s="5">
        <v>37865.699999999997</v>
      </c>
      <c r="E579" s="15">
        <v>369317010</v>
      </c>
      <c r="F579" s="2">
        <v>12.63</v>
      </c>
      <c r="G579" s="21">
        <v>172.01830000000001</v>
      </c>
      <c r="H579" s="12">
        <v>0.75</v>
      </c>
      <c r="I579"/>
      <c r="J579"/>
      <c r="K579" s="12">
        <f t="shared" si="35"/>
        <v>52.371019330000024</v>
      </c>
      <c r="L579" s="8">
        <f t="shared" ref="L579:L642" si="37">(K579 - B579) / B579</f>
        <v>0.11987638896610764</v>
      </c>
      <c r="M579" t="str">
        <f t="shared" ref="M579:M642" si="38">IF(L580&gt;5%, "Strong Buy",
   IF(L580&gt;=2%, "Buy",
   IF(AND(L580&gt;-3%, L580&lt;3%), "Hold",
   IF(L580&lt;=-5%, "Sell", "Strong Sell"))))</f>
        <v>Strong Buy</v>
      </c>
      <c r="P579" s="11"/>
      <c r="Q579" s="25"/>
      <c r="U579" s="26"/>
    </row>
    <row r="580" spans="1:21">
      <c r="A580" s="26">
        <f t="shared" si="36"/>
        <v>45264</v>
      </c>
      <c r="B580" s="12">
        <v>45.51</v>
      </c>
      <c r="C580" s="4">
        <v>4569.78</v>
      </c>
      <c r="D580" s="5">
        <v>37865.699999999997</v>
      </c>
      <c r="E580" s="15">
        <v>437543440</v>
      </c>
      <c r="F580" s="2">
        <v>13.08</v>
      </c>
      <c r="G580" s="21">
        <v>170.0916</v>
      </c>
      <c r="H580" s="12">
        <v>0.75</v>
      </c>
      <c r="I580"/>
      <c r="J580"/>
      <c r="K580" s="12">
        <f t="shared" ref="K580:K643" si="39" xml:space="preserve"> -58.1826  + (-0.00043*D580) + (-0.0000000076*E580)  + (0.61282*G580) + (32.3019*H580)</f>
        <v>50.671778168000003</v>
      </c>
      <c r="L580" s="8">
        <f t="shared" si="37"/>
        <v>0.11342074638540992</v>
      </c>
      <c r="M580" t="str">
        <f t="shared" si="38"/>
        <v>Strong Buy</v>
      </c>
      <c r="P580" s="11"/>
      <c r="Q580" s="25"/>
      <c r="U580" s="26"/>
    </row>
    <row r="581" spans="1:21">
      <c r="A581" s="26">
        <f t="shared" si="36"/>
        <v>45265</v>
      </c>
      <c r="B581" s="12">
        <v>46.566000000000003</v>
      </c>
      <c r="C581" s="4">
        <v>4567.18</v>
      </c>
      <c r="D581" s="5">
        <v>37865.699999999997</v>
      </c>
      <c r="E581" s="15">
        <v>371717620</v>
      </c>
      <c r="F581" s="2">
        <v>13.08</v>
      </c>
      <c r="G581" s="21">
        <v>169.125</v>
      </c>
      <c r="H581" s="12">
        <v>0.75</v>
      </c>
      <c r="I581"/>
      <c r="J581"/>
      <c r="K581" s="12">
        <f t="shared" si="39"/>
        <v>50.579702588000018</v>
      </c>
      <c r="L581" s="8">
        <f t="shared" si="37"/>
        <v>8.6193845037151898E-2</v>
      </c>
      <c r="M581" t="str">
        <f t="shared" si="38"/>
        <v>Strong Buy</v>
      </c>
      <c r="P581" s="11"/>
      <c r="Q581" s="25"/>
      <c r="U581" s="26"/>
    </row>
    <row r="582" spans="1:21">
      <c r="A582" s="26">
        <f t="shared" si="36"/>
        <v>45266</v>
      </c>
      <c r="B582" s="12">
        <v>45.503</v>
      </c>
      <c r="C582" s="4">
        <v>4549.34</v>
      </c>
      <c r="D582" s="5">
        <v>37865.699999999997</v>
      </c>
      <c r="E582" s="15">
        <v>380589550</v>
      </c>
      <c r="F582" s="2">
        <v>12.97</v>
      </c>
      <c r="G582" s="21">
        <v>168.08170000000001</v>
      </c>
      <c r="H582" s="12">
        <v>0.75</v>
      </c>
      <c r="I582"/>
      <c r="J582"/>
      <c r="K582" s="12">
        <f t="shared" si="39"/>
        <v>49.872920814000025</v>
      </c>
      <c r="L582" s="8">
        <f t="shared" si="37"/>
        <v>9.6035883656023238E-2</v>
      </c>
      <c r="M582" t="str">
        <f t="shared" si="38"/>
        <v>Strong Buy</v>
      </c>
      <c r="P582" s="11"/>
      <c r="Q582" s="25"/>
      <c r="U582" s="26"/>
    </row>
    <row r="583" spans="1:21">
      <c r="A583" s="26">
        <f t="shared" si="36"/>
        <v>45267</v>
      </c>
      <c r="B583" s="12">
        <v>46.595999999999997</v>
      </c>
      <c r="C583" s="4">
        <v>4585.59</v>
      </c>
      <c r="D583" s="5">
        <v>37865.699999999997</v>
      </c>
      <c r="E583" s="15">
        <v>350822550</v>
      </c>
      <c r="F583" s="2">
        <v>13.06</v>
      </c>
      <c r="G583" s="21">
        <v>172.5883</v>
      </c>
      <c r="H583" s="12">
        <v>0.75</v>
      </c>
      <c r="I583"/>
      <c r="J583"/>
      <c r="K583" s="12">
        <f t="shared" si="39"/>
        <v>52.860884626000015</v>
      </c>
      <c r="L583" s="8">
        <f t="shared" si="37"/>
        <v>0.13445112511803628</v>
      </c>
      <c r="M583" t="str">
        <f t="shared" si="38"/>
        <v>Strong Buy</v>
      </c>
      <c r="P583" s="11"/>
      <c r="Q583" s="25"/>
      <c r="U583" s="26"/>
    </row>
    <row r="584" spans="1:21">
      <c r="A584" s="26">
        <f t="shared" si="36"/>
        <v>45268</v>
      </c>
      <c r="B584" s="12">
        <v>47.506</v>
      </c>
      <c r="C584" s="4">
        <v>4604.37</v>
      </c>
      <c r="D584" s="5">
        <v>44553</v>
      </c>
      <c r="E584" s="15">
        <v>359223700</v>
      </c>
      <c r="F584" s="2">
        <v>13.06</v>
      </c>
      <c r="G584" s="21">
        <v>173.95160000000001</v>
      </c>
      <c r="H584" s="12">
        <v>0.75</v>
      </c>
      <c r="I584"/>
      <c r="J584"/>
      <c r="K584" s="12">
        <f t="shared" si="39"/>
        <v>50.756954392000011</v>
      </c>
      <c r="L584" s="8">
        <f t="shared" si="37"/>
        <v>6.8432500989348943E-2</v>
      </c>
      <c r="M584" t="str">
        <f t="shared" si="38"/>
        <v>Strong Buy</v>
      </c>
      <c r="P584" s="11"/>
      <c r="Q584" s="25"/>
      <c r="U584" s="26"/>
    </row>
    <row r="585" spans="1:21">
      <c r="A585" s="26">
        <f t="shared" si="36"/>
        <v>45269</v>
      </c>
      <c r="B585" s="12">
        <v>47.506</v>
      </c>
      <c r="C585" s="4">
        <v>4604.37</v>
      </c>
      <c r="D585" s="5">
        <v>44553</v>
      </c>
      <c r="E585" s="15">
        <v>359223700</v>
      </c>
      <c r="F585" s="2">
        <v>13.06</v>
      </c>
      <c r="G585" s="21">
        <v>173.95160000000001</v>
      </c>
      <c r="H585" s="12">
        <v>0.75</v>
      </c>
      <c r="I585"/>
      <c r="J585"/>
      <c r="K585" s="12">
        <f t="shared" si="39"/>
        <v>50.756954392000011</v>
      </c>
      <c r="L585" s="8">
        <f t="shared" si="37"/>
        <v>6.8432500989348943E-2</v>
      </c>
      <c r="M585" t="str">
        <f t="shared" si="38"/>
        <v>Strong Buy</v>
      </c>
      <c r="P585" s="11"/>
      <c r="Q585" s="25"/>
      <c r="U585" s="26"/>
    </row>
    <row r="586" spans="1:21">
      <c r="A586" s="26">
        <f t="shared" si="36"/>
        <v>45270</v>
      </c>
      <c r="B586" s="12">
        <v>47.506</v>
      </c>
      <c r="C586" s="4">
        <v>4604.37</v>
      </c>
      <c r="D586" s="5">
        <v>44553</v>
      </c>
      <c r="E586" s="15">
        <v>359223700</v>
      </c>
      <c r="F586" s="2">
        <v>13.06</v>
      </c>
      <c r="G586" s="21">
        <v>173.95160000000001</v>
      </c>
      <c r="H586" s="12">
        <v>0.75</v>
      </c>
      <c r="I586"/>
      <c r="J586"/>
      <c r="K586" s="12">
        <f t="shared" si="39"/>
        <v>50.756954392000011</v>
      </c>
      <c r="L586" s="8">
        <f t="shared" si="37"/>
        <v>6.8432500989348943E-2</v>
      </c>
      <c r="M586" t="str">
        <f t="shared" si="38"/>
        <v>Strong Buy</v>
      </c>
      <c r="P586" s="11"/>
      <c r="Q586" s="25"/>
      <c r="U586" s="26"/>
    </row>
    <row r="587" spans="1:21">
      <c r="A587" s="26">
        <f t="shared" si="36"/>
        <v>45271</v>
      </c>
      <c r="B587" s="12">
        <v>46.627000000000002</v>
      </c>
      <c r="C587" s="4">
        <v>4604.37</v>
      </c>
      <c r="D587" s="5">
        <v>44553</v>
      </c>
      <c r="E587" s="15">
        <v>509728090</v>
      </c>
      <c r="F587" s="2">
        <v>13.06</v>
      </c>
      <c r="G587" s="21">
        <v>179.88489999999999</v>
      </c>
      <c r="H587" s="12">
        <v>0.75</v>
      </c>
      <c r="I587"/>
      <c r="J587"/>
      <c r="K587" s="12">
        <f t="shared" si="39"/>
        <v>53.249165934000004</v>
      </c>
      <c r="L587" s="8">
        <f t="shared" si="37"/>
        <v>0.14202427636348042</v>
      </c>
      <c r="M587" t="str">
        <f t="shared" si="38"/>
        <v>Strong Buy</v>
      </c>
      <c r="P587" s="11"/>
      <c r="Q587" s="25"/>
      <c r="U587" s="26"/>
    </row>
    <row r="588" spans="1:21">
      <c r="A588" s="26">
        <f t="shared" si="36"/>
        <v>45272</v>
      </c>
      <c r="B588" s="12">
        <v>47.656999999999996</v>
      </c>
      <c r="C588" s="4">
        <v>4643.7</v>
      </c>
      <c r="D588" s="5">
        <v>44553</v>
      </c>
      <c r="E588" s="15">
        <v>372386860</v>
      </c>
      <c r="F588" s="2">
        <v>12.07</v>
      </c>
      <c r="G588" s="21">
        <v>181.1815</v>
      </c>
      <c r="H588" s="12">
        <v>0.75</v>
      </c>
      <c r="I588"/>
      <c r="J588"/>
      <c r="K588" s="12">
        <f t="shared" si="39"/>
        <v>55.087541694000009</v>
      </c>
      <c r="L588" s="8">
        <f t="shared" si="37"/>
        <v>0.15591710963761909</v>
      </c>
      <c r="M588" t="str">
        <f t="shared" si="38"/>
        <v>Strong Buy</v>
      </c>
      <c r="P588" s="11"/>
      <c r="Q588" s="25"/>
      <c r="U588" s="26"/>
    </row>
    <row r="589" spans="1:21">
      <c r="A589" s="26">
        <f t="shared" si="36"/>
        <v>45273</v>
      </c>
      <c r="B589" s="12">
        <v>48.088000000000001</v>
      </c>
      <c r="C589" s="4">
        <v>4707.09</v>
      </c>
      <c r="D589" s="5">
        <v>44553</v>
      </c>
      <c r="E589" s="15">
        <v>447791860</v>
      </c>
      <c r="F589" s="2">
        <v>12.19</v>
      </c>
      <c r="G589" s="21">
        <v>183.97149999999999</v>
      </c>
      <c r="H589" s="12">
        <v>0.75</v>
      </c>
      <c r="I589"/>
      <c r="J589"/>
      <c r="K589" s="12">
        <f t="shared" si="39"/>
        <v>56.224231493999994</v>
      </c>
      <c r="L589" s="8">
        <f t="shared" si="37"/>
        <v>0.16919463263184148</v>
      </c>
      <c r="M589" t="str">
        <f t="shared" si="38"/>
        <v>Strong Buy</v>
      </c>
      <c r="P589" s="11"/>
      <c r="Q589" s="25"/>
      <c r="U589" s="26"/>
    </row>
    <row r="590" spans="1:21">
      <c r="A590" s="26">
        <f t="shared" si="36"/>
        <v>45274</v>
      </c>
      <c r="B590" s="12">
        <v>48.35</v>
      </c>
      <c r="C590" s="4">
        <v>4707.09</v>
      </c>
      <c r="D590" s="5">
        <v>44553</v>
      </c>
      <c r="E590" s="15">
        <v>391231740</v>
      </c>
      <c r="F590" s="2">
        <v>12.48</v>
      </c>
      <c r="G590" s="21">
        <v>189.07140000000001</v>
      </c>
      <c r="H590" s="12">
        <v>0.75</v>
      </c>
      <c r="I590"/>
      <c r="J590"/>
      <c r="K590" s="12">
        <f t="shared" si="39"/>
        <v>59.779409124000011</v>
      </c>
      <c r="L590" s="8">
        <f t="shared" si="37"/>
        <v>0.23638902014477786</v>
      </c>
      <c r="M590" t="str">
        <f t="shared" si="38"/>
        <v>Strong Buy</v>
      </c>
      <c r="P590" s="11"/>
      <c r="Q590" s="25"/>
      <c r="U590" s="26"/>
    </row>
    <row r="591" spans="1:21">
      <c r="A591" s="26">
        <f t="shared" si="36"/>
        <v>45275</v>
      </c>
      <c r="B591" s="12">
        <v>48.89</v>
      </c>
      <c r="C591" s="4">
        <v>4719.1899999999996</v>
      </c>
      <c r="D591" s="5">
        <v>44553</v>
      </c>
      <c r="E591" s="15">
        <v>479947580</v>
      </c>
      <c r="F591" s="2">
        <v>12.28</v>
      </c>
      <c r="G591" s="21">
        <v>189.7748</v>
      </c>
      <c r="H591" s="12">
        <v>0.75</v>
      </c>
      <c r="I591"/>
      <c r="J591"/>
      <c r="K591" s="12">
        <f t="shared" si="39"/>
        <v>59.536226328000012</v>
      </c>
      <c r="L591" s="8">
        <f t="shared" si="37"/>
        <v>0.21775877128247109</v>
      </c>
      <c r="M591" t="str">
        <f t="shared" si="38"/>
        <v>Strong Buy</v>
      </c>
      <c r="P591" s="11"/>
      <c r="Q591" s="25"/>
      <c r="U591" s="26"/>
    </row>
    <row r="592" spans="1:21">
      <c r="A592" s="26">
        <f t="shared" si="36"/>
        <v>45276</v>
      </c>
      <c r="B592" s="12">
        <v>48.89</v>
      </c>
      <c r="C592" s="4">
        <v>4719.1899999999996</v>
      </c>
      <c r="D592" s="5">
        <v>44553</v>
      </c>
      <c r="E592" s="15">
        <v>479947580</v>
      </c>
      <c r="F592" s="2">
        <v>12.28</v>
      </c>
      <c r="G592" s="21">
        <v>189.7748</v>
      </c>
      <c r="H592" s="12">
        <v>0.75</v>
      </c>
      <c r="I592"/>
      <c r="J592"/>
      <c r="K592" s="12">
        <f t="shared" si="39"/>
        <v>59.536226328000012</v>
      </c>
      <c r="L592" s="8">
        <f t="shared" si="37"/>
        <v>0.21775877128247109</v>
      </c>
      <c r="M592" t="str">
        <f t="shared" si="38"/>
        <v>Strong Buy</v>
      </c>
      <c r="P592" s="11"/>
      <c r="Q592" s="25"/>
      <c r="U592" s="26"/>
    </row>
    <row r="593" spans="1:21">
      <c r="A593" s="26">
        <f t="shared" si="36"/>
        <v>45277</v>
      </c>
      <c r="B593" s="12">
        <v>48.89</v>
      </c>
      <c r="C593" s="4">
        <v>4719.1899999999996</v>
      </c>
      <c r="D593" s="5">
        <v>44553</v>
      </c>
      <c r="E593" s="15">
        <v>479947580</v>
      </c>
      <c r="F593" s="2">
        <v>12.28</v>
      </c>
      <c r="G593" s="21">
        <v>189.7748</v>
      </c>
      <c r="H593" s="12">
        <v>0.75</v>
      </c>
      <c r="I593"/>
      <c r="J593"/>
      <c r="K593" s="12">
        <f t="shared" si="39"/>
        <v>59.536226328000012</v>
      </c>
      <c r="L593" s="8">
        <f t="shared" si="37"/>
        <v>0.21775877128247109</v>
      </c>
      <c r="M593" t="str">
        <f t="shared" si="38"/>
        <v>Strong Buy</v>
      </c>
      <c r="P593" s="11"/>
      <c r="Q593" s="25"/>
      <c r="U593" s="26"/>
    </row>
    <row r="594" spans="1:21">
      <c r="A594" s="26">
        <f t="shared" si="36"/>
        <v>45278</v>
      </c>
      <c r="B594" s="12">
        <v>50.076999999999998</v>
      </c>
      <c r="C594" s="4">
        <v>4740.5600000000004</v>
      </c>
      <c r="D594" s="5">
        <v>44553</v>
      </c>
      <c r="E594" s="15">
        <v>412587170</v>
      </c>
      <c r="F594" s="2">
        <v>12.56</v>
      </c>
      <c r="G594" s="21">
        <v>189.24809999999999</v>
      </c>
      <c r="H594" s="12">
        <v>0.75</v>
      </c>
      <c r="I594"/>
      <c r="J594"/>
      <c r="K594" s="12">
        <f t="shared" si="39"/>
        <v>59.725393150000016</v>
      </c>
      <c r="L594" s="8">
        <f t="shared" si="37"/>
        <v>0.19267114942987837</v>
      </c>
      <c r="M594" t="str">
        <f t="shared" si="38"/>
        <v>Strong Buy</v>
      </c>
      <c r="P594" s="11"/>
      <c r="Q594" s="25"/>
      <c r="U594" s="26"/>
    </row>
    <row r="595" spans="1:21">
      <c r="A595" s="26">
        <f t="shared" si="36"/>
        <v>45279</v>
      </c>
      <c r="B595" s="12">
        <v>49.603999999999999</v>
      </c>
      <c r="C595" s="4">
        <v>4768.37</v>
      </c>
      <c r="D595" s="5">
        <v>44553</v>
      </c>
      <c r="E595" s="15">
        <v>464444460</v>
      </c>
      <c r="F595" s="2">
        <v>12.56</v>
      </c>
      <c r="G595" s="21">
        <v>190.25810000000001</v>
      </c>
      <c r="H595" s="12">
        <v>0.75</v>
      </c>
      <c r="I595"/>
      <c r="J595"/>
      <c r="K595" s="12">
        <f t="shared" si="39"/>
        <v>59.950225946000018</v>
      </c>
      <c r="L595" s="8">
        <f t="shared" si="37"/>
        <v>0.20857644435932624</v>
      </c>
      <c r="M595" t="str">
        <f t="shared" si="38"/>
        <v>Strong Buy</v>
      </c>
      <c r="P595" s="11"/>
      <c r="Q595" s="25"/>
      <c r="U595" s="26"/>
    </row>
    <row r="596" spans="1:21">
      <c r="A596" s="26">
        <f t="shared" si="36"/>
        <v>45280</v>
      </c>
      <c r="B596" s="12">
        <v>48.110999999999997</v>
      </c>
      <c r="C596" s="4">
        <v>4698.3500000000004</v>
      </c>
      <c r="D596" s="5">
        <v>43445</v>
      </c>
      <c r="E596" s="15">
        <v>397894390</v>
      </c>
      <c r="F596" s="2">
        <v>13.67</v>
      </c>
      <c r="G596" s="21">
        <v>184.25479999999999</v>
      </c>
      <c r="H596" s="12">
        <v>0.75</v>
      </c>
      <c r="I596"/>
      <c r="J596"/>
      <c r="K596" s="12">
        <f t="shared" si="39"/>
        <v>57.253504172000007</v>
      </c>
      <c r="L596" s="8">
        <f t="shared" si="37"/>
        <v>0.19002939394317328</v>
      </c>
      <c r="M596" t="str">
        <f t="shared" si="38"/>
        <v>Strong Buy</v>
      </c>
      <c r="P596" s="11"/>
      <c r="Q596" s="25"/>
      <c r="U596" s="26"/>
    </row>
    <row r="597" spans="1:21">
      <c r="A597" s="26">
        <f t="shared" si="36"/>
        <v>45281</v>
      </c>
      <c r="B597" s="12">
        <v>48.99</v>
      </c>
      <c r="C597" s="4">
        <v>4746.75</v>
      </c>
      <c r="D597" s="5">
        <v>44016</v>
      </c>
      <c r="E597" s="15">
        <v>300425350</v>
      </c>
      <c r="F597" s="2">
        <v>13.67</v>
      </c>
      <c r="G597" s="21">
        <v>189.35480000000001</v>
      </c>
      <c r="H597" s="12">
        <v>0.75</v>
      </c>
      <c r="I597"/>
      <c r="J597"/>
      <c r="K597" s="12">
        <f t="shared" si="39"/>
        <v>60.874120876000021</v>
      </c>
      <c r="L597" s="8">
        <f t="shared" si="37"/>
        <v>0.24258258575219468</v>
      </c>
      <c r="M597" t="str">
        <f t="shared" si="38"/>
        <v>Strong Buy</v>
      </c>
      <c r="P597" s="11"/>
      <c r="Q597" s="25"/>
      <c r="U597" s="26"/>
    </row>
    <row r="598" spans="1:21">
      <c r="A598" s="26">
        <f t="shared" si="36"/>
        <v>45282</v>
      </c>
      <c r="B598" s="12">
        <v>48.83</v>
      </c>
      <c r="C598" s="4">
        <v>4754.63</v>
      </c>
      <c r="D598" s="5">
        <v>44016</v>
      </c>
      <c r="E598" s="15">
        <v>252506760</v>
      </c>
      <c r="F598" s="2">
        <v>13.67</v>
      </c>
      <c r="G598" s="21">
        <v>189.9614</v>
      </c>
      <c r="H598" s="12">
        <v>0.75</v>
      </c>
      <c r="I598"/>
      <c r="J598"/>
      <c r="K598" s="12">
        <f t="shared" si="39"/>
        <v>61.61003877200001</v>
      </c>
      <c r="L598" s="8">
        <f t="shared" si="37"/>
        <v>0.26172514380503814</v>
      </c>
      <c r="M598" t="str">
        <f t="shared" si="38"/>
        <v>Strong Buy</v>
      </c>
      <c r="P598" s="11"/>
      <c r="Q598" s="25"/>
      <c r="U598" s="26"/>
    </row>
    <row r="599" spans="1:21">
      <c r="A599" s="26">
        <f t="shared" si="36"/>
        <v>45283</v>
      </c>
      <c r="B599" s="12">
        <v>48.83</v>
      </c>
      <c r="C599" s="4">
        <v>4754.63</v>
      </c>
      <c r="D599" s="5">
        <v>44016</v>
      </c>
      <c r="E599" s="15">
        <v>252506760</v>
      </c>
      <c r="F599" s="2">
        <v>13.67</v>
      </c>
      <c r="G599" s="21">
        <v>189.9614</v>
      </c>
      <c r="H599" s="12">
        <v>0.75</v>
      </c>
      <c r="I599"/>
      <c r="J599"/>
      <c r="K599" s="12">
        <f t="shared" si="39"/>
        <v>61.61003877200001</v>
      </c>
      <c r="L599" s="8">
        <f t="shared" si="37"/>
        <v>0.26172514380503814</v>
      </c>
      <c r="M599" t="str">
        <f t="shared" si="38"/>
        <v>Strong Buy</v>
      </c>
      <c r="P599" s="11"/>
      <c r="Q599" s="25"/>
      <c r="U599" s="26"/>
    </row>
    <row r="600" spans="1:21">
      <c r="A600" s="26">
        <f t="shared" si="36"/>
        <v>45284</v>
      </c>
      <c r="B600" s="12">
        <v>48.83</v>
      </c>
      <c r="C600" s="4">
        <v>4754.63</v>
      </c>
      <c r="D600" s="5">
        <v>44016</v>
      </c>
      <c r="E600" s="15">
        <v>252506760</v>
      </c>
      <c r="F600" s="2">
        <v>13.67</v>
      </c>
      <c r="G600" s="21">
        <v>189.9614</v>
      </c>
      <c r="H600" s="12">
        <v>0.75</v>
      </c>
      <c r="I600"/>
      <c r="J600"/>
      <c r="K600" s="12">
        <f t="shared" si="39"/>
        <v>61.61003877200001</v>
      </c>
      <c r="L600" s="8">
        <f t="shared" si="37"/>
        <v>0.26172514380503814</v>
      </c>
      <c r="M600" t="str">
        <f t="shared" si="38"/>
        <v>Strong Buy</v>
      </c>
      <c r="P600" s="11"/>
      <c r="Q600" s="25"/>
      <c r="U600" s="26"/>
    </row>
    <row r="601" spans="1:21">
      <c r="A601" s="26">
        <f t="shared" si="36"/>
        <v>45285</v>
      </c>
      <c r="B601" s="12">
        <v>48.83</v>
      </c>
      <c r="C601" s="4">
        <v>13049.81</v>
      </c>
      <c r="D601" s="5">
        <v>44016</v>
      </c>
      <c r="E601" s="15">
        <v>252506760</v>
      </c>
      <c r="F601" s="2">
        <v>13.67</v>
      </c>
      <c r="G601" s="21">
        <v>189.9614</v>
      </c>
      <c r="H601" s="12">
        <v>0.75</v>
      </c>
      <c r="I601"/>
      <c r="J601"/>
      <c r="K601" s="12">
        <f t="shared" si="39"/>
        <v>61.61003877200001</v>
      </c>
      <c r="L601" s="8">
        <f t="shared" si="37"/>
        <v>0.26172514380503814</v>
      </c>
      <c r="M601" t="str">
        <f t="shared" si="38"/>
        <v>Strong Buy</v>
      </c>
      <c r="P601" s="11"/>
      <c r="Q601" s="25"/>
      <c r="U601" s="26"/>
    </row>
    <row r="602" spans="1:21">
      <c r="A602" s="26">
        <f t="shared" si="36"/>
        <v>45286</v>
      </c>
      <c r="B602" s="12">
        <v>49.279000000000003</v>
      </c>
      <c r="C602" s="4">
        <v>13049.81</v>
      </c>
      <c r="D602" s="5">
        <v>44016</v>
      </c>
      <c r="E602" s="15">
        <v>244199520</v>
      </c>
      <c r="F602" s="2">
        <v>12.99</v>
      </c>
      <c r="G602" s="21">
        <v>193.31809999999999</v>
      </c>
      <c r="H602" s="12">
        <v>0.75</v>
      </c>
      <c r="I602"/>
      <c r="J602"/>
      <c r="K602" s="12">
        <f t="shared" si="39"/>
        <v>63.730226690000009</v>
      </c>
      <c r="L602" s="8">
        <f t="shared" si="37"/>
        <v>0.29325324560157479</v>
      </c>
      <c r="M602" t="str">
        <f t="shared" si="38"/>
        <v>Strong Buy</v>
      </c>
      <c r="P602" s="11"/>
      <c r="Q602" s="25"/>
      <c r="U602" s="26"/>
    </row>
    <row r="603" spans="1:21">
      <c r="A603" s="26">
        <f t="shared" si="36"/>
        <v>45287</v>
      </c>
      <c r="B603" s="12">
        <v>49.417000000000002</v>
      </c>
      <c r="C603" s="4">
        <v>4781.58</v>
      </c>
      <c r="D603" s="5">
        <v>44016</v>
      </c>
      <c r="E603" s="15">
        <v>233647980</v>
      </c>
      <c r="F603" s="2">
        <v>12.43</v>
      </c>
      <c r="G603" s="21">
        <v>193.81469999999999</v>
      </c>
      <c r="H603" s="12">
        <v>0.75</v>
      </c>
      <c r="I603"/>
      <c r="J603"/>
      <c r="K603" s="12">
        <f t="shared" si="39"/>
        <v>64.114744806000004</v>
      </c>
      <c r="L603" s="8">
        <f t="shared" si="37"/>
        <v>0.29742284651031026</v>
      </c>
      <c r="M603" t="str">
        <f t="shared" si="38"/>
        <v>Strong Buy</v>
      </c>
      <c r="P603" s="11"/>
      <c r="Q603" s="25"/>
      <c r="U603" s="26"/>
    </row>
    <row r="604" spans="1:21">
      <c r="A604" s="26">
        <f t="shared" si="36"/>
        <v>45288</v>
      </c>
      <c r="B604" s="12">
        <v>49.521999999999998</v>
      </c>
      <c r="C604" s="4">
        <v>4783.3500000000004</v>
      </c>
      <c r="D604" s="5">
        <v>44016</v>
      </c>
      <c r="E604" s="15">
        <v>246587480</v>
      </c>
      <c r="F604" s="2">
        <v>12.47</v>
      </c>
      <c r="G604" s="21">
        <v>193.45140000000001</v>
      </c>
      <c r="H604" s="12">
        <v>0.75</v>
      </c>
      <c r="I604"/>
      <c r="J604"/>
      <c r="K604" s="12">
        <f t="shared" si="39"/>
        <v>63.793767100000011</v>
      </c>
      <c r="L604" s="8">
        <f t="shared" si="37"/>
        <v>0.28819044263155796</v>
      </c>
      <c r="M604" t="str">
        <f t="shared" si="38"/>
        <v>Strong Buy</v>
      </c>
      <c r="P604" s="11"/>
      <c r="Q604" s="25"/>
      <c r="U604" s="26"/>
    </row>
    <row r="605" spans="1:21">
      <c r="A605" s="26">
        <f t="shared" si="36"/>
        <v>45289</v>
      </c>
      <c r="B605" s="12">
        <v>49.521999999999998</v>
      </c>
      <c r="C605" s="4">
        <v>4769.83</v>
      </c>
      <c r="D605" s="5">
        <v>44016</v>
      </c>
      <c r="E605" s="15">
        <v>389293300</v>
      </c>
      <c r="F605" s="2">
        <v>12.47</v>
      </c>
      <c r="G605" s="21">
        <v>192.03139999999999</v>
      </c>
      <c r="H605" s="12">
        <v>0.75</v>
      </c>
      <c r="I605"/>
      <c r="J605"/>
      <c r="K605" s="12">
        <f t="shared" si="39"/>
        <v>61.838998468000014</v>
      </c>
      <c r="L605" s="8">
        <f t="shared" si="37"/>
        <v>0.24871771067404419</v>
      </c>
      <c r="M605" t="str">
        <f t="shared" si="38"/>
        <v>Strong Buy</v>
      </c>
      <c r="P605" s="11"/>
      <c r="Q605" s="25"/>
      <c r="U605" s="26"/>
    </row>
    <row r="606" spans="1:21">
      <c r="A606" s="26">
        <f t="shared" si="36"/>
        <v>45290</v>
      </c>
      <c r="B606" s="12">
        <v>49.521999999999998</v>
      </c>
      <c r="C606" s="4">
        <v>4769.83</v>
      </c>
      <c r="D606" s="5">
        <v>44016</v>
      </c>
      <c r="E606" s="15">
        <v>389293300</v>
      </c>
      <c r="F606" s="2">
        <v>12.47</v>
      </c>
      <c r="G606" s="21">
        <v>192.03139999999999</v>
      </c>
      <c r="H606" s="12">
        <v>0.75</v>
      </c>
      <c r="I606"/>
      <c r="J606"/>
      <c r="K606" s="12">
        <f t="shared" si="39"/>
        <v>61.838998468000014</v>
      </c>
      <c r="L606" s="8">
        <f t="shared" si="37"/>
        <v>0.24871771067404419</v>
      </c>
      <c r="M606" t="str">
        <f t="shared" si="38"/>
        <v>Strong Buy</v>
      </c>
      <c r="P606" s="11"/>
      <c r="Q606" s="25"/>
      <c r="U606" s="26"/>
    </row>
    <row r="607" spans="1:21">
      <c r="A607" s="26">
        <f t="shared" si="36"/>
        <v>45291</v>
      </c>
      <c r="B607" s="12">
        <v>49.521999999999998</v>
      </c>
      <c r="C607" s="4">
        <v>4769.83</v>
      </c>
      <c r="D607" s="5">
        <v>44016</v>
      </c>
      <c r="E607" s="15">
        <v>389293300</v>
      </c>
      <c r="F607" s="2">
        <v>12.47</v>
      </c>
      <c r="G607" s="21">
        <v>192.03139999999999</v>
      </c>
      <c r="H607" s="12">
        <v>0.75</v>
      </c>
      <c r="I607"/>
      <c r="J607"/>
      <c r="K607" s="12">
        <f t="shared" si="39"/>
        <v>61.838998468000014</v>
      </c>
      <c r="L607" s="8">
        <f t="shared" si="37"/>
        <v>0.24871771067404419</v>
      </c>
      <c r="M607" t="str">
        <f t="shared" si="38"/>
        <v>Strong Buy</v>
      </c>
      <c r="P607" s="11"/>
      <c r="Q607" s="25"/>
      <c r="U607" s="26"/>
    </row>
    <row r="608" spans="1:21">
      <c r="A608" s="26">
        <f t="shared" si="36"/>
        <v>45292</v>
      </c>
      <c r="B608" s="12">
        <v>49.521999999999998</v>
      </c>
      <c r="C608" s="4">
        <v>4769.83</v>
      </c>
      <c r="D608" s="5">
        <v>43622</v>
      </c>
      <c r="E608" s="15">
        <v>389293300</v>
      </c>
      <c r="F608" s="2">
        <v>12.47</v>
      </c>
      <c r="G608" s="21">
        <v>192.03139999999999</v>
      </c>
      <c r="H608" s="12">
        <v>0.75</v>
      </c>
      <c r="I608"/>
      <c r="J608"/>
      <c r="K608" s="12">
        <f t="shared" si="39"/>
        <v>62.008418468000016</v>
      </c>
      <c r="L608" s="8">
        <f t="shared" si="37"/>
        <v>0.25213881644521663</v>
      </c>
      <c r="M608" t="str">
        <f t="shared" si="38"/>
        <v>Strong Buy</v>
      </c>
      <c r="P608" s="11"/>
      <c r="Q608" s="25"/>
      <c r="U608" s="26"/>
    </row>
    <row r="609" spans="1:21">
      <c r="A609" s="26">
        <f t="shared" si="36"/>
        <v>45293</v>
      </c>
      <c r="B609" s="12">
        <v>48.167999999999999</v>
      </c>
      <c r="C609" s="4">
        <v>4742.83</v>
      </c>
      <c r="D609" s="5">
        <v>45124</v>
      </c>
      <c r="E609" s="15">
        <v>411254220</v>
      </c>
      <c r="F609" s="2">
        <v>13.2</v>
      </c>
      <c r="G609" s="21">
        <v>185.1148</v>
      </c>
      <c r="H609" s="12">
        <v>0.75</v>
      </c>
      <c r="I609"/>
      <c r="J609"/>
      <c r="K609" s="12">
        <f t="shared" si="39"/>
        <v>56.957024664000016</v>
      </c>
      <c r="L609" s="8">
        <f t="shared" si="37"/>
        <v>0.18246604932735461</v>
      </c>
      <c r="M609" t="str">
        <f t="shared" si="38"/>
        <v>Strong Buy</v>
      </c>
      <c r="P609" s="11"/>
      <c r="Q609" s="25"/>
      <c r="U609" s="26"/>
    </row>
    <row r="610" spans="1:21">
      <c r="A610" s="26">
        <f t="shared" si="36"/>
        <v>45294</v>
      </c>
      <c r="B610" s="12">
        <v>47.569000000000003</v>
      </c>
      <c r="C610" s="4">
        <v>4704.8100000000004</v>
      </c>
      <c r="D610" s="5">
        <v>45124</v>
      </c>
      <c r="E610" s="15">
        <v>320896170</v>
      </c>
      <c r="F610" s="2">
        <v>14.04</v>
      </c>
      <c r="G610" s="21">
        <v>181.13820000000001</v>
      </c>
      <c r="H610" s="12">
        <v>0.75</v>
      </c>
      <c r="I610"/>
      <c r="J610"/>
      <c r="K610" s="12">
        <f t="shared" si="39"/>
        <v>55.206805832000015</v>
      </c>
      <c r="L610" s="8">
        <f t="shared" si="37"/>
        <v>0.1605626738422084</v>
      </c>
      <c r="M610" t="str">
        <f t="shared" si="38"/>
        <v>Strong Buy</v>
      </c>
      <c r="P610" s="11"/>
      <c r="Q610" s="25"/>
      <c r="U610" s="26"/>
    </row>
    <row r="611" spans="1:21">
      <c r="A611" s="26">
        <f t="shared" si="36"/>
        <v>45295</v>
      </c>
      <c r="B611" s="12">
        <v>47.997999999999998</v>
      </c>
      <c r="C611" s="4">
        <v>4688.68</v>
      </c>
      <c r="D611" s="5">
        <v>45124</v>
      </c>
      <c r="E611" s="15">
        <v>306534890</v>
      </c>
      <c r="F611" s="2">
        <v>14.13</v>
      </c>
      <c r="G611" s="21">
        <v>179.61490000000001</v>
      </c>
      <c r="H611" s="12">
        <v>0.75</v>
      </c>
      <c r="I611"/>
      <c r="J611"/>
      <c r="K611" s="12">
        <f t="shared" si="39"/>
        <v>54.382442854000004</v>
      </c>
      <c r="L611" s="8">
        <f t="shared" si="37"/>
        <v>0.13301476840701709</v>
      </c>
      <c r="M611" t="str">
        <f t="shared" si="38"/>
        <v>Strong Buy</v>
      </c>
      <c r="P611" s="11"/>
      <c r="Q611" s="25"/>
      <c r="U611" s="26"/>
    </row>
    <row r="612" spans="1:21">
      <c r="A612" s="26">
        <f t="shared" si="36"/>
        <v>45296</v>
      </c>
      <c r="B612" s="12">
        <v>49.097000000000001</v>
      </c>
      <c r="C612" s="4">
        <v>4697.24</v>
      </c>
      <c r="D612" s="5">
        <v>45124</v>
      </c>
      <c r="E612" s="15">
        <v>415039270</v>
      </c>
      <c r="F612" s="2">
        <v>13.35</v>
      </c>
      <c r="G612" s="21">
        <v>180.61150000000001</v>
      </c>
      <c r="H612" s="12">
        <v>0.75</v>
      </c>
      <c r="I612"/>
      <c r="J612"/>
      <c r="K612" s="12">
        <f t="shared" si="39"/>
        <v>54.168545978000012</v>
      </c>
      <c r="L612" s="8">
        <f t="shared" si="37"/>
        <v>0.10329645351039798</v>
      </c>
      <c r="M612" t="str">
        <f t="shared" si="38"/>
        <v>Strong Buy</v>
      </c>
      <c r="P612" s="11"/>
      <c r="Q612" s="25"/>
      <c r="U612" s="26"/>
    </row>
    <row r="613" spans="1:21">
      <c r="A613" s="26">
        <f t="shared" ref="A613:A652" si="40">DATE(2022,5,5) + ROW(A612) - 1</f>
        <v>45297</v>
      </c>
      <c r="B613" s="12">
        <v>49.097000000000001</v>
      </c>
      <c r="C613" s="4">
        <v>4697.24</v>
      </c>
      <c r="D613" s="5">
        <v>45124</v>
      </c>
      <c r="E613" s="15">
        <v>415039270</v>
      </c>
      <c r="F613" s="2">
        <v>13.35</v>
      </c>
      <c r="G613" s="21">
        <v>180.61150000000001</v>
      </c>
      <c r="H613" s="12">
        <v>0.75</v>
      </c>
      <c r="I613"/>
      <c r="J613"/>
      <c r="K613" s="12">
        <f t="shared" si="39"/>
        <v>54.168545978000012</v>
      </c>
      <c r="L613" s="8">
        <f t="shared" si="37"/>
        <v>0.10329645351039798</v>
      </c>
      <c r="M613" t="str">
        <f t="shared" si="38"/>
        <v>Strong Buy</v>
      </c>
      <c r="P613" s="11"/>
      <c r="Q613" s="25"/>
      <c r="U613" s="26"/>
    </row>
    <row r="614" spans="1:21">
      <c r="A614" s="26">
        <f t="shared" si="40"/>
        <v>45298</v>
      </c>
      <c r="B614" s="12">
        <v>49.097000000000001</v>
      </c>
      <c r="C614" s="4">
        <v>4697.24</v>
      </c>
      <c r="D614" s="5">
        <v>45124</v>
      </c>
      <c r="E614" s="15">
        <v>415039270</v>
      </c>
      <c r="F614" s="2">
        <v>13.35</v>
      </c>
      <c r="G614" s="21">
        <v>180.61150000000001</v>
      </c>
      <c r="H614" s="12">
        <v>0.75</v>
      </c>
      <c r="I614"/>
      <c r="J614"/>
      <c r="K614" s="12">
        <f t="shared" si="39"/>
        <v>54.168545978000012</v>
      </c>
      <c r="L614" s="8">
        <f t="shared" si="37"/>
        <v>0.10329645351039798</v>
      </c>
      <c r="M614" t="str">
        <f t="shared" si="38"/>
        <v>Strong Buy</v>
      </c>
      <c r="P614" s="11"/>
      <c r="Q614" s="25"/>
      <c r="U614" s="26"/>
    </row>
    <row r="615" spans="1:21">
      <c r="A615" s="26">
        <f t="shared" si="40"/>
        <v>45299</v>
      </c>
      <c r="B615" s="12">
        <v>52.253</v>
      </c>
      <c r="C615" s="4">
        <v>4697.24</v>
      </c>
      <c r="D615" s="5">
        <v>45124</v>
      </c>
      <c r="E615" s="15">
        <v>642509900</v>
      </c>
      <c r="F615" s="2">
        <v>13.35</v>
      </c>
      <c r="G615" s="21">
        <v>186.4948</v>
      </c>
      <c r="H615" s="12">
        <v>0.75</v>
      </c>
      <c r="I615"/>
      <c r="J615"/>
      <c r="K615" s="12">
        <f t="shared" si="39"/>
        <v>56.045173096000013</v>
      </c>
      <c r="L615" s="8">
        <f t="shared" si="37"/>
        <v>7.2573308632997408E-2</v>
      </c>
      <c r="M615" t="str">
        <f t="shared" si="38"/>
        <v>Buy</v>
      </c>
      <c r="P615" s="11"/>
      <c r="Q615" s="25"/>
      <c r="U615" s="26"/>
    </row>
    <row r="616" spans="1:21">
      <c r="A616" s="26">
        <f t="shared" si="40"/>
        <v>45300</v>
      </c>
      <c r="B616" s="12">
        <v>53.14</v>
      </c>
      <c r="C616" s="4">
        <v>4756.5</v>
      </c>
      <c r="D616" s="5">
        <v>45124</v>
      </c>
      <c r="E616" s="15">
        <v>773100060</v>
      </c>
      <c r="F616" s="2">
        <v>13.35</v>
      </c>
      <c r="G616" s="21">
        <v>186.5581</v>
      </c>
      <c r="H616" s="12">
        <v>0.75</v>
      </c>
      <c r="I616"/>
      <c r="J616"/>
      <c r="K616" s="12">
        <f t="shared" si="39"/>
        <v>55.091479386000003</v>
      </c>
      <c r="L616" s="8">
        <f t="shared" si="37"/>
        <v>3.672336066992854E-2</v>
      </c>
      <c r="M616" t="str">
        <f t="shared" si="38"/>
        <v>Buy</v>
      </c>
      <c r="P616" s="11"/>
      <c r="Q616" s="25"/>
      <c r="U616" s="26"/>
    </row>
    <row r="617" spans="1:21">
      <c r="A617" s="26">
        <f t="shared" si="40"/>
        <v>45301</v>
      </c>
      <c r="B617" s="12">
        <v>54.35</v>
      </c>
      <c r="C617" s="4">
        <v>4783.45</v>
      </c>
      <c r="D617" s="5">
        <v>45124</v>
      </c>
      <c r="E617" s="15">
        <v>533795760</v>
      </c>
      <c r="F617" s="2">
        <v>12.69</v>
      </c>
      <c r="G617" s="21">
        <v>185.9315</v>
      </c>
      <c r="H617" s="12">
        <v>0.75</v>
      </c>
      <c r="I617"/>
      <c r="J617"/>
      <c r="K617" s="12">
        <f t="shared" si="39"/>
        <v>56.526199054000017</v>
      </c>
      <c r="L617" s="8">
        <f t="shared" si="37"/>
        <v>4.0040460975161278E-2</v>
      </c>
      <c r="M617" t="str">
        <f t="shared" si="38"/>
        <v>Buy</v>
      </c>
      <c r="P617" s="11"/>
      <c r="Q617" s="25"/>
      <c r="U617" s="26"/>
    </row>
    <row r="618" spans="1:21">
      <c r="A618" s="26">
        <f t="shared" si="40"/>
        <v>45302</v>
      </c>
      <c r="B618" s="12">
        <v>54.822000000000003</v>
      </c>
      <c r="C618" s="4">
        <v>4780.24</v>
      </c>
      <c r="D618" s="5">
        <v>45124</v>
      </c>
      <c r="E618" s="15">
        <v>596758770</v>
      </c>
      <c r="F618" s="2">
        <v>12.44</v>
      </c>
      <c r="G618" s="21">
        <v>186.6181</v>
      </c>
      <c r="H618" s="12">
        <v>0.75</v>
      </c>
      <c r="I618"/>
      <c r="J618"/>
      <c r="K618" s="12">
        <f t="shared" si="39"/>
        <v>56.468442390000007</v>
      </c>
      <c r="L618" s="8">
        <f t="shared" si="37"/>
        <v>3.0032512312575321E-2</v>
      </c>
      <c r="M618" t="str">
        <f t="shared" si="38"/>
        <v>Strong Buy</v>
      </c>
      <c r="P618" s="11"/>
      <c r="Q618" s="25"/>
      <c r="U618" s="26"/>
    </row>
    <row r="619" spans="1:21">
      <c r="A619" s="26">
        <f t="shared" si="40"/>
        <v>45303</v>
      </c>
      <c r="B619" s="12">
        <v>54.71</v>
      </c>
      <c r="C619" s="4">
        <v>4783.83</v>
      </c>
      <c r="D619" s="5">
        <v>45124</v>
      </c>
      <c r="E619" s="15">
        <v>352993600</v>
      </c>
      <c r="F619" s="2">
        <v>12.44</v>
      </c>
      <c r="G619" s="21">
        <v>185.79480000000001</v>
      </c>
      <c r="H619" s="12">
        <v>0.75</v>
      </c>
      <c r="I619"/>
      <c r="J619"/>
      <c r="K619" s="12">
        <f t="shared" si="39"/>
        <v>57.816522976000016</v>
      </c>
      <c r="L619" s="8">
        <f t="shared" si="37"/>
        <v>5.6781629976238625E-2</v>
      </c>
      <c r="M619" t="str">
        <f t="shared" si="38"/>
        <v>Strong Buy</v>
      </c>
      <c r="P619" s="11"/>
      <c r="Q619" s="25"/>
      <c r="U619" s="26"/>
    </row>
    <row r="620" spans="1:21">
      <c r="A620" s="26">
        <f t="shared" si="40"/>
        <v>45304</v>
      </c>
      <c r="B620" s="12">
        <v>54.71</v>
      </c>
      <c r="C620" s="4">
        <v>4783.83</v>
      </c>
      <c r="D620" s="5">
        <v>43415.72</v>
      </c>
      <c r="E620" s="15">
        <v>352993600</v>
      </c>
      <c r="F620" s="2">
        <v>12.44</v>
      </c>
      <c r="G620" s="21">
        <v>185.79480000000001</v>
      </c>
      <c r="H620" s="12">
        <v>0.75</v>
      </c>
      <c r="I620"/>
      <c r="J620"/>
      <c r="K620" s="12">
        <f t="shared" si="39"/>
        <v>58.551083376000022</v>
      </c>
      <c r="L620" s="8">
        <f t="shared" si="37"/>
        <v>7.0208067556205844E-2</v>
      </c>
      <c r="M620" t="str">
        <f t="shared" si="38"/>
        <v>Strong Buy</v>
      </c>
      <c r="P620" s="11"/>
      <c r="Q620" s="25"/>
      <c r="U620" s="26"/>
    </row>
    <row r="621" spans="1:21">
      <c r="A621" s="26">
        <f t="shared" si="40"/>
        <v>45305</v>
      </c>
      <c r="B621" s="12">
        <v>54.71</v>
      </c>
      <c r="C621" s="4">
        <v>4783.83</v>
      </c>
      <c r="D621" s="5">
        <v>42516</v>
      </c>
      <c r="E621" s="15">
        <v>352993600</v>
      </c>
      <c r="F621" s="2">
        <v>12.44</v>
      </c>
      <c r="G621" s="21">
        <v>185.79480000000001</v>
      </c>
      <c r="H621" s="12">
        <v>0.75</v>
      </c>
      <c r="I621"/>
      <c r="J621"/>
      <c r="K621" s="12">
        <f t="shared" si="39"/>
        <v>58.937962976000009</v>
      </c>
      <c r="L621" s="8">
        <f t="shared" si="37"/>
        <v>7.7279527983915325E-2</v>
      </c>
      <c r="M621" t="str">
        <f t="shared" si="38"/>
        <v>Strong Buy</v>
      </c>
      <c r="P621" s="11"/>
      <c r="Q621" s="25"/>
      <c r="U621" s="26"/>
    </row>
    <row r="622" spans="1:21">
      <c r="A622" s="26">
        <f t="shared" si="40"/>
        <v>45306</v>
      </c>
      <c r="B622" s="12">
        <v>54.71</v>
      </c>
      <c r="C622" s="4">
        <v>4783.83</v>
      </c>
      <c r="D622" s="5">
        <v>42516</v>
      </c>
      <c r="E622" s="15">
        <v>352993600</v>
      </c>
      <c r="F622" s="2">
        <v>13.25</v>
      </c>
      <c r="G622" s="21">
        <v>185.79480000000001</v>
      </c>
      <c r="H622" s="12">
        <v>0.75</v>
      </c>
      <c r="I622"/>
      <c r="J622"/>
      <c r="K622" s="12">
        <f t="shared" si="39"/>
        <v>58.937962976000009</v>
      </c>
      <c r="L622" s="8">
        <f t="shared" si="37"/>
        <v>7.7279527983915325E-2</v>
      </c>
      <c r="M622" t="str">
        <f t="shared" si="38"/>
        <v>Strong Buy</v>
      </c>
      <c r="P622" s="11"/>
      <c r="Q622" s="25"/>
      <c r="U622" s="26"/>
    </row>
    <row r="623" spans="1:21">
      <c r="A623" s="26">
        <f t="shared" si="40"/>
        <v>45307</v>
      </c>
      <c r="B623" s="12">
        <v>56.381999999999998</v>
      </c>
      <c r="C623" s="4">
        <v>4765.9799999999996</v>
      </c>
      <c r="D623" s="5">
        <v>42516</v>
      </c>
      <c r="E623" s="15">
        <v>449579730</v>
      </c>
      <c r="F623" s="2">
        <v>13.84</v>
      </c>
      <c r="G623" s="21">
        <v>188.4281</v>
      </c>
      <c r="H623" s="12">
        <v>0.75</v>
      </c>
      <c r="I623"/>
      <c r="J623"/>
      <c r="K623" s="12">
        <f t="shared" si="39"/>
        <v>59.817647293999997</v>
      </c>
      <c r="L623" s="8">
        <f t="shared" si="37"/>
        <v>6.0935179560852738E-2</v>
      </c>
      <c r="M623" t="str">
        <f t="shared" si="38"/>
        <v>Buy</v>
      </c>
      <c r="P623" s="11"/>
      <c r="Q623" s="25"/>
      <c r="U623" s="26"/>
    </row>
    <row r="624" spans="1:21">
      <c r="A624" s="26">
        <f t="shared" si="40"/>
        <v>45308</v>
      </c>
      <c r="B624" s="12">
        <v>56.052999999999997</v>
      </c>
      <c r="C624" s="4">
        <v>4739.21</v>
      </c>
      <c r="D624" s="5">
        <v>42516</v>
      </c>
      <c r="E624" s="15">
        <v>474394440</v>
      </c>
      <c r="F624" s="2">
        <v>14.79</v>
      </c>
      <c r="G624" s="21">
        <v>186.70150000000001</v>
      </c>
      <c r="H624" s="12">
        <v>0.75</v>
      </c>
      <c r="I624"/>
      <c r="J624"/>
      <c r="K624" s="12">
        <f t="shared" si="39"/>
        <v>58.570960486000004</v>
      </c>
      <c r="L624" s="8">
        <f t="shared" si="37"/>
        <v>4.4921065527268961E-2</v>
      </c>
      <c r="M624" t="str">
        <f t="shared" si="38"/>
        <v>Strong Buy</v>
      </c>
      <c r="P624" s="11"/>
      <c r="Q624" s="25"/>
      <c r="U624" s="26"/>
    </row>
    <row r="625" spans="1:21">
      <c r="A625" s="26">
        <f t="shared" si="40"/>
        <v>45309</v>
      </c>
      <c r="B625" s="12">
        <v>57.106999999999999</v>
      </c>
      <c r="C625" s="4">
        <v>4780.9399999999996</v>
      </c>
      <c r="D625" s="5">
        <v>42516</v>
      </c>
      <c r="E625" s="15">
        <v>491650360</v>
      </c>
      <c r="F625" s="2">
        <v>14.13</v>
      </c>
      <c r="G625" s="21">
        <v>192.8647</v>
      </c>
      <c r="H625" s="12">
        <v>0.75</v>
      </c>
      <c r="I625"/>
      <c r="J625"/>
      <c r="K625" s="12">
        <f t="shared" si="39"/>
        <v>62.216747717999993</v>
      </c>
      <c r="L625" s="8">
        <f t="shared" si="37"/>
        <v>8.9476731714150534E-2</v>
      </c>
      <c r="M625" t="str">
        <f t="shared" si="38"/>
        <v>Strong Buy</v>
      </c>
      <c r="P625" s="11"/>
      <c r="Q625" s="25"/>
      <c r="U625" s="26"/>
    </row>
    <row r="626" spans="1:21">
      <c r="A626" s="26">
        <f t="shared" si="40"/>
        <v>45310</v>
      </c>
      <c r="B626" s="12">
        <v>59.491</v>
      </c>
      <c r="C626" s="4">
        <v>4839.8100000000004</v>
      </c>
      <c r="D626" s="5">
        <v>42516</v>
      </c>
      <c r="E626" s="15">
        <v>543501480</v>
      </c>
      <c r="F626" s="2">
        <v>14.13</v>
      </c>
      <c r="G626" s="21">
        <v>200.40799999999999</v>
      </c>
      <c r="H626" s="12">
        <v>0.75</v>
      </c>
      <c r="I626"/>
      <c r="J626"/>
      <c r="K626" s="12">
        <f t="shared" si="39"/>
        <v>66.445364311999995</v>
      </c>
      <c r="L626" s="8">
        <f t="shared" si="37"/>
        <v>0.11689775448387144</v>
      </c>
      <c r="M626" t="str">
        <f t="shared" si="38"/>
        <v>Strong Buy</v>
      </c>
      <c r="P626" s="11"/>
      <c r="Q626" s="25"/>
      <c r="U626" s="26"/>
    </row>
    <row r="627" spans="1:21">
      <c r="A627" s="26">
        <f t="shared" si="40"/>
        <v>45311</v>
      </c>
      <c r="B627" s="12">
        <v>59.491</v>
      </c>
      <c r="C627" s="4">
        <v>4839.8100000000004</v>
      </c>
      <c r="D627" s="5">
        <v>42516</v>
      </c>
      <c r="E627" s="15">
        <v>543501480</v>
      </c>
      <c r="F627" s="2">
        <v>14.13</v>
      </c>
      <c r="G627" s="21">
        <v>200.40799999999999</v>
      </c>
      <c r="H627" s="12">
        <v>0.75</v>
      </c>
      <c r="I627"/>
      <c r="J627"/>
      <c r="K627" s="12">
        <f t="shared" si="39"/>
        <v>66.445364311999995</v>
      </c>
      <c r="L627" s="8">
        <f t="shared" si="37"/>
        <v>0.11689775448387144</v>
      </c>
      <c r="M627" t="str">
        <f t="shared" si="38"/>
        <v>Strong Buy</v>
      </c>
      <c r="P627" s="11"/>
      <c r="Q627" s="25"/>
      <c r="U627" s="26"/>
    </row>
    <row r="628" spans="1:21">
      <c r="A628" s="26">
        <f t="shared" si="40"/>
        <v>45312</v>
      </c>
      <c r="B628" s="12">
        <v>59.491</v>
      </c>
      <c r="C628" s="4">
        <v>4839.8100000000004</v>
      </c>
      <c r="D628" s="5">
        <v>42516</v>
      </c>
      <c r="E628" s="15">
        <v>543501480</v>
      </c>
      <c r="F628" s="2">
        <v>14.13</v>
      </c>
      <c r="G628" s="21">
        <v>200.40799999999999</v>
      </c>
      <c r="H628" s="12">
        <v>0.75</v>
      </c>
      <c r="I628"/>
      <c r="J628"/>
      <c r="K628" s="12">
        <f t="shared" si="39"/>
        <v>66.445364311999995</v>
      </c>
      <c r="L628" s="8">
        <f t="shared" si="37"/>
        <v>0.11689775448387144</v>
      </c>
      <c r="M628" t="str">
        <f t="shared" si="38"/>
        <v>Strong Buy</v>
      </c>
      <c r="P628" s="11"/>
      <c r="Q628" s="25"/>
      <c r="U628" s="26"/>
    </row>
    <row r="629" spans="1:21">
      <c r="A629" s="26">
        <f t="shared" si="40"/>
        <v>45313</v>
      </c>
      <c r="B629" s="12">
        <v>59.654000000000003</v>
      </c>
      <c r="C629" s="4">
        <v>4850.43</v>
      </c>
      <c r="D629" s="5">
        <v>42516</v>
      </c>
      <c r="E629" s="15">
        <v>452954630</v>
      </c>
      <c r="F629" s="2">
        <v>14.13</v>
      </c>
      <c r="G629" s="21">
        <v>201.06469999999999</v>
      </c>
      <c r="H629" s="12">
        <v>0.75</v>
      </c>
      <c r="I629"/>
      <c r="J629"/>
      <c r="K629" s="12">
        <f t="shared" si="39"/>
        <v>67.535959266000006</v>
      </c>
      <c r="L629" s="8">
        <f t="shared" si="37"/>
        <v>0.1321279254702116</v>
      </c>
      <c r="M629" t="str">
        <f t="shared" si="38"/>
        <v>Strong Buy</v>
      </c>
      <c r="P629" s="11"/>
      <c r="Q629" s="25"/>
      <c r="U629" s="26"/>
    </row>
    <row r="630" spans="1:21">
      <c r="A630" s="26">
        <f t="shared" si="40"/>
        <v>45314</v>
      </c>
      <c r="B630" s="12">
        <v>59.872999999999998</v>
      </c>
      <c r="C630" s="4">
        <v>4864.6000000000004</v>
      </c>
      <c r="D630" s="5">
        <v>42516</v>
      </c>
      <c r="E630" s="15">
        <v>294654450</v>
      </c>
      <c r="F630" s="2">
        <v>14.13</v>
      </c>
      <c r="G630" s="21">
        <v>202.398</v>
      </c>
      <c r="H630" s="12">
        <v>0.75</v>
      </c>
      <c r="I630"/>
      <c r="J630"/>
      <c r="K630" s="12">
        <f t="shared" si="39"/>
        <v>69.556113539999998</v>
      </c>
      <c r="L630" s="8">
        <f t="shared" si="37"/>
        <v>0.16172754897867153</v>
      </c>
      <c r="M630" t="str">
        <f t="shared" si="38"/>
        <v>Strong Buy</v>
      </c>
      <c r="P630" s="11"/>
      <c r="Q630" s="25"/>
      <c r="U630" s="26"/>
    </row>
    <row r="631" spans="1:21">
      <c r="A631" s="26">
        <f t="shared" si="40"/>
        <v>45315</v>
      </c>
      <c r="B631" s="12">
        <v>61.362000000000002</v>
      </c>
      <c r="C631" s="4">
        <v>4868.55</v>
      </c>
      <c r="D631" s="5">
        <v>42516</v>
      </c>
      <c r="E631" s="15">
        <v>560270760</v>
      </c>
      <c r="F631" s="2">
        <v>13.14</v>
      </c>
      <c r="G631" s="21">
        <v>205.34460000000001</v>
      </c>
      <c r="H631" s="12">
        <v>0.75</v>
      </c>
      <c r="I631"/>
      <c r="J631"/>
      <c r="K631" s="12">
        <f t="shared" si="39"/>
        <v>69.343164996000013</v>
      </c>
      <c r="L631" s="8">
        <f t="shared" si="37"/>
        <v>0.13006689801505836</v>
      </c>
      <c r="M631" t="str">
        <f t="shared" si="38"/>
        <v>Strong Buy</v>
      </c>
      <c r="P631" s="11"/>
      <c r="Q631" s="25"/>
      <c r="U631" s="26"/>
    </row>
    <row r="632" spans="1:21">
      <c r="A632" s="26">
        <f t="shared" si="40"/>
        <v>45316</v>
      </c>
      <c r="B632" s="12">
        <v>61.616999999999997</v>
      </c>
      <c r="C632" s="4">
        <v>4894.16</v>
      </c>
      <c r="D632" s="5">
        <v>39900</v>
      </c>
      <c r="E632" s="15">
        <v>482776840</v>
      </c>
      <c r="F632" s="2">
        <v>13.45</v>
      </c>
      <c r="G632" s="21">
        <v>204.77459999999999</v>
      </c>
      <c r="H632" s="12">
        <v>0.75</v>
      </c>
      <c r="I632"/>
      <c r="J632"/>
      <c r="K632" s="12">
        <f t="shared" si="39"/>
        <v>70.707691388000001</v>
      </c>
      <c r="L632" s="8">
        <f t="shared" si="37"/>
        <v>0.14753544294594031</v>
      </c>
      <c r="M632" t="str">
        <f t="shared" si="38"/>
        <v>Strong Buy</v>
      </c>
      <c r="P632" s="11"/>
      <c r="Q632" s="25"/>
      <c r="U632" s="26"/>
    </row>
    <row r="633" spans="1:21">
      <c r="A633" s="26">
        <f t="shared" si="40"/>
        <v>45317</v>
      </c>
      <c r="B633" s="12">
        <v>61.030999999999999</v>
      </c>
      <c r="C633" s="4">
        <v>4890.97</v>
      </c>
      <c r="D633" s="5">
        <v>41997</v>
      </c>
      <c r="E633" s="15">
        <v>390308590</v>
      </c>
      <c r="F633" s="2">
        <v>13.45</v>
      </c>
      <c r="G633" s="21">
        <v>199.25470000000001</v>
      </c>
      <c r="H633" s="12">
        <v>0.75</v>
      </c>
      <c r="I633"/>
      <c r="J633"/>
      <c r="K633" s="12">
        <f t="shared" si="39"/>
        <v>67.126034970000021</v>
      </c>
      <c r="L633" s="8">
        <f t="shared" si="37"/>
        <v>9.9867853549835683E-2</v>
      </c>
      <c r="M633" t="str">
        <f t="shared" si="38"/>
        <v>Strong Buy</v>
      </c>
      <c r="P633" s="11"/>
      <c r="Q633" s="25"/>
      <c r="U633" s="26"/>
    </row>
    <row r="634" spans="1:21">
      <c r="A634" s="26">
        <f t="shared" si="40"/>
        <v>45318</v>
      </c>
      <c r="B634" s="12">
        <v>61.030999999999999</v>
      </c>
      <c r="C634" s="4">
        <v>4890.97</v>
      </c>
      <c r="D634" s="5">
        <v>41997</v>
      </c>
      <c r="E634" s="15">
        <v>390308590</v>
      </c>
      <c r="F634" s="2">
        <v>13.45</v>
      </c>
      <c r="G634" s="21">
        <v>199.25470000000001</v>
      </c>
      <c r="H634" s="12">
        <v>0.75</v>
      </c>
      <c r="I634"/>
      <c r="J634"/>
      <c r="K634" s="12">
        <f t="shared" si="39"/>
        <v>67.126034970000021</v>
      </c>
      <c r="L634" s="8">
        <f t="shared" si="37"/>
        <v>9.9867853549835683E-2</v>
      </c>
      <c r="M634" t="str">
        <f t="shared" si="38"/>
        <v>Strong Buy</v>
      </c>
      <c r="P634" s="11"/>
      <c r="Q634" s="25"/>
      <c r="U634" s="26"/>
    </row>
    <row r="635" spans="1:21">
      <c r="A635" s="26">
        <f t="shared" si="40"/>
        <v>45319</v>
      </c>
      <c r="B635" s="12">
        <v>61.030999999999999</v>
      </c>
      <c r="C635" s="4">
        <v>4890.97</v>
      </c>
      <c r="D635" s="5">
        <v>41997</v>
      </c>
      <c r="E635" s="15">
        <v>390308590</v>
      </c>
      <c r="F635" s="2">
        <v>13.45</v>
      </c>
      <c r="G635" s="21">
        <v>199.25470000000001</v>
      </c>
      <c r="H635" s="12">
        <v>0.75</v>
      </c>
      <c r="I635"/>
      <c r="J635"/>
      <c r="K635" s="12">
        <f t="shared" si="39"/>
        <v>67.126034970000021</v>
      </c>
      <c r="L635" s="8">
        <f t="shared" si="37"/>
        <v>9.9867853549835683E-2</v>
      </c>
      <c r="M635" t="str">
        <f t="shared" si="38"/>
        <v>Strong Buy</v>
      </c>
      <c r="P635" s="11"/>
      <c r="Q635" s="25"/>
      <c r="U635" s="26"/>
    </row>
    <row r="636" spans="1:21">
      <c r="A636" s="26">
        <f t="shared" si="40"/>
        <v>45320</v>
      </c>
      <c r="B636" s="12">
        <v>62.465000000000003</v>
      </c>
      <c r="C636" s="4">
        <v>4927.93</v>
      </c>
      <c r="D636" s="5">
        <v>41997</v>
      </c>
      <c r="E636" s="15">
        <v>348732980</v>
      </c>
      <c r="F636" s="2">
        <v>13.6</v>
      </c>
      <c r="G636" s="21">
        <v>201.328</v>
      </c>
      <c r="H636" s="12">
        <v>0.75</v>
      </c>
      <c r="I636"/>
      <c r="J636"/>
      <c r="K636" s="12">
        <f t="shared" si="39"/>
        <v>68.712569312000014</v>
      </c>
      <c r="L636" s="8">
        <f t="shared" si="37"/>
        <v>0.10001711857840406</v>
      </c>
      <c r="M636" t="str">
        <f t="shared" si="38"/>
        <v>Strong Buy</v>
      </c>
      <c r="P636" s="11"/>
      <c r="Q636" s="25"/>
      <c r="U636" s="26"/>
    </row>
    <row r="637" spans="1:21">
      <c r="A637" s="26">
        <f t="shared" si="40"/>
        <v>45321</v>
      </c>
      <c r="B637" s="12">
        <v>62.774000000000001</v>
      </c>
      <c r="C637" s="4">
        <v>4924.97</v>
      </c>
      <c r="D637" s="5">
        <v>41997</v>
      </c>
      <c r="E637" s="15">
        <v>410735300</v>
      </c>
      <c r="F637" s="2">
        <v>13.6</v>
      </c>
      <c r="G637" s="21">
        <v>198.21799999999999</v>
      </c>
      <c r="H637" s="12">
        <v>0.75</v>
      </c>
      <c r="I637"/>
      <c r="J637"/>
      <c r="K637" s="12">
        <f t="shared" si="39"/>
        <v>66.335481480000013</v>
      </c>
      <c r="L637" s="8">
        <f t="shared" si="37"/>
        <v>5.673497753847153E-2</v>
      </c>
      <c r="M637" t="str">
        <f t="shared" si="38"/>
        <v>Strong Buy</v>
      </c>
      <c r="P637" s="11"/>
      <c r="Q637" s="25"/>
      <c r="U637" s="26"/>
    </row>
    <row r="638" spans="1:21">
      <c r="A638" s="26">
        <f t="shared" si="40"/>
        <v>45322</v>
      </c>
      <c r="B638" s="12">
        <v>61.527000000000001</v>
      </c>
      <c r="C638" s="4">
        <v>4845.6499999999996</v>
      </c>
      <c r="D638" s="5">
        <v>41997</v>
      </c>
      <c r="E638" s="15">
        <v>453794870</v>
      </c>
      <c r="F638" s="2">
        <v>14.35</v>
      </c>
      <c r="G638" s="21">
        <v>195.34800000000001</v>
      </c>
      <c r="H638" s="12">
        <v>1.19</v>
      </c>
      <c r="I638"/>
      <c r="J638"/>
      <c r="K638" s="12">
        <f t="shared" si="39"/>
        <v>78.462271348000016</v>
      </c>
      <c r="L638" s="8">
        <f t="shared" si="37"/>
        <v>0.27524942461033391</v>
      </c>
      <c r="M638" t="str">
        <f t="shared" si="38"/>
        <v>Strong Buy</v>
      </c>
      <c r="P638" s="11"/>
      <c r="Q638" s="25"/>
      <c r="U638" s="26"/>
    </row>
    <row r="639" spans="1:21">
      <c r="A639" s="26">
        <f t="shared" si="40"/>
        <v>45323</v>
      </c>
      <c r="B639" s="12">
        <v>63.027000000000001</v>
      </c>
      <c r="C639" s="4">
        <v>4845.6499999999996</v>
      </c>
      <c r="D639" s="5">
        <v>41997</v>
      </c>
      <c r="E639" s="15">
        <v>369145790</v>
      </c>
      <c r="F639" s="2">
        <v>13.88</v>
      </c>
      <c r="G639" s="21">
        <v>196.31469999999999</v>
      </c>
      <c r="H639" s="12">
        <v>1.19</v>
      </c>
      <c r="I639"/>
      <c r="J639"/>
      <c r="K639" s="12">
        <f t="shared" si="39"/>
        <v>79.698017449999995</v>
      </c>
      <c r="L639" s="8">
        <f t="shared" si="37"/>
        <v>0.26450596490392997</v>
      </c>
      <c r="M639" t="str">
        <f t="shared" si="38"/>
        <v>Strong Buy</v>
      </c>
      <c r="P639" s="11"/>
      <c r="Q639" s="25"/>
      <c r="U639" s="26"/>
    </row>
    <row r="640" spans="1:21">
      <c r="A640" s="26">
        <f t="shared" si="40"/>
        <v>45324</v>
      </c>
      <c r="B640" s="12">
        <v>66.16</v>
      </c>
      <c r="C640" s="4">
        <v>4958.6099999999997</v>
      </c>
      <c r="D640" s="5">
        <v>41997</v>
      </c>
      <c r="E640" s="15">
        <v>476577650</v>
      </c>
      <c r="F640" s="2">
        <v>13.88</v>
      </c>
      <c r="G640" s="21">
        <v>198.82130000000001</v>
      </c>
      <c r="H640" s="12">
        <v>1.19</v>
      </c>
      <c r="I640"/>
      <c r="J640"/>
      <c r="K640" s="12">
        <f t="shared" si="39"/>
        <v>80.417629926000018</v>
      </c>
      <c r="L640" s="8">
        <f t="shared" si="37"/>
        <v>0.21550226611245499</v>
      </c>
      <c r="M640" t="str">
        <f t="shared" si="38"/>
        <v>Strong Buy</v>
      </c>
      <c r="P640" s="11"/>
      <c r="Q640" s="25"/>
      <c r="U640" s="26"/>
    </row>
    <row r="641" spans="1:21">
      <c r="A641" s="26">
        <f t="shared" si="40"/>
        <v>45325</v>
      </c>
      <c r="B641" s="12">
        <v>66.16</v>
      </c>
      <c r="C641" s="4">
        <v>4958.6099999999997</v>
      </c>
      <c r="D641" s="5">
        <v>41997</v>
      </c>
      <c r="E641" s="15">
        <v>476577650</v>
      </c>
      <c r="F641" s="2">
        <v>13.88</v>
      </c>
      <c r="G641" s="21">
        <v>198.82130000000001</v>
      </c>
      <c r="H641" s="12">
        <v>1.19</v>
      </c>
      <c r="I641"/>
      <c r="J641"/>
      <c r="K641" s="12">
        <f t="shared" si="39"/>
        <v>80.417629926000018</v>
      </c>
      <c r="L641" s="8">
        <f t="shared" si="37"/>
        <v>0.21550226611245499</v>
      </c>
      <c r="M641" t="str">
        <f t="shared" si="38"/>
        <v>Strong Buy</v>
      </c>
      <c r="P641" s="11"/>
      <c r="Q641" s="25"/>
      <c r="U641" s="26"/>
    </row>
    <row r="642" spans="1:21">
      <c r="A642" s="26">
        <f t="shared" si="40"/>
        <v>45326</v>
      </c>
      <c r="B642" s="12">
        <v>66.16</v>
      </c>
      <c r="C642" s="4">
        <v>4958.6099999999997</v>
      </c>
      <c r="D642" s="5">
        <v>41997</v>
      </c>
      <c r="E642" s="15">
        <v>476577650</v>
      </c>
      <c r="F642" s="2">
        <v>13.88</v>
      </c>
      <c r="G642" s="21">
        <v>198.82130000000001</v>
      </c>
      <c r="H642" s="12">
        <v>1.19</v>
      </c>
      <c r="I642"/>
      <c r="J642"/>
      <c r="K642" s="12">
        <f t="shared" si="39"/>
        <v>80.417629926000018</v>
      </c>
      <c r="L642" s="8">
        <f t="shared" si="37"/>
        <v>0.21550226611245499</v>
      </c>
      <c r="M642" t="str">
        <f t="shared" si="38"/>
        <v>Strong Buy</v>
      </c>
      <c r="P642" s="11"/>
      <c r="Q642" s="25"/>
      <c r="U642" s="26"/>
    </row>
    <row r="643" spans="1:21">
      <c r="A643" s="26">
        <f t="shared" si="40"/>
        <v>45327</v>
      </c>
      <c r="B643" s="12">
        <v>69.331999999999994</v>
      </c>
      <c r="C643" s="4">
        <v>4958.6099999999997</v>
      </c>
      <c r="D643" s="5">
        <v>42334.01</v>
      </c>
      <c r="E643" s="15">
        <v>680078010</v>
      </c>
      <c r="F643" s="2">
        <v>13.88</v>
      </c>
      <c r="G643" s="21">
        <v>201.53800000000001</v>
      </c>
      <c r="H643" s="12">
        <v>1.19</v>
      </c>
      <c r="I643"/>
      <c r="J643"/>
      <c r="K643" s="12">
        <f t="shared" si="39"/>
        <v>80.390960984000003</v>
      </c>
      <c r="L643" s="8">
        <f t="shared" ref="L643:L706" si="41">(K643 - B643) / B643</f>
        <v>0.15950731240985419</v>
      </c>
      <c r="M643" t="str">
        <f t="shared" ref="M643:M706" si="42">IF(L644&gt;5%, "Strong Buy",
   IF(L644&gt;=2%, "Buy",
   IF(AND(L644&gt;-3%, L644&lt;3%), "Hold",
   IF(L644&lt;=-5%, "Sell", "Strong Sell"))))</f>
        <v>Strong Buy</v>
      </c>
      <c r="P643" s="11"/>
      <c r="Q643" s="25"/>
      <c r="U643" s="26"/>
    </row>
    <row r="644" spans="1:21">
      <c r="A644" s="26">
        <f t="shared" si="40"/>
        <v>45328</v>
      </c>
      <c r="B644" s="12">
        <v>68.222999999999999</v>
      </c>
      <c r="C644" s="4">
        <v>4954.2299999999996</v>
      </c>
      <c r="D644" s="5">
        <v>43153</v>
      </c>
      <c r="E644" s="15">
        <v>683111360</v>
      </c>
      <c r="F644" s="2">
        <v>13.06</v>
      </c>
      <c r="G644" s="21">
        <v>199.18799999999999</v>
      </c>
      <c r="H644" s="12">
        <v>1.19</v>
      </c>
      <c r="I644"/>
      <c r="J644"/>
      <c r="K644" s="12">
        <f t="shared" ref="K644:K707" si="43" xml:space="preserve"> -58.1826  + (-0.00043*D644) + (-0.0000000076*E644)  + (0.61282*G644) + (32.3019*H644)</f>
        <v>78.575614823999999</v>
      </c>
      <c r="L644" s="8">
        <f t="shared" si="41"/>
        <v>0.15174669574776833</v>
      </c>
      <c r="M644" t="str">
        <f t="shared" si="42"/>
        <v>Strong Buy</v>
      </c>
      <c r="P644" s="11"/>
      <c r="Q644" s="25"/>
      <c r="U644" s="26"/>
    </row>
    <row r="645" spans="1:21">
      <c r="A645" s="26">
        <f t="shared" si="40"/>
        <v>45329</v>
      </c>
      <c r="B645" s="12">
        <v>70.099000000000004</v>
      </c>
      <c r="C645" s="4">
        <v>4995.0600000000004</v>
      </c>
      <c r="D645" s="5">
        <v>43153</v>
      </c>
      <c r="E645" s="15">
        <v>495574550</v>
      </c>
      <c r="F645" s="2">
        <v>12.83</v>
      </c>
      <c r="G645" s="21">
        <v>202.2346</v>
      </c>
      <c r="H645" s="12">
        <v>1.19</v>
      </c>
      <c r="I645"/>
      <c r="J645"/>
      <c r="K645" s="12">
        <f t="shared" si="43"/>
        <v>81.867911992000018</v>
      </c>
      <c r="L645" s="8">
        <f t="shared" si="41"/>
        <v>0.16788986992681798</v>
      </c>
      <c r="M645" t="str">
        <f t="shared" si="42"/>
        <v>Strong Buy</v>
      </c>
      <c r="P645" s="11"/>
      <c r="Q645" s="25"/>
      <c r="U645" s="26"/>
    </row>
    <row r="646" spans="1:21">
      <c r="A646" s="26">
        <f t="shared" si="40"/>
        <v>45330</v>
      </c>
      <c r="B646" s="12">
        <v>69.641000000000005</v>
      </c>
      <c r="C646" s="4">
        <v>4997.91</v>
      </c>
      <c r="D646" s="5">
        <v>43153</v>
      </c>
      <c r="E646" s="15">
        <v>414422110</v>
      </c>
      <c r="F646" s="2">
        <v>12.79</v>
      </c>
      <c r="G646" s="21">
        <v>205.71129999999999</v>
      </c>
      <c r="H646" s="12">
        <v>1.19</v>
      </c>
      <c r="I646"/>
      <c r="J646"/>
      <c r="K646" s="12">
        <f t="shared" si="43"/>
        <v>84.615261830000009</v>
      </c>
      <c r="L646" s="8">
        <f t="shared" si="41"/>
        <v>0.21502077554888646</v>
      </c>
      <c r="M646" t="str">
        <f t="shared" si="42"/>
        <v>Strong Buy</v>
      </c>
      <c r="P646" s="11"/>
      <c r="Q646" s="25"/>
      <c r="U646" s="26"/>
    </row>
    <row r="647" spans="1:21">
      <c r="A647" s="26">
        <f t="shared" si="40"/>
        <v>45331</v>
      </c>
      <c r="B647" s="12">
        <v>72.132999999999996</v>
      </c>
      <c r="C647" s="4">
        <v>5026.6099999999997</v>
      </c>
      <c r="D647" s="5">
        <v>43153</v>
      </c>
      <c r="E647" s="15">
        <v>436636890</v>
      </c>
      <c r="F647" s="2">
        <v>12.79</v>
      </c>
      <c r="G647" s="21">
        <v>209.80789999999999</v>
      </c>
      <c r="H647" s="12">
        <v>1.19</v>
      </c>
      <c r="I647"/>
      <c r="J647"/>
      <c r="K647" s="12">
        <f t="shared" si="43"/>
        <v>86.956907913999999</v>
      </c>
      <c r="L647" s="8">
        <f t="shared" si="41"/>
        <v>0.20550799098886785</v>
      </c>
      <c r="M647" t="str">
        <f t="shared" si="42"/>
        <v>Strong Buy</v>
      </c>
      <c r="P647" s="11"/>
      <c r="Q647" s="25"/>
      <c r="U647" s="26"/>
    </row>
    <row r="648" spans="1:21">
      <c r="A648" s="26">
        <f t="shared" si="40"/>
        <v>45332</v>
      </c>
      <c r="B648" s="12">
        <v>72.132999999999996</v>
      </c>
      <c r="C648" s="4">
        <v>5026.6099999999997</v>
      </c>
      <c r="D648" s="5">
        <v>43153</v>
      </c>
      <c r="E648" s="15">
        <v>436636890</v>
      </c>
      <c r="F648" s="2">
        <v>12.79</v>
      </c>
      <c r="G648" s="21">
        <v>209.80789999999999</v>
      </c>
      <c r="H648" s="12">
        <v>1.19</v>
      </c>
      <c r="I648"/>
      <c r="J648"/>
      <c r="K648" s="12">
        <f t="shared" si="43"/>
        <v>86.956907913999999</v>
      </c>
      <c r="L648" s="8">
        <f t="shared" si="41"/>
        <v>0.20550799098886785</v>
      </c>
      <c r="M648" t="str">
        <f t="shared" si="42"/>
        <v>Strong Buy</v>
      </c>
      <c r="P648" s="11"/>
      <c r="Q648" s="25"/>
      <c r="U648" s="26"/>
    </row>
    <row r="649" spans="1:21">
      <c r="A649" s="26">
        <f t="shared" si="40"/>
        <v>45333</v>
      </c>
      <c r="B649" s="12">
        <v>72.132999999999996</v>
      </c>
      <c r="C649" s="4">
        <v>5026.6099999999997</v>
      </c>
      <c r="D649" s="5">
        <v>43153</v>
      </c>
      <c r="E649" s="15">
        <v>436636890</v>
      </c>
      <c r="F649" s="2">
        <v>12.79</v>
      </c>
      <c r="G649" s="21">
        <v>209.80789999999999</v>
      </c>
      <c r="H649" s="12">
        <v>1.19</v>
      </c>
      <c r="I649"/>
      <c r="J649"/>
      <c r="K649" s="12">
        <f t="shared" si="43"/>
        <v>86.956907913999999</v>
      </c>
      <c r="L649" s="8">
        <f t="shared" si="41"/>
        <v>0.20550799098886785</v>
      </c>
      <c r="M649" t="str">
        <f t="shared" si="42"/>
        <v>Strong Buy</v>
      </c>
      <c r="P649" s="11"/>
      <c r="Q649" s="25"/>
      <c r="U649" s="26"/>
    </row>
    <row r="650" spans="1:21">
      <c r="A650" s="26">
        <f t="shared" si="40"/>
        <v>45334</v>
      </c>
      <c r="B650" s="12">
        <v>72.248000000000005</v>
      </c>
      <c r="C650" s="4">
        <v>5021.84</v>
      </c>
      <c r="D650" s="5">
        <v>43153</v>
      </c>
      <c r="E650" s="15">
        <v>613710180</v>
      </c>
      <c r="F650" s="2">
        <v>13.93</v>
      </c>
      <c r="G650" s="21">
        <v>209.42789999999999</v>
      </c>
      <c r="H650" s="12">
        <v>1.19</v>
      </c>
      <c r="I650"/>
      <c r="J650"/>
      <c r="K650" s="12">
        <f t="shared" si="43"/>
        <v>85.378279310000011</v>
      </c>
      <c r="L650" s="8">
        <f t="shared" si="41"/>
        <v>0.1817390005259662</v>
      </c>
      <c r="M650" t="str">
        <f t="shared" si="42"/>
        <v>Strong Buy</v>
      </c>
      <c r="P650" s="11"/>
      <c r="Q650" s="25"/>
      <c r="U650" s="26"/>
    </row>
    <row r="651" spans="1:21">
      <c r="A651" s="26">
        <f t="shared" si="40"/>
        <v>45335</v>
      </c>
      <c r="B651" s="12">
        <v>72.128</v>
      </c>
      <c r="C651" s="4">
        <v>4953.17</v>
      </c>
      <c r="D651" s="5">
        <v>43153</v>
      </c>
      <c r="E651" s="15">
        <v>602580150</v>
      </c>
      <c r="F651" s="2">
        <v>13.93</v>
      </c>
      <c r="G651" s="21">
        <v>205.12459999999999</v>
      </c>
      <c r="H651" s="12">
        <v>1.19</v>
      </c>
      <c r="I651"/>
      <c r="J651"/>
      <c r="K651" s="12">
        <f t="shared" si="43"/>
        <v>82.825719231999997</v>
      </c>
      <c r="L651" s="8">
        <f t="shared" si="41"/>
        <v>0.14831576131322091</v>
      </c>
      <c r="M651" t="str">
        <f t="shared" si="42"/>
        <v>Strong Buy</v>
      </c>
      <c r="P651" s="11"/>
      <c r="Q651" s="25"/>
      <c r="U651" s="26"/>
    </row>
    <row r="652" spans="1:21">
      <c r="A652" s="26">
        <f t="shared" si="40"/>
        <v>45336</v>
      </c>
      <c r="B652" s="12">
        <v>73.900000000000006</v>
      </c>
      <c r="C652" s="4">
        <v>5000.62</v>
      </c>
      <c r="D652" s="5">
        <v>43153</v>
      </c>
      <c r="E652" s="15">
        <v>504917420</v>
      </c>
      <c r="F652" s="2">
        <v>14.38</v>
      </c>
      <c r="G652" s="21">
        <v>209.75790000000001</v>
      </c>
      <c r="H652" s="12">
        <v>1.19</v>
      </c>
      <c r="I652"/>
      <c r="J652"/>
      <c r="K652" s="12">
        <f t="shared" si="43"/>
        <v>86.407334886000015</v>
      </c>
      <c r="L652" s="8">
        <f t="shared" si="41"/>
        <v>0.16924675082543991</v>
      </c>
      <c r="M652" t="str">
        <f t="shared" si="42"/>
        <v>Strong Buy</v>
      </c>
      <c r="P652" s="11"/>
      <c r="Q652" s="25"/>
      <c r="U652" s="26"/>
    </row>
    <row r="653" spans="1:21">
      <c r="A653" s="26">
        <f>DATE(2022,5,5) + ROW(A652) - 1</f>
        <v>45337</v>
      </c>
      <c r="B653" s="12">
        <v>72.658000000000001</v>
      </c>
      <c r="C653" s="4">
        <v>5029.7299999999996</v>
      </c>
      <c r="D653" s="5">
        <v>43153</v>
      </c>
      <c r="E653" s="15">
        <v>420121810</v>
      </c>
      <c r="F653" s="2">
        <v>14.01</v>
      </c>
      <c r="G653" s="21">
        <v>209.55789999999999</v>
      </c>
      <c r="H653" s="12">
        <v>1.19</v>
      </c>
      <c r="I653"/>
      <c r="J653"/>
      <c r="K653" s="12">
        <f t="shared" si="43"/>
        <v>86.929217522000016</v>
      </c>
      <c r="L653" s="8">
        <f t="shared" si="41"/>
        <v>0.19641632747942436</v>
      </c>
      <c r="M653" t="str">
        <f t="shared" si="42"/>
        <v>Strong Buy</v>
      </c>
      <c r="P653" s="11"/>
      <c r="Q653" s="25"/>
      <c r="U653" s="26"/>
    </row>
    <row r="654" spans="1:21">
      <c r="A654" s="26">
        <f t="shared" ref="A654:A717" si="44">DATE(2022,5,5) + ROW(A653) - 1</f>
        <v>45338</v>
      </c>
      <c r="B654" s="12">
        <v>72.613</v>
      </c>
      <c r="C654" s="4">
        <v>5005.57</v>
      </c>
      <c r="D654" s="5">
        <v>43153</v>
      </c>
      <c r="E654" s="15">
        <v>495326620</v>
      </c>
      <c r="F654" s="2">
        <v>14.24</v>
      </c>
      <c r="G654" s="21">
        <v>208.37119999999999</v>
      </c>
      <c r="H654" s="12">
        <v>1.19</v>
      </c>
      <c r="I654"/>
      <c r="J654"/>
      <c r="K654" s="12">
        <f t="shared" si="43"/>
        <v>85.630427472000008</v>
      </c>
      <c r="L654" s="8">
        <f t="shared" si="41"/>
        <v>0.17927130778235315</v>
      </c>
      <c r="M654" t="str">
        <f t="shared" si="42"/>
        <v>Strong Buy</v>
      </c>
      <c r="P654" s="11"/>
      <c r="Q654" s="25"/>
      <c r="U654" s="26"/>
    </row>
    <row r="655" spans="1:21">
      <c r="A655" s="26">
        <f t="shared" si="44"/>
        <v>45339</v>
      </c>
      <c r="B655" s="12">
        <v>72.613</v>
      </c>
      <c r="C655" s="4">
        <v>5005.57</v>
      </c>
      <c r="D655" s="5">
        <v>43153</v>
      </c>
      <c r="E655" s="15">
        <v>495326620</v>
      </c>
      <c r="F655" s="2">
        <v>14.24</v>
      </c>
      <c r="G655" s="21">
        <v>208.37119999999999</v>
      </c>
      <c r="H655" s="12">
        <v>1.19</v>
      </c>
      <c r="I655"/>
      <c r="J655"/>
      <c r="K655" s="12">
        <f t="shared" si="43"/>
        <v>85.630427472000008</v>
      </c>
      <c r="L655" s="8">
        <f t="shared" si="41"/>
        <v>0.17927130778235315</v>
      </c>
      <c r="M655" t="str">
        <f t="shared" si="42"/>
        <v>Strong Buy</v>
      </c>
      <c r="P655" s="11"/>
      <c r="Q655" s="25"/>
      <c r="U655" s="26"/>
    </row>
    <row r="656" spans="1:21">
      <c r="A656" s="26">
        <f t="shared" si="44"/>
        <v>45340</v>
      </c>
      <c r="B656" s="12">
        <v>72.613</v>
      </c>
      <c r="C656" s="4">
        <v>5005.57</v>
      </c>
      <c r="D656" s="5">
        <v>51875</v>
      </c>
      <c r="E656" s="15">
        <v>495326620</v>
      </c>
      <c r="F656" s="2">
        <v>14.24</v>
      </c>
      <c r="G656" s="21">
        <v>208.37119999999999</v>
      </c>
      <c r="H656" s="12">
        <v>1.19</v>
      </c>
      <c r="I656"/>
      <c r="J656"/>
      <c r="K656" s="12">
        <f t="shared" si="43"/>
        <v>81.879967472000004</v>
      </c>
      <c r="L656" s="8">
        <f t="shared" si="41"/>
        <v>0.1276213277512292</v>
      </c>
      <c r="M656" t="str">
        <f t="shared" si="42"/>
        <v>Strong Buy</v>
      </c>
      <c r="P656" s="11"/>
      <c r="Q656" s="25"/>
      <c r="U656" s="26"/>
    </row>
    <row r="657" spans="1:21">
      <c r="A657" s="26">
        <f t="shared" si="44"/>
        <v>45341</v>
      </c>
      <c r="B657" s="12">
        <v>72.613</v>
      </c>
      <c r="C657" s="4">
        <v>5005.57</v>
      </c>
      <c r="D657" s="5">
        <v>51875</v>
      </c>
      <c r="E657" s="15">
        <v>495326620</v>
      </c>
      <c r="F657" s="2">
        <v>14.71</v>
      </c>
      <c r="G657" s="21">
        <v>208.37119999999999</v>
      </c>
      <c r="H657" s="12">
        <v>1.19</v>
      </c>
      <c r="I657"/>
      <c r="J657"/>
      <c r="K657" s="12">
        <f t="shared" si="43"/>
        <v>81.879967472000004</v>
      </c>
      <c r="L657" s="8">
        <f t="shared" si="41"/>
        <v>0.1276213277512292</v>
      </c>
      <c r="M657" t="str">
        <f t="shared" si="42"/>
        <v>Strong Buy</v>
      </c>
      <c r="P657" s="11"/>
      <c r="Q657" s="25"/>
      <c r="U657" s="26"/>
    </row>
    <row r="658" spans="1:21">
      <c r="A658" s="26">
        <f t="shared" si="44"/>
        <v>45342</v>
      </c>
      <c r="B658" s="12">
        <v>69.451999999999998</v>
      </c>
      <c r="C658" s="4">
        <v>4975.51</v>
      </c>
      <c r="D658" s="5">
        <v>51875</v>
      </c>
      <c r="E658" s="15">
        <v>704833100</v>
      </c>
      <c r="F658" s="2">
        <v>14.71</v>
      </c>
      <c r="G658" s="21">
        <v>204.8646</v>
      </c>
      <c r="H658" s="12">
        <v>1.19</v>
      </c>
      <c r="I658"/>
      <c r="J658"/>
      <c r="K658" s="12">
        <f t="shared" si="43"/>
        <v>78.138803612000004</v>
      </c>
      <c r="L658" s="8">
        <f t="shared" si="41"/>
        <v>0.12507636370442904</v>
      </c>
      <c r="M658" t="str">
        <f t="shared" si="42"/>
        <v>Strong Buy</v>
      </c>
      <c r="P658" s="11"/>
      <c r="Q658" s="25"/>
      <c r="U658" s="26"/>
    </row>
    <row r="659" spans="1:21">
      <c r="A659" s="26">
        <f t="shared" si="44"/>
        <v>45343</v>
      </c>
      <c r="B659" s="12">
        <v>67.471999999999994</v>
      </c>
      <c r="C659" s="4">
        <v>4981.8</v>
      </c>
      <c r="D659" s="5">
        <v>51875</v>
      </c>
      <c r="E659" s="15">
        <v>690298130</v>
      </c>
      <c r="F659" s="2">
        <v>15.34</v>
      </c>
      <c r="G659" s="21">
        <v>204.3946</v>
      </c>
      <c r="H659" s="12">
        <v>1.19</v>
      </c>
      <c r="I659"/>
      <c r="J659"/>
      <c r="K659" s="12">
        <f t="shared" si="43"/>
        <v>77.961243984000006</v>
      </c>
      <c r="L659" s="8">
        <f t="shared" si="41"/>
        <v>0.15546069456959943</v>
      </c>
      <c r="M659" t="str">
        <f t="shared" si="42"/>
        <v>Strong Buy</v>
      </c>
      <c r="P659" s="11"/>
      <c r="Q659" s="25"/>
      <c r="U659" s="26"/>
    </row>
    <row r="660" spans="1:21">
      <c r="A660" s="26">
        <f t="shared" si="44"/>
        <v>45344</v>
      </c>
      <c r="B660" s="12">
        <v>78.537999999999997</v>
      </c>
      <c r="C660" s="4">
        <v>5087.03</v>
      </c>
      <c r="D660" s="5">
        <v>51875</v>
      </c>
      <c r="E660" s="15">
        <v>865099740</v>
      </c>
      <c r="F660" s="2">
        <v>14.54</v>
      </c>
      <c r="G660" s="21">
        <v>214.46789999999999</v>
      </c>
      <c r="H660" s="12">
        <v>1.19</v>
      </c>
      <c r="I660"/>
      <c r="J660"/>
      <c r="K660" s="12">
        <f t="shared" si="43"/>
        <v>82.805871453999998</v>
      </c>
      <c r="L660" s="8">
        <f t="shared" si="41"/>
        <v>5.4341483791285769E-2</v>
      </c>
      <c r="M660" t="str">
        <f t="shared" si="42"/>
        <v>Buy</v>
      </c>
      <c r="P660" s="11"/>
      <c r="Q660" s="25"/>
      <c r="U660" s="26"/>
    </row>
    <row r="661" spans="1:21">
      <c r="A661" s="26">
        <f t="shared" si="44"/>
        <v>45345</v>
      </c>
      <c r="B661" s="12">
        <v>78.816999999999993</v>
      </c>
      <c r="C661" s="4">
        <v>5088.8</v>
      </c>
      <c r="D661" s="5">
        <v>51875</v>
      </c>
      <c r="E661" s="15">
        <v>829388370</v>
      </c>
      <c r="F661" s="2">
        <v>14.54</v>
      </c>
      <c r="G661" s="21">
        <v>212.15450000000001</v>
      </c>
      <c r="H661" s="12">
        <v>1.19</v>
      </c>
      <c r="I661"/>
      <c r="J661"/>
      <c r="K661" s="12">
        <f t="shared" si="43"/>
        <v>81.659580078000005</v>
      </c>
      <c r="L661" s="8">
        <f t="shared" si="41"/>
        <v>3.6065570600251368E-2</v>
      </c>
      <c r="M661" t="str">
        <f t="shared" si="42"/>
        <v>Buy</v>
      </c>
      <c r="P661" s="11"/>
      <c r="Q661" s="25"/>
      <c r="U661" s="26"/>
    </row>
    <row r="662" spans="1:21">
      <c r="A662" s="26">
        <f t="shared" si="44"/>
        <v>45346</v>
      </c>
      <c r="B662" s="12">
        <v>78.816999999999993</v>
      </c>
      <c r="C662" s="4">
        <v>5088.8</v>
      </c>
      <c r="D662" s="5">
        <v>51875</v>
      </c>
      <c r="E662" s="15">
        <v>829388370</v>
      </c>
      <c r="F662" s="2">
        <v>14.54</v>
      </c>
      <c r="G662" s="21">
        <v>212.15450000000001</v>
      </c>
      <c r="H662" s="12">
        <v>1.19</v>
      </c>
      <c r="I662"/>
      <c r="J662"/>
      <c r="K662" s="12">
        <f t="shared" si="43"/>
        <v>81.659580078000005</v>
      </c>
      <c r="L662" s="8">
        <f t="shared" si="41"/>
        <v>3.6065570600251368E-2</v>
      </c>
      <c r="M662" t="str">
        <f t="shared" si="42"/>
        <v>Buy</v>
      </c>
      <c r="P662" s="11"/>
      <c r="Q662" s="25"/>
      <c r="U662" s="26"/>
    </row>
    <row r="663" spans="1:21">
      <c r="A663" s="26">
        <f t="shared" si="44"/>
        <v>45347</v>
      </c>
      <c r="B663" s="12">
        <v>78.816999999999993</v>
      </c>
      <c r="C663" s="4">
        <v>5088.8</v>
      </c>
      <c r="D663" s="5">
        <v>51875</v>
      </c>
      <c r="E663" s="15">
        <v>829388370</v>
      </c>
      <c r="F663" s="2">
        <v>14.54</v>
      </c>
      <c r="G663" s="21">
        <v>212.15450000000001</v>
      </c>
      <c r="H663" s="12">
        <v>1.19</v>
      </c>
      <c r="I663"/>
      <c r="J663"/>
      <c r="K663" s="12">
        <f t="shared" si="43"/>
        <v>81.659580078000005</v>
      </c>
      <c r="L663" s="8">
        <f t="shared" si="41"/>
        <v>3.6065570600251368E-2</v>
      </c>
      <c r="M663" t="str">
        <f t="shared" si="42"/>
        <v>Strong Buy</v>
      </c>
      <c r="P663" s="11"/>
      <c r="Q663" s="25"/>
      <c r="U663" s="26"/>
    </row>
    <row r="664" spans="1:21">
      <c r="A664" s="26">
        <f t="shared" si="44"/>
        <v>45348</v>
      </c>
      <c r="B664" s="12">
        <v>79.091999999999999</v>
      </c>
      <c r="C664" s="4">
        <v>5069.53</v>
      </c>
      <c r="D664" s="5">
        <v>51875</v>
      </c>
      <c r="E664" s="15">
        <v>503972730</v>
      </c>
      <c r="F664" s="2">
        <v>13.74</v>
      </c>
      <c r="G664" s="21">
        <v>214.24789999999999</v>
      </c>
      <c r="H664" s="12">
        <v>1.19</v>
      </c>
      <c r="I664"/>
      <c r="J664"/>
      <c r="K664" s="12">
        <f t="shared" si="43"/>
        <v>85.415616330000006</v>
      </c>
      <c r="L664" s="8">
        <f t="shared" si="41"/>
        <v>7.9952666894249833E-2</v>
      </c>
      <c r="M664" t="str">
        <f t="shared" si="42"/>
        <v>Strong Buy</v>
      </c>
      <c r="P664" s="11"/>
      <c r="Q664" s="25"/>
      <c r="U664" s="26"/>
    </row>
    <row r="665" spans="1:21">
      <c r="A665" s="26">
        <f t="shared" si="44"/>
        <v>45349</v>
      </c>
      <c r="B665" s="12">
        <v>78.700999999999993</v>
      </c>
      <c r="C665" s="4">
        <v>5078.18</v>
      </c>
      <c r="D665" s="5">
        <v>51875</v>
      </c>
      <c r="E665" s="15">
        <v>391705240</v>
      </c>
      <c r="F665" s="2">
        <v>13.43</v>
      </c>
      <c r="G665" s="21">
        <v>214.03450000000001</v>
      </c>
      <c r="H665" s="12">
        <v>1.19</v>
      </c>
      <c r="I665"/>
      <c r="J665"/>
      <c r="K665" s="12">
        <f t="shared" si="43"/>
        <v>86.138073466000009</v>
      </c>
      <c r="L665" s="8">
        <f t="shared" si="41"/>
        <v>9.4497826787461603E-2</v>
      </c>
      <c r="M665" t="str">
        <f t="shared" si="42"/>
        <v>Strong Buy</v>
      </c>
      <c r="P665" s="11"/>
      <c r="Q665" s="25"/>
      <c r="U665" s="26"/>
    </row>
    <row r="666" spans="1:21">
      <c r="A666" s="26">
        <f t="shared" si="44"/>
        <v>45350</v>
      </c>
      <c r="B666" s="12">
        <v>77.662999999999997</v>
      </c>
      <c r="C666" s="4">
        <v>5069.76</v>
      </c>
      <c r="D666" s="5">
        <v>51875</v>
      </c>
      <c r="E666" s="15">
        <v>393110400</v>
      </c>
      <c r="F666" s="2">
        <v>13.43</v>
      </c>
      <c r="G666" s="21">
        <v>211.62790000000001</v>
      </c>
      <c r="H666" s="12">
        <v>1.19</v>
      </c>
      <c r="I666"/>
      <c r="J666"/>
      <c r="K666" s="12">
        <f t="shared" si="43"/>
        <v>84.652581638000015</v>
      </c>
      <c r="L666" s="8">
        <f t="shared" si="41"/>
        <v>8.9998862238131652E-2</v>
      </c>
      <c r="M666" t="str">
        <f t="shared" si="42"/>
        <v>Strong Buy</v>
      </c>
      <c r="P666" s="11"/>
      <c r="Q666" s="25"/>
      <c r="U666" s="26"/>
    </row>
    <row r="667" spans="1:21">
      <c r="A667" s="26">
        <f t="shared" si="44"/>
        <v>45351</v>
      </c>
      <c r="B667" s="12">
        <v>79.111999999999995</v>
      </c>
      <c r="C667" s="4">
        <v>5069.76</v>
      </c>
      <c r="D667" s="5">
        <v>61445</v>
      </c>
      <c r="E667" s="15">
        <v>507288980</v>
      </c>
      <c r="F667" s="2">
        <v>13.4</v>
      </c>
      <c r="G667" s="21">
        <v>217.3612</v>
      </c>
      <c r="H667" s="12">
        <v>1.19</v>
      </c>
      <c r="I667"/>
      <c r="J667"/>
      <c r="K667" s="12">
        <f t="shared" si="43"/>
        <v>83.183205336</v>
      </c>
      <c r="L667" s="8">
        <f t="shared" si="41"/>
        <v>5.1461286985539562E-2</v>
      </c>
      <c r="M667" t="str">
        <f t="shared" si="42"/>
        <v>Strong Buy</v>
      </c>
      <c r="P667" s="11"/>
      <c r="Q667" s="25"/>
      <c r="U667" s="26"/>
    </row>
    <row r="668" spans="1:21">
      <c r="A668" s="26">
        <f t="shared" si="44"/>
        <v>45352</v>
      </c>
      <c r="B668" s="12">
        <v>82.278999999999996</v>
      </c>
      <c r="C668" s="4">
        <v>5137.08</v>
      </c>
      <c r="D668" s="5">
        <v>61445</v>
      </c>
      <c r="E668" s="15">
        <v>479135100</v>
      </c>
      <c r="F668" s="2">
        <v>13.11</v>
      </c>
      <c r="G668" s="21">
        <v>226.61109999999999</v>
      </c>
      <c r="H668" s="12">
        <v>1.19</v>
      </c>
      <c r="I668"/>
      <c r="J668"/>
      <c r="K668" s="12">
        <f t="shared" si="43"/>
        <v>89.065698541999993</v>
      </c>
      <c r="L668" s="8">
        <f t="shared" si="41"/>
        <v>8.2483969688498845E-2</v>
      </c>
      <c r="M668" t="str">
        <f t="shared" si="42"/>
        <v>Strong Buy</v>
      </c>
      <c r="P668" s="11"/>
      <c r="Q668" s="25"/>
      <c r="U668" s="26"/>
    </row>
    <row r="669" spans="1:21">
      <c r="A669" s="26">
        <f t="shared" si="44"/>
        <v>45353</v>
      </c>
      <c r="B669" s="12">
        <v>82.278999999999996</v>
      </c>
      <c r="C669" s="4">
        <v>5137.08</v>
      </c>
      <c r="D669" s="5">
        <v>61445</v>
      </c>
      <c r="E669" s="15">
        <v>479135100</v>
      </c>
      <c r="F669" s="2">
        <v>13.11</v>
      </c>
      <c r="G669" s="21">
        <v>226.61109999999999</v>
      </c>
      <c r="H669" s="12">
        <v>1.19</v>
      </c>
      <c r="I669"/>
      <c r="J669"/>
      <c r="K669" s="12">
        <f t="shared" si="43"/>
        <v>89.065698541999993</v>
      </c>
      <c r="L669" s="8">
        <f t="shared" si="41"/>
        <v>8.2483969688498845E-2</v>
      </c>
      <c r="M669" t="str">
        <f t="shared" si="42"/>
        <v>Strong Buy</v>
      </c>
      <c r="P669" s="11"/>
      <c r="Q669" s="25"/>
      <c r="U669" s="26"/>
    </row>
    <row r="670" spans="1:21">
      <c r="A670" s="26">
        <f t="shared" si="44"/>
        <v>45354</v>
      </c>
      <c r="B670" s="12">
        <v>82.278999999999996</v>
      </c>
      <c r="C670" s="4">
        <v>5137.08</v>
      </c>
      <c r="D670" s="5">
        <v>61445</v>
      </c>
      <c r="E670" s="15">
        <v>479135100</v>
      </c>
      <c r="F670" s="2">
        <v>13.11</v>
      </c>
      <c r="G670" s="21">
        <v>226.61109999999999</v>
      </c>
      <c r="H670" s="12">
        <v>1.19</v>
      </c>
      <c r="I670"/>
      <c r="J670"/>
      <c r="K670" s="12">
        <f t="shared" si="43"/>
        <v>89.065698541999993</v>
      </c>
      <c r="L670" s="8">
        <f t="shared" si="41"/>
        <v>8.2483969688498845E-2</v>
      </c>
      <c r="M670" t="str">
        <f t="shared" si="42"/>
        <v>Buy</v>
      </c>
      <c r="P670" s="11"/>
      <c r="Q670" s="25"/>
      <c r="U670" s="26"/>
    </row>
    <row r="671" spans="1:21">
      <c r="A671" s="26">
        <f t="shared" si="44"/>
        <v>45355</v>
      </c>
      <c r="B671" s="12">
        <v>85.236999999999995</v>
      </c>
      <c r="C671" s="4">
        <v>5130.95</v>
      </c>
      <c r="D671" s="5">
        <v>61445</v>
      </c>
      <c r="E671" s="15">
        <v>615616450</v>
      </c>
      <c r="F671" s="2">
        <v>13.11</v>
      </c>
      <c r="G671" s="21">
        <v>228.83770000000001</v>
      </c>
      <c r="H671" s="12">
        <v>1.19</v>
      </c>
      <c r="I671"/>
      <c r="J671"/>
      <c r="K671" s="12">
        <f t="shared" si="43"/>
        <v>89.392945294000015</v>
      </c>
      <c r="L671" s="8">
        <f t="shared" si="41"/>
        <v>4.875752659056537E-2</v>
      </c>
      <c r="M671" t="str">
        <f t="shared" si="42"/>
        <v>Hold</v>
      </c>
      <c r="P671" s="11"/>
      <c r="Q671" s="25"/>
      <c r="U671" s="26"/>
    </row>
    <row r="672" spans="1:21">
      <c r="A672" s="26">
        <f t="shared" si="44"/>
        <v>45356</v>
      </c>
      <c r="B672" s="12">
        <v>85.963999999999999</v>
      </c>
      <c r="C672" s="4">
        <v>5078.6499999999996</v>
      </c>
      <c r="D672" s="5">
        <v>61445</v>
      </c>
      <c r="E672" s="15">
        <v>520639300</v>
      </c>
      <c r="F672" s="2">
        <v>13.11</v>
      </c>
      <c r="G672" s="21">
        <v>224.3511</v>
      </c>
      <c r="H672" s="12">
        <v>1.19</v>
      </c>
      <c r="I672"/>
      <c r="J672"/>
      <c r="K672" s="12">
        <f t="shared" si="43"/>
        <v>87.365293422000008</v>
      </c>
      <c r="L672" s="8">
        <f t="shared" si="41"/>
        <v>1.6300933204597377E-2</v>
      </c>
      <c r="M672" t="str">
        <f t="shared" si="42"/>
        <v>Hold</v>
      </c>
      <c r="P672" s="11"/>
      <c r="Q672" s="25"/>
      <c r="U672" s="26"/>
    </row>
    <row r="673" spans="1:21">
      <c r="A673" s="26">
        <f t="shared" si="44"/>
        <v>45357</v>
      </c>
      <c r="B673" s="12">
        <v>88.7</v>
      </c>
      <c r="C673" s="4">
        <v>5104.76</v>
      </c>
      <c r="D673" s="5">
        <v>61445</v>
      </c>
      <c r="E673" s="15">
        <v>582520300</v>
      </c>
      <c r="F673" s="2">
        <v>14.5</v>
      </c>
      <c r="G673" s="21">
        <v>229.86439999999999</v>
      </c>
      <c r="H673" s="12">
        <v>1.19</v>
      </c>
      <c r="I673"/>
      <c r="J673"/>
      <c r="K673" s="12">
        <f t="shared" si="43"/>
        <v>90.273658327999996</v>
      </c>
      <c r="L673" s="8">
        <f t="shared" si="41"/>
        <v>1.774135657271695E-2</v>
      </c>
      <c r="M673" t="str">
        <f t="shared" si="42"/>
        <v>Buy</v>
      </c>
      <c r="P673" s="11"/>
      <c r="Q673" s="25"/>
      <c r="U673" s="26"/>
    </row>
    <row r="674" spans="1:21">
      <c r="A674" s="26">
        <f t="shared" si="44"/>
        <v>45358</v>
      </c>
      <c r="B674" s="12">
        <v>92.668999999999997</v>
      </c>
      <c r="C674" s="4">
        <v>5157.3599999999997</v>
      </c>
      <c r="D674" s="5">
        <v>61445</v>
      </c>
      <c r="E674" s="15">
        <v>608119160</v>
      </c>
      <c r="F674" s="2">
        <v>14.44</v>
      </c>
      <c r="G674" s="21">
        <v>237.75</v>
      </c>
      <c r="H674" s="12">
        <v>1.19</v>
      </c>
      <c r="I674"/>
      <c r="J674"/>
      <c r="K674" s="12">
        <f t="shared" si="43"/>
        <v>94.911560384000012</v>
      </c>
      <c r="L674" s="8">
        <f t="shared" si="41"/>
        <v>2.4199682569144104E-2</v>
      </c>
      <c r="M674" t="str">
        <f t="shared" si="42"/>
        <v>Hold</v>
      </c>
      <c r="P674" s="11"/>
      <c r="Q674" s="25"/>
      <c r="U674" s="26"/>
    </row>
    <row r="675" spans="1:21">
      <c r="A675" s="26">
        <f t="shared" si="44"/>
        <v>45359</v>
      </c>
      <c r="B675" s="12">
        <v>87.528000000000006</v>
      </c>
      <c r="C675" s="4">
        <v>5123.6899999999996</v>
      </c>
      <c r="D675" s="5">
        <v>61445</v>
      </c>
      <c r="E675" s="15">
        <v>1142269060</v>
      </c>
      <c r="F675" s="2">
        <v>14.74</v>
      </c>
      <c r="G675" s="21">
        <v>228.13</v>
      </c>
      <c r="H675" s="12">
        <v>1.19</v>
      </c>
      <c r="I675"/>
      <c r="J675"/>
      <c r="K675" s="12">
        <f t="shared" si="43"/>
        <v>84.956692743999994</v>
      </c>
      <c r="L675" s="8">
        <f t="shared" si="41"/>
        <v>-2.9376968010236853E-2</v>
      </c>
      <c r="M675" t="str">
        <f t="shared" si="42"/>
        <v>Hold</v>
      </c>
      <c r="P675" s="11"/>
      <c r="Q675" s="25"/>
      <c r="U675" s="26"/>
    </row>
    <row r="676" spans="1:21">
      <c r="A676" s="26">
        <f t="shared" si="44"/>
        <v>45360</v>
      </c>
      <c r="B676" s="12">
        <v>87.528000000000006</v>
      </c>
      <c r="C676" s="4">
        <v>5123.6899999999996</v>
      </c>
      <c r="D676" s="5">
        <v>61445</v>
      </c>
      <c r="E676" s="15">
        <v>1142269060</v>
      </c>
      <c r="F676" s="2">
        <v>14.74</v>
      </c>
      <c r="G676" s="21">
        <v>228.13</v>
      </c>
      <c r="H676" s="12">
        <v>1.19</v>
      </c>
      <c r="I676"/>
      <c r="J676"/>
      <c r="K676" s="12">
        <f t="shared" si="43"/>
        <v>84.956692743999994</v>
      </c>
      <c r="L676" s="8">
        <f t="shared" si="41"/>
        <v>-2.9376968010236853E-2</v>
      </c>
      <c r="M676" t="str">
        <f t="shared" si="42"/>
        <v>Hold</v>
      </c>
      <c r="P676" s="11"/>
      <c r="Q676" s="25"/>
      <c r="U676" s="26"/>
    </row>
    <row r="677" spans="1:21">
      <c r="A677" s="26">
        <f t="shared" si="44"/>
        <v>45361</v>
      </c>
      <c r="B677" s="12">
        <v>87.528000000000006</v>
      </c>
      <c r="C677" s="4">
        <v>5123.6899999999996</v>
      </c>
      <c r="D677" s="5">
        <v>61445</v>
      </c>
      <c r="E677" s="15">
        <v>1142269060</v>
      </c>
      <c r="F677" s="2">
        <v>14.74</v>
      </c>
      <c r="G677" s="21">
        <v>228.13</v>
      </c>
      <c r="H677" s="12">
        <v>1.19</v>
      </c>
      <c r="I677"/>
      <c r="J677"/>
      <c r="K677" s="12">
        <f t="shared" si="43"/>
        <v>84.956692743999994</v>
      </c>
      <c r="L677" s="8">
        <f t="shared" si="41"/>
        <v>-2.9376968010236853E-2</v>
      </c>
      <c r="M677" t="str">
        <f t="shared" si="42"/>
        <v>Hold</v>
      </c>
      <c r="P677" s="11"/>
      <c r="Q677" s="25"/>
      <c r="U677" s="26"/>
    </row>
    <row r="678" spans="1:21">
      <c r="A678" s="26">
        <f t="shared" si="44"/>
        <v>45362</v>
      </c>
      <c r="B678" s="12">
        <v>85.774000000000001</v>
      </c>
      <c r="C678" s="4">
        <v>5117.9399999999996</v>
      </c>
      <c r="D678" s="5">
        <v>61445</v>
      </c>
      <c r="E678" s="15">
        <v>678364120</v>
      </c>
      <c r="F678" s="2">
        <v>15.22</v>
      </c>
      <c r="G678" s="21">
        <v>225.1</v>
      </c>
      <c r="H678" s="12">
        <v>1.19</v>
      </c>
      <c r="I678"/>
      <c r="J678"/>
      <c r="K678" s="12">
        <f t="shared" si="43"/>
        <v>86.62552568800001</v>
      </c>
      <c r="L678" s="8">
        <f t="shared" si="41"/>
        <v>9.9275501667172982E-3</v>
      </c>
      <c r="M678" t="str">
        <f t="shared" si="42"/>
        <v>Hold</v>
      </c>
      <c r="P678" s="11"/>
      <c r="Q678" s="25"/>
      <c r="U678" s="26"/>
    </row>
    <row r="679" spans="1:21">
      <c r="A679" s="26">
        <f t="shared" si="44"/>
        <v>45363</v>
      </c>
      <c r="B679" s="12">
        <v>91.912999999999997</v>
      </c>
      <c r="C679" s="4">
        <v>5175.2700000000004</v>
      </c>
      <c r="D679" s="5">
        <v>61445</v>
      </c>
      <c r="E679" s="15">
        <v>668075150</v>
      </c>
      <c r="F679" s="2">
        <v>15.22</v>
      </c>
      <c r="G679" s="21">
        <v>229.77</v>
      </c>
      <c r="H679" s="12">
        <v>1.19</v>
      </c>
      <c r="I679"/>
      <c r="J679"/>
      <c r="K679" s="12">
        <f t="shared" si="43"/>
        <v>89.565591260000033</v>
      </c>
      <c r="L679" s="8">
        <f t="shared" si="41"/>
        <v>-2.553946384080558E-2</v>
      </c>
      <c r="M679" t="str">
        <f t="shared" si="42"/>
        <v>Strong Sell</v>
      </c>
      <c r="P679" s="11"/>
      <c r="Q679" s="25"/>
      <c r="U679" s="26"/>
    </row>
    <row r="680" spans="1:21">
      <c r="A680" s="26">
        <f t="shared" si="44"/>
        <v>45364</v>
      </c>
      <c r="B680" s="12">
        <v>90.888000000000005</v>
      </c>
      <c r="C680" s="4">
        <v>5165.3100000000004</v>
      </c>
      <c r="D680" s="5">
        <v>61445</v>
      </c>
      <c r="E680" s="15">
        <v>635712890</v>
      </c>
      <c r="F680" s="2">
        <v>15.22</v>
      </c>
      <c r="G680" s="21">
        <v>224.17</v>
      </c>
      <c r="H680" s="12">
        <v>1.19</v>
      </c>
      <c r="I680"/>
      <c r="J680"/>
      <c r="K680" s="12">
        <f t="shared" si="43"/>
        <v>86.379752436000004</v>
      </c>
      <c r="L680" s="8">
        <f t="shared" si="41"/>
        <v>-4.9602230921573814E-2</v>
      </c>
      <c r="M680" t="str">
        <f t="shared" si="42"/>
        <v>Strong Sell</v>
      </c>
      <c r="P680" s="11"/>
      <c r="Q680" s="25"/>
      <c r="U680" s="26"/>
    </row>
    <row r="681" spans="1:21">
      <c r="A681" s="26">
        <f t="shared" si="44"/>
        <v>45365</v>
      </c>
      <c r="B681" s="12">
        <v>87.944000000000003</v>
      </c>
      <c r="C681" s="4">
        <v>5150.4799999999996</v>
      </c>
      <c r="D681" s="5">
        <v>61445</v>
      </c>
      <c r="E681" s="15">
        <v>602318160</v>
      </c>
      <c r="F681" s="2">
        <v>15.22</v>
      </c>
      <c r="G681" s="21">
        <v>220.34</v>
      </c>
      <c r="H681" s="12">
        <v>1.19</v>
      </c>
      <c r="I681"/>
      <c r="J681"/>
      <c r="K681" s="12">
        <f t="shared" si="43"/>
        <v>84.286451784000022</v>
      </c>
      <c r="L681" s="8">
        <f t="shared" si="41"/>
        <v>-4.1589513963431052E-2</v>
      </c>
      <c r="M681" t="str">
        <f t="shared" si="42"/>
        <v>Sell</v>
      </c>
      <c r="P681" s="11"/>
      <c r="Q681" s="25"/>
      <c r="U681" s="26"/>
    </row>
    <row r="682" spans="1:21">
      <c r="A682" s="26">
        <f t="shared" si="44"/>
        <v>45366</v>
      </c>
      <c r="B682" s="12">
        <v>87.836500000000001</v>
      </c>
      <c r="C682" s="4">
        <v>5117.09</v>
      </c>
      <c r="D682" s="5">
        <v>61445</v>
      </c>
      <c r="E682" s="15">
        <v>642086160</v>
      </c>
      <c r="F682" s="2">
        <v>15.22</v>
      </c>
      <c r="G682" s="21">
        <v>218.76</v>
      </c>
      <c r="H682" s="12">
        <v>1.19</v>
      </c>
      <c r="I682"/>
      <c r="J682"/>
      <c r="K682" s="12">
        <f t="shared" si="43"/>
        <v>83.015959383999999</v>
      </c>
      <c r="L682" s="8">
        <f t="shared" si="41"/>
        <v>-5.4880836736436477E-2</v>
      </c>
      <c r="M682" t="str">
        <f t="shared" si="42"/>
        <v>Sell</v>
      </c>
      <c r="P682" s="11"/>
      <c r="Q682" s="25"/>
      <c r="U682" s="26"/>
    </row>
    <row r="683" spans="1:21">
      <c r="A683" s="26">
        <f t="shared" si="44"/>
        <v>45367</v>
      </c>
      <c r="B683" s="12">
        <v>87.836500000000001</v>
      </c>
      <c r="C683" s="4">
        <v>5117.09</v>
      </c>
      <c r="D683" s="5">
        <v>61445</v>
      </c>
      <c r="E683" s="15">
        <v>642086160</v>
      </c>
      <c r="F683" s="2">
        <v>15.22</v>
      </c>
      <c r="G683" s="21">
        <v>218.76</v>
      </c>
      <c r="H683" s="12">
        <v>1.19</v>
      </c>
      <c r="I683"/>
      <c r="J683"/>
      <c r="K683" s="12">
        <f t="shared" si="43"/>
        <v>83.015959383999999</v>
      </c>
      <c r="L683" s="8">
        <f t="shared" si="41"/>
        <v>-5.4880836736436477E-2</v>
      </c>
      <c r="M683" t="str">
        <f t="shared" si="42"/>
        <v>Sell</v>
      </c>
      <c r="P683" s="11"/>
      <c r="Q683" s="25"/>
      <c r="U683" s="26"/>
    </row>
    <row r="684" spans="1:21">
      <c r="A684" s="26">
        <f t="shared" si="44"/>
        <v>45368</v>
      </c>
      <c r="B684" s="12">
        <v>87.836500000000001</v>
      </c>
      <c r="C684" s="4">
        <v>5117.09</v>
      </c>
      <c r="D684" s="5">
        <v>61445</v>
      </c>
      <c r="E684" s="15">
        <v>642086160</v>
      </c>
      <c r="F684" s="2">
        <v>15.22</v>
      </c>
      <c r="G684" s="21">
        <v>218.76</v>
      </c>
      <c r="H684" s="12">
        <v>1.19</v>
      </c>
      <c r="I684"/>
      <c r="J684"/>
      <c r="K684" s="12">
        <f t="shared" si="43"/>
        <v>83.015959383999999</v>
      </c>
      <c r="L684" s="8">
        <f t="shared" si="41"/>
        <v>-5.4880836736436477E-2</v>
      </c>
      <c r="M684" t="str">
        <f t="shared" si="42"/>
        <v>Sell</v>
      </c>
      <c r="P684" s="11"/>
      <c r="Q684" s="25"/>
      <c r="U684" s="26"/>
    </row>
    <row r="685" spans="1:21">
      <c r="A685" s="26">
        <f t="shared" si="44"/>
        <v>45369</v>
      </c>
      <c r="B685" s="12">
        <v>88.454999999999998</v>
      </c>
      <c r="C685" s="4">
        <v>5149.42</v>
      </c>
      <c r="D685" s="5">
        <v>61445</v>
      </c>
      <c r="E685" s="15">
        <v>668975930</v>
      </c>
      <c r="F685" s="2">
        <v>14.33</v>
      </c>
      <c r="G685" s="21">
        <v>218.59</v>
      </c>
      <c r="H685" s="12">
        <v>1.19</v>
      </c>
      <c r="I685"/>
      <c r="J685"/>
      <c r="K685" s="12">
        <f t="shared" si="43"/>
        <v>82.70741773200001</v>
      </c>
      <c r="L685" s="8">
        <f t="shared" si="41"/>
        <v>-6.497747179921981E-2</v>
      </c>
      <c r="M685" t="str">
        <f t="shared" si="42"/>
        <v>Sell</v>
      </c>
      <c r="P685" s="11"/>
      <c r="Q685" s="25"/>
      <c r="U685" s="26"/>
    </row>
    <row r="686" spans="1:21">
      <c r="A686" s="26">
        <f t="shared" si="44"/>
        <v>45370</v>
      </c>
      <c r="B686" s="12">
        <v>89.397999999999996</v>
      </c>
      <c r="C686" s="4">
        <v>5178.51</v>
      </c>
      <c r="D686" s="5">
        <v>61445</v>
      </c>
      <c r="E686" s="15">
        <v>672171270</v>
      </c>
      <c r="F686" s="2">
        <v>14.33</v>
      </c>
      <c r="G686" s="21">
        <v>216.76</v>
      </c>
      <c r="H686" s="12">
        <v>1.19</v>
      </c>
      <c r="I686"/>
      <c r="J686"/>
      <c r="K686" s="12">
        <f t="shared" si="43"/>
        <v>81.561672548000004</v>
      </c>
      <c r="L686" s="8">
        <f t="shared" si="41"/>
        <v>-8.7656630483903361E-2</v>
      </c>
      <c r="M686" t="str">
        <f t="shared" si="42"/>
        <v>Sell</v>
      </c>
      <c r="P686" s="11"/>
      <c r="Q686" s="25"/>
      <c r="U686" s="26"/>
    </row>
    <row r="687" spans="1:21">
      <c r="A687" s="26">
        <f t="shared" si="44"/>
        <v>45371</v>
      </c>
      <c r="B687" s="12">
        <v>90.372</v>
      </c>
      <c r="C687" s="4">
        <v>5224.62</v>
      </c>
      <c r="D687" s="5">
        <v>61445</v>
      </c>
      <c r="E687" s="15">
        <v>479062790</v>
      </c>
      <c r="F687" s="2">
        <v>13.04</v>
      </c>
      <c r="G687" s="21">
        <v>220.45</v>
      </c>
      <c r="H687" s="12">
        <v>1.19</v>
      </c>
      <c r="I687"/>
      <c r="J687"/>
      <c r="K687" s="12">
        <f t="shared" si="43"/>
        <v>85.290602796000002</v>
      </c>
      <c r="L687" s="8">
        <f t="shared" si="41"/>
        <v>-5.6227561678395946E-2</v>
      </c>
      <c r="M687" t="str">
        <f t="shared" si="42"/>
        <v>Sell</v>
      </c>
      <c r="P687" s="11"/>
      <c r="Q687" s="25"/>
      <c r="U687" s="26"/>
    </row>
    <row r="688" spans="1:21">
      <c r="A688" s="26">
        <f t="shared" si="44"/>
        <v>45372</v>
      </c>
      <c r="B688" s="12">
        <v>91.435000000000002</v>
      </c>
      <c r="C688" s="4">
        <v>5241.53</v>
      </c>
      <c r="D688" s="5">
        <v>65467</v>
      </c>
      <c r="E688" s="15">
        <v>480372310</v>
      </c>
      <c r="F688" s="2">
        <v>13.04</v>
      </c>
      <c r="G688" s="21">
        <v>225.18</v>
      </c>
      <c r="H688" s="12">
        <v>1.19</v>
      </c>
      <c r="I688"/>
      <c r="J688"/>
      <c r="K688" s="12">
        <f t="shared" si="43"/>
        <v>86.449829043999998</v>
      </c>
      <c r="L688" s="8">
        <f t="shared" si="41"/>
        <v>-5.4521473790124182E-2</v>
      </c>
      <c r="M688" t="str">
        <f t="shared" si="42"/>
        <v>Sell</v>
      </c>
      <c r="P688" s="11"/>
      <c r="Q688" s="25"/>
      <c r="U688" s="26"/>
    </row>
    <row r="689" spans="1:21">
      <c r="A689" s="26">
        <f t="shared" si="44"/>
        <v>45373</v>
      </c>
      <c r="B689" s="12">
        <v>94.289000000000001</v>
      </c>
      <c r="C689" s="4">
        <v>5234.18</v>
      </c>
      <c r="D689" s="5">
        <v>65467</v>
      </c>
      <c r="E689" s="15">
        <v>586719360</v>
      </c>
      <c r="F689" s="2">
        <v>13.06</v>
      </c>
      <c r="G689" s="21">
        <v>225.45</v>
      </c>
      <c r="H689" s="12">
        <v>1.19</v>
      </c>
      <c r="I689"/>
      <c r="J689"/>
      <c r="K689" s="12">
        <f t="shared" si="43"/>
        <v>85.807052863999999</v>
      </c>
      <c r="L689" s="8">
        <f t="shared" si="41"/>
        <v>-8.9956910519784938E-2</v>
      </c>
      <c r="M689" t="str">
        <f t="shared" si="42"/>
        <v>Sell</v>
      </c>
      <c r="P689" s="11"/>
      <c r="Q689" s="25"/>
      <c r="U689" s="26"/>
    </row>
    <row r="690" spans="1:21">
      <c r="A690" s="26">
        <f t="shared" si="44"/>
        <v>45374</v>
      </c>
      <c r="B690" s="12">
        <v>94.289000000000001</v>
      </c>
      <c r="C690" s="4">
        <v>5234.18</v>
      </c>
      <c r="D690" s="5">
        <v>65467</v>
      </c>
      <c r="E690" s="15">
        <v>586719360</v>
      </c>
      <c r="F690" s="2">
        <v>13.06</v>
      </c>
      <c r="G690" s="21">
        <v>225.45</v>
      </c>
      <c r="H690" s="12">
        <v>1.19</v>
      </c>
      <c r="I690"/>
      <c r="J690"/>
      <c r="K690" s="12">
        <f t="shared" si="43"/>
        <v>85.807052863999999</v>
      </c>
      <c r="L690" s="8">
        <f t="shared" si="41"/>
        <v>-8.9956910519784938E-2</v>
      </c>
      <c r="M690" t="str">
        <f t="shared" si="42"/>
        <v>Sell</v>
      </c>
      <c r="P690" s="11"/>
      <c r="Q690" s="25"/>
      <c r="U690" s="26"/>
    </row>
    <row r="691" spans="1:21">
      <c r="A691" s="26">
        <f t="shared" si="44"/>
        <v>45375</v>
      </c>
      <c r="B691" s="12">
        <v>94.289000000000001</v>
      </c>
      <c r="C691" s="4">
        <v>5234.18</v>
      </c>
      <c r="D691" s="5">
        <v>65467</v>
      </c>
      <c r="E691" s="15">
        <v>586719360</v>
      </c>
      <c r="F691" s="2">
        <v>13.06</v>
      </c>
      <c r="G691" s="21">
        <v>225.45</v>
      </c>
      <c r="H691" s="12">
        <v>1.19</v>
      </c>
      <c r="I691"/>
      <c r="J691"/>
      <c r="K691" s="12">
        <f t="shared" si="43"/>
        <v>85.807052863999999</v>
      </c>
      <c r="L691" s="8">
        <f t="shared" si="41"/>
        <v>-8.9956910519784938E-2</v>
      </c>
      <c r="M691" t="str">
        <f t="shared" si="42"/>
        <v>Sell</v>
      </c>
      <c r="P691" s="11"/>
      <c r="Q691" s="25"/>
      <c r="U691" s="26"/>
    </row>
    <row r="692" spans="1:21">
      <c r="A692" s="26">
        <f t="shared" si="44"/>
        <v>45376</v>
      </c>
      <c r="B692" s="12">
        <v>95.001999999999995</v>
      </c>
      <c r="C692" s="4">
        <v>5218.1899999999996</v>
      </c>
      <c r="D692" s="5">
        <v>65467</v>
      </c>
      <c r="E692" s="15">
        <v>552136080</v>
      </c>
      <c r="F692" s="2">
        <v>13.19</v>
      </c>
      <c r="G692" s="21">
        <v>224.57</v>
      </c>
      <c r="H692" s="12">
        <v>1.19</v>
      </c>
      <c r="I692"/>
      <c r="J692"/>
      <c r="K692" s="12">
        <f t="shared" si="43"/>
        <v>85.530604191999984</v>
      </c>
      <c r="L692" s="8">
        <f t="shared" si="41"/>
        <v>-9.9696804362013558E-2</v>
      </c>
      <c r="M692" t="str">
        <f t="shared" si="42"/>
        <v>Sell</v>
      </c>
      <c r="P692" s="11"/>
      <c r="Q692" s="25"/>
      <c r="U692" s="26"/>
    </row>
    <row r="693" spans="1:21">
      <c r="A693" s="26">
        <f t="shared" si="44"/>
        <v>45377</v>
      </c>
      <c r="B693" s="12">
        <v>92.561000000000007</v>
      </c>
      <c r="C693" s="4">
        <v>5203.58</v>
      </c>
      <c r="D693" s="5">
        <v>65467</v>
      </c>
      <c r="E693" s="15">
        <v>513647580</v>
      </c>
      <c r="F693" s="2">
        <v>13.24</v>
      </c>
      <c r="G693" s="21">
        <v>222.88</v>
      </c>
      <c r="H693" s="12">
        <v>1.19</v>
      </c>
      <c r="I693"/>
      <c r="J693"/>
      <c r="K693" s="12">
        <f t="shared" si="43"/>
        <v>84.787450992000018</v>
      </c>
      <c r="L693" s="8">
        <f t="shared" si="41"/>
        <v>-8.3982984280636427E-2</v>
      </c>
      <c r="M693" t="str">
        <f t="shared" si="42"/>
        <v>Strong Sell</v>
      </c>
      <c r="P693" s="11"/>
      <c r="Q693" s="25"/>
      <c r="U693" s="26"/>
    </row>
    <row r="694" spans="1:21">
      <c r="A694" s="26">
        <f t="shared" si="44"/>
        <v>45378</v>
      </c>
      <c r="B694" s="12">
        <v>90.25</v>
      </c>
      <c r="C694" s="4">
        <v>5248.49</v>
      </c>
      <c r="D694" s="5">
        <v>65467</v>
      </c>
      <c r="E694" s="15">
        <v>586067230</v>
      </c>
      <c r="F694" s="2">
        <v>13.24</v>
      </c>
      <c r="G694" s="21">
        <v>225.68</v>
      </c>
      <c r="H694" s="12">
        <v>1.19</v>
      </c>
      <c r="I694"/>
      <c r="J694"/>
      <c r="K694" s="12">
        <f t="shared" si="43"/>
        <v>85.952957651999995</v>
      </c>
      <c r="L694" s="8">
        <f t="shared" si="41"/>
        <v>-4.7612657595567924E-2</v>
      </c>
      <c r="M694" t="str">
        <f t="shared" si="42"/>
        <v>Strong Sell</v>
      </c>
      <c r="P694" s="11"/>
      <c r="Q694" s="25"/>
      <c r="U694" s="26"/>
    </row>
    <row r="695" spans="1:21">
      <c r="A695" s="26">
        <f t="shared" si="44"/>
        <v>45379</v>
      </c>
      <c r="B695" s="12">
        <v>90.355999999999995</v>
      </c>
      <c r="C695" s="4">
        <v>5254.35</v>
      </c>
      <c r="D695" s="5">
        <v>65467</v>
      </c>
      <c r="E695" s="15">
        <v>435212270</v>
      </c>
      <c r="F695" s="2">
        <v>13.01</v>
      </c>
      <c r="G695" s="21">
        <v>225.92</v>
      </c>
      <c r="H695" s="12">
        <v>1.19</v>
      </c>
      <c r="I695"/>
      <c r="J695"/>
      <c r="K695" s="12">
        <f t="shared" si="43"/>
        <v>87.246532148000014</v>
      </c>
      <c r="L695" s="8">
        <f t="shared" si="41"/>
        <v>-3.4413518216830988E-2</v>
      </c>
      <c r="M695" t="str">
        <f t="shared" si="42"/>
        <v>Sell</v>
      </c>
      <c r="P695" s="11"/>
      <c r="Q695" s="25"/>
      <c r="U695" s="26"/>
    </row>
    <row r="696" spans="1:21">
      <c r="A696" s="26">
        <f t="shared" si="44"/>
        <v>45380</v>
      </c>
      <c r="B696" s="12">
        <v>90.355999999999995</v>
      </c>
      <c r="C696" s="4">
        <v>5254.35</v>
      </c>
      <c r="D696" s="5">
        <v>69653</v>
      </c>
      <c r="E696" s="15">
        <v>435212270</v>
      </c>
      <c r="F696" s="2">
        <v>13.01</v>
      </c>
      <c r="G696" s="21">
        <v>225.92</v>
      </c>
      <c r="H696" s="12">
        <v>1.19</v>
      </c>
      <c r="I696"/>
      <c r="J696"/>
      <c r="K696" s="12">
        <f t="shared" si="43"/>
        <v>85.446552148000023</v>
      </c>
      <c r="L696" s="8">
        <f t="shared" si="41"/>
        <v>-5.4334497454512944E-2</v>
      </c>
      <c r="M696" t="str">
        <f t="shared" si="42"/>
        <v>Sell</v>
      </c>
      <c r="P696" s="11"/>
      <c r="Q696" s="25"/>
      <c r="U696" s="26"/>
    </row>
    <row r="697" spans="1:21">
      <c r="A697" s="26">
        <f t="shared" si="44"/>
        <v>45381</v>
      </c>
      <c r="B697" s="12">
        <v>90.355999999999995</v>
      </c>
      <c r="C697" s="4">
        <v>5254.35</v>
      </c>
      <c r="D697" s="5">
        <v>69653</v>
      </c>
      <c r="E697" s="15">
        <v>435212270</v>
      </c>
      <c r="F697" s="2">
        <v>13.01</v>
      </c>
      <c r="G697" s="21">
        <v>225.92</v>
      </c>
      <c r="H697" s="12">
        <v>1.19</v>
      </c>
      <c r="I697"/>
      <c r="J697"/>
      <c r="K697" s="12">
        <f t="shared" si="43"/>
        <v>85.446552148000023</v>
      </c>
      <c r="L697" s="8">
        <f t="shared" si="41"/>
        <v>-5.4334497454512944E-2</v>
      </c>
      <c r="M697" t="str">
        <f t="shared" si="42"/>
        <v>Sell</v>
      </c>
      <c r="P697" s="11"/>
      <c r="Q697" s="25"/>
      <c r="U697" s="26"/>
    </row>
    <row r="698" spans="1:21">
      <c r="A698" s="26">
        <f t="shared" si="44"/>
        <v>45382</v>
      </c>
      <c r="B698" s="12">
        <v>90.355999999999995</v>
      </c>
      <c r="C698" s="4">
        <v>5254.35</v>
      </c>
      <c r="D698" s="5">
        <v>69653</v>
      </c>
      <c r="E698" s="15">
        <v>435212270</v>
      </c>
      <c r="F698" s="2">
        <v>13.01</v>
      </c>
      <c r="G698" s="21">
        <v>225.92</v>
      </c>
      <c r="H698" s="12">
        <v>1.19</v>
      </c>
      <c r="I698"/>
      <c r="J698"/>
      <c r="K698" s="12">
        <f t="shared" si="43"/>
        <v>85.446552148000023</v>
      </c>
      <c r="L698" s="8">
        <f t="shared" si="41"/>
        <v>-5.4334497454512944E-2</v>
      </c>
      <c r="M698" t="str">
        <f t="shared" si="42"/>
        <v>Strong Sell</v>
      </c>
      <c r="P698" s="11"/>
      <c r="Q698" s="25"/>
      <c r="U698" s="26"/>
    </row>
    <row r="699" spans="1:21">
      <c r="A699" s="26">
        <f t="shared" si="44"/>
        <v>45383</v>
      </c>
      <c r="B699" s="12">
        <v>90.363</v>
      </c>
      <c r="C699" s="4">
        <v>5243.77</v>
      </c>
      <c r="D699" s="5">
        <v>69653</v>
      </c>
      <c r="E699" s="15">
        <v>452441490</v>
      </c>
      <c r="F699" s="2">
        <v>13.01</v>
      </c>
      <c r="G699" s="21">
        <v>228.3</v>
      </c>
      <c r="H699" s="12">
        <v>1.19</v>
      </c>
      <c r="I699"/>
      <c r="J699"/>
      <c r="K699" s="12">
        <f t="shared" si="43"/>
        <v>86.774121676000021</v>
      </c>
      <c r="L699" s="8">
        <f t="shared" si="41"/>
        <v>-3.97162369996567E-2</v>
      </c>
      <c r="M699" t="str">
        <f t="shared" si="42"/>
        <v>Sell</v>
      </c>
      <c r="P699" s="11"/>
      <c r="Q699" s="25"/>
      <c r="U699" s="26"/>
    </row>
    <row r="700" spans="1:21">
      <c r="A700" s="26">
        <f t="shared" si="44"/>
        <v>45384</v>
      </c>
      <c r="B700" s="12">
        <v>89.451999999999998</v>
      </c>
      <c r="C700" s="4">
        <v>5205.8100000000004</v>
      </c>
      <c r="D700" s="5">
        <v>69653</v>
      </c>
      <c r="E700" s="15">
        <v>433063550</v>
      </c>
      <c r="F700" s="2">
        <v>13.01</v>
      </c>
      <c r="G700" s="21">
        <v>224.78</v>
      </c>
      <c r="H700" s="12">
        <v>1.19</v>
      </c>
      <c r="I700"/>
      <c r="J700"/>
      <c r="K700" s="12">
        <f t="shared" si="43"/>
        <v>84.764267620000012</v>
      </c>
      <c r="L700" s="8">
        <f t="shared" si="41"/>
        <v>-5.2405003577337406E-2</v>
      </c>
      <c r="M700" t="str">
        <f t="shared" si="42"/>
        <v>Strong Sell</v>
      </c>
      <c r="P700" s="11"/>
      <c r="Q700" s="25"/>
      <c r="U700" s="26"/>
    </row>
    <row r="701" spans="1:21">
      <c r="A701" s="26">
        <f t="shared" si="44"/>
        <v>45385</v>
      </c>
      <c r="B701" s="12">
        <v>88.963999999999999</v>
      </c>
      <c r="C701" s="4">
        <v>5211.49</v>
      </c>
      <c r="D701" s="5">
        <v>69653</v>
      </c>
      <c r="E701" s="15">
        <v>370066550</v>
      </c>
      <c r="F701" s="2">
        <v>14.33</v>
      </c>
      <c r="G701" s="21">
        <v>225.41</v>
      </c>
      <c r="H701" s="12">
        <v>1.19</v>
      </c>
      <c r="I701"/>
      <c r="J701"/>
      <c r="K701" s="12">
        <f t="shared" si="43"/>
        <v>85.629121420000018</v>
      </c>
      <c r="L701" s="8">
        <f t="shared" si="41"/>
        <v>-3.7485708601231738E-2</v>
      </c>
      <c r="M701" t="str">
        <f t="shared" si="42"/>
        <v>Sell</v>
      </c>
      <c r="P701" s="11"/>
      <c r="Q701" s="25"/>
      <c r="U701" s="26"/>
    </row>
    <row r="702" spans="1:21">
      <c r="A702" s="26">
        <f t="shared" si="44"/>
        <v>45386</v>
      </c>
      <c r="B702" s="12">
        <v>85.905000000000001</v>
      </c>
      <c r="C702" s="4">
        <v>5147.21</v>
      </c>
      <c r="D702" s="5">
        <v>69653</v>
      </c>
      <c r="E702" s="15">
        <v>434964920</v>
      </c>
      <c r="F702" s="2">
        <v>14.33</v>
      </c>
      <c r="G702" s="21">
        <v>219.03</v>
      </c>
      <c r="H702" s="12">
        <v>1.19</v>
      </c>
      <c r="I702"/>
      <c r="J702"/>
      <c r="K702" s="12">
        <f t="shared" si="43"/>
        <v>81.226102208000015</v>
      </c>
      <c r="L702" s="8">
        <f t="shared" si="41"/>
        <v>-5.4465954158663482E-2</v>
      </c>
      <c r="M702" t="str">
        <f t="shared" si="42"/>
        <v>Sell</v>
      </c>
      <c r="P702" s="11"/>
      <c r="Q702" s="25"/>
      <c r="U702" s="26"/>
    </row>
    <row r="703" spans="1:21">
      <c r="A703" s="26">
        <f t="shared" si="44"/>
        <v>45387</v>
      </c>
      <c r="B703" s="12">
        <v>88.007999999999996</v>
      </c>
      <c r="C703" s="4">
        <v>5204.34</v>
      </c>
      <c r="D703" s="5">
        <v>69653</v>
      </c>
      <c r="E703" s="15">
        <v>399678460</v>
      </c>
      <c r="F703" s="2">
        <v>16.03</v>
      </c>
      <c r="G703" s="21">
        <v>221.63</v>
      </c>
      <c r="H703" s="12">
        <v>1.19</v>
      </c>
      <c r="I703"/>
      <c r="J703"/>
      <c r="K703" s="12">
        <f t="shared" si="43"/>
        <v>83.087611304000006</v>
      </c>
      <c r="L703" s="8">
        <f t="shared" si="41"/>
        <v>-5.590842532497034E-2</v>
      </c>
      <c r="M703" t="str">
        <f t="shared" si="42"/>
        <v>Sell</v>
      </c>
      <c r="P703" s="11"/>
      <c r="Q703" s="25"/>
      <c r="U703" s="26"/>
    </row>
    <row r="704" spans="1:21">
      <c r="A704" s="26">
        <f t="shared" si="44"/>
        <v>45388</v>
      </c>
      <c r="B704" s="12">
        <v>88.007999999999996</v>
      </c>
      <c r="C704" s="4">
        <v>5204.34</v>
      </c>
      <c r="D704" s="5">
        <v>69653</v>
      </c>
      <c r="E704" s="15">
        <v>399678460</v>
      </c>
      <c r="F704" s="2">
        <v>16.03</v>
      </c>
      <c r="G704" s="21">
        <v>221.63</v>
      </c>
      <c r="H704" s="12">
        <v>1.19</v>
      </c>
      <c r="I704"/>
      <c r="J704"/>
      <c r="K704" s="12">
        <f t="shared" si="43"/>
        <v>83.087611304000006</v>
      </c>
      <c r="L704" s="8">
        <f t="shared" si="41"/>
        <v>-5.590842532497034E-2</v>
      </c>
      <c r="M704" t="str">
        <f t="shared" si="42"/>
        <v>Sell</v>
      </c>
      <c r="P704" s="11"/>
      <c r="Q704" s="25"/>
      <c r="U704" s="26"/>
    </row>
    <row r="705" spans="1:21">
      <c r="A705" s="26">
        <f t="shared" si="44"/>
        <v>45389</v>
      </c>
      <c r="B705" s="12">
        <v>88.007999999999996</v>
      </c>
      <c r="C705" s="4">
        <v>5204.34</v>
      </c>
      <c r="D705" s="5">
        <v>69653</v>
      </c>
      <c r="E705" s="15">
        <v>399678460</v>
      </c>
      <c r="F705" s="2">
        <v>16.03</v>
      </c>
      <c r="G705" s="21">
        <v>221.63</v>
      </c>
      <c r="H705" s="12">
        <v>1.19</v>
      </c>
      <c r="I705"/>
      <c r="J705"/>
      <c r="K705" s="12">
        <f t="shared" si="43"/>
        <v>83.087611304000006</v>
      </c>
      <c r="L705" s="8">
        <f t="shared" si="41"/>
        <v>-5.590842532497034E-2</v>
      </c>
      <c r="M705" t="str">
        <f t="shared" si="42"/>
        <v>Strong Sell</v>
      </c>
      <c r="P705" s="11"/>
      <c r="Q705" s="25"/>
      <c r="U705" s="26"/>
    </row>
    <row r="706" spans="1:21">
      <c r="A706" s="26">
        <f t="shared" si="44"/>
        <v>45390</v>
      </c>
      <c r="B706" s="12">
        <v>87.132999999999996</v>
      </c>
      <c r="C706" s="4">
        <v>5202.3900000000003</v>
      </c>
      <c r="D706" s="5">
        <v>69653</v>
      </c>
      <c r="E706" s="15">
        <v>283220000</v>
      </c>
      <c r="F706" s="2">
        <v>16.03</v>
      </c>
      <c r="G706" s="21">
        <v>222.2</v>
      </c>
      <c r="H706" s="12">
        <v>1.19</v>
      </c>
      <c r="I706"/>
      <c r="J706"/>
      <c r="K706" s="12">
        <f t="shared" si="43"/>
        <v>84.322002999999995</v>
      </c>
      <c r="L706" s="8">
        <f t="shared" si="41"/>
        <v>-3.226099181710719E-2</v>
      </c>
      <c r="M706" t="str">
        <f t="shared" si="42"/>
        <v>Hold</v>
      </c>
      <c r="P706" s="11"/>
      <c r="Q706" s="25"/>
      <c r="U706" s="26"/>
    </row>
    <row r="707" spans="1:21">
      <c r="A707" s="26">
        <f t="shared" si="44"/>
        <v>45391</v>
      </c>
      <c r="B707" s="12">
        <v>85.353999999999999</v>
      </c>
      <c r="C707" s="4">
        <v>5209.91</v>
      </c>
      <c r="D707" s="5">
        <v>69653</v>
      </c>
      <c r="E707" s="15">
        <v>503547350</v>
      </c>
      <c r="F707" s="2">
        <v>16.03</v>
      </c>
      <c r="G707" s="21">
        <v>224.59</v>
      </c>
      <c r="H707" s="12">
        <v>1.19</v>
      </c>
      <c r="I707"/>
      <c r="J707"/>
      <c r="K707" s="12">
        <f t="shared" si="43"/>
        <v>84.112154940000011</v>
      </c>
      <c r="L707" s="8">
        <f t="shared" ref="L707:L770" si="45">(K707 - B707) / B707</f>
        <v>-1.454934812662545E-2</v>
      </c>
      <c r="M707" t="str">
        <f t="shared" ref="M707:M770" si="46">IF(L708&gt;5%, "Strong Buy",
   IF(L708&gt;=2%, "Buy",
   IF(AND(L708&gt;-3%, L708&lt;3%), "Hold",
   IF(L708&lt;=-5%, "Sell", "Strong Sell"))))</f>
        <v>Sell</v>
      </c>
      <c r="P707" s="11"/>
      <c r="Q707" s="25"/>
      <c r="U707" s="26"/>
    </row>
    <row r="708" spans="1:21">
      <c r="A708" s="26">
        <f t="shared" si="44"/>
        <v>45392</v>
      </c>
      <c r="B708" s="12">
        <v>87.039000000000001</v>
      </c>
      <c r="C708" s="4">
        <v>5160.6400000000003</v>
      </c>
      <c r="D708" s="5">
        <v>69653</v>
      </c>
      <c r="E708" s="15">
        <v>431928530</v>
      </c>
      <c r="F708" s="2">
        <v>16.03</v>
      </c>
      <c r="G708" s="21">
        <v>220.49</v>
      </c>
      <c r="H708" s="12">
        <v>1.19</v>
      </c>
      <c r="I708"/>
      <c r="J708"/>
      <c r="K708" s="12">
        <f t="shared" ref="K708:K771" si="47" xml:space="preserve"> -58.1826  + (-0.00043*D708) + (-0.0000000076*E708)  + (0.61282*G708) + (32.3019*H708)</f>
        <v>82.14389597200001</v>
      </c>
      <c r="L708" s="8">
        <f t="shared" si="45"/>
        <v>-5.6240352347798013E-2</v>
      </c>
      <c r="M708" t="str">
        <f t="shared" si="46"/>
        <v>Sell</v>
      </c>
      <c r="P708" s="11"/>
      <c r="Q708" s="25"/>
      <c r="U708" s="26"/>
    </row>
    <row r="709" spans="1:21">
      <c r="A709" s="26">
        <f t="shared" si="44"/>
        <v>45393</v>
      </c>
      <c r="B709" s="12">
        <v>90.616</v>
      </c>
      <c r="C709" s="4">
        <v>5199.0600000000004</v>
      </c>
      <c r="D709" s="5">
        <v>69653</v>
      </c>
      <c r="E709" s="15">
        <v>431637270</v>
      </c>
      <c r="F709" s="2">
        <v>14.91</v>
      </c>
      <c r="G709" s="21">
        <v>225.47</v>
      </c>
      <c r="H709" s="12">
        <v>1.19</v>
      </c>
      <c r="I709"/>
      <c r="J709"/>
      <c r="K709" s="12">
        <f t="shared" si="47"/>
        <v>85.197953148000025</v>
      </c>
      <c r="L709" s="8">
        <f t="shared" si="45"/>
        <v>-5.9791282466672278E-2</v>
      </c>
      <c r="M709" t="str">
        <f t="shared" si="46"/>
        <v>Sell</v>
      </c>
      <c r="P709" s="11"/>
      <c r="Q709" s="25"/>
      <c r="U709" s="26"/>
    </row>
    <row r="710" spans="1:21">
      <c r="A710" s="26">
        <f t="shared" si="44"/>
        <v>45394</v>
      </c>
      <c r="B710" s="12">
        <v>88.186000000000007</v>
      </c>
      <c r="C710" s="4">
        <v>5123.41</v>
      </c>
      <c r="D710" s="5">
        <v>69653</v>
      </c>
      <c r="E710" s="15">
        <v>426804790</v>
      </c>
      <c r="F710" s="2">
        <v>14.91</v>
      </c>
      <c r="G710" s="21">
        <v>218.07</v>
      </c>
      <c r="H710" s="12">
        <v>1.19</v>
      </c>
      <c r="I710"/>
      <c r="J710"/>
      <c r="K710" s="12">
        <f t="shared" si="47"/>
        <v>80.699811996000008</v>
      </c>
      <c r="L710" s="8">
        <f t="shared" si="45"/>
        <v>-8.489088975574352E-2</v>
      </c>
      <c r="M710" t="str">
        <f t="shared" si="46"/>
        <v>Sell</v>
      </c>
      <c r="P710" s="11"/>
      <c r="Q710" s="25"/>
      <c r="U710" s="26"/>
    </row>
    <row r="711" spans="1:21">
      <c r="A711" s="26">
        <f t="shared" si="44"/>
        <v>45395</v>
      </c>
      <c r="B711" s="12">
        <v>88.186000000000007</v>
      </c>
      <c r="C711" s="4">
        <v>5123.41</v>
      </c>
      <c r="D711" s="5">
        <v>69653</v>
      </c>
      <c r="E711" s="15">
        <v>426804790</v>
      </c>
      <c r="F711" s="2">
        <v>14.91</v>
      </c>
      <c r="G711" s="21">
        <v>218.07</v>
      </c>
      <c r="H711" s="12">
        <v>1.19</v>
      </c>
      <c r="I711"/>
      <c r="J711"/>
      <c r="K711" s="12">
        <f t="shared" si="47"/>
        <v>80.699811996000008</v>
      </c>
      <c r="L711" s="8">
        <f t="shared" si="45"/>
        <v>-8.489088975574352E-2</v>
      </c>
      <c r="M711" t="str">
        <f t="shared" si="46"/>
        <v>Sell</v>
      </c>
      <c r="P711" s="11"/>
      <c r="Q711" s="25"/>
      <c r="U711" s="26"/>
    </row>
    <row r="712" spans="1:21">
      <c r="A712" s="26">
        <f t="shared" si="44"/>
        <v>45396</v>
      </c>
      <c r="B712" s="12">
        <v>88.186000000000007</v>
      </c>
      <c r="C712" s="4">
        <v>5123.41</v>
      </c>
      <c r="D712" s="5">
        <v>69653</v>
      </c>
      <c r="E712" s="15">
        <v>426804790</v>
      </c>
      <c r="F712" s="2">
        <v>14.91</v>
      </c>
      <c r="G712" s="21">
        <v>218.07</v>
      </c>
      <c r="H712" s="12">
        <v>1.19</v>
      </c>
      <c r="I712"/>
      <c r="J712"/>
      <c r="K712" s="12">
        <f t="shared" si="47"/>
        <v>80.699811996000008</v>
      </c>
      <c r="L712" s="8">
        <f t="shared" si="45"/>
        <v>-8.489088975574352E-2</v>
      </c>
      <c r="M712" t="str">
        <f t="shared" si="46"/>
        <v>Sell</v>
      </c>
      <c r="P712" s="11"/>
      <c r="Q712" s="25"/>
      <c r="U712" s="26"/>
    </row>
    <row r="713" spans="1:21">
      <c r="A713" s="26">
        <f t="shared" si="44"/>
        <v>45397</v>
      </c>
      <c r="B713" s="12">
        <v>86.001000000000005</v>
      </c>
      <c r="C713" s="4">
        <v>5123.41</v>
      </c>
      <c r="D713" s="5">
        <v>69653</v>
      </c>
      <c r="E713" s="15">
        <v>443076950</v>
      </c>
      <c r="F713" s="2">
        <v>19.23</v>
      </c>
      <c r="G713" s="21">
        <v>215.31</v>
      </c>
      <c r="H713" s="12">
        <v>1.19</v>
      </c>
      <c r="I713"/>
      <c r="J713"/>
      <c r="K713" s="12">
        <f t="shared" si="47"/>
        <v>78.884760380000017</v>
      </c>
      <c r="L713" s="8">
        <f t="shared" si="45"/>
        <v>-8.2746010162672384E-2</v>
      </c>
      <c r="M713" t="str">
        <f t="shared" si="46"/>
        <v>Sell</v>
      </c>
      <c r="P713" s="11"/>
      <c r="Q713" s="25"/>
      <c r="U713" s="26"/>
    </row>
    <row r="714" spans="1:21">
      <c r="A714" s="26">
        <f t="shared" si="44"/>
        <v>45398</v>
      </c>
      <c r="B714" s="12">
        <v>87.415000000000006</v>
      </c>
      <c r="C714" s="4">
        <v>5051.41</v>
      </c>
      <c r="D714" s="5">
        <v>69653</v>
      </c>
      <c r="E714" s="15">
        <v>370453020</v>
      </c>
      <c r="F714" s="2">
        <v>19.23</v>
      </c>
      <c r="G714" s="21">
        <v>216.94</v>
      </c>
      <c r="H714" s="12">
        <v>1.19</v>
      </c>
      <c r="I714"/>
      <c r="J714"/>
      <c r="K714" s="12">
        <f t="shared" si="47"/>
        <v>80.435598848000012</v>
      </c>
      <c r="L714" s="8">
        <f t="shared" si="45"/>
        <v>-7.9842145535663142E-2</v>
      </c>
      <c r="M714" t="str">
        <f t="shared" si="46"/>
        <v>Sell</v>
      </c>
      <c r="P714" s="11"/>
      <c r="Q714" s="25"/>
      <c r="U714" s="26"/>
    </row>
    <row r="715" spans="1:21">
      <c r="A715" s="26">
        <f t="shared" si="44"/>
        <v>45399</v>
      </c>
      <c r="B715" s="12">
        <v>84.034999999999997</v>
      </c>
      <c r="C715" s="4">
        <v>5022.21</v>
      </c>
      <c r="D715" s="5">
        <v>69653</v>
      </c>
      <c r="E715" s="15">
        <v>495399510</v>
      </c>
      <c r="F715" s="2">
        <v>19.23</v>
      </c>
      <c r="G715" s="21">
        <v>210.36</v>
      </c>
      <c r="H715" s="12">
        <v>1.19</v>
      </c>
      <c r="I715"/>
      <c r="J715"/>
      <c r="K715" s="12">
        <f t="shared" si="47"/>
        <v>75.453649924000018</v>
      </c>
      <c r="L715" s="8">
        <f t="shared" si="45"/>
        <v>-0.10211638098411351</v>
      </c>
      <c r="M715" t="str">
        <f t="shared" si="46"/>
        <v>Sell</v>
      </c>
      <c r="P715" s="11"/>
      <c r="Q715" s="25"/>
      <c r="U715" s="26"/>
    </row>
    <row r="716" spans="1:21">
      <c r="A716" s="26">
        <f t="shared" si="44"/>
        <v>45400</v>
      </c>
      <c r="B716" s="12">
        <v>84.671000000000006</v>
      </c>
      <c r="C716" s="4">
        <v>5011.12</v>
      </c>
      <c r="D716" s="5">
        <v>69653</v>
      </c>
      <c r="E716" s="15">
        <v>447260340</v>
      </c>
      <c r="F716" s="2">
        <v>19.23</v>
      </c>
      <c r="G716" s="21">
        <v>206.63</v>
      </c>
      <c r="H716" s="12">
        <v>1.19</v>
      </c>
      <c r="I716"/>
      <c r="J716"/>
      <c r="K716" s="12">
        <f t="shared" si="47"/>
        <v>73.533689016000011</v>
      </c>
      <c r="L716" s="8">
        <f t="shared" si="45"/>
        <v>-0.13153631094471538</v>
      </c>
      <c r="M716" t="str">
        <f t="shared" si="46"/>
        <v>Sell</v>
      </c>
      <c r="P716" s="11"/>
      <c r="Q716" s="25"/>
      <c r="U716" s="26"/>
    </row>
    <row r="717" spans="1:21">
      <c r="A717" s="26">
        <f t="shared" si="44"/>
        <v>45401</v>
      </c>
      <c r="B717" s="12">
        <v>76.2</v>
      </c>
      <c r="C717" s="4">
        <v>4967.2299999999996</v>
      </c>
      <c r="D717" s="5">
        <v>69653</v>
      </c>
      <c r="E717" s="15">
        <v>875198000</v>
      </c>
      <c r="F717" s="2">
        <v>19.23</v>
      </c>
      <c r="G717" s="21">
        <v>198.39</v>
      </c>
      <c r="H717" s="12">
        <v>1.19</v>
      </c>
      <c r="I717"/>
      <c r="J717"/>
      <c r="K717" s="12">
        <f t="shared" si="47"/>
        <v>65.231726000000009</v>
      </c>
      <c r="L717" s="8">
        <f t="shared" si="45"/>
        <v>-0.14394060367454059</v>
      </c>
      <c r="M717" t="str">
        <f t="shared" si="46"/>
        <v>Sell</v>
      </c>
      <c r="P717" s="11"/>
      <c r="Q717" s="25"/>
      <c r="U717" s="26"/>
    </row>
    <row r="718" spans="1:21">
      <c r="A718" s="26">
        <f t="shared" ref="A718:A781" si="48">DATE(2022,5,5) + ROW(A717) - 1</f>
        <v>45402</v>
      </c>
      <c r="B718" s="12">
        <v>76.2</v>
      </c>
      <c r="C718" s="4">
        <v>4967.2299999999996</v>
      </c>
      <c r="D718" s="5">
        <v>69653</v>
      </c>
      <c r="E718" s="15">
        <v>875198000</v>
      </c>
      <c r="F718" s="2">
        <v>19.23</v>
      </c>
      <c r="G718" s="21">
        <v>198.39</v>
      </c>
      <c r="H718" s="12">
        <v>1.19</v>
      </c>
      <c r="I718"/>
      <c r="J718"/>
      <c r="K718" s="12">
        <f t="shared" si="47"/>
        <v>65.231726000000009</v>
      </c>
      <c r="L718" s="8">
        <f t="shared" si="45"/>
        <v>-0.14394060367454059</v>
      </c>
      <c r="M718" t="str">
        <f t="shared" si="46"/>
        <v>Sell</v>
      </c>
      <c r="P718" s="11"/>
      <c r="Q718" s="25"/>
      <c r="U718" s="26"/>
    </row>
    <row r="719" spans="1:21">
      <c r="A719" s="26">
        <f t="shared" si="48"/>
        <v>45403</v>
      </c>
      <c r="B719" s="12">
        <v>76.2</v>
      </c>
      <c r="C719" s="4">
        <v>4967.2299999999996</v>
      </c>
      <c r="D719" s="5">
        <v>64655</v>
      </c>
      <c r="E719" s="15">
        <v>875198000</v>
      </c>
      <c r="F719" s="2">
        <v>19.23</v>
      </c>
      <c r="G719" s="21">
        <v>198.39</v>
      </c>
      <c r="H719" s="12">
        <v>1.19</v>
      </c>
      <c r="I719"/>
      <c r="J719"/>
      <c r="K719" s="12">
        <f t="shared" si="47"/>
        <v>67.380865999999997</v>
      </c>
      <c r="L719" s="8">
        <f t="shared" si="45"/>
        <v>-0.11573666666666674</v>
      </c>
      <c r="M719" t="str">
        <f t="shared" si="46"/>
        <v>Sell</v>
      </c>
      <c r="P719" s="11"/>
      <c r="Q719" s="25"/>
      <c r="U719" s="26"/>
    </row>
    <row r="720" spans="1:21">
      <c r="A720" s="26">
        <f t="shared" si="48"/>
        <v>45404</v>
      </c>
      <c r="B720" s="12">
        <v>79.518000000000001</v>
      </c>
      <c r="C720" s="4">
        <v>5010.6000000000004</v>
      </c>
      <c r="D720" s="5">
        <v>64655</v>
      </c>
      <c r="E720" s="15">
        <v>596340510</v>
      </c>
      <c r="F720" s="2">
        <v>19.23</v>
      </c>
      <c r="G720" s="21">
        <v>201.66</v>
      </c>
      <c r="H720" s="12">
        <v>1.19</v>
      </c>
      <c r="I720"/>
      <c r="J720"/>
      <c r="K720" s="12">
        <f t="shared" si="47"/>
        <v>71.504104324000011</v>
      </c>
      <c r="L720" s="8">
        <f t="shared" si="45"/>
        <v>-0.10078090087778856</v>
      </c>
      <c r="M720" t="str">
        <f t="shared" si="46"/>
        <v>Sell</v>
      </c>
      <c r="P720" s="11"/>
      <c r="Q720" s="25"/>
      <c r="U720" s="26"/>
    </row>
    <row r="721" spans="1:21">
      <c r="A721" s="26">
        <f t="shared" si="48"/>
        <v>45405</v>
      </c>
      <c r="B721" s="12">
        <v>82.423000000000002</v>
      </c>
      <c r="C721" s="4">
        <v>5070.55</v>
      </c>
      <c r="D721" s="5">
        <v>64655</v>
      </c>
      <c r="E721" s="15">
        <v>438559370</v>
      </c>
      <c r="F721" s="2">
        <v>15.69</v>
      </c>
      <c r="G721" s="21">
        <v>205.87</v>
      </c>
      <c r="H721" s="12">
        <v>1.19</v>
      </c>
      <c r="I721"/>
      <c r="J721"/>
      <c r="K721" s="12">
        <f t="shared" si="47"/>
        <v>75.283213188000005</v>
      </c>
      <c r="L721" s="8">
        <f t="shared" si="45"/>
        <v>-8.6623719253121054E-2</v>
      </c>
      <c r="M721" t="str">
        <f t="shared" si="46"/>
        <v>Strong Sell</v>
      </c>
      <c r="P721" s="11"/>
      <c r="Q721" s="25"/>
      <c r="U721" s="26"/>
    </row>
    <row r="722" spans="1:21">
      <c r="A722" s="26">
        <f t="shared" si="48"/>
        <v>45406</v>
      </c>
      <c r="B722" s="12">
        <v>79.677000000000007</v>
      </c>
      <c r="C722" s="4">
        <v>5071.63</v>
      </c>
      <c r="D722" s="5">
        <v>64655</v>
      </c>
      <c r="E722" s="15">
        <v>512207530</v>
      </c>
      <c r="F722" s="2">
        <v>15.69</v>
      </c>
      <c r="G722" s="21">
        <v>208.54</v>
      </c>
      <c r="H722" s="12">
        <v>1.19</v>
      </c>
      <c r="I722"/>
      <c r="J722"/>
      <c r="K722" s="12">
        <f t="shared" si="47"/>
        <v>76.359716571999996</v>
      </c>
      <c r="L722" s="8">
        <f t="shared" si="45"/>
        <v>-4.1634140693048306E-2</v>
      </c>
      <c r="M722" t="str">
        <f t="shared" si="46"/>
        <v>Strong Sell</v>
      </c>
      <c r="P722" s="11"/>
      <c r="Q722" s="25"/>
      <c r="U722" s="26"/>
    </row>
    <row r="723" spans="1:21">
      <c r="A723" s="26">
        <f t="shared" si="48"/>
        <v>45407</v>
      </c>
      <c r="B723" s="12">
        <v>82.632000000000005</v>
      </c>
      <c r="C723" s="4">
        <v>5048.42</v>
      </c>
      <c r="D723" s="5">
        <v>64655</v>
      </c>
      <c r="E723" s="15">
        <v>424640730</v>
      </c>
      <c r="F723" s="2">
        <v>15.37</v>
      </c>
      <c r="G723" s="21">
        <v>212.41</v>
      </c>
      <c r="H723" s="12">
        <v>1.19</v>
      </c>
      <c r="I723"/>
      <c r="J723"/>
      <c r="K723" s="12">
        <f t="shared" si="47"/>
        <v>79.396837652000016</v>
      </c>
      <c r="L723" s="8">
        <f t="shared" si="45"/>
        <v>-3.9151446751863543E-2</v>
      </c>
      <c r="M723" t="str">
        <f t="shared" si="46"/>
        <v>Sell</v>
      </c>
      <c r="P723" s="11"/>
      <c r="Q723" s="25"/>
      <c r="U723" s="26"/>
    </row>
    <row r="724" spans="1:21">
      <c r="A724" s="26">
        <f t="shared" si="48"/>
        <v>45408</v>
      </c>
      <c r="B724" s="12">
        <v>87.734999999999999</v>
      </c>
      <c r="C724" s="4">
        <v>5099.96</v>
      </c>
      <c r="D724" s="5">
        <v>64655</v>
      </c>
      <c r="E724" s="15">
        <v>551010780</v>
      </c>
      <c r="F724" s="2">
        <v>15.37</v>
      </c>
      <c r="G724" s="21">
        <v>216.9</v>
      </c>
      <c r="H724" s="12">
        <v>1.19</v>
      </c>
      <c r="I724"/>
      <c r="J724"/>
      <c r="K724" s="12">
        <f t="shared" si="47"/>
        <v>81.187987071999999</v>
      </c>
      <c r="L724" s="8">
        <f t="shared" si="45"/>
        <v>-7.4622589935601544E-2</v>
      </c>
      <c r="M724" t="str">
        <f t="shared" si="46"/>
        <v>Sell</v>
      </c>
      <c r="P724" s="11"/>
      <c r="Q724" s="25"/>
      <c r="U724" s="26"/>
    </row>
    <row r="725" spans="1:21">
      <c r="A725" s="26">
        <f t="shared" si="48"/>
        <v>45409</v>
      </c>
      <c r="B725" s="12">
        <v>87.734999999999999</v>
      </c>
      <c r="C725" s="4">
        <v>5099.96</v>
      </c>
      <c r="D725" s="5">
        <v>64655</v>
      </c>
      <c r="E725" s="15">
        <v>551010780</v>
      </c>
      <c r="F725" s="2">
        <v>15.37</v>
      </c>
      <c r="G725" s="21">
        <v>216.9</v>
      </c>
      <c r="H725" s="12">
        <v>1.19</v>
      </c>
      <c r="I725"/>
      <c r="J725"/>
      <c r="K725" s="12">
        <f t="shared" si="47"/>
        <v>81.187987071999999</v>
      </c>
      <c r="L725" s="8">
        <f t="shared" si="45"/>
        <v>-7.4622589935601544E-2</v>
      </c>
      <c r="M725" t="str">
        <f t="shared" si="46"/>
        <v>Sell</v>
      </c>
      <c r="P725" s="11"/>
      <c r="Q725" s="25"/>
      <c r="U725" s="26"/>
    </row>
    <row r="726" spans="1:21">
      <c r="A726" s="26">
        <f t="shared" si="48"/>
        <v>45410</v>
      </c>
      <c r="B726" s="12">
        <v>87.734999999999999</v>
      </c>
      <c r="C726" s="4">
        <v>5099.96</v>
      </c>
      <c r="D726" s="5">
        <v>64655</v>
      </c>
      <c r="E726" s="15">
        <v>551010780</v>
      </c>
      <c r="F726" s="2">
        <v>15.37</v>
      </c>
      <c r="G726" s="21">
        <v>216.9</v>
      </c>
      <c r="H726" s="12">
        <v>1.19</v>
      </c>
      <c r="I726"/>
      <c r="J726"/>
      <c r="K726" s="12">
        <f t="shared" si="47"/>
        <v>81.187987071999999</v>
      </c>
      <c r="L726" s="8">
        <f t="shared" si="45"/>
        <v>-7.4622589935601544E-2</v>
      </c>
      <c r="M726" t="str">
        <f t="shared" si="46"/>
        <v>Strong Sell</v>
      </c>
      <c r="P726" s="11"/>
      <c r="Q726" s="25"/>
      <c r="U726" s="26"/>
    </row>
    <row r="727" spans="1:21">
      <c r="A727" s="26">
        <f t="shared" si="48"/>
        <v>45411</v>
      </c>
      <c r="B727" s="12">
        <v>87.757000000000005</v>
      </c>
      <c r="C727" s="4">
        <v>5116.17</v>
      </c>
      <c r="D727" s="5">
        <v>64655</v>
      </c>
      <c r="E727" s="15">
        <v>388970760</v>
      </c>
      <c r="F727" s="2">
        <v>14.67</v>
      </c>
      <c r="G727" s="21">
        <v>218.55</v>
      </c>
      <c r="H727" s="12">
        <v>1.19</v>
      </c>
      <c r="I727"/>
      <c r="J727"/>
      <c r="K727" s="12">
        <f t="shared" si="47"/>
        <v>83.430644224000005</v>
      </c>
      <c r="L727" s="8">
        <f t="shared" si="45"/>
        <v>-4.9299267021434182E-2</v>
      </c>
      <c r="M727" t="str">
        <f t="shared" si="46"/>
        <v>Strong Buy</v>
      </c>
      <c r="P727" s="11"/>
      <c r="Q727" s="25"/>
      <c r="U727" s="26"/>
    </row>
    <row r="728" spans="1:21">
      <c r="A728" s="26">
        <f t="shared" si="48"/>
        <v>45412</v>
      </c>
      <c r="B728" s="12">
        <v>86.402000000000001</v>
      </c>
      <c r="C728" s="4">
        <v>5116.17</v>
      </c>
      <c r="D728" s="5">
        <v>64655</v>
      </c>
      <c r="E728" s="15">
        <v>363708700</v>
      </c>
      <c r="F728" s="2">
        <v>14.67</v>
      </c>
      <c r="G728" s="21">
        <v>213.99</v>
      </c>
      <c r="H728" s="12">
        <v>1.71</v>
      </c>
      <c r="I728"/>
      <c r="J728"/>
      <c r="K728" s="12">
        <f t="shared" si="47"/>
        <v>97.625164680000012</v>
      </c>
      <c r="L728" s="8">
        <f t="shared" si="45"/>
        <v>0.12989473252933972</v>
      </c>
      <c r="M728" t="str">
        <f t="shared" si="46"/>
        <v>Strong Buy</v>
      </c>
      <c r="P728" s="11"/>
      <c r="Q728" s="25"/>
      <c r="U728" s="26"/>
    </row>
    <row r="729" spans="1:21">
      <c r="A729" s="26">
        <f t="shared" si="48"/>
        <v>45413</v>
      </c>
      <c r="B729" s="12">
        <v>83.040999999999997</v>
      </c>
      <c r="C729" s="4">
        <v>5018.3900000000003</v>
      </c>
      <c r="D729" s="5">
        <v>64655</v>
      </c>
      <c r="E729" s="15">
        <v>559863170</v>
      </c>
      <c r="F729" s="2">
        <v>14.67</v>
      </c>
      <c r="G729" s="21">
        <v>206.76</v>
      </c>
      <c r="H729" s="12">
        <v>1.71</v>
      </c>
      <c r="I729"/>
      <c r="J729"/>
      <c r="K729" s="12">
        <f t="shared" si="47"/>
        <v>91.703702107999987</v>
      </c>
      <c r="L729" s="8">
        <f t="shared" si="45"/>
        <v>0.10431837415252695</v>
      </c>
      <c r="M729" t="str">
        <f t="shared" si="46"/>
        <v>Strong Buy</v>
      </c>
      <c r="P729" s="11"/>
      <c r="Q729" s="25"/>
      <c r="U729" s="26"/>
    </row>
    <row r="730" spans="1:21">
      <c r="A730" s="26">
        <f t="shared" si="48"/>
        <v>45414</v>
      </c>
      <c r="B730" s="12">
        <v>85.816999999999993</v>
      </c>
      <c r="C730" s="4">
        <v>5064.2</v>
      </c>
      <c r="D730" s="5">
        <v>64655</v>
      </c>
      <c r="E730" s="15">
        <v>377897540</v>
      </c>
      <c r="F730" s="2">
        <v>14.67</v>
      </c>
      <c r="G730" s="21">
        <v>211.41</v>
      </c>
      <c r="H730" s="12">
        <v>1.71</v>
      </c>
      <c r="I730"/>
      <c r="J730"/>
      <c r="K730" s="12">
        <f t="shared" si="47"/>
        <v>95.936253896000011</v>
      </c>
      <c r="L730" s="8">
        <f t="shared" si="45"/>
        <v>0.1179166586573758</v>
      </c>
      <c r="M730" t="str">
        <f t="shared" si="46"/>
        <v>Strong Buy</v>
      </c>
      <c r="P730" s="11"/>
      <c r="Q730" s="25"/>
      <c r="U730" s="26"/>
    </row>
    <row r="731" spans="1:21">
      <c r="A731" s="26">
        <f t="shared" si="48"/>
        <v>45415</v>
      </c>
      <c r="B731" s="12">
        <v>88.789000000000001</v>
      </c>
      <c r="C731" s="4">
        <v>5127.79</v>
      </c>
      <c r="D731" s="5">
        <v>64655</v>
      </c>
      <c r="E731" s="15">
        <v>398340720</v>
      </c>
      <c r="F731" s="2">
        <v>13.49</v>
      </c>
      <c r="G731" s="21">
        <v>216.17</v>
      </c>
      <c r="H731" s="12">
        <v>1.71</v>
      </c>
      <c r="I731"/>
      <c r="J731"/>
      <c r="K731" s="12">
        <f t="shared" si="47"/>
        <v>98.697908928000004</v>
      </c>
      <c r="L731" s="8">
        <f t="shared" si="45"/>
        <v>0.11160063665544158</v>
      </c>
      <c r="M731" t="str">
        <f t="shared" si="46"/>
        <v>Strong Buy</v>
      </c>
      <c r="P731" s="11"/>
      <c r="Q731" s="25"/>
      <c r="U731" s="26"/>
    </row>
    <row r="732" spans="1:21">
      <c r="A732" s="26">
        <f t="shared" si="48"/>
        <v>45416</v>
      </c>
      <c r="B732" s="12">
        <v>88.789000000000001</v>
      </c>
      <c r="C732" s="4">
        <v>5127.79</v>
      </c>
      <c r="D732" s="5">
        <v>64655</v>
      </c>
      <c r="E732" s="15">
        <v>398340720</v>
      </c>
      <c r="F732" s="2">
        <v>13.49</v>
      </c>
      <c r="G732" s="21">
        <v>216.17</v>
      </c>
      <c r="H732" s="12">
        <v>1.71</v>
      </c>
      <c r="I732"/>
      <c r="J732"/>
      <c r="K732" s="12">
        <f t="shared" si="47"/>
        <v>98.697908928000004</v>
      </c>
      <c r="L732" s="8">
        <f t="shared" si="45"/>
        <v>0.11160063665544158</v>
      </c>
      <c r="M732" t="str">
        <f t="shared" si="46"/>
        <v>Strong Buy</v>
      </c>
      <c r="P732" s="11"/>
      <c r="Q732" s="25"/>
      <c r="U732" s="26"/>
    </row>
    <row r="733" spans="1:21">
      <c r="A733" s="26">
        <f t="shared" si="48"/>
        <v>45417</v>
      </c>
      <c r="B733" s="12">
        <v>88.789000000000001</v>
      </c>
      <c r="C733" s="4">
        <v>5127.79</v>
      </c>
      <c r="D733" s="5">
        <v>64655</v>
      </c>
      <c r="E733" s="15">
        <v>398340720</v>
      </c>
      <c r="F733" s="2">
        <v>13.49</v>
      </c>
      <c r="G733" s="21">
        <v>216.17</v>
      </c>
      <c r="H733" s="12">
        <v>1.71</v>
      </c>
      <c r="I733"/>
      <c r="J733"/>
      <c r="K733" s="12">
        <f t="shared" si="47"/>
        <v>98.697908928000004</v>
      </c>
      <c r="L733" s="8">
        <f t="shared" si="45"/>
        <v>0.11160063665544158</v>
      </c>
      <c r="M733" t="str">
        <f t="shared" si="46"/>
        <v>Strong Buy</v>
      </c>
      <c r="P733" s="11"/>
      <c r="Q733" s="25"/>
      <c r="U733" s="26"/>
    </row>
    <row r="734" spans="1:21">
      <c r="A734" s="26">
        <f t="shared" si="48"/>
        <v>45418</v>
      </c>
      <c r="B734" s="12">
        <v>92.14</v>
      </c>
      <c r="C734" s="4">
        <v>5180.74</v>
      </c>
      <c r="D734" s="5">
        <v>64655</v>
      </c>
      <c r="E734" s="15">
        <v>376202550</v>
      </c>
      <c r="F734" s="2">
        <v>13.49</v>
      </c>
      <c r="G734" s="21">
        <v>220.66</v>
      </c>
      <c r="H734" s="12">
        <v>1.71</v>
      </c>
      <c r="I734"/>
      <c r="J734"/>
      <c r="K734" s="12">
        <f t="shared" si="47"/>
        <v>101.61772081999999</v>
      </c>
      <c r="L734" s="8">
        <f t="shared" si="45"/>
        <v>0.10286217516822213</v>
      </c>
      <c r="M734" t="str">
        <f t="shared" si="46"/>
        <v>Strong Buy</v>
      </c>
      <c r="P734" s="11"/>
      <c r="Q734" s="25"/>
      <c r="U734" s="26"/>
    </row>
    <row r="735" spans="1:21">
      <c r="A735" s="26">
        <f t="shared" si="48"/>
        <v>45419</v>
      </c>
      <c r="B735" s="12">
        <v>90.554000000000002</v>
      </c>
      <c r="C735" s="4">
        <v>5187.7</v>
      </c>
      <c r="D735" s="5">
        <v>64655</v>
      </c>
      <c r="E735" s="15">
        <v>437341610</v>
      </c>
      <c r="F735" s="2">
        <v>13.23</v>
      </c>
      <c r="G735" s="21">
        <v>218.71</v>
      </c>
      <c r="H735" s="12">
        <v>1.71</v>
      </c>
      <c r="I735"/>
      <c r="J735"/>
      <c r="K735" s="12">
        <f t="shared" si="47"/>
        <v>99.958064964000016</v>
      </c>
      <c r="L735" s="8">
        <f t="shared" si="45"/>
        <v>0.10385035408706422</v>
      </c>
      <c r="M735" t="str">
        <f t="shared" si="46"/>
        <v>Strong Buy</v>
      </c>
      <c r="P735" s="11"/>
      <c r="Q735" s="25"/>
      <c r="U735" s="26"/>
    </row>
    <row r="736" spans="1:21">
      <c r="A736" s="26">
        <f t="shared" si="48"/>
        <v>45420</v>
      </c>
      <c r="B736" s="12">
        <v>90.412000000000006</v>
      </c>
      <c r="C736" s="4">
        <v>5187.67</v>
      </c>
      <c r="D736" s="5">
        <v>64655</v>
      </c>
      <c r="E736" s="15">
        <v>325721020</v>
      </c>
      <c r="F736" s="2">
        <v>13.23</v>
      </c>
      <c r="G736" s="21">
        <v>218.92</v>
      </c>
      <c r="H736" s="12">
        <v>1.71</v>
      </c>
      <c r="I736"/>
      <c r="J736"/>
      <c r="K736" s="12">
        <f t="shared" si="47"/>
        <v>100.93507364799999</v>
      </c>
      <c r="L736" s="8">
        <f t="shared" si="45"/>
        <v>0.1163902319161171</v>
      </c>
      <c r="M736" t="str">
        <f t="shared" si="46"/>
        <v>Strong Buy</v>
      </c>
      <c r="P736" s="11"/>
      <c r="Q736" s="25"/>
      <c r="U736" s="26"/>
    </row>
    <row r="737" spans="1:21">
      <c r="A737" s="26">
        <f t="shared" si="48"/>
        <v>45421</v>
      </c>
      <c r="B737" s="12">
        <v>88.747</v>
      </c>
      <c r="C737" s="4">
        <v>5214.08</v>
      </c>
      <c r="D737" s="5">
        <v>64655</v>
      </c>
      <c r="E737" s="15">
        <v>378012680</v>
      </c>
      <c r="F737" s="2">
        <v>13.23</v>
      </c>
      <c r="G737" s="21">
        <v>218.1</v>
      </c>
      <c r="H737" s="12">
        <v>1.71</v>
      </c>
      <c r="I737"/>
      <c r="J737"/>
      <c r="K737" s="12">
        <f t="shared" si="47"/>
        <v>100.03514463200003</v>
      </c>
      <c r="L737" s="8">
        <f t="shared" si="45"/>
        <v>0.12719466158856105</v>
      </c>
      <c r="M737" t="str">
        <f t="shared" si="46"/>
        <v>Strong Buy</v>
      </c>
      <c r="P737" s="11"/>
      <c r="Q737" s="25"/>
      <c r="U737" s="26"/>
    </row>
    <row r="738" spans="1:21">
      <c r="A738" s="26">
        <f t="shared" si="48"/>
        <v>45422</v>
      </c>
      <c r="B738" s="12">
        <v>89.878</v>
      </c>
      <c r="C738" s="4">
        <v>5222.68</v>
      </c>
      <c r="D738" s="5">
        <v>64655</v>
      </c>
      <c r="E738" s="15">
        <v>335325410</v>
      </c>
      <c r="F738" s="2">
        <v>13.23</v>
      </c>
      <c r="G738" s="21">
        <v>220.24</v>
      </c>
      <c r="H738" s="12">
        <v>1.71</v>
      </c>
      <c r="I738"/>
      <c r="J738"/>
      <c r="K738" s="12">
        <f t="shared" si="47"/>
        <v>101.67100268400003</v>
      </c>
      <c r="L738" s="8">
        <f t="shared" si="45"/>
        <v>0.13121122726362436</v>
      </c>
      <c r="M738" t="str">
        <f t="shared" si="46"/>
        <v>Strong Buy</v>
      </c>
      <c r="P738" s="11"/>
      <c r="Q738" s="25"/>
      <c r="U738" s="26"/>
    </row>
    <row r="739" spans="1:21">
      <c r="A739" s="26">
        <f t="shared" si="48"/>
        <v>45423</v>
      </c>
      <c r="B739" s="12">
        <v>89.878</v>
      </c>
      <c r="C739" s="4">
        <v>5222.68</v>
      </c>
      <c r="D739" s="5">
        <v>64655</v>
      </c>
      <c r="E739" s="15">
        <v>335325410</v>
      </c>
      <c r="F739" s="2">
        <v>13.23</v>
      </c>
      <c r="G739" s="21">
        <v>220.24</v>
      </c>
      <c r="H739" s="12">
        <v>1.71</v>
      </c>
      <c r="I739"/>
      <c r="J739"/>
      <c r="K739" s="12">
        <f t="shared" si="47"/>
        <v>101.67100268400003</v>
      </c>
      <c r="L739" s="8">
        <f t="shared" si="45"/>
        <v>0.13121122726362436</v>
      </c>
      <c r="M739" t="str">
        <f t="shared" si="46"/>
        <v>Strong Buy</v>
      </c>
      <c r="P739" s="11"/>
      <c r="Q739" s="25"/>
      <c r="U739" s="26"/>
    </row>
    <row r="740" spans="1:21">
      <c r="A740" s="26">
        <f t="shared" si="48"/>
        <v>45424</v>
      </c>
      <c r="B740" s="12">
        <v>89.878</v>
      </c>
      <c r="C740" s="4">
        <v>5222.68</v>
      </c>
      <c r="D740" s="5">
        <v>64655</v>
      </c>
      <c r="E740" s="15">
        <v>335325410</v>
      </c>
      <c r="F740" s="2">
        <v>13.23</v>
      </c>
      <c r="G740" s="21">
        <v>220.24</v>
      </c>
      <c r="H740" s="12">
        <v>1.71</v>
      </c>
      <c r="I740"/>
      <c r="J740"/>
      <c r="K740" s="12">
        <f t="shared" si="47"/>
        <v>101.67100268400003</v>
      </c>
      <c r="L740" s="8">
        <f t="shared" si="45"/>
        <v>0.13121122726362436</v>
      </c>
      <c r="M740" t="str">
        <f t="shared" si="46"/>
        <v>Strong Buy</v>
      </c>
      <c r="P740" s="11"/>
      <c r="Q740" s="25"/>
      <c r="U740" s="26"/>
    </row>
    <row r="741" spans="1:21">
      <c r="A741" s="26">
        <f t="shared" si="48"/>
        <v>45425</v>
      </c>
      <c r="B741" s="12">
        <v>90.399000000000001</v>
      </c>
      <c r="C741" s="4">
        <v>5221.42</v>
      </c>
      <c r="D741" s="5">
        <v>64655</v>
      </c>
      <c r="E741" s="15">
        <v>289680170</v>
      </c>
      <c r="F741" s="2">
        <v>13.6</v>
      </c>
      <c r="G741" s="21">
        <v>220.7</v>
      </c>
      <c r="H741" s="12">
        <v>1.71</v>
      </c>
      <c r="I741"/>
      <c r="J741"/>
      <c r="K741" s="12">
        <f t="shared" si="47"/>
        <v>102.29980370799998</v>
      </c>
      <c r="L741" s="8">
        <f t="shared" si="45"/>
        <v>0.13164751499463473</v>
      </c>
      <c r="M741" t="str">
        <f t="shared" si="46"/>
        <v>Strong Buy</v>
      </c>
      <c r="P741" s="11"/>
      <c r="Q741" s="25"/>
      <c r="U741" s="26"/>
    </row>
    <row r="742" spans="1:21">
      <c r="A742" s="26">
        <f t="shared" si="48"/>
        <v>45426</v>
      </c>
      <c r="B742" s="12">
        <v>91.355999999999995</v>
      </c>
      <c r="C742" s="4">
        <v>5246.68</v>
      </c>
      <c r="D742" s="5">
        <v>64655</v>
      </c>
      <c r="E742" s="15">
        <v>296507080</v>
      </c>
      <c r="F742" s="2">
        <v>13.6</v>
      </c>
      <c r="G742" s="21">
        <v>224.37</v>
      </c>
      <c r="H742" s="12">
        <v>1.71</v>
      </c>
      <c r="I742"/>
      <c r="J742"/>
      <c r="K742" s="12">
        <f t="shared" si="47"/>
        <v>104.496968592</v>
      </c>
      <c r="L742" s="8">
        <f t="shared" si="45"/>
        <v>0.1438435197688166</v>
      </c>
      <c r="M742" t="str">
        <f t="shared" si="46"/>
        <v>Strong Buy</v>
      </c>
      <c r="P742" s="11"/>
      <c r="Q742" s="25"/>
      <c r="U742" s="26"/>
    </row>
    <row r="743" spans="1:21">
      <c r="A743" s="26">
        <f t="shared" si="48"/>
        <v>45427</v>
      </c>
      <c r="B743" s="12">
        <v>94.63</v>
      </c>
      <c r="C743" s="4">
        <v>5308.15</v>
      </c>
      <c r="D743" s="5">
        <v>64655</v>
      </c>
      <c r="E743" s="15">
        <v>417735450</v>
      </c>
      <c r="F743" s="2">
        <v>12.45</v>
      </c>
      <c r="G743" s="21">
        <v>230.67</v>
      </c>
      <c r="H743" s="12">
        <v>1.71</v>
      </c>
      <c r="I743"/>
      <c r="J743"/>
      <c r="K743" s="12">
        <f t="shared" si="47"/>
        <v>107.43639898000001</v>
      </c>
      <c r="L743" s="8">
        <f t="shared" si="45"/>
        <v>0.13533127950966936</v>
      </c>
      <c r="M743" t="str">
        <f t="shared" si="46"/>
        <v>Strong Buy</v>
      </c>
      <c r="P743" s="11"/>
      <c r="Q743" s="25"/>
      <c r="U743" s="26"/>
    </row>
    <row r="744" spans="1:21">
      <c r="A744" s="26">
        <f t="shared" si="48"/>
        <v>45428</v>
      </c>
      <c r="B744" s="12">
        <v>94.358999999999995</v>
      </c>
      <c r="C744" s="4">
        <v>5297.1</v>
      </c>
      <c r="D744" s="5">
        <v>64655</v>
      </c>
      <c r="E744" s="15">
        <v>323951820</v>
      </c>
      <c r="F744" s="2">
        <v>12.45</v>
      </c>
      <c r="G744" s="21">
        <v>229.54</v>
      </c>
      <c r="H744" s="12">
        <v>1.71</v>
      </c>
      <c r="I744"/>
      <c r="J744"/>
      <c r="K744" s="12">
        <f t="shared" si="47"/>
        <v>107.456667968</v>
      </c>
      <c r="L744" s="8">
        <f t="shared" si="45"/>
        <v>0.13880676955033447</v>
      </c>
      <c r="M744" t="str">
        <f t="shared" si="46"/>
        <v>Strong Buy</v>
      </c>
      <c r="P744" s="11"/>
      <c r="Q744" s="25"/>
      <c r="U744" s="26"/>
    </row>
    <row r="745" spans="1:21">
      <c r="A745" s="26">
        <f t="shared" si="48"/>
        <v>45429</v>
      </c>
      <c r="B745" s="12">
        <v>92.478999999999999</v>
      </c>
      <c r="C745" s="4">
        <v>5303.27</v>
      </c>
      <c r="D745" s="5">
        <v>64655</v>
      </c>
      <c r="E745" s="15">
        <v>359691030</v>
      </c>
      <c r="F745" s="2">
        <v>12.45</v>
      </c>
      <c r="G745" s="21">
        <v>228.24</v>
      </c>
      <c r="H745" s="12">
        <v>1.71</v>
      </c>
      <c r="I745"/>
      <c r="J745"/>
      <c r="K745" s="12">
        <f t="shared" si="47"/>
        <v>106.38838397200001</v>
      </c>
      <c r="L745" s="8">
        <f t="shared" si="45"/>
        <v>0.15040586481255219</v>
      </c>
      <c r="M745" t="str">
        <f t="shared" si="46"/>
        <v>Strong Buy</v>
      </c>
      <c r="P745" s="11"/>
      <c r="Q745" s="25"/>
      <c r="U745" s="26"/>
    </row>
    <row r="746" spans="1:21">
      <c r="A746" s="26">
        <f t="shared" si="48"/>
        <v>45430</v>
      </c>
      <c r="B746" s="12">
        <v>92.478999999999999</v>
      </c>
      <c r="C746" s="4">
        <v>5303.27</v>
      </c>
      <c r="D746" s="5">
        <v>64655</v>
      </c>
      <c r="E746" s="15">
        <v>359691030</v>
      </c>
      <c r="F746" s="2">
        <v>12.45</v>
      </c>
      <c r="G746" s="21">
        <v>228.24</v>
      </c>
      <c r="H746" s="12">
        <v>1.71</v>
      </c>
      <c r="I746"/>
      <c r="J746"/>
      <c r="K746" s="12">
        <f t="shared" si="47"/>
        <v>106.38838397200001</v>
      </c>
      <c r="L746" s="8">
        <f t="shared" si="45"/>
        <v>0.15040586481255219</v>
      </c>
      <c r="M746" t="str">
        <f t="shared" si="46"/>
        <v>Strong Buy</v>
      </c>
      <c r="P746" s="11"/>
      <c r="Q746" s="25"/>
      <c r="U746" s="26"/>
    </row>
    <row r="747" spans="1:21">
      <c r="A747" s="26">
        <f t="shared" si="48"/>
        <v>45431</v>
      </c>
      <c r="B747" s="12">
        <v>92.478999999999999</v>
      </c>
      <c r="C747" s="4">
        <v>5303.27</v>
      </c>
      <c r="D747" s="5">
        <v>64655</v>
      </c>
      <c r="E747" s="15">
        <v>359691030</v>
      </c>
      <c r="F747" s="2">
        <v>12.45</v>
      </c>
      <c r="G747" s="21">
        <v>228.24</v>
      </c>
      <c r="H747" s="12">
        <v>1.71</v>
      </c>
      <c r="I747"/>
      <c r="J747"/>
      <c r="K747" s="12">
        <f t="shared" si="47"/>
        <v>106.38838397200001</v>
      </c>
      <c r="L747" s="8">
        <f t="shared" si="45"/>
        <v>0.15040586481255219</v>
      </c>
      <c r="M747" t="str">
        <f t="shared" si="46"/>
        <v>Strong Buy</v>
      </c>
      <c r="P747" s="11"/>
      <c r="Q747" s="25"/>
      <c r="U747" s="26"/>
    </row>
    <row r="748" spans="1:21">
      <c r="A748" s="26">
        <f t="shared" si="48"/>
        <v>45432</v>
      </c>
      <c r="B748" s="12">
        <v>94.78</v>
      </c>
      <c r="C748" s="4">
        <v>5308.13</v>
      </c>
      <c r="D748" s="5">
        <v>64655</v>
      </c>
      <c r="E748" s="15">
        <v>318764460</v>
      </c>
      <c r="F748" s="2">
        <v>12.45</v>
      </c>
      <c r="G748" s="21">
        <v>233.26</v>
      </c>
      <c r="H748" s="12">
        <v>1.71</v>
      </c>
      <c r="I748"/>
      <c r="J748"/>
      <c r="K748" s="12">
        <f t="shared" si="47"/>
        <v>109.77578230399999</v>
      </c>
      <c r="L748" s="8">
        <f t="shared" si="45"/>
        <v>0.15821673669550526</v>
      </c>
      <c r="M748" t="str">
        <f t="shared" si="46"/>
        <v>Strong Buy</v>
      </c>
      <c r="P748" s="11"/>
      <c r="Q748" s="25"/>
      <c r="U748" s="26"/>
    </row>
    <row r="749" spans="1:21">
      <c r="A749" s="26">
        <f t="shared" si="48"/>
        <v>45433</v>
      </c>
      <c r="B749" s="12">
        <v>95.385999999999996</v>
      </c>
      <c r="C749" s="4">
        <v>5321.41</v>
      </c>
      <c r="D749" s="5">
        <v>64655</v>
      </c>
      <c r="E749" s="15">
        <v>328946460</v>
      </c>
      <c r="F749" s="2">
        <v>11.86</v>
      </c>
      <c r="G749" s="21">
        <v>232.51</v>
      </c>
      <c r="H749" s="12">
        <v>1.71</v>
      </c>
      <c r="I749"/>
      <c r="J749"/>
      <c r="K749" s="12">
        <f t="shared" si="47"/>
        <v>109.23878410400002</v>
      </c>
      <c r="L749" s="8">
        <f t="shared" si="45"/>
        <v>0.14522869293187704</v>
      </c>
      <c r="M749" t="str">
        <f t="shared" si="46"/>
        <v>Strong Buy</v>
      </c>
      <c r="P749" s="11"/>
      <c r="Q749" s="25"/>
      <c r="U749" s="26"/>
    </row>
    <row r="750" spans="1:21">
      <c r="A750" s="26">
        <f t="shared" si="48"/>
        <v>45434</v>
      </c>
      <c r="B750" s="12">
        <v>94.95</v>
      </c>
      <c r="C750" s="4">
        <v>5307.01</v>
      </c>
      <c r="D750" s="5">
        <v>64655</v>
      </c>
      <c r="E750" s="15">
        <v>548647990</v>
      </c>
      <c r="F750" s="2">
        <v>11.86</v>
      </c>
      <c r="G750" s="21">
        <v>235.24</v>
      </c>
      <c r="H750" s="12">
        <v>1.71</v>
      </c>
      <c r="I750"/>
      <c r="J750"/>
      <c r="K750" s="12">
        <f t="shared" si="47"/>
        <v>109.242051076</v>
      </c>
      <c r="L750" s="8">
        <f t="shared" si="45"/>
        <v>0.15052186493944172</v>
      </c>
      <c r="M750" t="str">
        <f t="shared" si="46"/>
        <v>Buy</v>
      </c>
      <c r="U750" s="26"/>
    </row>
    <row r="751" spans="1:21">
      <c r="A751" s="26">
        <f t="shared" si="48"/>
        <v>45435</v>
      </c>
      <c r="B751" s="12">
        <v>103.79900000000001</v>
      </c>
      <c r="C751" s="4">
        <v>5267.84</v>
      </c>
      <c r="D751" s="5">
        <v>64655</v>
      </c>
      <c r="E751" s="15">
        <v>835065280</v>
      </c>
      <c r="F751" s="2">
        <v>12.77</v>
      </c>
      <c r="G751" s="21">
        <v>233.92</v>
      </c>
      <c r="H751" s="12">
        <v>1.71</v>
      </c>
      <c r="I751"/>
      <c r="J751"/>
      <c r="K751" s="12">
        <f t="shared" si="47"/>
        <v>106.256357272</v>
      </c>
      <c r="L751" s="8">
        <f t="shared" si="45"/>
        <v>2.3674190233046521E-2</v>
      </c>
      <c r="M751" t="str">
        <f t="shared" si="46"/>
        <v>Strong Buy</v>
      </c>
      <c r="U751" s="26"/>
    </row>
    <row r="752" spans="1:21">
      <c r="A752" s="26">
        <f t="shared" si="48"/>
        <v>45436</v>
      </c>
      <c r="B752" s="12">
        <v>106.46899999999999</v>
      </c>
      <c r="C752" s="4">
        <v>5304.72</v>
      </c>
      <c r="D752" s="5">
        <v>64655</v>
      </c>
      <c r="E752" s="15">
        <v>429493670</v>
      </c>
      <c r="F752" s="2">
        <v>12.77</v>
      </c>
      <c r="G752" s="21">
        <v>238.56</v>
      </c>
      <c r="H752" s="12">
        <v>1.71</v>
      </c>
      <c r="I752"/>
      <c r="J752"/>
      <c r="K752" s="12">
        <f t="shared" si="47"/>
        <v>112.18218630800001</v>
      </c>
      <c r="L752" s="8">
        <f t="shared" si="45"/>
        <v>5.3660561365280211E-2</v>
      </c>
      <c r="M752" t="str">
        <f t="shared" si="46"/>
        <v>Strong Buy</v>
      </c>
      <c r="U752" s="26"/>
    </row>
    <row r="753" spans="1:21">
      <c r="A753" s="26">
        <f t="shared" si="48"/>
        <v>45437</v>
      </c>
      <c r="B753" s="12">
        <v>106.46899999999999</v>
      </c>
      <c r="C753" s="4">
        <v>5304.72</v>
      </c>
      <c r="D753" s="5">
        <v>64655</v>
      </c>
      <c r="E753" s="15">
        <v>429493670</v>
      </c>
      <c r="F753" s="2">
        <v>12.77</v>
      </c>
      <c r="G753" s="21">
        <v>238.56</v>
      </c>
      <c r="H753" s="12">
        <v>1.71</v>
      </c>
      <c r="I753"/>
      <c r="J753"/>
      <c r="K753" s="12">
        <f t="shared" si="47"/>
        <v>112.18218630800001</v>
      </c>
      <c r="L753" s="8">
        <f t="shared" si="45"/>
        <v>5.3660561365280211E-2</v>
      </c>
      <c r="M753" t="str">
        <f t="shared" si="46"/>
        <v>Strong Buy</v>
      </c>
      <c r="U753" s="26"/>
    </row>
    <row r="754" spans="1:21">
      <c r="A754" s="26">
        <f t="shared" si="48"/>
        <v>45438</v>
      </c>
      <c r="B754" s="12">
        <v>106.46899999999999</v>
      </c>
      <c r="C754" s="4">
        <v>5304.72</v>
      </c>
      <c r="D754" s="5">
        <v>64655</v>
      </c>
      <c r="E754" s="15">
        <v>429493670</v>
      </c>
      <c r="F754" s="2">
        <v>12.77</v>
      </c>
      <c r="G754" s="21">
        <v>238.56</v>
      </c>
      <c r="H754" s="12">
        <v>1.71</v>
      </c>
      <c r="I754"/>
      <c r="J754"/>
      <c r="K754" s="12">
        <f t="shared" si="47"/>
        <v>112.18218630800001</v>
      </c>
      <c r="L754" s="8">
        <f t="shared" si="45"/>
        <v>5.3660561365280211E-2</v>
      </c>
      <c r="M754" t="str">
        <f t="shared" si="46"/>
        <v>Strong Buy</v>
      </c>
      <c r="U754" s="26"/>
    </row>
    <row r="755" spans="1:21">
      <c r="A755" s="26">
        <f t="shared" si="48"/>
        <v>45439</v>
      </c>
      <c r="B755" s="12">
        <v>106.46899999999999</v>
      </c>
      <c r="C755" s="4">
        <v>5304.72</v>
      </c>
      <c r="D755" s="5">
        <v>64655</v>
      </c>
      <c r="E755" s="15">
        <v>429493670</v>
      </c>
      <c r="F755" s="2">
        <v>12.36</v>
      </c>
      <c r="G755" s="21">
        <v>238.56</v>
      </c>
      <c r="H755" s="12">
        <v>1.71</v>
      </c>
      <c r="I755"/>
      <c r="J755"/>
      <c r="K755" s="12">
        <f t="shared" si="47"/>
        <v>112.18218630800001</v>
      </c>
      <c r="L755" s="8">
        <f t="shared" si="45"/>
        <v>5.3660561365280211E-2</v>
      </c>
      <c r="M755" t="str">
        <f t="shared" si="46"/>
        <v>Hold</v>
      </c>
      <c r="U755" s="26"/>
    </row>
    <row r="756" spans="1:21">
      <c r="A756" s="26">
        <f t="shared" si="48"/>
        <v>45440</v>
      </c>
      <c r="B756" s="12">
        <v>113.901</v>
      </c>
      <c r="C756" s="4">
        <v>5306.04</v>
      </c>
      <c r="D756" s="5">
        <v>64655</v>
      </c>
      <c r="E756" s="15">
        <v>652727890</v>
      </c>
      <c r="F756" s="2">
        <v>12.36</v>
      </c>
      <c r="G756" s="21">
        <v>242.59</v>
      </c>
      <c r="H756" s="12">
        <v>1.71</v>
      </c>
      <c r="I756"/>
      <c r="J756"/>
      <c r="K756" s="12">
        <f t="shared" si="47"/>
        <v>112.95527083600001</v>
      </c>
      <c r="L756" s="8">
        <f t="shared" si="45"/>
        <v>-8.3030804294956604E-3</v>
      </c>
      <c r="M756" t="str">
        <f t="shared" si="46"/>
        <v>Strong Sell</v>
      </c>
      <c r="U756" s="26"/>
    </row>
    <row r="757" spans="1:21">
      <c r="A757" s="26">
        <f t="shared" si="48"/>
        <v>45441</v>
      </c>
      <c r="B757" s="12">
        <v>114.825</v>
      </c>
      <c r="C757" s="4">
        <v>5266.95</v>
      </c>
      <c r="D757" s="5">
        <v>64655</v>
      </c>
      <c r="E757" s="15">
        <v>557441930</v>
      </c>
      <c r="F757" s="2">
        <v>14.28</v>
      </c>
      <c r="G757" s="21">
        <v>237.58</v>
      </c>
      <c r="H757" s="12">
        <v>1.71</v>
      </c>
      <c r="I757"/>
      <c r="J757"/>
      <c r="K757" s="12">
        <f t="shared" si="47"/>
        <v>110.60921593200001</v>
      </c>
      <c r="L757" s="8">
        <f t="shared" si="45"/>
        <v>-3.671486233834087E-2</v>
      </c>
      <c r="M757" t="str">
        <f t="shared" si="46"/>
        <v>Hold</v>
      </c>
      <c r="U757" s="26"/>
    </row>
    <row r="758" spans="1:21">
      <c r="A758" s="26">
        <f t="shared" si="48"/>
        <v>45442</v>
      </c>
      <c r="B758" s="12">
        <v>110.5</v>
      </c>
      <c r="C758" s="4">
        <v>5235.4799999999996</v>
      </c>
      <c r="D758" s="5">
        <v>64655</v>
      </c>
      <c r="E758" s="15">
        <v>487350330</v>
      </c>
      <c r="F758" s="2">
        <v>14.28</v>
      </c>
      <c r="G758" s="21">
        <v>235.93</v>
      </c>
      <c r="H758" s="12">
        <v>1.71</v>
      </c>
      <c r="I758"/>
      <c r="J758"/>
      <c r="K758" s="12">
        <f t="shared" si="47"/>
        <v>110.13075909200001</v>
      </c>
      <c r="L758" s="8">
        <f t="shared" si="45"/>
        <v>-3.3415466787329842E-3</v>
      </c>
      <c r="M758" t="str">
        <f t="shared" si="46"/>
        <v>Hold</v>
      </c>
      <c r="U758" s="26"/>
    </row>
    <row r="759" spans="1:21">
      <c r="A759" s="26">
        <f t="shared" si="48"/>
        <v>45443</v>
      </c>
      <c r="B759" s="12">
        <v>109.633</v>
      </c>
      <c r="C759" s="4">
        <v>5277.51</v>
      </c>
      <c r="D759" s="5">
        <v>64655</v>
      </c>
      <c r="E759" s="15">
        <v>613262500</v>
      </c>
      <c r="F759" s="2">
        <v>12.92</v>
      </c>
      <c r="G759" s="21">
        <v>234.01</v>
      </c>
      <c r="H759" s="12">
        <v>1.71</v>
      </c>
      <c r="I759"/>
      <c r="J759"/>
      <c r="K759" s="12">
        <f t="shared" si="47"/>
        <v>107.99721220000001</v>
      </c>
      <c r="L759" s="8">
        <f t="shared" si="45"/>
        <v>-1.4920578657885751E-2</v>
      </c>
      <c r="M759" t="str">
        <f t="shared" si="46"/>
        <v>Hold</v>
      </c>
      <c r="U759" s="26"/>
    </row>
    <row r="760" spans="1:21">
      <c r="A760" s="26">
        <f t="shared" si="48"/>
        <v>45444</v>
      </c>
      <c r="B760" s="12">
        <v>109.633</v>
      </c>
      <c r="C760" s="4">
        <v>5277.51</v>
      </c>
      <c r="D760" s="5">
        <v>64655</v>
      </c>
      <c r="E760" s="15">
        <v>613262500</v>
      </c>
      <c r="F760" s="2">
        <v>12.92</v>
      </c>
      <c r="G760" s="21">
        <v>234.01</v>
      </c>
      <c r="H760" s="12">
        <v>1.71</v>
      </c>
      <c r="I760"/>
      <c r="J760"/>
      <c r="K760" s="12">
        <f t="shared" si="47"/>
        <v>107.99721220000001</v>
      </c>
      <c r="L760" s="8">
        <f t="shared" si="45"/>
        <v>-1.4920578657885751E-2</v>
      </c>
      <c r="M760" t="str">
        <f t="shared" si="46"/>
        <v>Hold</v>
      </c>
      <c r="U760" s="26"/>
    </row>
    <row r="761" spans="1:21">
      <c r="A761" s="26">
        <f t="shared" si="48"/>
        <v>45445</v>
      </c>
      <c r="B761" s="12">
        <v>109.633</v>
      </c>
      <c r="C761" s="4">
        <v>5277.51</v>
      </c>
      <c r="D761" s="5">
        <v>64655</v>
      </c>
      <c r="E761" s="15">
        <v>613262500</v>
      </c>
      <c r="F761" s="2">
        <v>12.92</v>
      </c>
      <c r="G761" s="21">
        <v>234.01</v>
      </c>
      <c r="H761" s="12">
        <v>1.71</v>
      </c>
      <c r="I761"/>
      <c r="J761"/>
      <c r="K761" s="12">
        <f t="shared" si="47"/>
        <v>107.99721220000001</v>
      </c>
      <c r="L761" s="8">
        <f t="shared" si="45"/>
        <v>-1.4920578657885751E-2</v>
      </c>
      <c r="M761" t="str">
        <f t="shared" si="46"/>
        <v>Strong Sell</v>
      </c>
      <c r="U761" s="26"/>
    </row>
    <row r="762" spans="1:21">
      <c r="A762" s="26">
        <f t="shared" si="48"/>
        <v>45446</v>
      </c>
      <c r="B762" s="12">
        <v>115</v>
      </c>
      <c r="C762" s="4">
        <v>5283.4</v>
      </c>
      <c r="D762" s="5">
        <v>64655</v>
      </c>
      <c r="E762" s="15">
        <v>438391760</v>
      </c>
      <c r="F762" s="2">
        <v>12.92</v>
      </c>
      <c r="G762" s="21">
        <v>234.39</v>
      </c>
      <c r="H762" s="12">
        <v>1.71</v>
      </c>
      <c r="I762"/>
      <c r="J762"/>
      <c r="K762" s="12">
        <f t="shared" si="47"/>
        <v>109.559101424</v>
      </c>
      <c r="L762" s="8">
        <f t="shared" si="45"/>
        <v>-4.7312161530434736E-2</v>
      </c>
      <c r="M762" t="str">
        <f t="shared" si="46"/>
        <v>Sell</v>
      </c>
      <c r="U762" s="26"/>
    </row>
    <row r="763" spans="1:21">
      <c r="A763" s="26">
        <f t="shared" si="48"/>
        <v>45447</v>
      </c>
      <c r="B763" s="12">
        <v>116.437</v>
      </c>
      <c r="C763" s="4">
        <v>5291.34</v>
      </c>
      <c r="D763" s="5">
        <v>64655</v>
      </c>
      <c r="E763" s="15">
        <v>403324010</v>
      </c>
      <c r="F763" s="2">
        <v>13.16</v>
      </c>
      <c r="G763" s="21">
        <v>232.56</v>
      </c>
      <c r="H763" s="12">
        <v>1.71</v>
      </c>
      <c r="I763"/>
      <c r="J763"/>
      <c r="K763" s="12">
        <f t="shared" si="47"/>
        <v>108.704155724</v>
      </c>
      <c r="L763" s="8">
        <f t="shared" si="45"/>
        <v>-6.6412259642553442E-2</v>
      </c>
      <c r="M763" t="str">
        <f t="shared" si="46"/>
        <v>Sell</v>
      </c>
      <c r="U763" s="26"/>
    </row>
    <row r="764" spans="1:21">
      <c r="A764" s="26">
        <f t="shared" si="48"/>
        <v>45448</v>
      </c>
      <c r="B764" s="12">
        <v>122.44</v>
      </c>
      <c r="C764" s="4">
        <v>5354.03</v>
      </c>
      <c r="D764" s="5">
        <v>64655</v>
      </c>
      <c r="E764" s="15">
        <v>528401780</v>
      </c>
      <c r="F764" s="2">
        <v>13.16</v>
      </c>
      <c r="G764" s="21">
        <v>242.73</v>
      </c>
      <c r="H764" s="12">
        <v>1.71</v>
      </c>
      <c r="I764"/>
      <c r="J764"/>
      <c r="K764" s="12">
        <f t="shared" si="47"/>
        <v>113.985944072</v>
      </c>
      <c r="L764" s="8">
        <f t="shared" si="45"/>
        <v>-6.9046520156811522E-2</v>
      </c>
      <c r="M764" t="str">
        <f t="shared" si="46"/>
        <v>Sell</v>
      </c>
      <c r="U764" s="26"/>
    </row>
    <row r="765" spans="1:21">
      <c r="A765" s="26">
        <f t="shared" si="48"/>
        <v>45449</v>
      </c>
      <c r="B765" s="12">
        <v>120.998</v>
      </c>
      <c r="C765" s="4">
        <v>5352.96</v>
      </c>
      <c r="D765" s="5">
        <v>64655</v>
      </c>
      <c r="E765" s="15">
        <v>664696190</v>
      </c>
      <c r="F765" s="2">
        <v>12.58</v>
      </c>
      <c r="G765" s="21">
        <v>240.74</v>
      </c>
      <c r="H765" s="12">
        <v>1.71</v>
      </c>
      <c r="I765"/>
      <c r="J765"/>
      <c r="K765" s="12">
        <f t="shared" si="47"/>
        <v>111.73059475600002</v>
      </c>
      <c r="L765" s="8">
        <f t="shared" si="45"/>
        <v>-7.6591391956891755E-2</v>
      </c>
      <c r="M765" t="str">
        <f t="shared" si="46"/>
        <v>Sell</v>
      </c>
      <c r="U765" s="26"/>
    </row>
    <row r="766" spans="1:21">
      <c r="A766" s="26">
        <f t="shared" si="48"/>
        <v>45450</v>
      </c>
      <c r="B766" s="12">
        <v>120.88800000000001</v>
      </c>
      <c r="C766" s="4">
        <v>5346.99</v>
      </c>
      <c r="D766" s="5">
        <v>64655</v>
      </c>
      <c r="E766" s="15">
        <v>412385800</v>
      </c>
      <c r="F766" s="2">
        <v>12.58</v>
      </c>
      <c r="G766" s="21">
        <v>240.02</v>
      </c>
      <c r="H766" s="12">
        <v>1.71</v>
      </c>
      <c r="I766"/>
      <c r="J766"/>
      <c r="K766" s="12">
        <f t="shared" si="47"/>
        <v>113.20692332000002</v>
      </c>
      <c r="L766" s="8">
        <f t="shared" si="45"/>
        <v>-6.3538785321950814E-2</v>
      </c>
      <c r="M766" t="str">
        <f t="shared" si="46"/>
        <v>Sell</v>
      </c>
      <c r="U766" s="26"/>
    </row>
    <row r="767" spans="1:21">
      <c r="A767" s="26">
        <f t="shared" si="48"/>
        <v>45451</v>
      </c>
      <c r="B767" s="12">
        <v>120.88800000000001</v>
      </c>
      <c r="C767" s="4">
        <v>5346.99</v>
      </c>
      <c r="D767" s="5">
        <v>64655</v>
      </c>
      <c r="E767" s="15">
        <v>412385800</v>
      </c>
      <c r="F767" s="2">
        <v>12.58</v>
      </c>
      <c r="G767" s="21">
        <v>240.02</v>
      </c>
      <c r="H767" s="12">
        <v>1.71</v>
      </c>
      <c r="I767"/>
      <c r="J767"/>
      <c r="K767" s="12">
        <f t="shared" si="47"/>
        <v>113.20692332000002</v>
      </c>
      <c r="L767" s="8">
        <f t="shared" si="45"/>
        <v>-6.3538785321950814E-2</v>
      </c>
      <c r="M767" t="str">
        <f t="shared" si="46"/>
        <v>Sell</v>
      </c>
      <c r="U767" s="26"/>
    </row>
    <row r="768" spans="1:21">
      <c r="A768" s="26">
        <f t="shared" si="48"/>
        <v>45452</v>
      </c>
      <c r="B768" s="12">
        <v>120.88800000000001</v>
      </c>
      <c r="C768" s="4">
        <v>5346.99</v>
      </c>
      <c r="D768" s="5">
        <v>64655</v>
      </c>
      <c r="E768" s="15">
        <v>412385800</v>
      </c>
      <c r="F768" s="2">
        <v>12.58</v>
      </c>
      <c r="G768" s="21">
        <v>240.02</v>
      </c>
      <c r="H768" s="12">
        <v>1.71</v>
      </c>
      <c r="I768"/>
      <c r="J768"/>
      <c r="K768" s="12">
        <f t="shared" si="47"/>
        <v>113.20692332000002</v>
      </c>
      <c r="L768" s="8">
        <f t="shared" si="45"/>
        <v>-6.3538785321950814E-2</v>
      </c>
      <c r="M768" t="str">
        <f t="shared" si="46"/>
        <v>Strong Sell</v>
      </c>
      <c r="U768" s="26"/>
    </row>
    <row r="769" spans="1:21">
      <c r="A769" s="26">
        <f t="shared" si="48"/>
        <v>45453</v>
      </c>
      <c r="B769" s="12">
        <v>121.79</v>
      </c>
      <c r="C769" s="4">
        <v>5360.79</v>
      </c>
      <c r="D769" s="5">
        <v>64655</v>
      </c>
      <c r="E769" s="15">
        <v>314162650</v>
      </c>
      <c r="F769" s="2">
        <v>12.58</v>
      </c>
      <c r="G769" s="21">
        <v>243.48</v>
      </c>
      <c r="H769" s="12">
        <v>1.71</v>
      </c>
      <c r="I769"/>
      <c r="J769"/>
      <c r="K769" s="12">
        <f t="shared" si="47"/>
        <v>116.07377646</v>
      </c>
      <c r="L769" s="8">
        <f t="shared" si="45"/>
        <v>-4.6935081205353488E-2</v>
      </c>
      <c r="M769" t="str">
        <f t="shared" si="46"/>
        <v>Strong Sell</v>
      </c>
      <c r="U769" s="26"/>
    </row>
    <row r="770" spans="1:21">
      <c r="A770" s="26">
        <f t="shared" si="48"/>
        <v>45454</v>
      </c>
      <c r="B770" s="12">
        <v>120.91</v>
      </c>
      <c r="C770" s="4">
        <v>5375.32</v>
      </c>
      <c r="D770" s="5">
        <v>64655</v>
      </c>
      <c r="E770" s="15">
        <v>222551158</v>
      </c>
      <c r="F770" s="2">
        <v>12.58</v>
      </c>
      <c r="G770" s="21">
        <v>243.37</v>
      </c>
      <c r="H770" s="12">
        <v>1.71</v>
      </c>
      <c r="I770"/>
      <c r="J770"/>
      <c r="K770" s="12">
        <f t="shared" si="47"/>
        <v>116.70261359920002</v>
      </c>
      <c r="L770" s="8">
        <f t="shared" si="45"/>
        <v>-3.4797671001571218E-2</v>
      </c>
      <c r="M770" t="str">
        <f t="shared" si="46"/>
        <v>Strong Sell</v>
      </c>
      <c r="U770" s="26"/>
    </row>
    <row r="771" spans="1:21">
      <c r="A771" s="26">
        <f t="shared" si="48"/>
        <v>45455</v>
      </c>
      <c r="B771" s="12">
        <v>125.2</v>
      </c>
      <c r="C771" s="4">
        <v>5421.03</v>
      </c>
      <c r="D771" s="5">
        <v>64655</v>
      </c>
      <c r="E771" s="15">
        <v>299595001</v>
      </c>
      <c r="F771" s="2">
        <v>12.04</v>
      </c>
      <c r="G771" s="21">
        <v>250.23</v>
      </c>
      <c r="H771" s="12">
        <v>1.71</v>
      </c>
      <c r="I771"/>
      <c r="J771"/>
      <c r="K771" s="12">
        <f t="shared" si="47"/>
        <v>120.32102559240002</v>
      </c>
      <c r="L771" s="8">
        <f t="shared" ref="L771:L834" si="49">(K771 - B771) / B771</f>
        <v>-3.8969444150159613E-2</v>
      </c>
      <c r="M771" t="str">
        <f t="shared" ref="M771:M834" si="50">IF(L772&gt;5%, "Strong Buy",
   IF(L772&gt;=2%, "Buy",
   IF(AND(L772&gt;-3%, L772&lt;3%), "Hold",
   IF(L772&lt;=-5%, "Sell", "Strong Sell"))))</f>
        <v>Sell</v>
      </c>
      <c r="U771" s="26"/>
    </row>
    <row r="772" spans="1:21">
      <c r="A772" s="26">
        <f t="shared" si="48"/>
        <v>45456</v>
      </c>
      <c r="B772" s="12">
        <v>129.61000000000001</v>
      </c>
      <c r="C772" s="4">
        <v>5433.74</v>
      </c>
      <c r="D772" s="5">
        <v>64655</v>
      </c>
      <c r="E772" s="15">
        <v>260704537</v>
      </c>
      <c r="F772" s="2">
        <v>12.04</v>
      </c>
      <c r="G772" s="21">
        <v>252.95</v>
      </c>
      <c r="H772" s="12">
        <v>1.71</v>
      </c>
      <c r="I772"/>
      <c r="J772"/>
      <c r="K772" s="12">
        <f t="shared" ref="K772:K835" si="51" xml:space="preserve"> -58.1826  + (-0.00043*D772) + (-0.0000000076*E772)  + (0.61282*G772) + (32.3019*H772)</f>
        <v>122.2834635188</v>
      </c>
      <c r="L772" s="8">
        <f t="shared" si="49"/>
        <v>-5.6527555599105071E-2</v>
      </c>
      <c r="M772" t="str">
        <f t="shared" si="50"/>
        <v>Sell</v>
      </c>
      <c r="U772" s="26"/>
    </row>
    <row r="773" spans="1:21">
      <c r="A773" s="26">
        <f t="shared" si="48"/>
        <v>45457</v>
      </c>
      <c r="B773" s="12">
        <v>131.88</v>
      </c>
      <c r="C773" s="4">
        <v>5431.6</v>
      </c>
      <c r="D773" s="5">
        <v>64655</v>
      </c>
      <c r="E773" s="15">
        <v>309320376</v>
      </c>
      <c r="F773" s="2">
        <v>12.66</v>
      </c>
      <c r="G773" s="21">
        <v>252.04</v>
      </c>
      <c r="H773" s="12">
        <v>1.71</v>
      </c>
      <c r="I773"/>
      <c r="J773"/>
      <c r="K773" s="12">
        <f t="shared" si="51"/>
        <v>121.35631694240001</v>
      </c>
      <c r="L773" s="8">
        <f t="shared" si="49"/>
        <v>-7.979741475280544E-2</v>
      </c>
      <c r="M773" t="str">
        <f t="shared" si="50"/>
        <v>Sell</v>
      </c>
      <c r="U773" s="26"/>
    </row>
    <row r="774" spans="1:21">
      <c r="A774" s="26">
        <f t="shared" si="48"/>
        <v>45458</v>
      </c>
      <c r="B774" s="12">
        <v>131.88</v>
      </c>
      <c r="C774" s="4">
        <v>5431.6</v>
      </c>
      <c r="D774" s="5">
        <v>64655</v>
      </c>
      <c r="E774" s="15">
        <v>309320376</v>
      </c>
      <c r="F774" s="2">
        <v>12.66</v>
      </c>
      <c r="G774" s="21">
        <v>252.04</v>
      </c>
      <c r="H774" s="12">
        <v>1.71</v>
      </c>
      <c r="I774"/>
      <c r="J774"/>
      <c r="K774" s="12">
        <f t="shared" si="51"/>
        <v>121.35631694240001</v>
      </c>
      <c r="L774" s="8">
        <f t="shared" si="49"/>
        <v>-7.979741475280544E-2</v>
      </c>
      <c r="M774" t="str">
        <f t="shared" si="50"/>
        <v>Sell</v>
      </c>
      <c r="U774" s="26"/>
    </row>
    <row r="775" spans="1:21">
      <c r="A775" s="26">
        <f t="shared" si="48"/>
        <v>45459</v>
      </c>
      <c r="B775" s="12">
        <v>131.88</v>
      </c>
      <c r="C775" s="4">
        <v>5431.6</v>
      </c>
      <c r="D775" s="5">
        <v>64655</v>
      </c>
      <c r="E775" s="15">
        <v>309320376</v>
      </c>
      <c r="F775" s="2">
        <v>12.66</v>
      </c>
      <c r="G775" s="21">
        <v>252.04</v>
      </c>
      <c r="H775" s="12">
        <v>1.71</v>
      </c>
      <c r="I775"/>
      <c r="J775"/>
      <c r="K775" s="12">
        <f t="shared" si="51"/>
        <v>121.35631694240001</v>
      </c>
      <c r="L775" s="8">
        <f t="shared" si="49"/>
        <v>-7.979741475280544E-2</v>
      </c>
      <c r="M775" t="str">
        <f t="shared" si="50"/>
        <v>Sell</v>
      </c>
      <c r="U775" s="26"/>
    </row>
    <row r="776" spans="1:21">
      <c r="A776" s="26">
        <f t="shared" si="48"/>
        <v>45460</v>
      </c>
      <c r="B776" s="12">
        <v>130.97999999999999</v>
      </c>
      <c r="C776" s="4">
        <v>5473.23</v>
      </c>
      <c r="D776" s="5">
        <v>64655</v>
      </c>
      <c r="E776" s="15">
        <v>288504444</v>
      </c>
      <c r="F776" s="2">
        <v>12.66</v>
      </c>
      <c r="G776" s="21">
        <v>256.02</v>
      </c>
      <c r="H776" s="12">
        <v>1.71</v>
      </c>
      <c r="I776"/>
      <c r="J776"/>
      <c r="K776" s="12">
        <f t="shared" si="51"/>
        <v>123.9535416256</v>
      </c>
      <c r="L776" s="8">
        <f t="shared" si="49"/>
        <v>-5.3645276946098594E-2</v>
      </c>
      <c r="M776" t="str">
        <f t="shared" si="50"/>
        <v>Sell</v>
      </c>
      <c r="U776" s="26"/>
    </row>
    <row r="777" spans="1:21">
      <c r="A777" s="26">
        <f t="shared" si="48"/>
        <v>45461</v>
      </c>
      <c r="B777" s="12">
        <v>135.58000000000001</v>
      </c>
      <c r="C777" s="4">
        <v>5487.03</v>
      </c>
      <c r="D777" s="5">
        <v>64655</v>
      </c>
      <c r="E777" s="15">
        <v>294335054</v>
      </c>
      <c r="F777" s="2">
        <v>12.66</v>
      </c>
      <c r="G777" s="21">
        <v>259.27999999999997</v>
      </c>
      <c r="H777" s="12">
        <v>1.71</v>
      </c>
      <c r="I777"/>
      <c r="J777"/>
      <c r="K777" s="12">
        <f t="shared" si="51"/>
        <v>125.90702218959999</v>
      </c>
      <c r="L777" s="8">
        <f t="shared" si="49"/>
        <v>-7.1345167505531992E-2</v>
      </c>
      <c r="M777" t="str">
        <f t="shared" si="50"/>
        <v>Sell</v>
      </c>
      <c r="U777" s="26"/>
    </row>
    <row r="778" spans="1:21">
      <c r="A778" s="26">
        <f t="shared" si="48"/>
        <v>45462</v>
      </c>
      <c r="B778" s="12">
        <v>135.58000000000001</v>
      </c>
      <c r="C778" s="4">
        <v>5487.03</v>
      </c>
      <c r="D778" s="5">
        <v>64655</v>
      </c>
      <c r="E778" s="15">
        <v>294335054</v>
      </c>
      <c r="F778" s="2">
        <v>12.66</v>
      </c>
      <c r="G778" s="21">
        <v>259.27999999999997</v>
      </c>
      <c r="H778" s="12">
        <v>1.71</v>
      </c>
      <c r="I778"/>
      <c r="J778"/>
      <c r="K778" s="12">
        <f t="shared" si="51"/>
        <v>125.90702218959999</v>
      </c>
      <c r="L778" s="8">
        <f t="shared" si="49"/>
        <v>-7.1345167505531992E-2</v>
      </c>
      <c r="M778" t="str">
        <f t="shared" si="50"/>
        <v>Sell</v>
      </c>
      <c r="U778" s="26"/>
    </row>
    <row r="779" spans="1:21">
      <c r="A779" s="26">
        <f t="shared" si="48"/>
        <v>45463</v>
      </c>
      <c r="B779" s="12">
        <v>130.78</v>
      </c>
      <c r="C779" s="4">
        <v>5473.17</v>
      </c>
      <c r="D779" s="5">
        <v>64655</v>
      </c>
      <c r="E779" s="15">
        <v>517768425</v>
      </c>
      <c r="F779" s="2">
        <v>13.28</v>
      </c>
      <c r="G779" s="21">
        <v>252.24</v>
      </c>
      <c r="H779" s="12">
        <v>1.71</v>
      </c>
      <c r="I779"/>
      <c r="J779"/>
      <c r="K779" s="12">
        <f t="shared" si="51"/>
        <v>119.89467577000002</v>
      </c>
      <c r="L779" s="8">
        <f t="shared" si="49"/>
        <v>-8.3233860146811292E-2</v>
      </c>
      <c r="M779" t="str">
        <f t="shared" si="50"/>
        <v>Sell</v>
      </c>
      <c r="U779" s="26"/>
    </row>
    <row r="780" spans="1:21">
      <c r="A780" s="26">
        <f t="shared" si="48"/>
        <v>45464</v>
      </c>
      <c r="B780" s="12">
        <v>126.57</v>
      </c>
      <c r="C780" s="4">
        <v>5464.62</v>
      </c>
      <c r="D780" s="5">
        <v>64655</v>
      </c>
      <c r="E780" s="15">
        <v>655484664</v>
      </c>
      <c r="F780" s="2">
        <v>13.2</v>
      </c>
      <c r="G780" s="21">
        <v>249.78</v>
      </c>
      <c r="H780" s="12">
        <v>1.71</v>
      </c>
      <c r="I780"/>
      <c r="J780"/>
      <c r="K780" s="12">
        <f t="shared" si="51"/>
        <v>117.34049515360002</v>
      </c>
      <c r="L780" s="8">
        <f t="shared" si="49"/>
        <v>-7.2920161542229411E-2</v>
      </c>
      <c r="M780" t="str">
        <f t="shared" si="50"/>
        <v>Sell</v>
      </c>
      <c r="U780" s="26"/>
    </row>
    <row r="781" spans="1:21">
      <c r="A781" s="26">
        <f t="shared" si="48"/>
        <v>45465</v>
      </c>
      <c r="B781" s="12">
        <v>126.57</v>
      </c>
      <c r="C781" s="4">
        <v>5464.62</v>
      </c>
      <c r="D781" s="5">
        <v>64655</v>
      </c>
      <c r="E781" s="15">
        <v>655484664</v>
      </c>
      <c r="F781" s="2">
        <v>13.2</v>
      </c>
      <c r="G781" s="21">
        <v>249.78</v>
      </c>
      <c r="H781" s="12">
        <v>1.71</v>
      </c>
      <c r="I781"/>
      <c r="J781"/>
      <c r="K781" s="12">
        <f t="shared" si="51"/>
        <v>117.34049515360002</v>
      </c>
      <c r="L781" s="8">
        <f t="shared" si="49"/>
        <v>-7.2920161542229411E-2</v>
      </c>
      <c r="M781" t="str">
        <f t="shared" si="50"/>
        <v>Sell</v>
      </c>
      <c r="U781" s="26"/>
    </row>
    <row r="782" spans="1:21">
      <c r="A782" s="26">
        <f t="shared" ref="A782:A845" si="52">DATE(2022,5,5) + ROW(A781) - 1</f>
        <v>45466</v>
      </c>
      <c r="B782" s="12">
        <v>126.57</v>
      </c>
      <c r="C782" s="4">
        <v>5464.62</v>
      </c>
      <c r="D782" s="5">
        <v>64655</v>
      </c>
      <c r="E782" s="15">
        <v>655484664</v>
      </c>
      <c r="F782" s="2">
        <v>13.2</v>
      </c>
      <c r="G782" s="21">
        <v>249.78</v>
      </c>
      <c r="H782" s="12">
        <v>1.71</v>
      </c>
      <c r="I782"/>
      <c r="J782"/>
      <c r="K782" s="12">
        <f t="shared" si="51"/>
        <v>117.34049515360002</v>
      </c>
      <c r="L782" s="8">
        <f t="shared" si="49"/>
        <v>-7.2920161542229411E-2</v>
      </c>
      <c r="M782" t="str">
        <f t="shared" si="50"/>
        <v>Strong Sell</v>
      </c>
      <c r="U782" s="26"/>
    </row>
    <row r="783" spans="1:21">
      <c r="A783" s="26">
        <f t="shared" si="52"/>
        <v>45467</v>
      </c>
      <c r="B783" s="12">
        <v>118.11</v>
      </c>
      <c r="C783" s="4">
        <v>5447.87</v>
      </c>
      <c r="D783" s="5">
        <v>64655</v>
      </c>
      <c r="E783" s="15">
        <v>476060866</v>
      </c>
      <c r="F783" s="2">
        <v>13.33</v>
      </c>
      <c r="G783" s="21">
        <v>242.65</v>
      </c>
      <c r="H783" s="12">
        <v>1.71</v>
      </c>
      <c r="I783"/>
      <c r="J783"/>
      <c r="K783" s="12">
        <f t="shared" si="51"/>
        <v>114.3347094184</v>
      </c>
      <c r="L783" s="8">
        <f t="shared" si="49"/>
        <v>-3.1964190852595067E-2</v>
      </c>
      <c r="M783" t="str">
        <f t="shared" si="50"/>
        <v>Sell</v>
      </c>
      <c r="U783" s="26"/>
    </row>
    <row r="784" spans="1:21">
      <c r="A784" s="26">
        <f t="shared" si="52"/>
        <v>45468</v>
      </c>
      <c r="B784" s="12">
        <v>126.09</v>
      </c>
      <c r="C784" s="4">
        <v>5469.3</v>
      </c>
      <c r="D784" s="5">
        <v>64655</v>
      </c>
      <c r="E784" s="15">
        <v>425787456</v>
      </c>
      <c r="F784" s="2">
        <v>13.33</v>
      </c>
      <c r="G784" s="21">
        <v>246.38</v>
      </c>
      <c r="H784" s="12">
        <v>1.71</v>
      </c>
      <c r="I784"/>
      <c r="J784"/>
      <c r="K784" s="12">
        <f t="shared" si="51"/>
        <v>117.00260593440001</v>
      </c>
      <c r="L784" s="8">
        <f t="shared" si="49"/>
        <v>-7.2070696055198627E-2</v>
      </c>
      <c r="M784" t="str">
        <f t="shared" si="50"/>
        <v>Sell</v>
      </c>
      <c r="U784" s="26"/>
    </row>
    <row r="785" spans="1:21">
      <c r="A785" s="26">
        <f t="shared" si="52"/>
        <v>45469</v>
      </c>
      <c r="B785" s="12">
        <v>126.4</v>
      </c>
      <c r="C785" s="4">
        <v>5477.9</v>
      </c>
      <c r="D785" s="5">
        <v>64655</v>
      </c>
      <c r="E785" s="15">
        <v>362975918</v>
      </c>
      <c r="F785" s="2">
        <v>13.33</v>
      </c>
      <c r="G785" s="21">
        <v>245.42</v>
      </c>
      <c r="H785" s="12">
        <v>1.71</v>
      </c>
      <c r="I785"/>
      <c r="J785"/>
      <c r="K785" s="12">
        <f t="shared" si="51"/>
        <v>116.89166642320001</v>
      </c>
      <c r="L785" s="8">
        <f t="shared" si="49"/>
        <v>-7.5224158044303782E-2</v>
      </c>
      <c r="M785" t="str">
        <f t="shared" si="50"/>
        <v>Sell</v>
      </c>
      <c r="U785" s="26"/>
    </row>
    <row r="786" spans="1:21">
      <c r="A786" s="26">
        <f t="shared" si="52"/>
        <v>45470</v>
      </c>
      <c r="B786" s="12">
        <v>123.99</v>
      </c>
      <c r="C786" s="4">
        <v>5482.87</v>
      </c>
      <c r="D786" s="5">
        <v>64655</v>
      </c>
      <c r="E786" s="15">
        <v>252571693</v>
      </c>
      <c r="F786" s="2">
        <v>13.33</v>
      </c>
      <c r="G786" s="21">
        <v>244.16</v>
      </c>
      <c r="H786" s="12">
        <v>1.71</v>
      </c>
      <c r="I786"/>
      <c r="J786"/>
      <c r="K786" s="12">
        <f t="shared" si="51"/>
        <v>116.95858533320001</v>
      </c>
      <c r="L786" s="8">
        <f t="shared" si="49"/>
        <v>-5.6709530339543429E-2</v>
      </c>
      <c r="M786" t="str">
        <f t="shared" si="50"/>
        <v>Strong Sell</v>
      </c>
      <c r="U786" s="26"/>
    </row>
    <row r="787" spans="1:21">
      <c r="A787" s="26">
        <f t="shared" si="52"/>
        <v>45471</v>
      </c>
      <c r="B787" s="12">
        <v>123.54</v>
      </c>
      <c r="C787" s="4">
        <v>5482.87</v>
      </c>
      <c r="D787" s="5">
        <v>64655</v>
      </c>
      <c r="E787" s="15">
        <v>315516740</v>
      </c>
      <c r="F787" s="2">
        <v>12.44</v>
      </c>
      <c r="G787" s="21">
        <v>246.63</v>
      </c>
      <c r="H787" s="12">
        <v>1.71</v>
      </c>
      <c r="I787"/>
      <c r="J787"/>
      <c r="K787" s="12">
        <f t="shared" si="51"/>
        <v>117.99386837600002</v>
      </c>
      <c r="L787" s="8">
        <f t="shared" si="49"/>
        <v>-4.489340799740961E-2</v>
      </c>
      <c r="M787" t="str">
        <f t="shared" si="50"/>
        <v>Strong Sell</v>
      </c>
      <c r="U787" s="26"/>
    </row>
    <row r="788" spans="1:21">
      <c r="A788" s="26">
        <f t="shared" si="52"/>
        <v>45472</v>
      </c>
      <c r="B788" s="12">
        <v>123.54</v>
      </c>
      <c r="C788" s="4">
        <v>5482.87</v>
      </c>
      <c r="D788" s="5">
        <v>64655</v>
      </c>
      <c r="E788" s="15">
        <v>315516740</v>
      </c>
      <c r="F788" s="2">
        <v>12.44</v>
      </c>
      <c r="G788" s="21">
        <v>246.63</v>
      </c>
      <c r="H788" s="12">
        <v>1.71</v>
      </c>
      <c r="I788"/>
      <c r="J788"/>
      <c r="K788" s="12">
        <f t="shared" si="51"/>
        <v>117.99386837600002</v>
      </c>
      <c r="L788" s="8">
        <f t="shared" si="49"/>
        <v>-4.489340799740961E-2</v>
      </c>
      <c r="M788" t="str">
        <f t="shared" si="50"/>
        <v>Strong Sell</v>
      </c>
      <c r="U788" s="26"/>
    </row>
    <row r="789" spans="1:21">
      <c r="A789" s="26">
        <f t="shared" si="52"/>
        <v>45473</v>
      </c>
      <c r="B789" s="12">
        <v>123.54</v>
      </c>
      <c r="C789" s="4">
        <v>5482.87</v>
      </c>
      <c r="D789" s="5">
        <v>64655</v>
      </c>
      <c r="E789" s="15">
        <v>315516740</v>
      </c>
      <c r="F789" s="2">
        <v>12.44</v>
      </c>
      <c r="G789" s="21">
        <v>246.63</v>
      </c>
      <c r="H789" s="12">
        <v>1.71</v>
      </c>
      <c r="I789"/>
      <c r="J789"/>
      <c r="K789" s="12">
        <f t="shared" si="51"/>
        <v>117.99386837600002</v>
      </c>
      <c r="L789" s="8">
        <f t="shared" si="49"/>
        <v>-4.489340799740961E-2</v>
      </c>
      <c r="M789" t="str">
        <f t="shared" si="50"/>
        <v>Strong Sell</v>
      </c>
      <c r="U789" s="26"/>
    </row>
    <row r="790" spans="1:21">
      <c r="A790" s="26">
        <f t="shared" si="52"/>
        <v>45474</v>
      </c>
      <c r="B790" s="12">
        <v>124.3</v>
      </c>
      <c r="C790" s="4">
        <v>5475.09</v>
      </c>
      <c r="D790" s="5">
        <v>64655</v>
      </c>
      <c r="E790" s="15">
        <v>284885534</v>
      </c>
      <c r="F790" s="2">
        <v>12.44</v>
      </c>
      <c r="G790" s="21">
        <v>246.62</v>
      </c>
      <c r="H790" s="12">
        <v>1.71</v>
      </c>
      <c r="I790"/>
      <c r="J790"/>
      <c r="K790" s="12">
        <f t="shared" si="51"/>
        <v>118.22053734160002</v>
      </c>
      <c r="L790" s="8">
        <f t="shared" si="49"/>
        <v>-4.8909594999195304E-2</v>
      </c>
      <c r="M790" t="str">
        <f t="shared" si="50"/>
        <v>Hold</v>
      </c>
      <c r="U790" s="26"/>
    </row>
    <row r="791" spans="1:21">
      <c r="A791" s="26">
        <f t="shared" si="52"/>
        <v>45475</v>
      </c>
      <c r="B791" s="12">
        <v>122.67</v>
      </c>
      <c r="C791" s="4">
        <v>5509.01</v>
      </c>
      <c r="D791" s="5">
        <v>64655</v>
      </c>
      <c r="E791" s="15">
        <v>218373969</v>
      </c>
      <c r="F791" s="2">
        <v>12.44</v>
      </c>
      <c r="G791" s="21">
        <v>250.09</v>
      </c>
      <c r="H791" s="12">
        <v>1.71</v>
      </c>
      <c r="I791"/>
      <c r="J791"/>
      <c r="K791" s="12">
        <f t="shared" si="51"/>
        <v>120.85251063560003</v>
      </c>
      <c r="L791" s="8">
        <f t="shared" si="49"/>
        <v>-1.4816086772641845E-2</v>
      </c>
      <c r="M791" t="str">
        <f t="shared" si="50"/>
        <v>Strong Sell</v>
      </c>
      <c r="U791" s="26"/>
    </row>
    <row r="792" spans="1:21">
      <c r="A792" s="26">
        <f t="shared" si="52"/>
        <v>45476</v>
      </c>
      <c r="B792" s="12">
        <v>128.28</v>
      </c>
      <c r="C792" s="4">
        <v>5537.02</v>
      </c>
      <c r="D792" s="5">
        <v>64655</v>
      </c>
      <c r="E792" s="15">
        <v>215748955</v>
      </c>
      <c r="F792" s="2">
        <v>12.44</v>
      </c>
      <c r="G792" s="21">
        <v>254.26</v>
      </c>
      <c r="H792" s="12">
        <v>1.71</v>
      </c>
      <c r="I792"/>
      <c r="J792"/>
      <c r="K792" s="12">
        <f t="shared" si="51"/>
        <v>123.427920142</v>
      </c>
      <c r="L792" s="8">
        <f t="shared" si="49"/>
        <v>-3.7824133598378516E-2</v>
      </c>
      <c r="M792" t="str">
        <f t="shared" si="50"/>
        <v>Strong Sell</v>
      </c>
      <c r="U792" s="26"/>
    </row>
    <row r="793" spans="1:21">
      <c r="A793" s="26">
        <f t="shared" si="52"/>
        <v>45477</v>
      </c>
      <c r="B793" s="12">
        <v>128.28</v>
      </c>
      <c r="C793" s="4">
        <v>5537.02</v>
      </c>
      <c r="D793" s="5">
        <v>64655</v>
      </c>
      <c r="E793" s="15">
        <v>215748955</v>
      </c>
      <c r="F793" s="2">
        <v>12.44</v>
      </c>
      <c r="G793" s="21">
        <v>254.26</v>
      </c>
      <c r="H793" s="12">
        <v>1.71</v>
      </c>
      <c r="I793"/>
      <c r="J793"/>
      <c r="K793" s="12">
        <f t="shared" si="51"/>
        <v>123.427920142</v>
      </c>
      <c r="L793" s="8">
        <f t="shared" si="49"/>
        <v>-3.7824133598378516E-2</v>
      </c>
      <c r="M793" t="str">
        <f t="shared" si="50"/>
        <v>Hold</v>
      </c>
      <c r="U793" s="26"/>
    </row>
    <row r="794" spans="1:21">
      <c r="A794" s="26">
        <f t="shared" si="52"/>
        <v>45478</v>
      </c>
      <c r="B794" s="12">
        <v>125.83</v>
      </c>
      <c r="C794" s="4">
        <v>5567.19</v>
      </c>
      <c r="D794" s="5">
        <v>64655</v>
      </c>
      <c r="E794" s="15">
        <v>214176689</v>
      </c>
      <c r="F794" s="2">
        <v>12.44</v>
      </c>
      <c r="G794" s="21">
        <v>254.76</v>
      </c>
      <c r="H794" s="12">
        <v>1.71</v>
      </c>
      <c r="I794"/>
      <c r="J794"/>
      <c r="K794" s="12">
        <f t="shared" si="51"/>
        <v>123.7462793636</v>
      </c>
      <c r="L794" s="8">
        <f t="shared" si="49"/>
        <v>-1.6559807966303762E-2</v>
      </c>
      <c r="M794" t="str">
        <f t="shared" si="50"/>
        <v>Hold</v>
      </c>
      <c r="U794" s="26"/>
    </row>
    <row r="795" spans="1:21">
      <c r="A795" s="26">
        <f t="shared" si="52"/>
        <v>45479</v>
      </c>
      <c r="B795" s="12">
        <v>125.83</v>
      </c>
      <c r="C795" s="4">
        <v>5567.19</v>
      </c>
      <c r="D795" s="5">
        <v>64655</v>
      </c>
      <c r="E795" s="15">
        <v>214176689</v>
      </c>
      <c r="F795" s="2">
        <v>12.44</v>
      </c>
      <c r="G795" s="21">
        <v>254.76</v>
      </c>
      <c r="H795" s="12">
        <v>1.71</v>
      </c>
      <c r="I795"/>
      <c r="J795"/>
      <c r="K795" s="12">
        <f t="shared" si="51"/>
        <v>123.7462793636</v>
      </c>
      <c r="L795" s="8">
        <f t="shared" si="49"/>
        <v>-1.6559807966303762E-2</v>
      </c>
      <c r="M795" t="str">
        <f t="shared" si="50"/>
        <v>Hold</v>
      </c>
      <c r="U795" s="26"/>
    </row>
    <row r="796" spans="1:21">
      <c r="A796" s="26">
        <f t="shared" si="52"/>
        <v>45480</v>
      </c>
      <c r="B796" s="12">
        <v>125.83</v>
      </c>
      <c r="C796" s="4">
        <v>5567.19</v>
      </c>
      <c r="D796" s="5">
        <v>64655</v>
      </c>
      <c r="E796" s="15">
        <v>214176689</v>
      </c>
      <c r="F796" s="2">
        <v>12.44</v>
      </c>
      <c r="G796" s="21">
        <v>254.76</v>
      </c>
      <c r="H796" s="12">
        <v>1.71</v>
      </c>
      <c r="I796"/>
      <c r="J796"/>
      <c r="K796" s="12">
        <f t="shared" si="51"/>
        <v>123.7462793636</v>
      </c>
      <c r="L796" s="8">
        <f t="shared" si="49"/>
        <v>-1.6559807966303762E-2</v>
      </c>
      <c r="M796" t="str">
        <f t="shared" si="50"/>
        <v>Hold</v>
      </c>
      <c r="U796" s="26"/>
    </row>
    <row r="797" spans="1:21">
      <c r="A797" s="26">
        <f t="shared" si="52"/>
        <v>45481</v>
      </c>
      <c r="B797" s="12">
        <v>128.19999999999999</v>
      </c>
      <c r="C797" s="4">
        <v>5572.85</v>
      </c>
      <c r="D797" s="5">
        <v>64655</v>
      </c>
      <c r="E797" s="15">
        <v>237677322</v>
      </c>
      <c r="F797" s="2">
        <v>12.37</v>
      </c>
      <c r="G797" s="21">
        <v>259.58999999999997</v>
      </c>
      <c r="H797" s="12">
        <v>1.71</v>
      </c>
      <c r="I797"/>
      <c r="J797"/>
      <c r="K797" s="12">
        <f t="shared" si="51"/>
        <v>126.52759515280002</v>
      </c>
      <c r="L797" s="8">
        <f t="shared" si="49"/>
        <v>-1.3045279619344548E-2</v>
      </c>
      <c r="M797" t="str">
        <f t="shared" si="50"/>
        <v>Strong Sell</v>
      </c>
      <c r="U797" s="26"/>
    </row>
    <row r="798" spans="1:21">
      <c r="A798" s="26">
        <f t="shared" si="52"/>
        <v>45482</v>
      </c>
      <c r="B798" s="12">
        <v>131.38</v>
      </c>
      <c r="C798" s="4">
        <v>5576.98</v>
      </c>
      <c r="D798" s="5">
        <v>64655</v>
      </c>
      <c r="E798" s="15">
        <v>287020820</v>
      </c>
      <c r="F798" s="2">
        <v>12.37</v>
      </c>
      <c r="G798" s="21">
        <v>259.47000000000003</v>
      </c>
      <c r="H798" s="12">
        <v>1.71</v>
      </c>
      <c r="I798"/>
      <c r="J798"/>
      <c r="K798" s="12">
        <f t="shared" si="51"/>
        <v>126.07904616800002</v>
      </c>
      <c r="L798" s="8">
        <f t="shared" si="49"/>
        <v>-4.0348255685796745E-2</v>
      </c>
      <c r="M798" t="str">
        <f t="shared" si="50"/>
        <v>Strong Sell</v>
      </c>
      <c r="U798" s="26"/>
    </row>
    <row r="799" spans="1:21">
      <c r="A799" s="26">
        <f t="shared" si="52"/>
        <v>45483</v>
      </c>
      <c r="B799" s="12">
        <v>134.91</v>
      </c>
      <c r="C799" s="4">
        <v>5633.91</v>
      </c>
      <c r="D799" s="5">
        <v>64655</v>
      </c>
      <c r="E799" s="15">
        <v>248978569</v>
      </c>
      <c r="F799" s="2">
        <v>12.37</v>
      </c>
      <c r="G799" s="21">
        <v>265.49</v>
      </c>
      <c r="H799" s="12">
        <v>1.71</v>
      </c>
      <c r="I799"/>
      <c r="J799"/>
      <c r="K799" s="12">
        <f t="shared" si="51"/>
        <v>130.05734367560004</v>
      </c>
      <c r="L799" s="8">
        <f t="shared" si="49"/>
        <v>-3.596958212437891E-2</v>
      </c>
      <c r="M799" t="str">
        <f t="shared" si="50"/>
        <v>Hold</v>
      </c>
      <c r="U799" s="26"/>
    </row>
    <row r="800" spans="1:21">
      <c r="A800" s="26">
        <f t="shared" si="52"/>
        <v>45484</v>
      </c>
      <c r="B800" s="12">
        <v>127.4</v>
      </c>
      <c r="C800" s="4">
        <v>5584.54</v>
      </c>
      <c r="D800" s="5">
        <v>64655</v>
      </c>
      <c r="E800" s="15">
        <v>374782738</v>
      </c>
      <c r="F800" s="2">
        <v>12.37</v>
      </c>
      <c r="G800" s="21">
        <v>256.76</v>
      </c>
      <c r="H800" s="12">
        <v>1.71</v>
      </c>
      <c r="I800"/>
      <c r="J800"/>
      <c r="K800" s="12">
        <f t="shared" si="51"/>
        <v>123.7513133912</v>
      </c>
      <c r="L800" s="8">
        <f t="shared" si="49"/>
        <v>-2.8639612313971784E-2</v>
      </c>
      <c r="M800" t="str">
        <f t="shared" si="50"/>
        <v>Hold</v>
      </c>
      <c r="U800" s="26"/>
    </row>
    <row r="801" spans="1:21">
      <c r="A801" s="26">
        <f t="shared" si="52"/>
        <v>45485</v>
      </c>
      <c r="B801" s="12">
        <v>129.24</v>
      </c>
      <c r="C801" s="4">
        <v>5615.35</v>
      </c>
      <c r="D801" s="5">
        <v>64655</v>
      </c>
      <c r="E801" s="15">
        <v>252680535</v>
      </c>
      <c r="F801" s="2">
        <v>12.37</v>
      </c>
      <c r="G801" s="21">
        <v>259.89</v>
      </c>
      <c r="H801" s="12">
        <v>1.71</v>
      </c>
      <c r="I801"/>
      <c r="J801"/>
      <c r="K801" s="12">
        <f t="shared" si="51"/>
        <v>126.59741673400001</v>
      </c>
      <c r="L801" s="8">
        <f t="shared" si="49"/>
        <v>-2.0447100479727656E-2</v>
      </c>
      <c r="M801" t="str">
        <f t="shared" si="50"/>
        <v>Hold</v>
      </c>
      <c r="U801" s="26"/>
    </row>
    <row r="802" spans="1:21">
      <c r="A802" s="26">
        <f t="shared" si="52"/>
        <v>45486</v>
      </c>
      <c r="B802" s="12">
        <v>129.24</v>
      </c>
      <c r="C802" s="4">
        <v>5615.35</v>
      </c>
      <c r="D802" s="5">
        <v>64655</v>
      </c>
      <c r="E802" s="15">
        <v>252680535</v>
      </c>
      <c r="F802" s="2">
        <v>12.37</v>
      </c>
      <c r="G802" s="21">
        <v>259.89</v>
      </c>
      <c r="H802" s="12">
        <v>1.71</v>
      </c>
      <c r="I802"/>
      <c r="J802"/>
      <c r="K802" s="12">
        <f t="shared" si="51"/>
        <v>126.59741673400001</v>
      </c>
      <c r="L802" s="8">
        <f t="shared" si="49"/>
        <v>-2.0447100479727656E-2</v>
      </c>
      <c r="M802" t="str">
        <f t="shared" si="50"/>
        <v>Hold</v>
      </c>
      <c r="U802" s="26"/>
    </row>
    <row r="803" spans="1:21">
      <c r="A803" s="26">
        <f t="shared" si="52"/>
        <v>45487</v>
      </c>
      <c r="B803" s="12">
        <v>129.24</v>
      </c>
      <c r="C803" s="4">
        <v>5615.35</v>
      </c>
      <c r="D803" s="5">
        <v>64655</v>
      </c>
      <c r="E803" s="15">
        <v>252680535</v>
      </c>
      <c r="F803" s="2">
        <v>12.37</v>
      </c>
      <c r="G803" s="21">
        <v>259.89</v>
      </c>
      <c r="H803" s="12">
        <v>1.71</v>
      </c>
      <c r="I803"/>
      <c r="J803"/>
      <c r="K803" s="12">
        <f t="shared" si="51"/>
        <v>126.59741673400001</v>
      </c>
      <c r="L803" s="8">
        <f t="shared" si="49"/>
        <v>-2.0447100479727656E-2</v>
      </c>
      <c r="M803" t="str">
        <f t="shared" si="50"/>
        <v>Hold</v>
      </c>
      <c r="U803" s="26"/>
    </row>
    <row r="804" spans="1:21">
      <c r="A804" s="26">
        <f t="shared" si="52"/>
        <v>45488</v>
      </c>
      <c r="B804" s="12">
        <v>128.44</v>
      </c>
      <c r="C804" s="4">
        <v>5615.35</v>
      </c>
      <c r="D804" s="5">
        <v>64655</v>
      </c>
      <c r="E804" s="15">
        <v>208326164</v>
      </c>
      <c r="F804" s="2">
        <v>13.12</v>
      </c>
      <c r="G804" s="21">
        <v>260.18</v>
      </c>
      <c r="H804" s="12">
        <v>1.71</v>
      </c>
      <c r="I804"/>
      <c r="J804"/>
      <c r="K804" s="12">
        <f t="shared" si="51"/>
        <v>127.1122277536</v>
      </c>
      <c r="L804" s="8">
        <f t="shared" si="49"/>
        <v>-1.0337684883213969E-2</v>
      </c>
      <c r="M804" t="str">
        <f t="shared" si="50"/>
        <v>Hold</v>
      </c>
      <c r="U804" s="26"/>
    </row>
    <row r="805" spans="1:21">
      <c r="A805" s="26">
        <f t="shared" si="52"/>
        <v>45489</v>
      </c>
      <c r="B805" s="12">
        <v>126.36</v>
      </c>
      <c r="C805" s="4">
        <v>5667.2</v>
      </c>
      <c r="D805" s="5">
        <v>64655</v>
      </c>
      <c r="E805" s="15">
        <v>214769515</v>
      </c>
      <c r="F805" s="2">
        <v>13.19</v>
      </c>
      <c r="G805" s="21">
        <v>261.79000000000002</v>
      </c>
      <c r="H805" s="12">
        <v>1.71</v>
      </c>
      <c r="I805"/>
      <c r="J805"/>
      <c r="K805" s="12">
        <f t="shared" si="51"/>
        <v>128.04989848600002</v>
      </c>
      <c r="L805" s="8">
        <f t="shared" si="49"/>
        <v>1.3373682225387927E-2</v>
      </c>
      <c r="M805" t="str">
        <f t="shared" si="50"/>
        <v>Hold</v>
      </c>
      <c r="U805" s="26"/>
    </row>
    <row r="806" spans="1:21">
      <c r="A806" s="26">
        <f t="shared" si="52"/>
        <v>45490</v>
      </c>
      <c r="B806" s="12">
        <v>117.99</v>
      </c>
      <c r="C806" s="4">
        <v>5588.27</v>
      </c>
      <c r="D806" s="5">
        <v>64655</v>
      </c>
      <c r="E806" s="15">
        <v>390086189</v>
      </c>
      <c r="F806" s="2">
        <v>13.19</v>
      </c>
      <c r="G806" s="21">
        <v>243.17</v>
      </c>
      <c r="H806" s="12">
        <v>1.71</v>
      </c>
      <c r="I806"/>
      <c r="J806"/>
      <c r="K806" s="12">
        <f t="shared" si="51"/>
        <v>115.3067833636</v>
      </c>
      <c r="L806" s="8">
        <f t="shared" si="49"/>
        <v>-2.2741051245020683E-2</v>
      </c>
      <c r="M806" t="str">
        <f t="shared" si="50"/>
        <v>Strong Sell</v>
      </c>
      <c r="U806" s="26"/>
    </row>
    <row r="807" spans="1:21">
      <c r="A807" s="26">
        <f t="shared" si="52"/>
        <v>45491</v>
      </c>
      <c r="B807" s="12">
        <v>121.09</v>
      </c>
      <c r="C807" s="4">
        <v>5544.59</v>
      </c>
      <c r="D807" s="5">
        <v>64655</v>
      </c>
      <c r="E807" s="15">
        <v>320979530</v>
      </c>
      <c r="F807" s="2">
        <v>13.19</v>
      </c>
      <c r="G807" s="21">
        <v>243.9</v>
      </c>
      <c r="H807" s="12">
        <v>1.71</v>
      </c>
      <c r="I807"/>
      <c r="J807"/>
      <c r="K807" s="12">
        <f t="shared" si="51"/>
        <v>116.27935257200002</v>
      </c>
      <c r="L807" s="8">
        <f t="shared" si="49"/>
        <v>-3.9727867107110258E-2</v>
      </c>
      <c r="M807" t="str">
        <f t="shared" si="50"/>
        <v>Strong Sell</v>
      </c>
      <c r="U807" s="26"/>
    </row>
    <row r="808" spans="1:21">
      <c r="A808" s="26">
        <f t="shared" si="52"/>
        <v>45492</v>
      </c>
      <c r="B808" s="12">
        <v>117.93</v>
      </c>
      <c r="C808" s="4">
        <v>5505</v>
      </c>
      <c r="D808" s="5">
        <v>64655</v>
      </c>
      <c r="E808" s="15">
        <v>217223800</v>
      </c>
      <c r="F808" s="2">
        <v>13.19</v>
      </c>
      <c r="G808" s="21">
        <v>236.44</v>
      </c>
      <c r="H808" s="12">
        <v>1.71</v>
      </c>
      <c r="I808"/>
      <c r="J808"/>
      <c r="K808" s="12">
        <f t="shared" si="51"/>
        <v>112.49625892000003</v>
      </c>
      <c r="L808" s="8">
        <f t="shared" si="49"/>
        <v>-4.6075986432629321E-2</v>
      </c>
      <c r="M808" t="str">
        <f t="shared" si="50"/>
        <v>Strong Sell</v>
      </c>
      <c r="U808" s="26"/>
    </row>
    <row r="809" spans="1:21">
      <c r="A809" s="26">
        <f t="shared" si="52"/>
        <v>45493</v>
      </c>
      <c r="B809" s="12">
        <v>117.93</v>
      </c>
      <c r="C809" s="4">
        <v>5505</v>
      </c>
      <c r="D809" s="5">
        <v>64655</v>
      </c>
      <c r="E809" s="15">
        <v>217223800</v>
      </c>
      <c r="F809" s="2">
        <v>13.19</v>
      </c>
      <c r="G809" s="21">
        <v>236.44</v>
      </c>
      <c r="H809" s="12">
        <v>1.71</v>
      </c>
      <c r="I809"/>
      <c r="J809"/>
      <c r="K809" s="12">
        <f t="shared" si="51"/>
        <v>112.49625892000003</v>
      </c>
      <c r="L809" s="8">
        <f t="shared" si="49"/>
        <v>-4.6075986432629321E-2</v>
      </c>
      <c r="M809" t="str">
        <f t="shared" si="50"/>
        <v>Strong Sell</v>
      </c>
      <c r="U809" s="26"/>
    </row>
    <row r="810" spans="1:21">
      <c r="A810" s="26">
        <f t="shared" si="52"/>
        <v>45494</v>
      </c>
      <c r="B810" s="12">
        <v>117.93</v>
      </c>
      <c r="C810" s="4">
        <v>5505</v>
      </c>
      <c r="D810" s="5">
        <v>64655</v>
      </c>
      <c r="E810" s="15">
        <v>217223800</v>
      </c>
      <c r="F810" s="2">
        <v>13.19</v>
      </c>
      <c r="G810" s="21">
        <v>236.44</v>
      </c>
      <c r="H810" s="12">
        <v>1.71</v>
      </c>
      <c r="I810"/>
      <c r="J810"/>
      <c r="K810" s="12">
        <f t="shared" si="51"/>
        <v>112.49625892000003</v>
      </c>
      <c r="L810" s="8">
        <f t="shared" si="49"/>
        <v>-4.6075986432629321E-2</v>
      </c>
      <c r="M810" t="str">
        <f t="shared" si="50"/>
        <v>Strong Sell</v>
      </c>
      <c r="U810" s="26"/>
    </row>
    <row r="811" spans="1:21">
      <c r="A811" s="26">
        <f t="shared" si="52"/>
        <v>45495</v>
      </c>
      <c r="B811" s="12">
        <v>123.54</v>
      </c>
      <c r="C811" s="4">
        <v>5564.41</v>
      </c>
      <c r="D811" s="5">
        <v>64655</v>
      </c>
      <c r="E811" s="15">
        <v>258068943</v>
      </c>
      <c r="F811" s="2">
        <v>13.19</v>
      </c>
      <c r="G811" s="21">
        <v>246.24</v>
      </c>
      <c r="H811" s="12">
        <v>1.71</v>
      </c>
      <c r="I811"/>
      <c r="J811"/>
      <c r="K811" s="12">
        <f t="shared" si="51"/>
        <v>118.19147183320004</v>
      </c>
      <c r="L811" s="8">
        <f t="shared" si="49"/>
        <v>-4.3293898063784732E-2</v>
      </c>
      <c r="M811" t="str">
        <f t="shared" si="50"/>
        <v>Strong Sell</v>
      </c>
      <c r="U811" s="26"/>
    </row>
    <row r="812" spans="1:21">
      <c r="A812" s="26">
        <f t="shared" si="52"/>
        <v>45496</v>
      </c>
      <c r="B812" s="12">
        <v>122.59</v>
      </c>
      <c r="C812" s="4">
        <v>5555.74</v>
      </c>
      <c r="D812" s="5">
        <v>64655</v>
      </c>
      <c r="E812" s="15">
        <v>173910983</v>
      </c>
      <c r="F812" s="2">
        <v>14.72</v>
      </c>
      <c r="G812" s="21">
        <v>242.57</v>
      </c>
      <c r="H812" s="12">
        <v>1.71</v>
      </c>
      <c r="I812"/>
      <c r="J812"/>
      <c r="K812" s="12">
        <f t="shared" si="51"/>
        <v>116.58202292920001</v>
      </c>
      <c r="L812" s="8">
        <f t="shared" si="49"/>
        <v>-4.9008704386980954E-2</v>
      </c>
      <c r="M812" t="str">
        <f t="shared" si="50"/>
        <v>Sell</v>
      </c>
      <c r="U812" s="26"/>
    </row>
    <row r="813" spans="1:21">
      <c r="A813" s="26">
        <f t="shared" si="52"/>
        <v>45497</v>
      </c>
      <c r="B813" s="12">
        <v>114.25</v>
      </c>
      <c r="C813" s="4">
        <v>5427.13</v>
      </c>
      <c r="D813" s="5">
        <v>64655</v>
      </c>
      <c r="E813" s="15">
        <v>327776884</v>
      </c>
      <c r="F813" s="2">
        <v>18.04</v>
      </c>
      <c r="G813" s="21">
        <v>229.67</v>
      </c>
      <c r="H813" s="12">
        <v>1.71</v>
      </c>
      <c r="I813"/>
      <c r="J813"/>
      <c r="K813" s="12">
        <f t="shared" si="51"/>
        <v>107.5072640816</v>
      </c>
      <c r="L813" s="8">
        <f t="shared" si="49"/>
        <v>-5.9017382217943115E-2</v>
      </c>
      <c r="M813" t="str">
        <f t="shared" si="50"/>
        <v>Sell</v>
      </c>
      <c r="U813" s="26"/>
    </row>
    <row r="814" spans="1:21">
      <c r="A814" s="26">
        <f t="shared" si="52"/>
        <v>45498</v>
      </c>
      <c r="B814" s="12">
        <v>112.28</v>
      </c>
      <c r="C814" s="4">
        <v>5399.22</v>
      </c>
      <c r="D814" s="5">
        <v>64655</v>
      </c>
      <c r="E814" s="15">
        <v>460067019</v>
      </c>
      <c r="F814" s="2">
        <v>18.04</v>
      </c>
      <c r="G814" s="21">
        <v>224.55</v>
      </c>
      <c r="H814" s="12">
        <v>1.71</v>
      </c>
      <c r="I814"/>
      <c r="J814"/>
      <c r="K814" s="12">
        <f t="shared" si="51"/>
        <v>103.36422065560001</v>
      </c>
      <c r="L814" s="8">
        <f t="shared" si="49"/>
        <v>-7.9406656077662924E-2</v>
      </c>
      <c r="M814" t="str">
        <f t="shared" si="50"/>
        <v>Strong Sell</v>
      </c>
      <c r="U814" s="26"/>
    </row>
    <row r="815" spans="1:21">
      <c r="A815" s="26">
        <f t="shared" si="52"/>
        <v>45499</v>
      </c>
      <c r="B815" s="12">
        <v>113.06</v>
      </c>
      <c r="C815" s="4">
        <v>5459.1</v>
      </c>
      <c r="D815" s="5">
        <v>64655</v>
      </c>
      <c r="E815" s="15">
        <v>293399073</v>
      </c>
      <c r="F815" s="2">
        <v>18.04</v>
      </c>
      <c r="G815" s="21">
        <v>229.37</v>
      </c>
      <c r="H815" s="12">
        <v>1.71</v>
      </c>
      <c r="I815"/>
      <c r="J815"/>
      <c r="K815" s="12">
        <f t="shared" si="51"/>
        <v>107.58468944520001</v>
      </c>
      <c r="L815" s="8">
        <f t="shared" si="49"/>
        <v>-4.8428361531929857E-2</v>
      </c>
      <c r="M815" t="str">
        <f t="shared" si="50"/>
        <v>Strong Sell</v>
      </c>
      <c r="U815" s="26"/>
    </row>
    <row r="816" spans="1:21">
      <c r="A816" s="26">
        <f t="shared" si="52"/>
        <v>45500</v>
      </c>
      <c r="B816" s="12">
        <v>113.06</v>
      </c>
      <c r="C816" s="4">
        <v>5459.1</v>
      </c>
      <c r="D816" s="5">
        <v>64655</v>
      </c>
      <c r="E816" s="15">
        <v>293399073</v>
      </c>
      <c r="F816" s="2">
        <v>18.04</v>
      </c>
      <c r="G816" s="21">
        <v>229.37</v>
      </c>
      <c r="H816" s="12">
        <v>1.71</v>
      </c>
      <c r="I816"/>
      <c r="J816"/>
      <c r="K816" s="12">
        <f t="shared" si="51"/>
        <v>107.58468944520001</v>
      </c>
      <c r="L816" s="8">
        <f t="shared" si="49"/>
        <v>-4.8428361531929857E-2</v>
      </c>
      <c r="M816" t="str">
        <f t="shared" si="50"/>
        <v>Strong Sell</v>
      </c>
      <c r="U816" s="26"/>
    </row>
    <row r="817" spans="1:21">
      <c r="A817" s="26">
        <f t="shared" si="52"/>
        <v>45501</v>
      </c>
      <c r="B817" s="12">
        <v>113.06</v>
      </c>
      <c r="C817" s="4">
        <v>5459.1</v>
      </c>
      <c r="D817" s="5">
        <v>64655</v>
      </c>
      <c r="E817" s="15">
        <v>293399073</v>
      </c>
      <c r="F817" s="2">
        <v>18.04</v>
      </c>
      <c r="G817" s="21">
        <v>229.37</v>
      </c>
      <c r="H817" s="12">
        <v>1.71</v>
      </c>
      <c r="I817"/>
      <c r="J817"/>
      <c r="K817" s="12">
        <f t="shared" si="51"/>
        <v>107.58468944520001</v>
      </c>
      <c r="L817" s="8">
        <f t="shared" si="49"/>
        <v>-4.8428361531929857E-2</v>
      </c>
      <c r="M817" t="str">
        <f t="shared" si="50"/>
        <v>Strong Sell</v>
      </c>
      <c r="U817" s="26"/>
    </row>
    <row r="818" spans="1:21">
      <c r="A818" s="26">
        <f t="shared" si="52"/>
        <v>45502</v>
      </c>
      <c r="B818" s="12">
        <v>111.59</v>
      </c>
      <c r="C818" s="4">
        <v>5463.54</v>
      </c>
      <c r="D818" s="5">
        <v>64655</v>
      </c>
      <c r="E818" s="15">
        <v>248152068</v>
      </c>
      <c r="F818" s="2">
        <v>18.04</v>
      </c>
      <c r="G818" s="21">
        <v>228.89</v>
      </c>
      <c r="H818" s="12">
        <v>1.71</v>
      </c>
      <c r="I818"/>
      <c r="J818"/>
      <c r="K818" s="12">
        <f t="shared" si="51"/>
        <v>107.6344130832</v>
      </c>
      <c r="L818" s="8">
        <f t="shared" si="49"/>
        <v>-3.5447503511067312E-2</v>
      </c>
      <c r="M818" t="str">
        <f t="shared" si="50"/>
        <v>Strong Buy</v>
      </c>
      <c r="U818" s="26"/>
    </row>
    <row r="819" spans="1:21">
      <c r="A819" s="26">
        <f t="shared" si="52"/>
        <v>45503</v>
      </c>
      <c r="B819" s="12">
        <v>103.73</v>
      </c>
      <c r="C819" s="4">
        <v>5436.44</v>
      </c>
      <c r="D819" s="5">
        <v>64655</v>
      </c>
      <c r="E819" s="15">
        <v>486833274</v>
      </c>
      <c r="F819" s="2">
        <v>18.04</v>
      </c>
      <c r="G819" s="21">
        <v>220.58</v>
      </c>
      <c r="H819" s="12">
        <v>2.13</v>
      </c>
      <c r="I819"/>
      <c r="J819"/>
      <c r="K819" s="12">
        <f t="shared" si="51"/>
        <v>114.29469971760003</v>
      </c>
      <c r="L819" s="8">
        <f t="shared" si="49"/>
        <v>0.10184806437481944</v>
      </c>
      <c r="M819" t="str">
        <f t="shared" si="50"/>
        <v>Strong Buy</v>
      </c>
      <c r="U819" s="26"/>
    </row>
    <row r="820" spans="1:21">
      <c r="A820" s="26">
        <f t="shared" si="52"/>
        <v>45504</v>
      </c>
      <c r="B820" s="12">
        <v>117.02</v>
      </c>
      <c r="C820" s="4">
        <v>5522.3</v>
      </c>
      <c r="D820" s="5">
        <v>64655</v>
      </c>
      <c r="E820" s="15">
        <v>473174182</v>
      </c>
      <c r="F820" s="2">
        <v>16.36</v>
      </c>
      <c r="G820" s="21">
        <v>235.38</v>
      </c>
      <c r="H820" s="12">
        <v>2.13</v>
      </c>
      <c r="I820"/>
      <c r="J820"/>
      <c r="K820" s="12">
        <f t="shared" si="51"/>
        <v>123.46824481680001</v>
      </c>
      <c r="L820" s="8">
        <f t="shared" si="49"/>
        <v>5.51037841121177E-2</v>
      </c>
      <c r="M820" t="str">
        <f t="shared" si="50"/>
        <v>Buy</v>
      </c>
      <c r="U820" s="26"/>
    </row>
    <row r="821" spans="1:21">
      <c r="A821" s="26">
        <f t="shared" si="52"/>
        <v>45505</v>
      </c>
      <c r="B821" s="12">
        <v>109.21</v>
      </c>
      <c r="C821" s="4">
        <v>5446.68</v>
      </c>
      <c r="D821" s="5">
        <v>64655</v>
      </c>
      <c r="E821" s="15">
        <v>523462326</v>
      </c>
      <c r="F821" s="2">
        <v>18.59</v>
      </c>
      <c r="G821" s="21">
        <v>218.42</v>
      </c>
      <c r="H821" s="12">
        <v>2.13</v>
      </c>
      <c r="I821"/>
      <c r="J821"/>
      <c r="K821" s="12">
        <f t="shared" si="51"/>
        <v>112.69262772239999</v>
      </c>
      <c r="L821" s="8">
        <f t="shared" si="49"/>
        <v>3.1889274996795135E-2</v>
      </c>
      <c r="M821" t="str">
        <f t="shared" si="50"/>
        <v>Hold</v>
      </c>
      <c r="U821" s="26"/>
    </row>
    <row r="822" spans="1:21">
      <c r="A822" s="26">
        <f t="shared" si="52"/>
        <v>45506</v>
      </c>
      <c r="B822" s="12">
        <v>107.27</v>
      </c>
      <c r="C822" s="4">
        <v>5346.56</v>
      </c>
      <c r="D822" s="5">
        <v>64655</v>
      </c>
      <c r="E822" s="15">
        <v>482027464</v>
      </c>
      <c r="F822" s="2">
        <v>18.59</v>
      </c>
      <c r="G822" s="21">
        <v>206.81</v>
      </c>
      <c r="H822" s="12">
        <v>2.13</v>
      </c>
      <c r="I822"/>
      <c r="J822"/>
      <c r="K822" s="12">
        <f t="shared" si="51"/>
        <v>105.89269247360001</v>
      </c>
      <c r="L822" s="8">
        <f t="shared" si="49"/>
        <v>-1.2839633880861271E-2</v>
      </c>
      <c r="M822" t="str">
        <f t="shared" si="50"/>
        <v>Hold</v>
      </c>
      <c r="U822" s="26"/>
    </row>
    <row r="823" spans="1:21">
      <c r="A823" s="26">
        <f t="shared" si="52"/>
        <v>45507</v>
      </c>
      <c r="B823" s="12">
        <v>107.27</v>
      </c>
      <c r="C823" s="4">
        <v>5346.56</v>
      </c>
      <c r="D823" s="5">
        <v>64655</v>
      </c>
      <c r="E823" s="15">
        <v>482027464</v>
      </c>
      <c r="F823" s="2">
        <v>18.59</v>
      </c>
      <c r="G823" s="21">
        <v>206.81</v>
      </c>
      <c r="H823" s="12">
        <v>2.13</v>
      </c>
      <c r="I823"/>
      <c r="J823"/>
      <c r="K823" s="12">
        <f t="shared" si="51"/>
        <v>105.89269247360001</v>
      </c>
      <c r="L823" s="8">
        <f t="shared" si="49"/>
        <v>-1.2839633880861271E-2</v>
      </c>
      <c r="M823" t="str">
        <f t="shared" si="50"/>
        <v>Hold</v>
      </c>
      <c r="U823" s="26"/>
    </row>
    <row r="824" spans="1:21">
      <c r="A824" s="26">
        <f t="shared" si="52"/>
        <v>45508</v>
      </c>
      <c r="B824" s="12">
        <v>107.27</v>
      </c>
      <c r="C824" s="4">
        <v>5346.56</v>
      </c>
      <c r="D824" s="5">
        <v>64655</v>
      </c>
      <c r="E824" s="15">
        <v>482027464</v>
      </c>
      <c r="F824" s="2">
        <v>18.59</v>
      </c>
      <c r="G824" s="21">
        <v>206.81</v>
      </c>
      <c r="H824" s="12">
        <v>2.13</v>
      </c>
      <c r="I824"/>
      <c r="J824"/>
      <c r="K824" s="12">
        <f t="shared" si="51"/>
        <v>105.89269247360001</v>
      </c>
      <c r="L824" s="8">
        <f t="shared" si="49"/>
        <v>-1.2839633880861271E-2</v>
      </c>
      <c r="M824" t="str">
        <f t="shared" si="50"/>
        <v>Buy</v>
      </c>
      <c r="U824" s="26"/>
    </row>
    <row r="825" spans="1:21">
      <c r="A825" s="26">
        <f t="shared" si="52"/>
        <v>45509</v>
      </c>
      <c r="B825" s="12">
        <v>100.45</v>
      </c>
      <c r="C825" s="4">
        <v>5186.33</v>
      </c>
      <c r="D825" s="5">
        <v>64655</v>
      </c>
      <c r="E825" s="15">
        <v>552842375</v>
      </c>
      <c r="F825" s="2">
        <v>18.59</v>
      </c>
      <c r="G825" s="21">
        <v>203.16</v>
      </c>
      <c r="H825" s="12">
        <v>2.13</v>
      </c>
      <c r="I825"/>
      <c r="J825"/>
      <c r="K825" s="12">
        <f t="shared" si="51"/>
        <v>103.11770615</v>
      </c>
      <c r="L825" s="8">
        <f t="shared" si="49"/>
        <v>2.6557552513688409E-2</v>
      </c>
      <c r="M825" t="str">
        <f t="shared" si="50"/>
        <v>Hold</v>
      </c>
      <c r="U825" s="26"/>
    </row>
    <row r="826" spans="1:21">
      <c r="A826" s="26">
        <f t="shared" si="52"/>
        <v>45510</v>
      </c>
      <c r="B826" s="12">
        <v>104.25</v>
      </c>
      <c r="C826" s="4">
        <v>5240.03</v>
      </c>
      <c r="D826" s="5">
        <v>64655</v>
      </c>
      <c r="E826" s="15">
        <v>409012089</v>
      </c>
      <c r="F826" s="2">
        <v>18.59</v>
      </c>
      <c r="G826" s="21">
        <v>205</v>
      </c>
      <c r="H826" s="12">
        <v>2.13</v>
      </c>
      <c r="I826"/>
      <c r="J826"/>
      <c r="K826" s="12">
        <f t="shared" si="51"/>
        <v>105.33840512360001</v>
      </c>
      <c r="L826" s="8">
        <f t="shared" si="49"/>
        <v>1.0440336917026493E-2</v>
      </c>
      <c r="M826" t="str">
        <f t="shared" si="50"/>
        <v>Buy</v>
      </c>
      <c r="U826" s="26"/>
    </row>
    <row r="827" spans="1:21">
      <c r="A827" s="26">
        <f t="shared" si="52"/>
        <v>45511</v>
      </c>
      <c r="B827" s="12">
        <v>98.91</v>
      </c>
      <c r="C827" s="4">
        <v>5199.5</v>
      </c>
      <c r="D827" s="5">
        <v>64655</v>
      </c>
      <c r="E827" s="15">
        <v>411440423</v>
      </c>
      <c r="F827" s="2">
        <v>18.59</v>
      </c>
      <c r="G827" s="21">
        <v>199.29</v>
      </c>
      <c r="H827" s="12">
        <v>2.13</v>
      </c>
      <c r="I827"/>
      <c r="J827"/>
      <c r="K827" s="12">
        <f t="shared" si="51"/>
        <v>101.82074758520001</v>
      </c>
      <c r="L827" s="8">
        <f t="shared" si="49"/>
        <v>2.9428243708421935E-2</v>
      </c>
      <c r="M827" t="str">
        <f t="shared" si="50"/>
        <v>Strong Buy</v>
      </c>
      <c r="U827" s="26"/>
    </row>
    <row r="828" spans="1:21">
      <c r="A828" s="26">
        <f t="shared" si="52"/>
        <v>45512</v>
      </c>
      <c r="B828" s="12">
        <v>104.97</v>
      </c>
      <c r="C828" s="4">
        <v>5319.31</v>
      </c>
      <c r="D828" s="5">
        <v>64655</v>
      </c>
      <c r="E828" s="15">
        <v>391910023</v>
      </c>
      <c r="F828" s="2">
        <v>23.79</v>
      </c>
      <c r="G828" s="21">
        <v>213.04</v>
      </c>
      <c r="H828" s="12">
        <v>2.13</v>
      </c>
      <c r="I828"/>
      <c r="J828"/>
      <c r="K828" s="12">
        <f t="shared" si="51"/>
        <v>110.39545362520001</v>
      </c>
      <c r="L828" s="8">
        <f t="shared" si="49"/>
        <v>5.1685754265028166E-2</v>
      </c>
      <c r="M828" t="str">
        <f t="shared" si="50"/>
        <v>Strong Buy</v>
      </c>
      <c r="U828" s="26"/>
    </row>
    <row r="829" spans="1:21">
      <c r="A829" s="26">
        <f t="shared" si="52"/>
        <v>45513</v>
      </c>
      <c r="B829" s="12">
        <v>104.75</v>
      </c>
      <c r="C829" s="4">
        <v>5344.16</v>
      </c>
      <c r="D829" s="5">
        <v>64655</v>
      </c>
      <c r="E829" s="15">
        <v>290844157</v>
      </c>
      <c r="F829" s="2">
        <v>20.37</v>
      </c>
      <c r="G829" s="21">
        <v>211.78</v>
      </c>
      <c r="H829" s="12">
        <v>2.13</v>
      </c>
      <c r="I829"/>
      <c r="J829"/>
      <c r="K829" s="12">
        <f t="shared" si="51"/>
        <v>110.39140100680002</v>
      </c>
      <c r="L829" s="8">
        <f t="shared" si="49"/>
        <v>5.3855856866826E-2</v>
      </c>
      <c r="M829" t="str">
        <f t="shared" si="50"/>
        <v>Strong Buy</v>
      </c>
      <c r="U829" s="26"/>
    </row>
    <row r="830" spans="1:21">
      <c r="A830" s="26">
        <f t="shared" si="52"/>
        <v>45514</v>
      </c>
      <c r="B830" s="12">
        <v>104.75</v>
      </c>
      <c r="C830" s="4">
        <v>5344.16</v>
      </c>
      <c r="D830" s="5">
        <v>64655</v>
      </c>
      <c r="E830" s="15">
        <v>290844157</v>
      </c>
      <c r="F830" s="2">
        <v>20.37</v>
      </c>
      <c r="G830" s="21">
        <v>211.78</v>
      </c>
      <c r="H830" s="12">
        <v>2.13</v>
      </c>
      <c r="I830"/>
      <c r="J830"/>
      <c r="K830" s="12">
        <f t="shared" si="51"/>
        <v>110.39140100680002</v>
      </c>
      <c r="L830" s="8">
        <f t="shared" si="49"/>
        <v>5.3855856866826E-2</v>
      </c>
      <c r="M830" t="str">
        <f t="shared" si="50"/>
        <v>Strong Buy</v>
      </c>
      <c r="U830" s="26"/>
    </row>
    <row r="831" spans="1:21">
      <c r="A831" s="26">
        <f t="shared" si="52"/>
        <v>45515</v>
      </c>
      <c r="B831" s="12">
        <v>104.75</v>
      </c>
      <c r="C831" s="4">
        <v>5344.16</v>
      </c>
      <c r="D831" s="5">
        <v>58513</v>
      </c>
      <c r="E831" s="15">
        <v>290844157</v>
      </c>
      <c r="F831" s="2">
        <v>20.37</v>
      </c>
      <c r="G831" s="21">
        <v>211.78</v>
      </c>
      <c r="H831" s="12">
        <v>2.13</v>
      </c>
      <c r="I831"/>
      <c r="J831"/>
      <c r="K831" s="12">
        <f t="shared" si="51"/>
        <v>113.03246100680003</v>
      </c>
      <c r="L831" s="8">
        <f t="shared" si="49"/>
        <v>7.9068840160382181E-2</v>
      </c>
      <c r="M831" t="str">
        <f t="shared" si="50"/>
        <v>Buy</v>
      </c>
      <c r="U831" s="26"/>
    </row>
    <row r="832" spans="1:21">
      <c r="A832" s="26">
        <f t="shared" si="52"/>
        <v>45516</v>
      </c>
      <c r="B832" s="12">
        <v>109.02</v>
      </c>
      <c r="C832" s="4">
        <v>5344.39</v>
      </c>
      <c r="D832" s="5">
        <v>58513</v>
      </c>
      <c r="E832" s="15">
        <v>325559870</v>
      </c>
      <c r="F832" s="2">
        <v>20.71</v>
      </c>
      <c r="G832" s="21">
        <v>213</v>
      </c>
      <c r="H832" s="12">
        <v>2.13</v>
      </c>
      <c r="I832"/>
      <c r="J832"/>
      <c r="K832" s="12">
        <f t="shared" si="51"/>
        <v>113.51626198800002</v>
      </c>
      <c r="L832" s="8">
        <f t="shared" si="49"/>
        <v>4.1242542542652992E-2</v>
      </c>
      <c r="M832" t="str">
        <f t="shared" si="50"/>
        <v>Buy</v>
      </c>
      <c r="U832" s="26"/>
    </row>
    <row r="833" spans="1:21">
      <c r="A833" s="26">
        <f t="shared" si="52"/>
        <v>45517</v>
      </c>
      <c r="B833" s="12">
        <v>116.14</v>
      </c>
      <c r="C833" s="4">
        <v>5434.43</v>
      </c>
      <c r="D833" s="5">
        <v>58513</v>
      </c>
      <c r="E833" s="15">
        <v>312646660</v>
      </c>
      <c r="F833" s="2">
        <v>18.12</v>
      </c>
      <c r="G833" s="21">
        <v>221.65</v>
      </c>
      <c r="H833" s="12">
        <v>2.13</v>
      </c>
      <c r="I833"/>
      <c r="J833"/>
      <c r="K833" s="12">
        <f t="shared" si="51"/>
        <v>118.91529538400003</v>
      </c>
      <c r="L833" s="8">
        <f t="shared" si="49"/>
        <v>2.3896120061994416E-2</v>
      </c>
      <c r="M833" t="str">
        <f t="shared" si="50"/>
        <v>Hold</v>
      </c>
      <c r="U833" s="26"/>
    </row>
    <row r="834" spans="1:21">
      <c r="A834" s="26">
        <f t="shared" si="52"/>
        <v>45518</v>
      </c>
      <c r="B834" s="12">
        <v>118.08</v>
      </c>
      <c r="C834" s="4">
        <v>5455.21</v>
      </c>
      <c r="D834" s="5">
        <v>58513</v>
      </c>
      <c r="E834" s="15">
        <v>339246407</v>
      </c>
      <c r="F834" s="2">
        <v>16.190000000000001</v>
      </c>
      <c r="G834" s="21">
        <v>221.09</v>
      </c>
      <c r="H834" s="12">
        <v>2.13</v>
      </c>
      <c r="I834"/>
      <c r="J834"/>
      <c r="K834" s="12">
        <f t="shared" si="51"/>
        <v>118.36995810680001</v>
      </c>
      <c r="L834" s="8">
        <f t="shared" si="49"/>
        <v>2.4556072730353537E-3</v>
      </c>
      <c r="M834" t="str">
        <f t="shared" si="50"/>
        <v>Hold</v>
      </c>
      <c r="U834" s="26"/>
    </row>
    <row r="835" spans="1:21">
      <c r="A835" s="26">
        <f t="shared" si="52"/>
        <v>45519</v>
      </c>
      <c r="B835" s="12">
        <v>122.86</v>
      </c>
      <c r="C835" s="4">
        <v>5543.22</v>
      </c>
      <c r="D835" s="5">
        <v>58513</v>
      </c>
      <c r="E835" s="15">
        <v>318086673</v>
      </c>
      <c r="F835" s="2">
        <v>16.190000000000001</v>
      </c>
      <c r="G835" s="21">
        <v>231.72</v>
      </c>
      <c r="H835" s="12">
        <v>2.13</v>
      </c>
      <c r="I835"/>
      <c r="J835"/>
      <c r="K835" s="12">
        <f t="shared" si="51"/>
        <v>125.0450486852</v>
      </c>
      <c r="L835" s="8">
        <f t="shared" ref="L835:L898" si="53">(K835 - B835) / B835</f>
        <v>1.7784866394269915E-2</v>
      </c>
      <c r="M835" t="str">
        <f t="shared" ref="M835:M898" si="54">IF(L836&gt;5%, "Strong Buy",
   IF(L836&gt;=2%, "Buy",
   IF(AND(L836&gt;-3%, L836&lt;3%), "Hold",
   IF(L836&lt;=-5%, "Sell", "Strong Sell"))))</f>
        <v>Hold</v>
      </c>
      <c r="U835" s="26"/>
    </row>
    <row r="836" spans="1:21">
      <c r="A836" s="26">
        <f t="shared" si="52"/>
        <v>45520</v>
      </c>
      <c r="B836" s="12">
        <v>124.58</v>
      </c>
      <c r="C836" s="4">
        <v>5554.25</v>
      </c>
      <c r="D836" s="5">
        <v>58513</v>
      </c>
      <c r="E836" s="15">
        <v>302589872</v>
      </c>
      <c r="F836" s="2">
        <v>14.8</v>
      </c>
      <c r="G836" s="21">
        <v>231.23</v>
      </c>
      <c r="H836" s="12">
        <v>2.13</v>
      </c>
      <c r="I836"/>
      <c r="J836"/>
      <c r="K836" s="12">
        <f t="shared" ref="K836:K899" si="55" xml:space="preserve"> -58.1826  + (-0.00043*D836) + (-0.0000000076*E836)  + (0.61282*G836) + (32.3019*H836)</f>
        <v>124.86254257280001</v>
      </c>
      <c r="L836" s="8">
        <f t="shared" si="53"/>
        <v>2.2679609311286827E-3</v>
      </c>
      <c r="M836" t="str">
        <f t="shared" si="54"/>
        <v>Hold</v>
      </c>
      <c r="U836" s="26"/>
    </row>
    <row r="837" spans="1:21">
      <c r="A837" s="26">
        <f t="shared" si="52"/>
        <v>45521</v>
      </c>
      <c r="B837" s="12">
        <v>124.58</v>
      </c>
      <c r="C837" s="4">
        <v>5554.25</v>
      </c>
      <c r="D837" s="5">
        <v>58513</v>
      </c>
      <c r="E837" s="15">
        <v>302589872</v>
      </c>
      <c r="F837" s="2">
        <v>14.8</v>
      </c>
      <c r="G837" s="21">
        <v>231.23</v>
      </c>
      <c r="H837" s="12">
        <v>2.13</v>
      </c>
      <c r="I837"/>
      <c r="J837"/>
      <c r="K837" s="12">
        <f t="shared" si="55"/>
        <v>124.86254257280001</v>
      </c>
      <c r="L837" s="8">
        <f t="shared" si="53"/>
        <v>2.2679609311286827E-3</v>
      </c>
      <c r="M837" t="str">
        <f t="shared" si="54"/>
        <v>Hold</v>
      </c>
      <c r="U837" s="26"/>
    </row>
    <row r="838" spans="1:21">
      <c r="A838" s="26">
        <f t="shared" si="52"/>
        <v>45522</v>
      </c>
      <c r="B838" s="12">
        <v>124.58</v>
      </c>
      <c r="C838" s="4">
        <v>5554.25</v>
      </c>
      <c r="D838" s="5">
        <v>58513</v>
      </c>
      <c r="E838" s="15">
        <v>302589872</v>
      </c>
      <c r="F838" s="2">
        <v>14.8</v>
      </c>
      <c r="G838" s="21">
        <v>231.23</v>
      </c>
      <c r="H838" s="12">
        <v>2.13</v>
      </c>
      <c r="I838"/>
      <c r="J838"/>
      <c r="K838" s="12">
        <f t="shared" si="55"/>
        <v>124.86254257280001</v>
      </c>
      <c r="L838" s="8">
        <f t="shared" si="53"/>
        <v>2.2679609311286827E-3</v>
      </c>
      <c r="M838" t="str">
        <f t="shared" si="54"/>
        <v>Hold</v>
      </c>
      <c r="U838" s="26"/>
    </row>
    <row r="839" spans="1:21">
      <c r="A839" s="26">
        <f t="shared" si="52"/>
        <v>45523</v>
      </c>
      <c r="B839" s="12">
        <v>130</v>
      </c>
      <c r="C839" s="4">
        <v>5608.25</v>
      </c>
      <c r="D839" s="5">
        <v>58513</v>
      </c>
      <c r="E839" s="15">
        <v>318333577</v>
      </c>
      <c r="F839" s="2">
        <v>14.65</v>
      </c>
      <c r="G839" s="21">
        <v>235.16</v>
      </c>
      <c r="H839" s="12">
        <v>2.13</v>
      </c>
      <c r="I839"/>
      <c r="J839"/>
      <c r="K839" s="12">
        <f t="shared" si="55"/>
        <v>127.15127301480003</v>
      </c>
      <c r="L839" s="8">
        <f t="shared" si="53"/>
        <v>-2.1913284501538264E-2</v>
      </c>
      <c r="M839" t="str">
        <f t="shared" si="54"/>
        <v>Hold</v>
      </c>
      <c r="U839" s="26"/>
    </row>
    <row r="840" spans="1:21">
      <c r="A840" s="26">
        <f t="shared" si="52"/>
        <v>45524</v>
      </c>
      <c r="B840" s="12">
        <v>127.25</v>
      </c>
      <c r="C840" s="4">
        <v>5597.12</v>
      </c>
      <c r="D840" s="5">
        <v>58513</v>
      </c>
      <c r="E840" s="15">
        <v>300087415</v>
      </c>
      <c r="F840" s="2">
        <v>15.88</v>
      </c>
      <c r="G840" s="21">
        <v>232.05</v>
      </c>
      <c r="H840" s="12">
        <v>2.13</v>
      </c>
      <c r="I840"/>
      <c r="J840"/>
      <c r="K840" s="12">
        <f t="shared" si="55"/>
        <v>125.38407364600002</v>
      </c>
      <c r="L840" s="8">
        <f t="shared" si="53"/>
        <v>-1.4663468400785707E-2</v>
      </c>
      <c r="M840" t="str">
        <f t="shared" si="54"/>
        <v>Hold</v>
      </c>
      <c r="U840" s="26"/>
    </row>
    <row r="841" spans="1:21">
      <c r="A841" s="26">
        <f t="shared" si="52"/>
        <v>45525</v>
      </c>
      <c r="B841" s="12">
        <v>128.5</v>
      </c>
      <c r="C841" s="4">
        <v>5597.12</v>
      </c>
      <c r="D841" s="5">
        <v>58513</v>
      </c>
      <c r="E841" s="15">
        <v>257883572</v>
      </c>
      <c r="F841" s="2">
        <v>16.27</v>
      </c>
      <c r="G841" s="21">
        <v>235.34</v>
      </c>
      <c r="H841" s="12">
        <v>2.13</v>
      </c>
      <c r="I841"/>
      <c r="J841"/>
      <c r="K841" s="12">
        <f t="shared" si="55"/>
        <v>127.72100065280003</v>
      </c>
      <c r="L841" s="8">
        <f t="shared" si="53"/>
        <v>-6.062251729182652E-3</v>
      </c>
      <c r="M841" t="str">
        <f t="shared" si="54"/>
        <v>Hold</v>
      </c>
      <c r="U841" s="26"/>
    </row>
    <row r="842" spans="1:21">
      <c r="A842" s="26">
        <f t="shared" si="52"/>
        <v>45526</v>
      </c>
      <c r="B842" s="12">
        <v>123.74</v>
      </c>
      <c r="C842" s="4">
        <v>5570.64</v>
      </c>
      <c r="D842" s="5">
        <v>58513</v>
      </c>
      <c r="E842" s="15">
        <v>376189076</v>
      </c>
      <c r="F842" s="2">
        <v>17.55</v>
      </c>
      <c r="G842" s="21">
        <v>227.3</v>
      </c>
      <c r="H842" s="12">
        <v>2.13</v>
      </c>
      <c r="I842"/>
      <c r="J842"/>
      <c r="K842" s="12">
        <f t="shared" si="55"/>
        <v>121.89480602240003</v>
      </c>
      <c r="L842" s="8">
        <f t="shared" si="53"/>
        <v>-1.4911863403911121E-2</v>
      </c>
      <c r="M842" t="str">
        <f t="shared" si="54"/>
        <v>Hold</v>
      </c>
      <c r="U842" s="26"/>
    </row>
    <row r="843" spans="1:21">
      <c r="A843" s="26">
        <f t="shared" si="52"/>
        <v>45527</v>
      </c>
      <c r="B843" s="12">
        <v>129.37</v>
      </c>
      <c r="C843" s="4">
        <v>5634.61</v>
      </c>
      <c r="D843" s="5">
        <v>58513</v>
      </c>
      <c r="E843" s="15">
        <v>323230332</v>
      </c>
      <c r="F843" s="2">
        <v>17.55</v>
      </c>
      <c r="G843" s="21">
        <v>233.39</v>
      </c>
      <c r="H843" s="12">
        <v>2.13</v>
      </c>
      <c r="I843"/>
      <c r="J843"/>
      <c r="K843" s="12">
        <f t="shared" si="55"/>
        <v>126.02936627680003</v>
      </c>
      <c r="L843" s="8">
        <f t="shared" si="53"/>
        <v>-2.5822321428460783E-2</v>
      </c>
      <c r="M843" t="str">
        <f t="shared" si="54"/>
        <v>Hold</v>
      </c>
      <c r="U843" s="26"/>
    </row>
    <row r="844" spans="1:21">
      <c r="A844" s="26">
        <f t="shared" si="52"/>
        <v>45528</v>
      </c>
      <c r="B844" s="12">
        <v>129.37</v>
      </c>
      <c r="C844" s="4">
        <v>5634.61</v>
      </c>
      <c r="D844" s="5">
        <v>58513</v>
      </c>
      <c r="E844" s="15">
        <v>323230332</v>
      </c>
      <c r="F844" s="2">
        <v>17.55</v>
      </c>
      <c r="G844" s="21">
        <v>233.39</v>
      </c>
      <c r="H844" s="12">
        <v>2.13</v>
      </c>
      <c r="I844"/>
      <c r="J844"/>
      <c r="K844" s="12">
        <f t="shared" si="55"/>
        <v>126.02936627680003</v>
      </c>
      <c r="L844" s="8">
        <f t="shared" si="53"/>
        <v>-2.5822321428460783E-2</v>
      </c>
      <c r="M844" t="str">
        <f t="shared" si="54"/>
        <v>Hold</v>
      </c>
      <c r="U844" s="26"/>
    </row>
    <row r="845" spans="1:21">
      <c r="A845" s="26">
        <f t="shared" si="52"/>
        <v>45529</v>
      </c>
      <c r="B845" s="12">
        <v>129.37</v>
      </c>
      <c r="C845" s="4">
        <v>5634.61</v>
      </c>
      <c r="D845" s="5">
        <v>58513</v>
      </c>
      <c r="E845" s="15">
        <v>323230332</v>
      </c>
      <c r="F845" s="2">
        <v>17.55</v>
      </c>
      <c r="G845" s="21">
        <v>233.39</v>
      </c>
      <c r="H845" s="12">
        <v>2.13</v>
      </c>
      <c r="I845"/>
      <c r="J845"/>
      <c r="K845" s="12">
        <f t="shared" si="55"/>
        <v>126.02936627680003</v>
      </c>
      <c r="L845" s="8">
        <f t="shared" si="53"/>
        <v>-2.5822321428460783E-2</v>
      </c>
      <c r="M845" t="str">
        <f t="shared" si="54"/>
        <v>Strong Sell</v>
      </c>
      <c r="U845" s="26"/>
    </row>
    <row r="846" spans="1:21">
      <c r="A846" s="26">
        <f t="shared" ref="A846:A909" si="56">DATE(2022,5,5) + ROW(A845) - 1</f>
        <v>45530</v>
      </c>
      <c r="B846" s="12">
        <v>126.46</v>
      </c>
      <c r="C846" s="4">
        <v>5616.84</v>
      </c>
      <c r="D846" s="5">
        <v>58513</v>
      </c>
      <c r="E846" s="15">
        <v>331964672</v>
      </c>
      <c r="F846" s="2">
        <v>17.55</v>
      </c>
      <c r="G846" s="21">
        <v>227.53</v>
      </c>
      <c r="H846" s="12">
        <v>2.13</v>
      </c>
      <c r="I846"/>
      <c r="J846"/>
      <c r="K846" s="12">
        <f t="shared" si="55"/>
        <v>122.37186009280003</v>
      </c>
      <c r="L846" s="8">
        <f t="shared" si="53"/>
        <v>-3.2327533664399492E-2</v>
      </c>
      <c r="M846" t="str">
        <f t="shared" si="54"/>
        <v>Strong Sell</v>
      </c>
      <c r="U846" s="26"/>
    </row>
    <row r="847" spans="1:21">
      <c r="A847" s="26">
        <f t="shared" si="56"/>
        <v>45531</v>
      </c>
      <c r="B847" s="12">
        <v>128.30000000000001</v>
      </c>
      <c r="C847" s="4">
        <v>5625.8</v>
      </c>
      <c r="D847" s="5">
        <v>58513</v>
      </c>
      <c r="E847" s="15">
        <v>303134573</v>
      </c>
      <c r="F847" s="2">
        <v>15.43</v>
      </c>
      <c r="G847" s="21">
        <v>230.05</v>
      </c>
      <c r="H847" s="12">
        <v>2.13</v>
      </c>
      <c r="I847"/>
      <c r="J847"/>
      <c r="K847" s="12">
        <f t="shared" si="55"/>
        <v>124.13527524520002</v>
      </c>
      <c r="L847" s="8">
        <f t="shared" si="53"/>
        <v>-3.2460832071706865E-2</v>
      </c>
      <c r="M847" t="str">
        <f t="shared" si="54"/>
        <v>Strong Sell</v>
      </c>
      <c r="U847" s="26"/>
    </row>
    <row r="848" spans="1:21">
      <c r="A848" s="26">
        <f t="shared" si="56"/>
        <v>45532</v>
      </c>
      <c r="B848" s="12">
        <v>125.61</v>
      </c>
      <c r="C848" s="4">
        <v>5592.18</v>
      </c>
      <c r="D848" s="5">
        <v>58513</v>
      </c>
      <c r="E848" s="15">
        <v>448101115</v>
      </c>
      <c r="F848" s="2">
        <v>17.11</v>
      </c>
      <c r="G848" s="21">
        <v>225.9</v>
      </c>
      <c r="H848" s="12">
        <v>2.13</v>
      </c>
      <c r="I848"/>
      <c r="J848"/>
      <c r="K848" s="12">
        <f t="shared" si="55"/>
        <v>120.490326526</v>
      </c>
      <c r="L848" s="8">
        <f t="shared" si="53"/>
        <v>-4.0758486378473013E-2</v>
      </c>
      <c r="M848" t="str">
        <f t="shared" si="54"/>
        <v>Buy</v>
      </c>
      <c r="U848" s="26"/>
    </row>
    <row r="849" spans="1:21">
      <c r="A849" s="26">
        <f t="shared" si="56"/>
        <v>45533</v>
      </c>
      <c r="B849" s="12">
        <v>117.59</v>
      </c>
      <c r="C849" s="4">
        <v>5591.96</v>
      </c>
      <c r="D849" s="5">
        <v>58513</v>
      </c>
      <c r="E849" s="15">
        <v>453023305</v>
      </c>
      <c r="F849" s="2">
        <v>15.65</v>
      </c>
      <c r="G849" s="21">
        <v>225.25</v>
      </c>
      <c r="H849" s="12">
        <v>2.13</v>
      </c>
      <c r="I849"/>
      <c r="J849"/>
      <c r="K849" s="12">
        <f t="shared" si="55"/>
        <v>120.05458488200003</v>
      </c>
      <c r="L849" s="8">
        <f t="shared" si="53"/>
        <v>2.0959136678289185E-2</v>
      </c>
      <c r="M849" t="str">
        <f t="shared" si="54"/>
        <v>Buy</v>
      </c>
      <c r="U849" s="26"/>
    </row>
    <row r="850" spans="1:21">
      <c r="A850" s="26">
        <f t="shared" si="56"/>
        <v>45534</v>
      </c>
      <c r="B850" s="12">
        <v>119.37</v>
      </c>
      <c r="C850" s="4">
        <v>5648.4</v>
      </c>
      <c r="D850" s="5">
        <v>58513</v>
      </c>
      <c r="E850" s="15">
        <v>333751583</v>
      </c>
      <c r="F850" s="2">
        <v>15</v>
      </c>
      <c r="G850" s="21">
        <v>231.14</v>
      </c>
      <c r="H850" s="12">
        <v>2.13</v>
      </c>
      <c r="I850"/>
      <c r="J850"/>
      <c r="K850" s="12">
        <f t="shared" si="55"/>
        <v>124.57055976920002</v>
      </c>
      <c r="L850" s="8">
        <f t="shared" si="53"/>
        <v>4.3566723374382277E-2</v>
      </c>
      <c r="M850" t="str">
        <f t="shared" si="54"/>
        <v>Buy</v>
      </c>
      <c r="U850" s="26"/>
    </row>
    <row r="851" spans="1:21">
      <c r="A851" s="26">
        <f t="shared" si="56"/>
        <v>45535</v>
      </c>
      <c r="B851" s="12">
        <v>119.37</v>
      </c>
      <c r="C851" s="4">
        <v>5648.4</v>
      </c>
      <c r="D851" s="5">
        <v>58513</v>
      </c>
      <c r="E851" s="15">
        <v>333751583</v>
      </c>
      <c r="F851" s="2">
        <v>15</v>
      </c>
      <c r="G851" s="21">
        <v>231.14</v>
      </c>
      <c r="H851" s="12">
        <v>2.13</v>
      </c>
      <c r="I851"/>
      <c r="J851"/>
      <c r="K851" s="12">
        <f t="shared" si="55"/>
        <v>124.57055976920002</v>
      </c>
      <c r="L851" s="8">
        <f t="shared" si="53"/>
        <v>4.3566723374382277E-2</v>
      </c>
      <c r="M851" t="str">
        <f t="shared" si="54"/>
        <v>Buy</v>
      </c>
      <c r="U851" s="26"/>
    </row>
    <row r="852" spans="1:21">
      <c r="A852" s="26">
        <f t="shared" si="56"/>
        <v>45536</v>
      </c>
      <c r="B852" s="12">
        <v>119.37</v>
      </c>
      <c r="C852" s="4">
        <v>5648.4</v>
      </c>
      <c r="D852" s="5">
        <v>58513</v>
      </c>
      <c r="E852" s="15">
        <v>333751583</v>
      </c>
      <c r="F852" s="2">
        <v>15</v>
      </c>
      <c r="G852" s="21">
        <v>231.14</v>
      </c>
      <c r="H852" s="12">
        <v>2.13</v>
      </c>
      <c r="I852"/>
      <c r="J852"/>
      <c r="K852" s="12">
        <f t="shared" si="55"/>
        <v>124.57055976920002</v>
      </c>
      <c r="L852" s="8">
        <f t="shared" si="53"/>
        <v>4.3566723374382277E-2</v>
      </c>
      <c r="M852" t="str">
        <f t="shared" si="54"/>
        <v>Buy</v>
      </c>
      <c r="U852" s="26"/>
    </row>
    <row r="853" spans="1:21">
      <c r="A853" s="26">
        <f t="shared" si="56"/>
        <v>45537</v>
      </c>
      <c r="B853" s="12">
        <v>119.37</v>
      </c>
      <c r="C853" s="4">
        <v>5648.4</v>
      </c>
      <c r="D853" s="5">
        <v>58513</v>
      </c>
      <c r="E853" s="15">
        <v>333751583</v>
      </c>
      <c r="F853" s="2">
        <v>15</v>
      </c>
      <c r="G853" s="21">
        <v>231.14</v>
      </c>
      <c r="H853" s="12">
        <v>2.13</v>
      </c>
      <c r="I853"/>
      <c r="J853"/>
      <c r="K853" s="12">
        <f t="shared" si="55"/>
        <v>124.57055976920002</v>
      </c>
      <c r="L853" s="8">
        <f t="shared" si="53"/>
        <v>4.3566723374382277E-2</v>
      </c>
      <c r="M853" t="str">
        <f t="shared" si="54"/>
        <v>Buy</v>
      </c>
      <c r="U853" s="26"/>
    </row>
    <row r="854" spans="1:21">
      <c r="A854" s="26">
        <f t="shared" si="56"/>
        <v>45538</v>
      </c>
      <c r="B854" s="12">
        <v>108</v>
      </c>
      <c r="C854" s="4">
        <v>5528.93</v>
      </c>
      <c r="D854" s="5">
        <v>58513</v>
      </c>
      <c r="E854" s="15">
        <v>477155100</v>
      </c>
      <c r="F854" s="2">
        <v>15</v>
      </c>
      <c r="G854" s="21">
        <v>213.5</v>
      </c>
      <c r="H854" s="12">
        <v>2.13</v>
      </c>
      <c r="I854"/>
      <c r="J854"/>
      <c r="K854" s="12">
        <f t="shared" si="55"/>
        <v>112.67054824000003</v>
      </c>
      <c r="L854" s="8">
        <f t="shared" si="53"/>
        <v>4.3245817037037323E-2</v>
      </c>
      <c r="M854" t="str">
        <f t="shared" si="54"/>
        <v>Strong Buy</v>
      </c>
      <c r="U854" s="26"/>
    </row>
    <row r="855" spans="1:21">
      <c r="A855" s="26">
        <f t="shared" si="56"/>
        <v>45539</v>
      </c>
      <c r="B855" s="12">
        <v>106.21</v>
      </c>
      <c r="C855" s="4">
        <v>5520.07</v>
      </c>
      <c r="D855" s="5">
        <v>58513</v>
      </c>
      <c r="E855" s="15">
        <v>372470291</v>
      </c>
      <c r="F855" s="2">
        <v>21.32</v>
      </c>
      <c r="G855" s="21">
        <v>214.2</v>
      </c>
      <c r="H855" s="12">
        <v>2.13</v>
      </c>
      <c r="I855"/>
      <c r="J855"/>
      <c r="K855" s="12">
        <f t="shared" si="55"/>
        <v>113.89512678840001</v>
      </c>
      <c r="L855" s="8">
        <f t="shared" si="53"/>
        <v>7.2357845668016313E-2</v>
      </c>
      <c r="M855" t="str">
        <f t="shared" si="54"/>
        <v>Strong Buy</v>
      </c>
      <c r="U855" s="26"/>
    </row>
    <row r="856" spans="1:21">
      <c r="A856" s="26">
        <f t="shared" si="56"/>
        <v>45540</v>
      </c>
      <c r="B856" s="12">
        <v>107.21</v>
      </c>
      <c r="C856" s="4">
        <v>5503.41</v>
      </c>
      <c r="D856" s="5">
        <v>58513</v>
      </c>
      <c r="E856" s="15">
        <v>306850696</v>
      </c>
      <c r="F856" s="2">
        <v>19.899999999999999</v>
      </c>
      <c r="G856" s="21">
        <v>213.05</v>
      </c>
      <c r="H856" s="12">
        <v>2.13</v>
      </c>
      <c r="I856"/>
      <c r="J856"/>
      <c r="K856" s="12">
        <f t="shared" si="55"/>
        <v>113.68909271040003</v>
      </c>
      <c r="L856" s="8">
        <f t="shared" si="53"/>
        <v>6.0433660203339609E-2</v>
      </c>
      <c r="M856" t="str">
        <f t="shared" si="54"/>
        <v>Buy</v>
      </c>
      <c r="U856" s="26"/>
    </row>
    <row r="857" spans="1:21">
      <c r="A857" s="26">
        <f t="shared" si="56"/>
        <v>45541</v>
      </c>
      <c r="B857" s="12">
        <v>102.83</v>
      </c>
      <c r="C857" s="4">
        <v>5408.42</v>
      </c>
      <c r="D857" s="5">
        <v>58513</v>
      </c>
      <c r="E857" s="15">
        <v>413638098</v>
      </c>
      <c r="F857" s="2">
        <v>19.899999999999999</v>
      </c>
      <c r="G857" s="21">
        <v>203.93</v>
      </c>
      <c r="H857" s="12">
        <v>2.13</v>
      </c>
      <c r="I857"/>
      <c r="J857"/>
      <c r="K857" s="12">
        <f t="shared" si="55"/>
        <v>107.28859005520003</v>
      </c>
      <c r="L857" s="8">
        <f t="shared" si="53"/>
        <v>4.3358845231936539E-2</v>
      </c>
      <c r="M857" t="str">
        <f t="shared" si="54"/>
        <v>Buy</v>
      </c>
      <c r="U857" s="26"/>
    </row>
    <row r="858" spans="1:21">
      <c r="A858" s="26">
        <f t="shared" si="56"/>
        <v>45542</v>
      </c>
      <c r="B858" s="12">
        <v>102.83</v>
      </c>
      <c r="C858" s="4">
        <v>5408.42</v>
      </c>
      <c r="D858" s="5">
        <v>58513</v>
      </c>
      <c r="E858" s="15">
        <v>413638098</v>
      </c>
      <c r="F858" s="2">
        <v>19.899999999999999</v>
      </c>
      <c r="G858" s="21">
        <v>203.93</v>
      </c>
      <c r="H858" s="12">
        <v>2.13</v>
      </c>
      <c r="I858"/>
      <c r="J858"/>
      <c r="K858" s="12">
        <f t="shared" si="55"/>
        <v>107.28859005520003</v>
      </c>
      <c r="L858" s="8">
        <f t="shared" si="53"/>
        <v>4.3358845231936539E-2</v>
      </c>
      <c r="M858" t="str">
        <f t="shared" si="54"/>
        <v>Buy</v>
      </c>
      <c r="U858" s="26"/>
    </row>
    <row r="859" spans="1:21">
      <c r="A859" s="26">
        <f t="shared" si="56"/>
        <v>45543</v>
      </c>
      <c r="B859" s="12">
        <v>102.83</v>
      </c>
      <c r="C859" s="4">
        <v>5408.42</v>
      </c>
      <c r="D859" s="5">
        <v>58513</v>
      </c>
      <c r="E859" s="15">
        <v>413638098</v>
      </c>
      <c r="F859" s="2">
        <v>19.899999999999999</v>
      </c>
      <c r="G859" s="21">
        <v>203.93</v>
      </c>
      <c r="H859" s="12">
        <v>2.13</v>
      </c>
      <c r="I859"/>
      <c r="J859"/>
      <c r="K859" s="12">
        <f t="shared" si="55"/>
        <v>107.28859005520003</v>
      </c>
      <c r="L859" s="8">
        <f t="shared" si="53"/>
        <v>4.3358845231936539E-2</v>
      </c>
      <c r="M859" t="str">
        <f t="shared" si="54"/>
        <v>Buy</v>
      </c>
      <c r="U859" s="26"/>
    </row>
    <row r="860" spans="1:21">
      <c r="A860" s="26">
        <f t="shared" si="56"/>
        <v>45544</v>
      </c>
      <c r="B860" s="12">
        <v>106.47</v>
      </c>
      <c r="C860" s="4">
        <v>5471.05</v>
      </c>
      <c r="D860" s="5">
        <v>58513</v>
      </c>
      <c r="E860" s="15">
        <v>273912015</v>
      </c>
      <c r="F860" s="2">
        <v>19.45</v>
      </c>
      <c r="G860" s="21">
        <v>207.96</v>
      </c>
      <c r="H860" s="12">
        <v>2.13</v>
      </c>
      <c r="I860"/>
      <c r="J860"/>
      <c r="K860" s="12">
        <f t="shared" si="55"/>
        <v>110.82017288600002</v>
      </c>
      <c r="L860" s="8">
        <f t="shared" si="53"/>
        <v>4.0858203118249496E-2</v>
      </c>
      <c r="M860" t="str">
        <f t="shared" si="54"/>
        <v>Buy</v>
      </c>
      <c r="U860" s="26"/>
    </row>
    <row r="861" spans="1:21">
      <c r="A861" s="26">
        <f t="shared" si="56"/>
        <v>45545</v>
      </c>
      <c r="B861" s="12">
        <v>108.1</v>
      </c>
      <c r="C861" s="4">
        <v>5495.52</v>
      </c>
      <c r="D861" s="5">
        <v>58513</v>
      </c>
      <c r="E861" s="15">
        <v>268283736</v>
      </c>
      <c r="F861" s="2">
        <v>19.079999999999998</v>
      </c>
      <c r="G861" s="21">
        <v>210.15</v>
      </c>
      <c r="H861" s="12">
        <v>2.13</v>
      </c>
      <c r="I861"/>
      <c r="J861"/>
      <c r="K861" s="12">
        <f t="shared" si="55"/>
        <v>112.20502360640003</v>
      </c>
      <c r="L861" s="8">
        <f t="shared" si="53"/>
        <v>3.7974316432932829E-2</v>
      </c>
      <c r="M861" t="str">
        <f t="shared" si="54"/>
        <v>Hold</v>
      </c>
      <c r="U861" s="26"/>
    </row>
    <row r="862" spans="1:21">
      <c r="A862" s="26">
        <f t="shared" si="56"/>
        <v>45546</v>
      </c>
      <c r="B862" s="12">
        <v>116.91</v>
      </c>
      <c r="C862" s="4">
        <v>5554.13</v>
      </c>
      <c r="D862" s="5">
        <v>58513</v>
      </c>
      <c r="E862" s="15">
        <v>441422370</v>
      </c>
      <c r="F862" s="2">
        <v>19.079999999999998</v>
      </c>
      <c r="G862" s="21">
        <v>219.91</v>
      </c>
      <c r="H862" s="12">
        <v>2.13</v>
      </c>
      <c r="I862"/>
      <c r="J862"/>
      <c r="K862" s="12">
        <f t="shared" si="55"/>
        <v>116.87029318800002</v>
      </c>
      <c r="L862" s="8">
        <f t="shared" si="53"/>
        <v>-3.3963571978425523E-4</v>
      </c>
      <c r="M862" t="str">
        <f t="shared" si="54"/>
        <v>Hold</v>
      </c>
      <c r="U862" s="26"/>
    </row>
    <row r="863" spans="1:21">
      <c r="A863" s="26">
        <f t="shared" si="56"/>
        <v>45547</v>
      </c>
      <c r="B863" s="12">
        <v>119.14</v>
      </c>
      <c r="C863" s="4">
        <v>5595.76</v>
      </c>
      <c r="D863" s="5">
        <v>58513</v>
      </c>
      <c r="E863" s="15">
        <v>367100496</v>
      </c>
      <c r="F863" s="2">
        <v>17.07</v>
      </c>
      <c r="G863" s="21">
        <v>218.94</v>
      </c>
      <c r="H863" s="12">
        <v>2.13</v>
      </c>
      <c r="I863"/>
      <c r="J863"/>
      <c r="K863" s="12">
        <f t="shared" si="55"/>
        <v>116.8407040304</v>
      </c>
      <c r="L863" s="8">
        <f t="shared" si="53"/>
        <v>-1.9299110035252608E-2</v>
      </c>
      <c r="M863" t="str">
        <f t="shared" si="54"/>
        <v>Hold</v>
      </c>
      <c r="U863" s="26"/>
    </row>
    <row r="864" spans="1:21">
      <c r="A864" s="26">
        <f t="shared" si="56"/>
        <v>45548</v>
      </c>
      <c r="B864" s="12">
        <v>119.1</v>
      </c>
      <c r="C864" s="4">
        <v>5626.02</v>
      </c>
      <c r="D864" s="5">
        <v>58513</v>
      </c>
      <c r="E864" s="15">
        <v>238358328</v>
      </c>
      <c r="F864" s="2">
        <v>16.559999999999999</v>
      </c>
      <c r="G864" s="21">
        <v>222.85</v>
      </c>
      <c r="H864" s="12">
        <v>2.13</v>
      </c>
      <c r="I864"/>
      <c r="J864"/>
      <c r="K864" s="12">
        <f t="shared" si="55"/>
        <v>120.21527070720001</v>
      </c>
      <c r="L864" s="8">
        <f t="shared" si="53"/>
        <v>9.3641537128464417E-3</v>
      </c>
      <c r="M864" t="str">
        <f t="shared" si="54"/>
        <v>Hold</v>
      </c>
      <c r="U864" s="26"/>
    </row>
    <row r="865" spans="1:21">
      <c r="A865" s="26">
        <f t="shared" si="56"/>
        <v>45549</v>
      </c>
      <c r="B865" s="12">
        <v>119.1</v>
      </c>
      <c r="C865" s="4">
        <v>5626.02</v>
      </c>
      <c r="D865" s="5">
        <v>58513</v>
      </c>
      <c r="E865" s="15">
        <v>238358328</v>
      </c>
      <c r="F865" s="2">
        <v>16.559999999999999</v>
      </c>
      <c r="G865" s="21">
        <v>222.85</v>
      </c>
      <c r="H865" s="12">
        <v>2.13</v>
      </c>
      <c r="I865"/>
      <c r="J865"/>
      <c r="K865" s="12">
        <f t="shared" si="55"/>
        <v>120.21527070720001</v>
      </c>
      <c r="L865" s="8">
        <f t="shared" si="53"/>
        <v>9.3641537128464417E-3</v>
      </c>
      <c r="M865" t="str">
        <f t="shared" si="54"/>
        <v>Hold</v>
      </c>
      <c r="U865" s="26"/>
    </row>
    <row r="866" spans="1:21">
      <c r="A866" s="26">
        <f t="shared" si="56"/>
        <v>45550</v>
      </c>
      <c r="B866" s="12">
        <v>119.1</v>
      </c>
      <c r="C866" s="4">
        <v>5626.02</v>
      </c>
      <c r="D866" s="5">
        <v>58513</v>
      </c>
      <c r="E866" s="15">
        <v>238358328</v>
      </c>
      <c r="F866" s="2">
        <v>16.559999999999999</v>
      </c>
      <c r="G866" s="21">
        <v>222.85</v>
      </c>
      <c r="H866" s="12">
        <v>2.13</v>
      </c>
      <c r="I866"/>
      <c r="J866"/>
      <c r="K866" s="12">
        <f t="shared" si="55"/>
        <v>120.21527070720001</v>
      </c>
      <c r="L866" s="8">
        <f t="shared" si="53"/>
        <v>9.3641537128464417E-3</v>
      </c>
      <c r="M866" t="str">
        <f t="shared" si="54"/>
        <v>Hold</v>
      </c>
      <c r="U866" s="26"/>
    </row>
    <row r="867" spans="1:21">
      <c r="A867" s="26">
        <f t="shared" si="56"/>
        <v>45551</v>
      </c>
      <c r="B867" s="12">
        <v>116.78</v>
      </c>
      <c r="C867" s="4">
        <v>5633.09</v>
      </c>
      <c r="D867" s="5">
        <v>58513</v>
      </c>
      <c r="E867" s="15">
        <v>248772308</v>
      </c>
      <c r="F867" s="2">
        <v>16.559999999999999</v>
      </c>
      <c r="G867" s="21">
        <v>219.88</v>
      </c>
      <c r="H867" s="12">
        <v>2.13</v>
      </c>
      <c r="I867"/>
      <c r="J867"/>
      <c r="K867" s="12">
        <f t="shared" si="55"/>
        <v>118.31604905920003</v>
      </c>
      <c r="L867" s="8">
        <f t="shared" si="53"/>
        <v>1.3153357246103996E-2</v>
      </c>
      <c r="M867" t="str">
        <f t="shared" si="54"/>
        <v>Buy</v>
      </c>
      <c r="U867" s="26"/>
    </row>
    <row r="868" spans="1:21">
      <c r="A868" s="26">
        <f t="shared" si="56"/>
        <v>45552</v>
      </c>
      <c r="B868" s="12">
        <v>115.59</v>
      </c>
      <c r="C868" s="4">
        <v>5634.58</v>
      </c>
      <c r="D868" s="5">
        <v>58513</v>
      </c>
      <c r="E868" s="15">
        <v>231925876</v>
      </c>
      <c r="F868" s="2">
        <v>17.61</v>
      </c>
      <c r="G868" s="21">
        <v>220.15</v>
      </c>
      <c r="H868" s="12">
        <v>2.13</v>
      </c>
      <c r="I868"/>
      <c r="J868"/>
      <c r="K868" s="12">
        <f t="shared" si="55"/>
        <v>118.60954334240003</v>
      </c>
      <c r="L868" s="8">
        <f t="shared" si="53"/>
        <v>2.6122876913228021E-2</v>
      </c>
      <c r="M868" t="str">
        <f t="shared" si="54"/>
        <v>Buy</v>
      </c>
      <c r="U868" s="26"/>
    </row>
    <row r="869" spans="1:21">
      <c r="A869" s="26">
        <f t="shared" si="56"/>
        <v>45553</v>
      </c>
      <c r="B869" s="12">
        <v>113.37</v>
      </c>
      <c r="C869" s="4">
        <v>5618.26</v>
      </c>
      <c r="D869" s="5">
        <v>58513</v>
      </c>
      <c r="E869" s="15">
        <v>310318937</v>
      </c>
      <c r="F869" s="2">
        <v>18.23</v>
      </c>
      <c r="G869" s="21">
        <v>217.72</v>
      </c>
      <c r="H869" s="12">
        <v>2.13</v>
      </c>
      <c r="I869"/>
      <c r="J869"/>
      <c r="K869" s="12">
        <f t="shared" si="55"/>
        <v>116.52460347880002</v>
      </c>
      <c r="L869" s="8">
        <f t="shared" si="53"/>
        <v>2.7825734134250796E-2</v>
      </c>
      <c r="M869" t="str">
        <f t="shared" si="54"/>
        <v>Buy</v>
      </c>
      <c r="U869" s="26"/>
    </row>
    <row r="870" spans="1:21">
      <c r="A870" s="26">
        <f t="shared" si="56"/>
        <v>45554</v>
      </c>
      <c r="B870" s="12">
        <v>117.87</v>
      </c>
      <c r="C870" s="4">
        <v>5713.64</v>
      </c>
      <c r="D870" s="5">
        <v>58513</v>
      </c>
      <c r="E870" s="15">
        <v>293506438</v>
      </c>
      <c r="F870" s="2">
        <v>18.23</v>
      </c>
      <c r="G870" s="21">
        <v>226.99</v>
      </c>
      <c r="H870" s="12">
        <v>2.13</v>
      </c>
      <c r="I870"/>
      <c r="J870"/>
      <c r="K870" s="12">
        <f t="shared" si="55"/>
        <v>122.33321987120004</v>
      </c>
      <c r="L870" s="8">
        <f t="shared" si="53"/>
        <v>3.7865613567489936E-2</v>
      </c>
      <c r="M870" t="str">
        <f t="shared" si="54"/>
        <v>Buy</v>
      </c>
      <c r="U870" s="26"/>
    </row>
    <row r="871" spans="1:21">
      <c r="A871" s="26">
        <f t="shared" si="56"/>
        <v>45555</v>
      </c>
      <c r="B871" s="12">
        <v>116</v>
      </c>
      <c r="C871" s="4">
        <v>5702.55</v>
      </c>
      <c r="D871" s="5">
        <v>58513</v>
      </c>
      <c r="E871" s="15">
        <v>382462428</v>
      </c>
      <c r="F871" s="2">
        <v>16.149999999999999</v>
      </c>
      <c r="G871" s="21">
        <v>223.67</v>
      </c>
      <c r="H871" s="12">
        <v>2.13</v>
      </c>
      <c r="I871"/>
      <c r="J871"/>
      <c r="K871" s="12">
        <f t="shared" si="55"/>
        <v>119.62259194720001</v>
      </c>
      <c r="L871" s="8">
        <f t="shared" si="53"/>
        <v>3.1229240924137994E-2</v>
      </c>
      <c r="M871" t="str">
        <f t="shared" si="54"/>
        <v>Buy</v>
      </c>
      <c r="U871" s="26"/>
    </row>
    <row r="872" spans="1:21">
      <c r="A872" s="26">
        <f t="shared" si="56"/>
        <v>45556</v>
      </c>
      <c r="B872" s="12">
        <v>116</v>
      </c>
      <c r="C872" s="4">
        <v>5702.55</v>
      </c>
      <c r="D872" s="5">
        <v>58513</v>
      </c>
      <c r="E872" s="15">
        <v>382462428</v>
      </c>
      <c r="F872" s="2">
        <v>16.149999999999999</v>
      </c>
      <c r="G872" s="21">
        <v>223.67</v>
      </c>
      <c r="H872" s="12">
        <v>2.13</v>
      </c>
      <c r="I872"/>
      <c r="J872"/>
      <c r="K872" s="12">
        <f t="shared" si="55"/>
        <v>119.62259194720001</v>
      </c>
      <c r="L872" s="8">
        <f t="shared" si="53"/>
        <v>3.1229240924137994E-2</v>
      </c>
      <c r="M872" t="str">
        <f t="shared" si="54"/>
        <v>Buy</v>
      </c>
      <c r="U872" s="26"/>
    </row>
    <row r="873" spans="1:21">
      <c r="A873" s="26">
        <f t="shared" si="56"/>
        <v>45557</v>
      </c>
      <c r="B873" s="12">
        <v>116</v>
      </c>
      <c r="C873" s="4">
        <v>5702.55</v>
      </c>
      <c r="D873" s="5">
        <v>58513</v>
      </c>
      <c r="E873" s="15">
        <v>382462428</v>
      </c>
      <c r="F873" s="2">
        <v>16.149999999999999</v>
      </c>
      <c r="G873" s="21">
        <v>223.67</v>
      </c>
      <c r="H873" s="12">
        <v>2.13</v>
      </c>
      <c r="I873"/>
      <c r="J873"/>
      <c r="K873" s="12">
        <f t="shared" si="55"/>
        <v>119.62259194720001</v>
      </c>
      <c r="L873" s="8">
        <f t="shared" si="53"/>
        <v>3.1229240924137994E-2</v>
      </c>
      <c r="M873" t="str">
        <f t="shared" si="54"/>
        <v>Buy</v>
      </c>
      <c r="U873" s="26"/>
    </row>
    <row r="874" spans="1:21">
      <c r="A874" s="26">
        <f t="shared" si="56"/>
        <v>45558</v>
      </c>
      <c r="B874" s="12">
        <v>116.26</v>
      </c>
      <c r="C874" s="4">
        <v>5718.57</v>
      </c>
      <c r="D874" s="5">
        <v>58513</v>
      </c>
      <c r="E874" s="15">
        <v>206228490</v>
      </c>
      <c r="F874" s="2">
        <v>15.89</v>
      </c>
      <c r="G874" s="21">
        <v>224.54</v>
      </c>
      <c r="H874" s="12">
        <v>2.13</v>
      </c>
      <c r="I874"/>
      <c r="J874"/>
      <c r="K874" s="12">
        <f t="shared" si="55"/>
        <v>121.49512327600002</v>
      </c>
      <c r="L874" s="8">
        <f t="shared" si="53"/>
        <v>4.5029445002580507E-2</v>
      </c>
      <c r="M874" t="str">
        <f t="shared" si="54"/>
        <v>Hold</v>
      </c>
      <c r="U874" s="26"/>
    </row>
    <row r="875" spans="1:21">
      <c r="A875" s="26">
        <f t="shared" si="56"/>
        <v>45559</v>
      </c>
      <c r="B875" s="12">
        <v>120.87</v>
      </c>
      <c r="C875" s="4">
        <v>5732.93</v>
      </c>
      <c r="D875" s="5">
        <v>58513</v>
      </c>
      <c r="E875" s="15">
        <v>354966772</v>
      </c>
      <c r="F875" s="2">
        <v>15.89</v>
      </c>
      <c r="G875" s="21">
        <v>227.26</v>
      </c>
      <c r="H875" s="12">
        <v>2.13</v>
      </c>
      <c r="I875"/>
      <c r="J875"/>
      <c r="K875" s="12">
        <f t="shared" si="55"/>
        <v>122.0315827328</v>
      </c>
      <c r="L875" s="8">
        <f t="shared" si="53"/>
        <v>9.6101822850996887E-3</v>
      </c>
      <c r="M875" t="str">
        <f t="shared" si="54"/>
        <v>Hold</v>
      </c>
      <c r="U875" s="26"/>
    </row>
    <row r="876" spans="1:21">
      <c r="A876" s="26">
        <f t="shared" si="56"/>
        <v>45560</v>
      </c>
      <c r="B876" s="12">
        <v>123.51</v>
      </c>
      <c r="C876" s="4">
        <v>5722.26</v>
      </c>
      <c r="D876" s="5">
        <v>58513</v>
      </c>
      <c r="E876" s="15">
        <v>284692948</v>
      </c>
      <c r="F876" s="2">
        <v>15.41</v>
      </c>
      <c r="G876" s="21">
        <v>228.27</v>
      </c>
      <c r="H876" s="12">
        <v>2.13</v>
      </c>
      <c r="I876"/>
      <c r="J876"/>
      <c r="K876" s="12">
        <f t="shared" si="55"/>
        <v>123.18461199520004</v>
      </c>
      <c r="L876" s="8">
        <f t="shared" si="53"/>
        <v>-2.6345073662048541E-3</v>
      </c>
      <c r="M876" t="str">
        <f t="shared" si="54"/>
        <v>Buy</v>
      </c>
      <c r="U876" s="26"/>
    </row>
    <row r="877" spans="1:21">
      <c r="A877" s="26">
        <f t="shared" si="56"/>
        <v>45561</v>
      </c>
      <c r="B877" s="12">
        <v>124.04</v>
      </c>
      <c r="C877" s="4">
        <v>5745.37</v>
      </c>
      <c r="D877" s="5">
        <v>58513</v>
      </c>
      <c r="E877" s="15">
        <v>302582868</v>
      </c>
      <c r="F877" s="2">
        <v>15.37</v>
      </c>
      <c r="G877" s="21">
        <v>236.43</v>
      </c>
      <c r="H877" s="12">
        <v>2.13</v>
      </c>
      <c r="I877"/>
      <c r="J877"/>
      <c r="K877" s="12">
        <f t="shared" si="55"/>
        <v>128.04925980320002</v>
      </c>
      <c r="L877" s="8">
        <f t="shared" si="53"/>
        <v>3.2322313795549902E-2</v>
      </c>
      <c r="M877" t="str">
        <f t="shared" si="54"/>
        <v>Buy</v>
      </c>
      <c r="U877" s="26"/>
    </row>
    <row r="878" spans="1:21">
      <c r="A878" s="26">
        <f t="shared" si="56"/>
        <v>45562</v>
      </c>
      <c r="B878" s="12">
        <v>121.4</v>
      </c>
      <c r="C878" s="4">
        <v>5738.17</v>
      </c>
      <c r="D878" s="5">
        <v>58513</v>
      </c>
      <c r="E878" s="15">
        <v>271009175</v>
      </c>
      <c r="F878" s="2">
        <v>15.37</v>
      </c>
      <c r="G878" s="21">
        <v>232.68</v>
      </c>
      <c r="H878" s="12">
        <v>2.13</v>
      </c>
      <c r="I878"/>
      <c r="J878"/>
      <c r="K878" s="12">
        <f t="shared" si="55"/>
        <v>125.99114487000004</v>
      </c>
      <c r="L878" s="8">
        <f t="shared" si="53"/>
        <v>3.7818326771005238E-2</v>
      </c>
      <c r="M878" t="str">
        <f t="shared" si="54"/>
        <v>Buy</v>
      </c>
      <c r="U878" s="26"/>
    </row>
    <row r="879" spans="1:21">
      <c r="A879" s="26">
        <f t="shared" si="56"/>
        <v>45563</v>
      </c>
      <c r="B879" s="12">
        <v>121.4</v>
      </c>
      <c r="C879" s="4">
        <v>5738.17</v>
      </c>
      <c r="D879" s="5">
        <v>58513</v>
      </c>
      <c r="E879" s="15">
        <v>271009175</v>
      </c>
      <c r="F879" s="2">
        <v>15.37</v>
      </c>
      <c r="G879" s="21">
        <v>232.68</v>
      </c>
      <c r="H879" s="12">
        <v>2.13</v>
      </c>
      <c r="I879"/>
      <c r="J879"/>
      <c r="K879" s="12">
        <f t="shared" si="55"/>
        <v>125.99114487000004</v>
      </c>
      <c r="L879" s="8">
        <f t="shared" si="53"/>
        <v>3.7818326771005238E-2</v>
      </c>
      <c r="M879" t="str">
        <f t="shared" si="54"/>
        <v>Buy</v>
      </c>
      <c r="U879" s="26"/>
    </row>
    <row r="880" spans="1:21">
      <c r="A880" s="26">
        <f t="shared" si="56"/>
        <v>45564</v>
      </c>
      <c r="B880" s="12">
        <v>121.4</v>
      </c>
      <c r="C880" s="4">
        <v>5738.17</v>
      </c>
      <c r="D880" s="5">
        <v>58513</v>
      </c>
      <c r="E880" s="15">
        <v>271009175</v>
      </c>
      <c r="F880" s="2">
        <v>15.37</v>
      </c>
      <c r="G880" s="21">
        <v>232.68</v>
      </c>
      <c r="H880" s="12">
        <v>2.13</v>
      </c>
      <c r="I880"/>
      <c r="J880"/>
      <c r="K880" s="12">
        <f t="shared" si="55"/>
        <v>125.99114487000004</v>
      </c>
      <c r="L880" s="8">
        <f t="shared" si="53"/>
        <v>3.7818326771005238E-2</v>
      </c>
      <c r="M880" t="str">
        <f t="shared" si="54"/>
        <v>Buy</v>
      </c>
      <c r="U880" s="26"/>
    </row>
    <row r="881" spans="1:21">
      <c r="A881" s="26">
        <f t="shared" si="56"/>
        <v>45565</v>
      </c>
      <c r="B881" s="12">
        <v>121.44</v>
      </c>
      <c r="C881" s="4">
        <v>5738.17</v>
      </c>
      <c r="D881" s="5">
        <v>58513</v>
      </c>
      <c r="E881" s="15">
        <v>227053651</v>
      </c>
      <c r="F881" s="2">
        <v>15.37</v>
      </c>
      <c r="G881" s="21">
        <v>230.59</v>
      </c>
      <c r="H881" s="12">
        <v>2.13</v>
      </c>
      <c r="I881"/>
      <c r="J881"/>
      <c r="K881" s="12">
        <f t="shared" si="55"/>
        <v>125.04441305240002</v>
      </c>
      <c r="L881" s="8">
        <f t="shared" si="53"/>
        <v>2.9680608138998844E-2</v>
      </c>
      <c r="M881" t="str">
        <f t="shared" si="54"/>
        <v>Buy</v>
      </c>
      <c r="U881" s="26"/>
    </row>
    <row r="882" spans="1:21">
      <c r="A882" s="26">
        <f t="shared" si="56"/>
        <v>45566</v>
      </c>
      <c r="B882" s="12">
        <v>117</v>
      </c>
      <c r="C882" s="4">
        <v>5708.75</v>
      </c>
      <c r="D882" s="5">
        <v>60781</v>
      </c>
      <c r="E882" s="15">
        <v>302094485</v>
      </c>
      <c r="F882" s="2">
        <v>19.260000000000002</v>
      </c>
      <c r="G882" s="21">
        <v>224.13</v>
      </c>
      <c r="H882" s="12">
        <v>2.13</v>
      </c>
      <c r="I882"/>
      <c r="J882"/>
      <c r="K882" s="12">
        <f t="shared" si="55"/>
        <v>119.540045514</v>
      </c>
      <c r="L882" s="8">
        <f t="shared" si="53"/>
        <v>2.1709790717948711E-2</v>
      </c>
      <c r="M882" t="str">
        <f t="shared" si="54"/>
        <v>Buy</v>
      </c>
      <c r="U882" s="26"/>
    </row>
    <row r="883" spans="1:21">
      <c r="A883" s="26">
        <f t="shared" si="56"/>
        <v>45567</v>
      </c>
      <c r="B883" s="12">
        <v>118.85</v>
      </c>
      <c r="C883" s="4">
        <v>5709.54</v>
      </c>
      <c r="D883" s="5">
        <v>60781</v>
      </c>
      <c r="E883" s="15">
        <v>221845887</v>
      </c>
      <c r="F883" s="2">
        <v>19.260000000000002</v>
      </c>
      <c r="G883" s="21">
        <v>227.15</v>
      </c>
      <c r="H883" s="12">
        <v>2.13</v>
      </c>
      <c r="I883"/>
      <c r="J883"/>
      <c r="K883" s="12">
        <f t="shared" si="55"/>
        <v>122.0006512588</v>
      </c>
      <c r="L883" s="8">
        <f t="shared" si="53"/>
        <v>2.6509476304585704E-2</v>
      </c>
      <c r="M883" t="str">
        <f t="shared" si="54"/>
        <v>Hold</v>
      </c>
      <c r="U883" s="26"/>
    </row>
    <row r="884" spans="1:21">
      <c r="A884" s="26">
        <f t="shared" si="56"/>
        <v>45568</v>
      </c>
      <c r="B884" s="12">
        <v>122.85</v>
      </c>
      <c r="C884" s="4">
        <v>5699.94</v>
      </c>
      <c r="D884" s="5">
        <v>60781</v>
      </c>
      <c r="E884" s="15">
        <v>277117973</v>
      </c>
      <c r="F884" s="2">
        <v>20.49</v>
      </c>
      <c r="G884" s="21">
        <v>227.96</v>
      </c>
      <c r="H884" s="12">
        <v>2.13</v>
      </c>
      <c r="I884"/>
      <c r="J884"/>
      <c r="K884" s="12">
        <f t="shared" si="55"/>
        <v>122.07696760520001</v>
      </c>
      <c r="L884" s="8">
        <f t="shared" si="53"/>
        <v>-6.2924899861618528E-3</v>
      </c>
      <c r="M884" t="str">
        <f t="shared" si="54"/>
        <v>Hold</v>
      </c>
      <c r="U884" s="26"/>
    </row>
    <row r="885" spans="1:21">
      <c r="A885" s="26">
        <f t="shared" si="56"/>
        <v>45569</v>
      </c>
      <c r="B885" s="12">
        <v>124.92</v>
      </c>
      <c r="C885" s="4">
        <v>5751.07</v>
      </c>
      <c r="D885" s="5">
        <v>60781</v>
      </c>
      <c r="E885" s="15">
        <v>244465552</v>
      </c>
      <c r="F885" s="2">
        <v>20.49</v>
      </c>
      <c r="G885" s="21">
        <v>231.08</v>
      </c>
      <c r="H885" s="12">
        <v>2.13</v>
      </c>
      <c r="I885"/>
      <c r="J885"/>
      <c r="K885" s="12">
        <f t="shared" si="55"/>
        <v>124.23712440480001</v>
      </c>
      <c r="L885" s="8">
        <f t="shared" si="53"/>
        <v>-5.4665033237270896E-3</v>
      </c>
      <c r="M885" t="str">
        <f t="shared" si="54"/>
        <v>Hold</v>
      </c>
      <c r="U885" s="26"/>
    </row>
    <row r="886" spans="1:21">
      <c r="A886" s="26">
        <f t="shared" si="56"/>
        <v>45570</v>
      </c>
      <c r="B886" s="12">
        <v>124.92</v>
      </c>
      <c r="C886" s="4">
        <v>5751.07</v>
      </c>
      <c r="D886" s="5">
        <v>60781</v>
      </c>
      <c r="E886" s="15">
        <v>244465552</v>
      </c>
      <c r="F886" s="2">
        <v>20.49</v>
      </c>
      <c r="G886" s="21">
        <v>231.08</v>
      </c>
      <c r="H886" s="12">
        <v>2.13</v>
      </c>
      <c r="I886"/>
      <c r="J886"/>
      <c r="K886" s="12">
        <f t="shared" si="55"/>
        <v>124.23712440480001</v>
      </c>
      <c r="L886" s="8">
        <f t="shared" si="53"/>
        <v>-5.4665033237270896E-3</v>
      </c>
      <c r="M886" t="str">
        <f t="shared" si="54"/>
        <v>Hold</v>
      </c>
      <c r="U886" s="26"/>
    </row>
    <row r="887" spans="1:21">
      <c r="A887" s="26">
        <f t="shared" si="56"/>
        <v>45571</v>
      </c>
      <c r="B887" s="12">
        <v>124.92</v>
      </c>
      <c r="C887" s="4">
        <v>5751.07</v>
      </c>
      <c r="D887" s="5">
        <v>60781</v>
      </c>
      <c r="E887" s="15">
        <v>244465552</v>
      </c>
      <c r="F887" s="2">
        <v>20.49</v>
      </c>
      <c r="G887" s="21">
        <v>231.08</v>
      </c>
      <c r="H887" s="12">
        <v>2.13</v>
      </c>
      <c r="I887"/>
      <c r="J887"/>
      <c r="K887" s="12">
        <f t="shared" si="55"/>
        <v>124.23712440480001</v>
      </c>
      <c r="L887" s="8">
        <f t="shared" si="53"/>
        <v>-5.4665033237270896E-3</v>
      </c>
      <c r="M887" t="str">
        <f t="shared" si="54"/>
        <v>Strong Sell</v>
      </c>
      <c r="U887" s="26"/>
    </row>
    <row r="888" spans="1:21">
      <c r="A888" s="26">
        <f t="shared" si="56"/>
        <v>45572</v>
      </c>
      <c r="B888" s="12">
        <v>127.72</v>
      </c>
      <c r="C888" s="4">
        <v>5695.94</v>
      </c>
      <c r="D888" s="5">
        <v>60781</v>
      </c>
      <c r="E888" s="15">
        <v>346250233</v>
      </c>
      <c r="F888" s="2">
        <v>22.64</v>
      </c>
      <c r="G888" s="21">
        <v>230.45</v>
      </c>
      <c r="H888" s="12">
        <v>2.13</v>
      </c>
      <c r="I888"/>
      <c r="J888"/>
      <c r="K888" s="12">
        <f t="shared" si="55"/>
        <v>123.0774842292</v>
      </c>
      <c r="L888" s="8">
        <f t="shared" si="53"/>
        <v>-3.6349168264954608E-2</v>
      </c>
      <c r="M888" t="str">
        <f t="shared" si="54"/>
        <v>Sell</v>
      </c>
      <c r="U888" s="26"/>
    </row>
    <row r="889" spans="1:21">
      <c r="A889" s="26">
        <f t="shared" si="56"/>
        <v>45573</v>
      </c>
      <c r="B889" s="12">
        <v>132.88999999999999</v>
      </c>
      <c r="C889" s="4">
        <v>5751.13</v>
      </c>
      <c r="D889" s="5">
        <v>60781</v>
      </c>
      <c r="E889" s="15">
        <v>285722485</v>
      </c>
      <c r="F889" s="2">
        <v>21.42</v>
      </c>
      <c r="G889" s="21">
        <v>232.72</v>
      </c>
      <c r="H889" s="12">
        <v>2.13</v>
      </c>
      <c r="I889"/>
      <c r="J889"/>
      <c r="K889" s="12">
        <f t="shared" si="55"/>
        <v>124.92859651399999</v>
      </c>
      <c r="L889" s="8">
        <f t="shared" si="53"/>
        <v>-5.990972598389642E-2</v>
      </c>
      <c r="M889" t="str">
        <f t="shared" si="54"/>
        <v>Strong Sell</v>
      </c>
      <c r="U889" s="26"/>
    </row>
    <row r="890" spans="1:21">
      <c r="A890" s="26">
        <f t="shared" si="56"/>
        <v>45574</v>
      </c>
      <c r="B890" s="12">
        <v>132.65</v>
      </c>
      <c r="C890" s="4">
        <v>5792.04</v>
      </c>
      <c r="D890" s="5">
        <v>60781</v>
      </c>
      <c r="E890" s="15">
        <v>246191612</v>
      </c>
      <c r="F890" s="2">
        <v>20.86</v>
      </c>
      <c r="G890" s="21">
        <v>235.15</v>
      </c>
      <c r="H890" s="12">
        <v>2.13</v>
      </c>
      <c r="I890"/>
      <c r="J890"/>
      <c r="K890" s="12">
        <f t="shared" si="55"/>
        <v>126.7181837488</v>
      </c>
      <c r="L890" s="8">
        <f t="shared" si="53"/>
        <v>-4.4717800612137232E-2</v>
      </c>
      <c r="M890" t="str">
        <f t="shared" si="54"/>
        <v>Sell</v>
      </c>
      <c r="U890" s="26"/>
    </row>
    <row r="891" spans="1:21">
      <c r="A891" s="26">
        <f t="shared" si="56"/>
        <v>45575</v>
      </c>
      <c r="B891" s="12">
        <v>134.81</v>
      </c>
      <c r="C891" s="4">
        <v>5780.05</v>
      </c>
      <c r="D891" s="5">
        <v>60781</v>
      </c>
      <c r="E891" s="15">
        <v>242311337</v>
      </c>
      <c r="F891" s="2">
        <v>20.86</v>
      </c>
      <c r="G891" s="21">
        <v>233.5</v>
      </c>
      <c r="H891" s="12">
        <v>2.13</v>
      </c>
      <c r="I891"/>
      <c r="J891"/>
      <c r="K891" s="12">
        <f t="shared" si="55"/>
        <v>125.73652083879999</v>
      </c>
      <c r="L891" s="8">
        <f t="shared" si="53"/>
        <v>-6.7305683266820057E-2</v>
      </c>
      <c r="M891" t="str">
        <f t="shared" si="54"/>
        <v>Sell</v>
      </c>
      <c r="U891" s="26"/>
    </row>
    <row r="892" spans="1:21">
      <c r="A892" s="26">
        <f t="shared" si="56"/>
        <v>45576</v>
      </c>
      <c r="B892" s="12">
        <v>134.80000000000001</v>
      </c>
      <c r="C892" s="4">
        <v>5815.03</v>
      </c>
      <c r="D892" s="5">
        <v>60781</v>
      </c>
      <c r="E892" s="15">
        <v>170209474</v>
      </c>
      <c r="F892" s="2">
        <v>20.46</v>
      </c>
      <c r="G892" s="21">
        <v>235.46</v>
      </c>
      <c r="H892" s="12">
        <v>2.13</v>
      </c>
      <c r="I892"/>
      <c r="J892"/>
      <c r="K892" s="12">
        <f t="shared" si="55"/>
        <v>127.48562219759999</v>
      </c>
      <c r="L892" s="8">
        <f t="shared" si="53"/>
        <v>-5.4260962925816142E-2</v>
      </c>
      <c r="M892" t="str">
        <f t="shared" si="54"/>
        <v>Sell</v>
      </c>
      <c r="U892" s="26"/>
    </row>
    <row r="893" spans="1:21">
      <c r="A893" s="26">
        <f t="shared" si="56"/>
        <v>45577</v>
      </c>
      <c r="B893" s="12">
        <v>134.80000000000001</v>
      </c>
      <c r="C893" s="4">
        <v>5815.03</v>
      </c>
      <c r="D893" s="5">
        <v>60781</v>
      </c>
      <c r="E893" s="15">
        <v>170209474</v>
      </c>
      <c r="F893" s="2">
        <v>20.46</v>
      </c>
      <c r="G893" s="21">
        <v>235.46</v>
      </c>
      <c r="H893" s="12">
        <v>2.13</v>
      </c>
      <c r="I893"/>
      <c r="J893"/>
      <c r="K893" s="12">
        <f t="shared" si="55"/>
        <v>127.48562219759999</v>
      </c>
      <c r="L893" s="8">
        <f t="shared" si="53"/>
        <v>-5.4260962925816142E-2</v>
      </c>
      <c r="M893" t="str">
        <f t="shared" si="54"/>
        <v>Sell</v>
      </c>
      <c r="U893" s="26"/>
    </row>
    <row r="894" spans="1:21">
      <c r="A894" s="26">
        <f t="shared" si="56"/>
        <v>45578</v>
      </c>
      <c r="B894" s="12">
        <v>134.80000000000001</v>
      </c>
      <c r="C894" s="4">
        <v>5815.03</v>
      </c>
      <c r="D894" s="5">
        <v>60781</v>
      </c>
      <c r="E894" s="15">
        <v>170209474</v>
      </c>
      <c r="F894" s="2">
        <v>20.46</v>
      </c>
      <c r="G894" s="21">
        <v>235.46</v>
      </c>
      <c r="H894" s="12">
        <v>2.13</v>
      </c>
      <c r="I894"/>
      <c r="J894"/>
      <c r="K894" s="12">
        <f t="shared" si="55"/>
        <v>127.48562219759999</v>
      </c>
      <c r="L894" s="8">
        <f t="shared" si="53"/>
        <v>-5.4260962925816142E-2</v>
      </c>
      <c r="M894" t="str">
        <f t="shared" si="54"/>
        <v>Sell</v>
      </c>
      <c r="U894" s="26"/>
    </row>
    <row r="895" spans="1:21">
      <c r="A895" s="26">
        <f t="shared" si="56"/>
        <v>45579</v>
      </c>
      <c r="B895" s="12">
        <v>138.07</v>
      </c>
      <c r="C895" s="4">
        <v>5859.85</v>
      </c>
      <c r="D895" s="5">
        <v>60781</v>
      </c>
      <c r="E895" s="15">
        <v>232347668</v>
      </c>
      <c r="F895" s="2">
        <v>19.7</v>
      </c>
      <c r="G895" s="21">
        <v>239.8</v>
      </c>
      <c r="H895" s="12">
        <v>2.13</v>
      </c>
      <c r="I895"/>
      <c r="J895"/>
      <c r="K895" s="12">
        <f t="shared" si="55"/>
        <v>129.67301072320001</v>
      </c>
      <c r="L895" s="8">
        <f t="shared" si="53"/>
        <v>-6.0816899230824839E-2</v>
      </c>
      <c r="M895" t="str">
        <f t="shared" si="54"/>
        <v>Sell</v>
      </c>
      <c r="U895" s="26"/>
    </row>
    <row r="896" spans="1:21">
      <c r="A896" s="26">
        <f t="shared" si="56"/>
        <v>45580</v>
      </c>
      <c r="B896" s="12">
        <v>131.6</v>
      </c>
      <c r="C896" s="4">
        <v>5859.85</v>
      </c>
      <c r="D896" s="5">
        <v>60781</v>
      </c>
      <c r="E896" s="15">
        <v>377831021</v>
      </c>
      <c r="F896" s="2">
        <v>20.64</v>
      </c>
      <c r="G896" s="21">
        <v>227.36</v>
      </c>
      <c r="H896" s="12">
        <v>2.13</v>
      </c>
      <c r="I896"/>
      <c r="J896"/>
      <c r="K896" s="12">
        <f t="shared" si="55"/>
        <v>120.94385644040003</v>
      </c>
      <c r="L896" s="8">
        <f t="shared" si="53"/>
        <v>-8.097373525531891E-2</v>
      </c>
      <c r="M896" t="str">
        <f t="shared" si="54"/>
        <v>Sell</v>
      </c>
      <c r="U896" s="26"/>
    </row>
    <row r="897" spans="1:21">
      <c r="A897" s="26">
        <f t="shared" si="56"/>
        <v>45581</v>
      </c>
      <c r="B897" s="12">
        <v>135.72</v>
      </c>
      <c r="C897" s="4">
        <v>5842.47</v>
      </c>
      <c r="D897" s="5">
        <v>60781</v>
      </c>
      <c r="E897" s="15">
        <v>264879720</v>
      </c>
      <c r="F897" s="2">
        <v>19.579999999999998</v>
      </c>
      <c r="G897" s="21">
        <v>227.36</v>
      </c>
      <c r="H897" s="12">
        <v>2.13</v>
      </c>
      <c r="I897"/>
      <c r="J897"/>
      <c r="K897" s="12">
        <f t="shared" si="55"/>
        <v>121.80228632800002</v>
      </c>
      <c r="L897" s="8">
        <f t="shared" si="53"/>
        <v>-0.10254725664603578</v>
      </c>
      <c r="M897" t="str">
        <f t="shared" si="54"/>
        <v>Sell</v>
      </c>
      <c r="U897" s="26"/>
    </row>
    <row r="898" spans="1:21">
      <c r="A898" s="26">
        <f t="shared" si="56"/>
        <v>45582</v>
      </c>
      <c r="B898" s="12">
        <v>136.93</v>
      </c>
      <c r="C898" s="4">
        <v>5841.47</v>
      </c>
      <c r="D898" s="5">
        <v>60781</v>
      </c>
      <c r="E898" s="15">
        <v>306435921</v>
      </c>
      <c r="F898" s="2">
        <v>19.11</v>
      </c>
      <c r="G898" s="21">
        <v>229.15</v>
      </c>
      <c r="H898" s="12">
        <v>2.13</v>
      </c>
      <c r="I898"/>
      <c r="J898"/>
      <c r="K898" s="12">
        <f t="shared" si="55"/>
        <v>122.58340700040002</v>
      </c>
      <c r="L898" s="8">
        <f t="shared" si="53"/>
        <v>-0.10477319067844877</v>
      </c>
      <c r="M898" t="str">
        <f t="shared" si="54"/>
        <v>Sell</v>
      </c>
      <c r="U898" s="26"/>
    </row>
    <row r="899" spans="1:21">
      <c r="A899" s="26">
        <f t="shared" si="56"/>
        <v>45583</v>
      </c>
      <c r="B899" s="12">
        <v>138</v>
      </c>
      <c r="C899" s="4">
        <v>5864.67</v>
      </c>
      <c r="D899" s="5">
        <v>60781</v>
      </c>
      <c r="E899" s="15">
        <v>176090184</v>
      </c>
      <c r="F899" s="2">
        <v>19.11</v>
      </c>
      <c r="G899" s="21">
        <v>229.36</v>
      </c>
      <c r="H899" s="12">
        <v>2.13</v>
      </c>
      <c r="I899"/>
      <c r="J899"/>
      <c r="K899" s="12">
        <f t="shared" si="55"/>
        <v>123.70272680160002</v>
      </c>
      <c r="L899" s="8">
        <f t="shared" ref="L899:L947" si="57">(K899 - B899) / B899</f>
        <v>-0.10360342897391288</v>
      </c>
      <c r="M899" t="str">
        <f t="shared" ref="M899:M947" si="58">IF(L900&gt;5%, "Strong Buy",
   IF(L900&gt;=2%, "Buy",
   IF(AND(L900&gt;-3%, L900&lt;3%), "Hold",
   IF(L900&lt;=-5%, "Sell", "Strong Sell"))))</f>
        <v>Sell</v>
      </c>
      <c r="U899" s="26"/>
    </row>
    <row r="900" spans="1:21">
      <c r="A900" s="26">
        <f t="shared" si="56"/>
        <v>45584</v>
      </c>
      <c r="B900" s="12">
        <v>138</v>
      </c>
      <c r="C900" s="4">
        <v>5864.67</v>
      </c>
      <c r="D900" s="5">
        <v>60781</v>
      </c>
      <c r="E900" s="15">
        <v>176090184</v>
      </c>
      <c r="F900" s="2">
        <v>19.11</v>
      </c>
      <c r="G900" s="21">
        <v>229.36</v>
      </c>
      <c r="H900" s="12">
        <v>2.13</v>
      </c>
      <c r="I900"/>
      <c r="J900"/>
      <c r="K900" s="12">
        <f t="shared" ref="K900:K947" si="59" xml:space="preserve"> -58.1826  + (-0.00043*D900) + (-0.0000000076*E900)  + (0.61282*G900) + (32.3019*H900)</f>
        <v>123.70272680160002</v>
      </c>
      <c r="L900" s="8">
        <f t="shared" si="57"/>
        <v>-0.10360342897391288</v>
      </c>
      <c r="M900" t="str">
        <f t="shared" si="58"/>
        <v>Sell</v>
      </c>
      <c r="U900" s="26"/>
    </row>
    <row r="901" spans="1:21">
      <c r="A901" s="26">
        <f t="shared" si="56"/>
        <v>45585</v>
      </c>
      <c r="B901" s="12">
        <v>138</v>
      </c>
      <c r="C901" s="4">
        <v>5864.67</v>
      </c>
      <c r="D901" s="5">
        <v>60781</v>
      </c>
      <c r="E901" s="15">
        <v>176090184</v>
      </c>
      <c r="F901" s="2">
        <v>19.11</v>
      </c>
      <c r="G901" s="21">
        <v>229.36</v>
      </c>
      <c r="H901" s="12">
        <v>2.13</v>
      </c>
      <c r="I901"/>
      <c r="J901"/>
      <c r="K901" s="12">
        <f t="shared" si="59"/>
        <v>123.70272680160002</v>
      </c>
      <c r="L901" s="8">
        <f t="shared" si="57"/>
        <v>-0.10360342897391288</v>
      </c>
      <c r="M901" t="str">
        <f t="shared" si="58"/>
        <v>Sell</v>
      </c>
      <c r="U901" s="26"/>
    </row>
    <row r="902" spans="1:21">
      <c r="A902" s="26">
        <f t="shared" si="56"/>
        <v>45586</v>
      </c>
      <c r="B902" s="12">
        <v>143.71</v>
      </c>
      <c r="C902" s="4">
        <v>5853.98</v>
      </c>
      <c r="D902" s="5">
        <v>60781</v>
      </c>
      <c r="E902" s="15">
        <v>264554514</v>
      </c>
      <c r="F902" s="2">
        <v>19.11</v>
      </c>
      <c r="G902" s="21">
        <v>228.93</v>
      </c>
      <c r="H902" s="12">
        <v>2.13</v>
      </c>
      <c r="I902"/>
      <c r="J902"/>
      <c r="K902" s="12">
        <f t="shared" si="59"/>
        <v>122.76688529360001</v>
      </c>
      <c r="L902" s="8">
        <f t="shared" si="57"/>
        <v>-0.14573178419316676</v>
      </c>
      <c r="M902" t="str">
        <f t="shared" si="58"/>
        <v>Sell</v>
      </c>
      <c r="U902" s="26"/>
    </row>
    <row r="903" spans="1:21">
      <c r="A903" s="26">
        <f t="shared" si="56"/>
        <v>45587</v>
      </c>
      <c r="B903" s="12">
        <v>143.59</v>
      </c>
      <c r="C903" s="4">
        <v>5851.2</v>
      </c>
      <c r="D903" s="5">
        <v>60781</v>
      </c>
      <c r="E903" s="15">
        <v>226311589</v>
      </c>
      <c r="F903" s="2">
        <v>19.11</v>
      </c>
      <c r="G903" s="21">
        <v>228.08</v>
      </c>
      <c r="H903" s="12">
        <v>2.13</v>
      </c>
      <c r="I903"/>
      <c r="J903"/>
      <c r="K903" s="12">
        <f t="shared" si="59"/>
        <v>122.53663452360003</v>
      </c>
      <c r="L903" s="8">
        <f t="shared" si="57"/>
        <v>-0.14662139060101662</v>
      </c>
      <c r="M903" t="str">
        <f t="shared" si="58"/>
        <v>Sell</v>
      </c>
      <c r="U903" s="26"/>
    </row>
    <row r="904" spans="1:21">
      <c r="A904" s="26">
        <f t="shared" si="56"/>
        <v>45588</v>
      </c>
      <c r="B904" s="12">
        <v>139.56</v>
      </c>
      <c r="C904" s="4">
        <v>5797.42</v>
      </c>
      <c r="D904" s="5">
        <v>60781</v>
      </c>
      <c r="E904" s="15">
        <v>285930038</v>
      </c>
      <c r="F904" s="2">
        <v>19.239999999999998</v>
      </c>
      <c r="G904" s="21">
        <v>226.04</v>
      </c>
      <c r="H904" s="12">
        <v>2.13</v>
      </c>
      <c r="I904"/>
      <c r="J904"/>
      <c r="K904" s="12">
        <f t="shared" si="59"/>
        <v>120.8333815112</v>
      </c>
      <c r="L904" s="8">
        <f t="shared" si="57"/>
        <v>-0.13418327951275436</v>
      </c>
      <c r="M904" t="str">
        <f t="shared" si="58"/>
        <v>Sell</v>
      </c>
      <c r="U904" s="26"/>
    </row>
    <row r="905" spans="1:21">
      <c r="A905" s="26">
        <f t="shared" si="56"/>
        <v>45589</v>
      </c>
      <c r="B905" s="12">
        <v>140.41</v>
      </c>
      <c r="C905" s="4">
        <v>5809.86</v>
      </c>
      <c r="D905" s="5">
        <v>60781</v>
      </c>
      <c r="E905" s="15">
        <v>172354888</v>
      </c>
      <c r="F905" s="2">
        <v>19.079999999999998</v>
      </c>
      <c r="G905" s="21">
        <v>227.3</v>
      </c>
      <c r="H905" s="12">
        <v>2.13</v>
      </c>
      <c r="I905"/>
      <c r="J905"/>
      <c r="K905" s="12">
        <f t="shared" si="59"/>
        <v>122.46870585120001</v>
      </c>
      <c r="L905" s="8">
        <f t="shared" si="57"/>
        <v>-0.12777789437219558</v>
      </c>
      <c r="M905" t="str">
        <f t="shared" si="58"/>
        <v>Sell</v>
      </c>
      <c r="U905" s="26"/>
    </row>
    <row r="906" spans="1:21">
      <c r="A906" s="26">
        <f t="shared" si="56"/>
        <v>45590</v>
      </c>
      <c r="B906" s="12">
        <v>141.54</v>
      </c>
      <c r="C906" s="4">
        <v>5808.12</v>
      </c>
      <c r="D906" s="5">
        <v>60781</v>
      </c>
      <c r="E906" s="15">
        <v>205122109</v>
      </c>
      <c r="F906" s="2">
        <v>20.329999999999998</v>
      </c>
      <c r="G906" s="21">
        <v>229.58</v>
      </c>
      <c r="H906" s="12">
        <v>2.13</v>
      </c>
      <c r="I906"/>
      <c r="J906"/>
      <c r="K906" s="12">
        <f t="shared" si="59"/>
        <v>123.61690457160002</v>
      </c>
      <c r="L906" s="8">
        <f t="shared" si="57"/>
        <v>-0.12662918912250937</v>
      </c>
      <c r="M906" t="str">
        <f t="shared" si="58"/>
        <v>Sell</v>
      </c>
      <c r="U906" s="26"/>
    </row>
    <row r="907" spans="1:21">
      <c r="A907" s="26">
        <f t="shared" si="56"/>
        <v>45591</v>
      </c>
      <c r="B907" s="12">
        <v>141.54</v>
      </c>
      <c r="C907" s="4">
        <v>5808.12</v>
      </c>
      <c r="D907" s="5">
        <v>60781</v>
      </c>
      <c r="E907" s="15">
        <v>205122109</v>
      </c>
      <c r="F907" s="2">
        <v>20.329999999999998</v>
      </c>
      <c r="G907" s="21">
        <v>229.58</v>
      </c>
      <c r="H907" s="12">
        <v>2.13</v>
      </c>
      <c r="I907"/>
      <c r="J907"/>
      <c r="K907" s="12">
        <f t="shared" si="59"/>
        <v>123.61690457160002</v>
      </c>
      <c r="L907" s="8">
        <f t="shared" si="57"/>
        <v>-0.12662918912250937</v>
      </c>
      <c r="M907" t="str">
        <f t="shared" si="58"/>
        <v>Sell</v>
      </c>
      <c r="U907" s="26"/>
    </row>
    <row r="908" spans="1:21">
      <c r="A908" s="26">
        <f t="shared" si="56"/>
        <v>45592</v>
      </c>
      <c r="B908" s="12">
        <v>141.54</v>
      </c>
      <c r="C908" s="4">
        <v>5808.12</v>
      </c>
      <c r="D908" s="5">
        <v>60781</v>
      </c>
      <c r="E908" s="15">
        <v>205122109</v>
      </c>
      <c r="F908" s="2">
        <v>20.329999999999998</v>
      </c>
      <c r="G908" s="21">
        <v>229.58</v>
      </c>
      <c r="H908" s="12">
        <v>2.13</v>
      </c>
      <c r="I908"/>
      <c r="J908"/>
      <c r="K908" s="12">
        <f t="shared" si="59"/>
        <v>123.61690457160002</v>
      </c>
      <c r="L908" s="8">
        <f t="shared" si="57"/>
        <v>-0.12662918912250937</v>
      </c>
      <c r="M908" t="str">
        <f t="shared" si="58"/>
        <v>Sell</v>
      </c>
      <c r="U908" s="26"/>
    </row>
    <row r="909" spans="1:21">
      <c r="A909" s="26">
        <f t="shared" si="56"/>
        <v>45593</v>
      </c>
      <c r="B909" s="12">
        <v>140.52000000000001</v>
      </c>
      <c r="C909" s="4">
        <v>5823.52</v>
      </c>
      <c r="D909" s="5">
        <v>60781</v>
      </c>
      <c r="E909" s="15">
        <v>173586745</v>
      </c>
      <c r="F909" s="2">
        <v>19.8</v>
      </c>
      <c r="G909" s="21">
        <v>229.72</v>
      </c>
      <c r="H909" s="12">
        <v>2.13</v>
      </c>
      <c r="I909"/>
      <c r="J909"/>
      <c r="K909" s="12">
        <f t="shared" si="59"/>
        <v>123.94236813799999</v>
      </c>
      <c r="L909" s="8">
        <f t="shared" si="57"/>
        <v>-0.11797346898662124</v>
      </c>
      <c r="M909" t="str">
        <f t="shared" si="58"/>
        <v>Sell</v>
      </c>
      <c r="U909" s="26"/>
    </row>
    <row r="910" spans="1:21">
      <c r="A910" s="26">
        <f t="shared" ref="A910:A947" si="60">DATE(2022,5,5) + ROW(A909) - 1</f>
        <v>45594</v>
      </c>
      <c r="B910" s="12">
        <v>141.25</v>
      </c>
      <c r="C910" s="4">
        <v>5832.92</v>
      </c>
      <c r="D910" s="5">
        <v>60781</v>
      </c>
      <c r="E910" s="15">
        <v>157593634</v>
      </c>
      <c r="F910" s="2">
        <v>19.8</v>
      </c>
      <c r="G910" s="21">
        <v>235.37</v>
      </c>
      <c r="H910" s="12">
        <v>2.13</v>
      </c>
      <c r="I910"/>
      <c r="J910"/>
      <c r="K910" s="12">
        <f t="shared" si="59"/>
        <v>127.52634878159999</v>
      </c>
      <c r="L910" s="8">
        <f t="shared" si="57"/>
        <v>-9.7158592696637222E-2</v>
      </c>
      <c r="M910" t="str">
        <f t="shared" si="58"/>
        <v>Sell</v>
      </c>
      <c r="U910" s="26"/>
    </row>
    <row r="911" spans="1:21">
      <c r="A911" s="26">
        <f t="shared" si="60"/>
        <v>45595</v>
      </c>
      <c r="B911" s="12">
        <v>139.33500000000001</v>
      </c>
      <c r="C911" s="4">
        <v>5813.67</v>
      </c>
      <c r="D911" s="5">
        <v>60781</v>
      </c>
      <c r="E911" s="15">
        <v>179418082</v>
      </c>
      <c r="F911" s="2">
        <v>20.350000000000001</v>
      </c>
      <c r="G911" s="21">
        <v>227.07</v>
      </c>
      <c r="H911" s="12">
        <v>2.13</v>
      </c>
      <c r="I911"/>
      <c r="J911"/>
      <c r="K911" s="12">
        <f t="shared" si="59"/>
        <v>122.27407697680002</v>
      </c>
      <c r="L911" s="8">
        <f t="shared" si="57"/>
        <v>-0.1224453512986686</v>
      </c>
      <c r="M911" t="str">
        <f t="shared" si="58"/>
        <v>Hold</v>
      </c>
      <c r="U911" s="26"/>
    </row>
    <row r="912" spans="1:21">
      <c r="A912" s="26">
        <f t="shared" si="60"/>
        <v>45596</v>
      </c>
      <c r="B912" s="12">
        <v>132.76</v>
      </c>
      <c r="C912" s="4">
        <v>5705.45</v>
      </c>
      <c r="D912" s="5">
        <v>60781</v>
      </c>
      <c r="E912" s="15">
        <v>270039641</v>
      </c>
      <c r="F912" s="2">
        <v>23.16</v>
      </c>
      <c r="G912" s="21">
        <v>218.26</v>
      </c>
      <c r="H912" s="12">
        <v>2.54</v>
      </c>
      <c r="I912"/>
      <c r="J912"/>
      <c r="K912" s="12">
        <f t="shared" si="59"/>
        <v>129.43018792840002</v>
      </c>
      <c r="L912" s="8">
        <f t="shared" si="57"/>
        <v>-2.5081440732148047E-2</v>
      </c>
      <c r="M912" t="str">
        <f t="shared" si="58"/>
        <v>Strong Sell</v>
      </c>
      <c r="U912" s="26"/>
    </row>
    <row r="913" spans="1:21">
      <c r="A913" s="26">
        <f t="shared" si="60"/>
        <v>45597</v>
      </c>
      <c r="B913" s="12">
        <v>135.4</v>
      </c>
      <c r="C913" s="4">
        <v>5728.8</v>
      </c>
      <c r="D913" s="5">
        <v>60781</v>
      </c>
      <c r="E913" s="15">
        <v>207127838</v>
      </c>
      <c r="F913" s="2">
        <v>21.88</v>
      </c>
      <c r="G913" s="21">
        <v>220.58</v>
      </c>
      <c r="H913" s="12">
        <v>2.54</v>
      </c>
      <c r="I913"/>
      <c r="J913"/>
      <c r="K913" s="12">
        <f t="shared" si="59"/>
        <v>131.33006003120005</v>
      </c>
      <c r="L913" s="8">
        <f t="shared" si="57"/>
        <v>-3.0058640833086833E-2</v>
      </c>
      <c r="M913" t="str">
        <f t="shared" si="58"/>
        <v>Strong Sell</v>
      </c>
      <c r="U913" s="26"/>
    </row>
    <row r="914" spans="1:21">
      <c r="A914" s="26">
        <f t="shared" si="60"/>
        <v>45598</v>
      </c>
      <c r="B914" s="12">
        <v>135.4</v>
      </c>
      <c r="C914" s="4">
        <v>5728.8</v>
      </c>
      <c r="D914" s="5">
        <v>60781</v>
      </c>
      <c r="E914" s="15">
        <v>207127838</v>
      </c>
      <c r="F914" s="2">
        <v>21.88</v>
      </c>
      <c r="G914" s="21">
        <v>220.58</v>
      </c>
      <c r="H914" s="12">
        <v>2.54</v>
      </c>
      <c r="I914"/>
      <c r="J914"/>
      <c r="K914" s="12">
        <f t="shared" si="59"/>
        <v>131.33006003120005</v>
      </c>
      <c r="L914" s="8">
        <f t="shared" si="57"/>
        <v>-3.0058640833086833E-2</v>
      </c>
      <c r="M914" t="str">
        <f t="shared" si="58"/>
        <v>Strong Sell</v>
      </c>
      <c r="U914" s="26"/>
    </row>
    <row r="915" spans="1:21">
      <c r="A915" s="26">
        <f t="shared" si="60"/>
        <v>45599</v>
      </c>
      <c r="B915" s="12">
        <v>135.4</v>
      </c>
      <c r="C915" s="4">
        <v>5728.8</v>
      </c>
      <c r="D915" s="5">
        <v>60781</v>
      </c>
      <c r="E915" s="15">
        <v>207127838</v>
      </c>
      <c r="F915" s="2">
        <v>21.88</v>
      </c>
      <c r="G915" s="21">
        <v>220.58</v>
      </c>
      <c r="H915" s="12">
        <v>2.54</v>
      </c>
      <c r="I915"/>
      <c r="J915"/>
      <c r="K915" s="12">
        <f t="shared" si="59"/>
        <v>131.33006003120005</v>
      </c>
      <c r="L915" s="8">
        <f t="shared" si="57"/>
        <v>-3.0058640833086833E-2</v>
      </c>
      <c r="M915" t="str">
        <f t="shared" si="58"/>
        <v>Strong Sell</v>
      </c>
      <c r="U915" s="26"/>
    </row>
    <row r="916" spans="1:21">
      <c r="A916" s="26">
        <f t="shared" si="60"/>
        <v>45600</v>
      </c>
      <c r="B916" s="12">
        <v>136.05000000000001</v>
      </c>
      <c r="C916" s="4">
        <v>5712.69</v>
      </c>
      <c r="D916" s="5">
        <v>60781</v>
      </c>
      <c r="E916" s="15">
        <v>187528173</v>
      </c>
      <c r="F916" s="2">
        <v>21.98</v>
      </c>
      <c r="G916" s="21">
        <v>219.31</v>
      </c>
      <c r="H916" s="12">
        <v>2.54</v>
      </c>
      <c r="I916"/>
      <c r="J916"/>
      <c r="K916" s="12">
        <f t="shared" si="59"/>
        <v>130.70073608519999</v>
      </c>
      <c r="L916" s="8">
        <f t="shared" si="57"/>
        <v>-3.9318367620727816E-2</v>
      </c>
      <c r="M916" t="str">
        <f t="shared" si="58"/>
        <v>Sell</v>
      </c>
      <c r="U916" s="26"/>
    </row>
    <row r="917" spans="1:21">
      <c r="A917" s="26">
        <f t="shared" si="60"/>
        <v>45601</v>
      </c>
      <c r="B917" s="12">
        <v>139.91</v>
      </c>
      <c r="C917" s="4">
        <v>5782.76</v>
      </c>
      <c r="D917" s="5">
        <v>60781</v>
      </c>
      <c r="E917" s="15">
        <v>160537373</v>
      </c>
      <c r="F917" s="2">
        <v>20.49</v>
      </c>
      <c r="G917" s="21">
        <v>221.87</v>
      </c>
      <c r="H917" s="12">
        <v>2.54</v>
      </c>
      <c r="I917"/>
      <c r="J917"/>
      <c r="K917" s="12">
        <f t="shared" si="59"/>
        <v>132.4746853652</v>
      </c>
      <c r="L917" s="8">
        <f t="shared" si="57"/>
        <v>-5.3143553961832561E-2</v>
      </c>
      <c r="M917" t="str">
        <f t="shared" si="58"/>
        <v>Sell</v>
      </c>
      <c r="U917" s="26"/>
    </row>
    <row r="918" spans="1:21">
      <c r="A918" s="26">
        <f t="shared" si="60"/>
        <v>45602</v>
      </c>
      <c r="B918" s="12">
        <v>145.61000000000001</v>
      </c>
      <c r="C918" s="4">
        <v>5929.04</v>
      </c>
      <c r="D918" s="5">
        <v>60781</v>
      </c>
      <c r="E918" s="15">
        <v>242043945</v>
      </c>
      <c r="F918" s="2">
        <v>20.49</v>
      </c>
      <c r="G918" s="21">
        <v>228.34</v>
      </c>
      <c r="H918" s="12">
        <v>2.54</v>
      </c>
      <c r="I918"/>
      <c r="J918"/>
      <c r="K918" s="12">
        <f t="shared" si="59"/>
        <v>135.82018081800001</v>
      </c>
      <c r="L918" s="8">
        <f t="shared" si="57"/>
        <v>-6.7233151445642472E-2</v>
      </c>
      <c r="M918" t="str">
        <f t="shared" si="58"/>
        <v>Sell</v>
      </c>
      <c r="U918" s="26"/>
    </row>
    <row r="919" spans="1:21">
      <c r="A919" s="26">
        <f t="shared" si="60"/>
        <v>45603</v>
      </c>
      <c r="B919" s="12">
        <v>148.88</v>
      </c>
      <c r="C919" s="4">
        <v>5973.1</v>
      </c>
      <c r="D919" s="5">
        <v>60781</v>
      </c>
      <c r="E919" s="15">
        <v>207323303</v>
      </c>
      <c r="F919" s="2">
        <v>15.2</v>
      </c>
      <c r="G919" s="21">
        <v>233.1</v>
      </c>
      <c r="H919" s="12">
        <v>2.54</v>
      </c>
      <c r="I919"/>
      <c r="J919"/>
      <c r="K919" s="12">
        <f t="shared" si="59"/>
        <v>139.00108089720001</v>
      </c>
      <c r="L919" s="8">
        <f t="shared" si="57"/>
        <v>-6.6354910685115426E-2</v>
      </c>
      <c r="M919" t="str">
        <f t="shared" si="58"/>
        <v>Sell</v>
      </c>
      <c r="U919" s="26"/>
    </row>
    <row r="920" spans="1:21">
      <c r="A920" s="26">
        <f t="shared" si="60"/>
        <v>45604</v>
      </c>
      <c r="B920" s="12">
        <v>147.63</v>
      </c>
      <c r="C920" s="4">
        <v>5995.54</v>
      </c>
      <c r="D920" s="5">
        <v>60781</v>
      </c>
      <c r="E920" s="15">
        <v>175665830</v>
      </c>
      <c r="F920" s="2">
        <v>14.94</v>
      </c>
      <c r="G920" s="21">
        <v>231.36</v>
      </c>
      <c r="H920" s="12">
        <v>2.54</v>
      </c>
      <c r="I920"/>
      <c r="J920"/>
      <c r="K920" s="12">
        <f t="shared" si="59"/>
        <v>138.17537089200005</v>
      </c>
      <c r="L920" s="8">
        <f t="shared" si="57"/>
        <v>-6.4042735947977714E-2</v>
      </c>
      <c r="M920" t="str">
        <f t="shared" si="58"/>
        <v>Sell</v>
      </c>
      <c r="U920" s="26"/>
    </row>
    <row r="921" spans="1:21">
      <c r="A921" s="26">
        <f t="shared" si="60"/>
        <v>45605</v>
      </c>
      <c r="B921" s="12">
        <v>147.63</v>
      </c>
      <c r="C921" s="4">
        <v>5995.54</v>
      </c>
      <c r="D921" s="5">
        <v>60781</v>
      </c>
      <c r="E921" s="15">
        <v>175665830</v>
      </c>
      <c r="F921" s="2">
        <v>14.94</v>
      </c>
      <c r="G921" s="21">
        <v>231.36</v>
      </c>
      <c r="H921" s="12">
        <v>2.54</v>
      </c>
      <c r="I921"/>
      <c r="J921"/>
      <c r="K921" s="12">
        <f t="shared" si="59"/>
        <v>138.17537089200005</v>
      </c>
      <c r="L921" s="8">
        <f t="shared" si="57"/>
        <v>-6.4042735947977714E-2</v>
      </c>
      <c r="M921" t="str">
        <f t="shared" si="58"/>
        <v>Sell</v>
      </c>
      <c r="U921" s="26"/>
    </row>
    <row r="922" spans="1:21">
      <c r="A922" s="26">
        <f t="shared" si="60"/>
        <v>45606</v>
      </c>
      <c r="B922" s="12">
        <v>147.63</v>
      </c>
      <c r="C922" s="4">
        <v>5995.54</v>
      </c>
      <c r="D922" s="5">
        <v>60781</v>
      </c>
      <c r="E922" s="15">
        <v>175665830</v>
      </c>
      <c r="F922" s="2">
        <v>14.94</v>
      </c>
      <c r="G922" s="21">
        <v>231.36</v>
      </c>
      <c r="H922" s="12">
        <v>2.54</v>
      </c>
      <c r="I922"/>
      <c r="J922"/>
      <c r="K922" s="12">
        <f t="shared" si="59"/>
        <v>138.17537089200005</v>
      </c>
      <c r="L922" s="8">
        <f t="shared" si="57"/>
        <v>-6.4042735947977714E-2</v>
      </c>
      <c r="M922" t="str">
        <f t="shared" si="58"/>
        <v>Sell</v>
      </c>
      <c r="U922" s="26"/>
    </row>
    <row r="923" spans="1:21">
      <c r="A923" s="26">
        <f t="shared" si="60"/>
        <v>45607</v>
      </c>
      <c r="B923" s="12">
        <v>145.26</v>
      </c>
      <c r="C923" s="4">
        <v>6001.35</v>
      </c>
      <c r="D923" s="5">
        <v>60781</v>
      </c>
      <c r="E923" s="15">
        <v>182325620</v>
      </c>
      <c r="F923" s="2">
        <v>14.94</v>
      </c>
      <c r="G923" s="21">
        <v>225.57</v>
      </c>
      <c r="H923" s="12">
        <v>2.54</v>
      </c>
      <c r="I923"/>
      <c r="J923"/>
      <c r="K923" s="12">
        <f t="shared" si="59"/>
        <v>134.576528688</v>
      </c>
      <c r="L923" s="8">
        <f t="shared" si="57"/>
        <v>-7.3547234696406408E-2</v>
      </c>
      <c r="M923" t="str">
        <f t="shared" si="58"/>
        <v>Sell</v>
      </c>
      <c r="U923" s="26"/>
    </row>
    <row r="924" spans="1:21">
      <c r="A924" s="26">
        <f t="shared" si="60"/>
        <v>45608</v>
      </c>
      <c r="B924" s="12">
        <v>148.29</v>
      </c>
      <c r="C924" s="4">
        <v>5983.99</v>
      </c>
      <c r="D924" s="5">
        <v>60781</v>
      </c>
      <c r="E924" s="15">
        <v>198634738</v>
      </c>
      <c r="F924" s="2">
        <v>14.71</v>
      </c>
      <c r="G924" s="21">
        <v>223.11</v>
      </c>
      <c r="H924" s="12">
        <v>2.54</v>
      </c>
      <c r="I924"/>
      <c r="J924"/>
      <c r="K924" s="12">
        <f t="shared" si="59"/>
        <v>132.9450421912</v>
      </c>
      <c r="L924" s="8">
        <f t="shared" si="57"/>
        <v>-0.10347938369950765</v>
      </c>
      <c r="M924" t="str">
        <f t="shared" si="58"/>
        <v>Sell</v>
      </c>
      <c r="U924" s="26"/>
    </row>
    <row r="925" spans="1:21">
      <c r="A925" s="26">
        <f t="shared" si="60"/>
        <v>45609</v>
      </c>
      <c r="B925" s="12">
        <v>146.27000000000001</v>
      </c>
      <c r="C925" s="4">
        <v>5985.38</v>
      </c>
      <c r="D925" s="5">
        <v>60781</v>
      </c>
      <c r="E925" s="15">
        <v>191903267</v>
      </c>
      <c r="F925" s="2">
        <v>14.02</v>
      </c>
      <c r="G925" s="21">
        <v>218.37</v>
      </c>
      <c r="H925" s="12">
        <v>2.54</v>
      </c>
      <c r="I925"/>
      <c r="J925"/>
      <c r="K925" s="12">
        <f t="shared" si="59"/>
        <v>130.0914345708</v>
      </c>
      <c r="L925" s="8">
        <f t="shared" si="57"/>
        <v>-0.11060754378341427</v>
      </c>
      <c r="M925" t="str">
        <f t="shared" si="58"/>
        <v>Sell</v>
      </c>
      <c r="U925" s="26"/>
    </row>
    <row r="926" spans="1:21">
      <c r="A926" s="26">
        <f t="shared" si="60"/>
        <v>45610</v>
      </c>
      <c r="B926" s="12">
        <v>146.76</v>
      </c>
      <c r="C926" s="4">
        <v>5949.17</v>
      </c>
      <c r="D926" s="5">
        <v>60781</v>
      </c>
      <c r="E926" s="15">
        <v>194463301</v>
      </c>
      <c r="F926" s="2">
        <v>14.02</v>
      </c>
      <c r="G926" s="21">
        <v>218.24</v>
      </c>
      <c r="H926" s="12">
        <v>2.54</v>
      </c>
      <c r="I926"/>
      <c r="J926"/>
      <c r="K926" s="12">
        <f t="shared" si="59"/>
        <v>129.99231171240001</v>
      </c>
      <c r="L926" s="8">
        <f t="shared" si="57"/>
        <v>-0.11425244131643487</v>
      </c>
      <c r="M926" t="str">
        <f t="shared" si="58"/>
        <v>Sell</v>
      </c>
      <c r="U926" s="26"/>
    </row>
    <row r="927" spans="1:21">
      <c r="A927" s="26">
        <f t="shared" si="60"/>
        <v>45611</v>
      </c>
      <c r="B927" s="12">
        <v>141.97999999999999</v>
      </c>
      <c r="C927" s="4">
        <v>5870.62</v>
      </c>
      <c r="D927" s="5">
        <v>60781</v>
      </c>
      <c r="E927" s="15">
        <v>250132869</v>
      </c>
      <c r="F927" s="2">
        <v>16.14</v>
      </c>
      <c r="G927" s="21">
        <v>211.21</v>
      </c>
      <c r="H927" s="12">
        <v>2.54</v>
      </c>
      <c r="I927"/>
      <c r="J927"/>
      <c r="K927" s="12">
        <f t="shared" si="59"/>
        <v>125.2610983956</v>
      </c>
      <c r="L927" s="8">
        <f t="shared" si="57"/>
        <v>-0.11775532895055635</v>
      </c>
      <c r="M927" t="str">
        <f t="shared" si="58"/>
        <v>Sell</v>
      </c>
      <c r="U927" s="26"/>
    </row>
    <row r="928" spans="1:21">
      <c r="A928" s="26">
        <f t="shared" si="60"/>
        <v>45612</v>
      </c>
      <c r="B928" s="12">
        <v>141.97999999999999</v>
      </c>
      <c r="C928" s="4">
        <v>5870.62</v>
      </c>
      <c r="D928" s="5">
        <v>60781</v>
      </c>
      <c r="E928" s="15">
        <v>250132869</v>
      </c>
      <c r="F928" s="2">
        <v>16.14</v>
      </c>
      <c r="G928" s="21">
        <v>211.21</v>
      </c>
      <c r="H928" s="12">
        <v>2.54</v>
      </c>
      <c r="I928"/>
      <c r="J928"/>
      <c r="K928" s="12">
        <f t="shared" si="59"/>
        <v>125.2610983956</v>
      </c>
      <c r="L928" s="8">
        <f t="shared" si="57"/>
        <v>-0.11775532895055635</v>
      </c>
      <c r="M928" t="str">
        <f t="shared" si="58"/>
        <v>Sell</v>
      </c>
      <c r="U928" s="26"/>
    </row>
    <row r="929" spans="1:21">
      <c r="A929" s="26">
        <f t="shared" si="60"/>
        <v>45613</v>
      </c>
      <c r="B929" s="12">
        <v>141.97999999999999</v>
      </c>
      <c r="C929" s="4">
        <v>5870.62</v>
      </c>
      <c r="D929" s="5">
        <v>60781</v>
      </c>
      <c r="E929" s="15">
        <v>250132869</v>
      </c>
      <c r="F929" s="2">
        <v>16.14</v>
      </c>
      <c r="G929" s="21">
        <v>211.21</v>
      </c>
      <c r="H929" s="12">
        <v>2.54</v>
      </c>
      <c r="I929"/>
      <c r="J929"/>
      <c r="K929" s="12">
        <f t="shared" si="59"/>
        <v>125.2610983956</v>
      </c>
      <c r="L929" s="8">
        <f t="shared" si="57"/>
        <v>-0.11775532895055635</v>
      </c>
      <c r="M929" t="str">
        <f t="shared" si="58"/>
        <v>Sell</v>
      </c>
      <c r="U929" s="26"/>
    </row>
    <row r="930" spans="1:21">
      <c r="A930" s="26">
        <f t="shared" si="60"/>
        <v>45614</v>
      </c>
      <c r="B930" s="12">
        <v>140.15</v>
      </c>
      <c r="C930" s="4">
        <v>5893.62</v>
      </c>
      <c r="D930" s="5">
        <v>60781</v>
      </c>
      <c r="E930" s="15">
        <v>221865993</v>
      </c>
      <c r="F930" s="2">
        <v>16.14</v>
      </c>
      <c r="G930" s="21">
        <v>213.94</v>
      </c>
      <c r="H930" s="12">
        <v>2.54</v>
      </c>
      <c r="I930"/>
      <c r="J930"/>
      <c r="K930" s="12">
        <f t="shared" si="59"/>
        <v>127.14892525320001</v>
      </c>
      <c r="L930" s="8">
        <f t="shared" si="57"/>
        <v>-9.2765428089903679E-2</v>
      </c>
      <c r="M930" t="str">
        <f t="shared" si="58"/>
        <v>Sell</v>
      </c>
      <c r="U930" s="26"/>
    </row>
    <row r="931" spans="1:21">
      <c r="A931" s="26">
        <f t="shared" si="60"/>
        <v>45615</v>
      </c>
      <c r="B931" s="12">
        <v>147.01</v>
      </c>
      <c r="C931" s="4">
        <v>5916.98</v>
      </c>
      <c r="D931" s="5">
        <v>60781</v>
      </c>
      <c r="E931" s="15">
        <v>227834912</v>
      </c>
      <c r="F931" s="2">
        <v>16.14</v>
      </c>
      <c r="G931" s="21">
        <v>214.35</v>
      </c>
      <c r="H931" s="12">
        <v>2.54</v>
      </c>
      <c r="I931"/>
      <c r="J931"/>
      <c r="K931" s="12">
        <f t="shared" si="59"/>
        <v>127.35481766880001</v>
      </c>
      <c r="L931" s="8">
        <f t="shared" si="57"/>
        <v>-0.13369962812869859</v>
      </c>
      <c r="M931" t="str">
        <f t="shared" si="58"/>
        <v>Sell</v>
      </c>
      <c r="U931" s="26"/>
    </row>
    <row r="932" spans="1:21">
      <c r="A932" s="26">
        <f t="shared" si="60"/>
        <v>45616</v>
      </c>
      <c r="B932" s="12">
        <v>145.88999999999999</v>
      </c>
      <c r="C932" s="4">
        <v>5917.11</v>
      </c>
      <c r="D932" s="5">
        <v>60781</v>
      </c>
      <c r="E932" s="15">
        <v>309871654</v>
      </c>
      <c r="F932" s="2">
        <v>17.16</v>
      </c>
      <c r="G932" s="21">
        <v>212.71</v>
      </c>
      <c r="H932" s="12">
        <v>2.54</v>
      </c>
      <c r="I932"/>
      <c r="J932"/>
      <c r="K932" s="12">
        <f t="shared" si="59"/>
        <v>125.7263136296</v>
      </c>
      <c r="L932" s="8">
        <f t="shared" si="57"/>
        <v>-0.13821157290013014</v>
      </c>
      <c r="M932" t="str">
        <f t="shared" si="58"/>
        <v>Sell</v>
      </c>
      <c r="U932" s="26"/>
    </row>
    <row r="933" spans="1:21">
      <c r="A933" s="26">
        <f t="shared" si="60"/>
        <v>45617</v>
      </c>
      <c r="B933" s="12">
        <v>146.66999999999999</v>
      </c>
      <c r="C933" s="4">
        <v>5948.71</v>
      </c>
      <c r="D933" s="5">
        <v>60781</v>
      </c>
      <c r="E933" s="15">
        <v>400946570</v>
      </c>
      <c r="F933" s="2">
        <v>16.87</v>
      </c>
      <c r="G933" s="21">
        <v>216.08</v>
      </c>
      <c r="H933" s="12">
        <v>2.54</v>
      </c>
      <c r="I933"/>
      <c r="J933"/>
      <c r="K933" s="12">
        <f t="shared" si="59"/>
        <v>127.09934766800001</v>
      </c>
      <c r="L933" s="8">
        <f t="shared" si="57"/>
        <v>-0.13343323332651519</v>
      </c>
      <c r="M933" t="str">
        <f t="shared" si="58"/>
        <v>Sell</v>
      </c>
      <c r="U933" s="26"/>
    </row>
    <row r="934" spans="1:21">
      <c r="A934" s="26">
        <f t="shared" si="60"/>
        <v>45618</v>
      </c>
      <c r="B934" s="12">
        <v>141.94999999999999</v>
      </c>
      <c r="C934" s="4">
        <v>5969.34</v>
      </c>
      <c r="D934" s="5">
        <v>60781</v>
      </c>
      <c r="E934" s="15">
        <v>236406154</v>
      </c>
      <c r="F934" s="2">
        <v>16.87</v>
      </c>
      <c r="G934" s="21">
        <v>216.17</v>
      </c>
      <c r="H934" s="12">
        <v>2.54</v>
      </c>
      <c r="I934"/>
      <c r="J934"/>
      <c r="K934" s="12">
        <f t="shared" si="59"/>
        <v>128.40500862959999</v>
      </c>
      <c r="L934" s="8">
        <f t="shared" si="57"/>
        <v>-9.5420862066924975E-2</v>
      </c>
      <c r="M934" t="str">
        <f t="shared" si="58"/>
        <v>Sell</v>
      </c>
      <c r="U934" s="26"/>
    </row>
    <row r="935" spans="1:21">
      <c r="A935" s="26">
        <f t="shared" si="60"/>
        <v>45619</v>
      </c>
      <c r="B935" s="12">
        <v>141.94999999999999</v>
      </c>
      <c r="C935" s="4">
        <v>5969.34</v>
      </c>
      <c r="D935" s="5">
        <v>60781</v>
      </c>
      <c r="E935" s="15">
        <v>236406154</v>
      </c>
      <c r="F935" s="2">
        <v>16.87</v>
      </c>
      <c r="G935" s="21">
        <v>216.17</v>
      </c>
      <c r="H935" s="12">
        <v>2.54</v>
      </c>
      <c r="I935"/>
      <c r="J935"/>
      <c r="K935" s="12">
        <f t="shared" si="59"/>
        <v>128.40500862959999</v>
      </c>
      <c r="L935" s="8">
        <f t="shared" si="57"/>
        <v>-9.5420862066924975E-2</v>
      </c>
      <c r="M935" t="str">
        <f t="shared" si="58"/>
        <v>Sell</v>
      </c>
      <c r="U935" s="26"/>
    </row>
    <row r="936" spans="1:21">
      <c r="A936" s="26">
        <f t="shared" si="60"/>
        <v>45620</v>
      </c>
      <c r="B936" s="12">
        <v>141.94999999999999</v>
      </c>
      <c r="C936" s="4">
        <v>5969.34</v>
      </c>
      <c r="D936" s="5">
        <v>60781</v>
      </c>
      <c r="E936" s="15">
        <v>236406154</v>
      </c>
      <c r="F936" s="2">
        <v>16.87</v>
      </c>
      <c r="G936" s="21">
        <v>216.17</v>
      </c>
      <c r="H936" s="12">
        <v>2.54</v>
      </c>
      <c r="I936"/>
      <c r="J936"/>
      <c r="K936" s="12">
        <f t="shared" si="59"/>
        <v>128.40500862959999</v>
      </c>
      <c r="L936" s="8">
        <f t="shared" si="57"/>
        <v>-9.5420862066924975E-2</v>
      </c>
      <c r="M936" t="str">
        <f t="shared" si="58"/>
        <v>Sell</v>
      </c>
      <c r="U936" s="26"/>
    </row>
    <row r="937" spans="1:21">
      <c r="A937" s="26">
        <f t="shared" si="60"/>
        <v>45621</v>
      </c>
      <c r="B937" s="12">
        <v>136.02000000000001</v>
      </c>
      <c r="C937" s="4">
        <v>5987.37</v>
      </c>
      <c r="D937" s="5">
        <v>60781</v>
      </c>
      <c r="E937" s="15">
        <v>344941875</v>
      </c>
      <c r="F937" s="2">
        <v>14.6</v>
      </c>
      <c r="G937" s="21">
        <v>218.28</v>
      </c>
      <c r="H937" s="12">
        <v>2.54</v>
      </c>
      <c r="I937"/>
      <c r="J937"/>
      <c r="K937" s="12">
        <f t="shared" si="59"/>
        <v>128.87318735000002</v>
      </c>
      <c r="L937" s="8">
        <f t="shared" si="57"/>
        <v>-5.2542366196147522E-2</v>
      </c>
      <c r="M937" t="str">
        <f t="shared" si="58"/>
        <v>Sell</v>
      </c>
      <c r="U937" s="26"/>
    </row>
    <row r="938" spans="1:21">
      <c r="A938" s="26">
        <f t="shared" si="60"/>
        <v>45622</v>
      </c>
      <c r="B938" s="12">
        <v>136.91999999999999</v>
      </c>
      <c r="C938" s="4">
        <v>6021.63</v>
      </c>
      <c r="D938" s="5">
        <v>60781</v>
      </c>
      <c r="E938" s="15">
        <v>190287654</v>
      </c>
      <c r="F938" s="2">
        <v>14.6</v>
      </c>
      <c r="G938" s="21">
        <v>215.45</v>
      </c>
      <c r="H938" s="12">
        <v>2.54</v>
      </c>
      <c r="I938"/>
      <c r="J938"/>
      <c r="K938" s="12">
        <f t="shared" si="59"/>
        <v>128.31427882960003</v>
      </c>
      <c r="L938" s="8">
        <f t="shared" si="57"/>
        <v>-6.285218500146042E-2</v>
      </c>
      <c r="M938" t="str">
        <f t="shared" si="58"/>
        <v>Sell</v>
      </c>
      <c r="U938" s="26"/>
    </row>
    <row r="939" spans="1:21">
      <c r="A939" s="26">
        <f t="shared" si="60"/>
        <v>45623</v>
      </c>
      <c r="B939" s="12">
        <v>135.34</v>
      </c>
      <c r="C939" s="4">
        <v>5998.74</v>
      </c>
      <c r="D939" s="5">
        <v>60781</v>
      </c>
      <c r="E939" s="15">
        <v>226370912</v>
      </c>
      <c r="F939" s="2">
        <v>14.6</v>
      </c>
      <c r="G939" s="21">
        <v>212.56</v>
      </c>
      <c r="H939" s="12">
        <v>2.54</v>
      </c>
      <c r="I939"/>
      <c r="J939"/>
      <c r="K939" s="12">
        <f t="shared" si="59"/>
        <v>126.26899626880002</v>
      </c>
      <c r="L939" s="8">
        <f t="shared" si="57"/>
        <v>-6.7023819500517071E-2</v>
      </c>
      <c r="M939" t="str">
        <f t="shared" si="58"/>
        <v>Sell</v>
      </c>
      <c r="U939" s="26"/>
    </row>
    <row r="940" spans="1:21">
      <c r="A940" s="26">
        <f t="shared" si="60"/>
        <v>45624</v>
      </c>
      <c r="B940" s="12">
        <v>135.34</v>
      </c>
      <c r="C940" s="4">
        <v>5998.74</v>
      </c>
      <c r="D940" s="5">
        <v>60781</v>
      </c>
      <c r="E940" s="15">
        <v>226370912</v>
      </c>
      <c r="F940" s="2">
        <v>13.9</v>
      </c>
      <c r="G940" s="21">
        <v>212.56</v>
      </c>
      <c r="H940" s="12">
        <v>2.54</v>
      </c>
      <c r="I940"/>
      <c r="J940"/>
      <c r="K940" s="12">
        <f t="shared" si="59"/>
        <v>126.26899626880002</v>
      </c>
      <c r="L940" s="8">
        <f t="shared" si="57"/>
        <v>-6.7023819500517071E-2</v>
      </c>
      <c r="M940" t="str">
        <f t="shared" si="58"/>
        <v>Sell</v>
      </c>
      <c r="U940" s="26"/>
    </row>
    <row r="941" spans="1:21">
      <c r="A941" s="26">
        <f t="shared" si="60"/>
        <v>45625</v>
      </c>
      <c r="B941" s="12">
        <v>138.25</v>
      </c>
      <c r="C941" s="4">
        <v>6032.38</v>
      </c>
      <c r="D941" s="5">
        <v>60781</v>
      </c>
      <c r="E941" s="15">
        <v>141863156</v>
      </c>
      <c r="F941" s="2">
        <v>13.51</v>
      </c>
      <c r="G941" s="21">
        <v>215.4</v>
      </c>
      <c r="H941" s="12">
        <v>2.54</v>
      </c>
      <c r="I941"/>
      <c r="J941"/>
      <c r="K941" s="12">
        <f t="shared" si="59"/>
        <v>128.65166401440001</v>
      </c>
      <c r="L941" s="8">
        <f t="shared" si="57"/>
        <v>-6.942738506763102E-2</v>
      </c>
      <c r="M941" t="str">
        <f t="shared" si="58"/>
        <v>Sell</v>
      </c>
      <c r="U941" s="26"/>
    </row>
    <row r="942" spans="1:21">
      <c r="A942" s="26">
        <f t="shared" si="60"/>
        <v>45626</v>
      </c>
      <c r="B942" s="12">
        <v>138.25</v>
      </c>
      <c r="C942" s="4">
        <v>6032.38</v>
      </c>
      <c r="D942" s="5">
        <v>60781</v>
      </c>
      <c r="E942" s="15">
        <v>141863156</v>
      </c>
      <c r="F942" s="2">
        <v>13.51</v>
      </c>
      <c r="G942" s="21">
        <v>215.4</v>
      </c>
      <c r="H942" s="12">
        <v>2.54</v>
      </c>
      <c r="I942"/>
      <c r="J942"/>
      <c r="K942" s="12">
        <f t="shared" si="59"/>
        <v>128.65166401440001</v>
      </c>
      <c r="L942" s="8">
        <f t="shared" si="57"/>
        <v>-6.942738506763102E-2</v>
      </c>
      <c r="M942" t="str">
        <f t="shared" si="58"/>
        <v>Sell</v>
      </c>
      <c r="U942" s="26"/>
    </row>
    <row r="943" spans="1:21">
      <c r="A943" s="26">
        <f t="shared" si="60"/>
        <v>45627</v>
      </c>
      <c r="B943" s="12">
        <v>138.25</v>
      </c>
      <c r="C943" s="4">
        <v>6032.38</v>
      </c>
      <c r="D943" s="5">
        <v>60781</v>
      </c>
      <c r="E943" s="15">
        <v>141863156</v>
      </c>
      <c r="F943" s="2">
        <v>13.51</v>
      </c>
      <c r="G943" s="21">
        <v>215.4</v>
      </c>
      <c r="H943" s="12">
        <v>2.54</v>
      </c>
      <c r="I943"/>
      <c r="J943"/>
      <c r="K943" s="12">
        <f t="shared" si="59"/>
        <v>128.65166401440001</v>
      </c>
      <c r="L943" s="8">
        <f t="shared" si="57"/>
        <v>-6.942738506763102E-2</v>
      </c>
      <c r="M943" t="str">
        <f t="shared" si="58"/>
        <v>Strong Sell</v>
      </c>
      <c r="U943" s="26"/>
    </row>
    <row r="944" spans="1:21">
      <c r="A944" s="26">
        <f t="shared" si="60"/>
        <v>45628</v>
      </c>
      <c r="B944" s="12">
        <v>138.63</v>
      </c>
      <c r="C944" s="4">
        <v>6047.15</v>
      </c>
      <c r="D944" s="5">
        <v>60781</v>
      </c>
      <c r="E944" s="15">
        <v>171682777</v>
      </c>
      <c r="F944" s="2">
        <v>13.34</v>
      </c>
      <c r="G944" s="21">
        <v>221.06</v>
      </c>
      <c r="H944" s="12">
        <v>2.54</v>
      </c>
      <c r="I944"/>
      <c r="J944"/>
      <c r="K944" s="12">
        <f t="shared" si="59"/>
        <v>131.89359609480002</v>
      </c>
      <c r="L944" s="8">
        <f t="shared" si="57"/>
        <v>-4.8592684882060005E-2</v>
      </c>
      <c r="M944" t="str">
        <f t="shared" si="58"/>
        <v>Sell</v>
      </c>
      <c r="U944" s="26"/>
    </row>
    <row r="945" spans="1:21">
      <c r="A945" s="26">
        <f t="shared" si="60"/>
        <v>45629</v>
      </c>
      <c r="B945" s="12">
        <v>140.26</v>
      </c>
      <c r="C945" s="4">
        <v>6049.88</v>
      </c>
      <c r="D945" s="5">
        <v>60781</v>
      </c>
      <c r="E945" s="15">
        <v>164413965</v>
      </c>
      <c r="F945" s="2">
        <v>13.3</v>
      </c>
      <c r="G945" s="21">
        <v>219.81</v>
      </c>
      <c r="H945" s="12">
        <v>2.54</v>
      </c>
      <c r="I945"/>
      <c r="J945"/>
      <c r="K945" s="12">
        <f t="shared" si="59"/>
        <v>131.18281406599999</v>
      </c>
      <c r="L945" s="8">
        <f t="shared" si="57"/>
        <v>-6.4716853942677885E-2</v>
      </c>
      <c r="M945" t="str">
        <f t="shared" si="58"/>
        <v>Sell</v>
      </c>
      <c r="U945" s="26"/>
    </row>
    <row r="946" spans="1:21">
      <c r="A946" s="26">
        <f t="shared" si="60"/>
        <v>45630</v>
      </c>
      <c r="B946" s="12">
        <v>145.13999999999999</v>
      </c>
      <c r="C946" s="4">
        <v>6086.49</v>
      </c>
      <c r="D946" s="5">
        <v>60781</v>
      </c>
      <c r="E946" s="15">
        <v>231224295</v>
      </c>
      <c r="F946" s="2">
        <v>13.3</v>
      </c>
      <c r="G946" s="21">
        <v>222.72</v>
      </c>
      <c r="H946" s="12">
        <v>2.54</v>
      </c>
      <c r="I946"/>
      <c r="J946"/>
      <c r="K946" s="12">
        <f t="shared" si="59"/>
        <v>132.45836175800002</v>
      </c>
      <c r="L946" s="8">
        <f t="shared" si="57"/>
        <v>-8.737521180928734E-2</v>
      </c>
      <c r="M946" t="str">
        <f t="shared" si="58"/>
        <v>Sell</v>
      </c>
      <c r="U946" s="26"/>
    </row>
    <row r="947" spans="1:21">
      <c r="A947" s="26">
        <f t="shared" si="60"/>
        <v>45631</v>
      </c>
      <c r="B947" s="12">
        <v>145.06</v>
      </c>
      <c r="C947" s="4">
        <v>6075.11</v>
      </c>
      <c r="D947" s="5">
        <v>60781</v>
      </c>
      <c r="E947" s="15">
        <v>172621180</v>
      </c>
      <c r="F947" s="2">
        <v>13.3</v>
      </c>
      <c r="G947" s="21">
        <v>218.51</v>
      </c>
      <c r="H947" s="12">
        <v>2.54</v>
      </c>
      <c r="I947"/>
      <c r="J947"/>
      <c r="K947" s="12">
        <f t="shared" si="59"/>
        <v>130.32377323200001</v>
      </c>
      <c r="L947" s="8">
        <f t="shared" si="57"/>
        <v>-0.10158711407693365</v>
      </c>
      <c r="M947" t="str">
        <f t="shared" si="58"/>
        <v>Hold</v>
      </c>
      <c r="U947" s="26"/>
    </row>
    <row r="948" spans="1:21">
      <c r="A948" s="26"/>
      <c r="D948" s="5"/>
      <c r="E948" s="15"/>
      <c r="F948" s="2"/>
      <c r="I948"/>
      <c r="J948"/>
      <c r="K948" s="12"/>
    </row>
    <row r="949" spans="1:21">
      <c r="A949" s="26"/>
      <c r="C949" s="6"/>
    </row>
    <row r="950" spans="1:21">
      <c r="A950" s="26"/>
      <c r="C950" s="6"/>
    </row>
    <row r="951" spans="1:21">
      <c r="A951" s="26"/>
      <c r="C951" s="6"/>
    </row>
    <row r="952" spans="1:21">
      <c r="A952" s="26"/>
      <c r="C952" s="6"/>
    </row>
    <row r="953" spans="1:21">
      <c r="A953" s="26"/>
      <c r="C953" s="6"/>
    </row>
    <row r="954" spans="1:21">
      <c r="A954" s="26"/>
      <c r="C954" s="6"/>
    </row>
    <row r="955" spans="1:21">
      <c r="A955" s="26"/>
      <c r="C955" s="6"/>
    </row>
    <row r="956" spans="1:21">
      <c r="A956" s="26"/>
      <c r="C956" s="6"/>
    </row>
    <row r="957" spans="1:21">
      <c r="A957" s="26"/>
      <c r="C957" s="6"/>
    </row>
    <row r="958" spans="1:21">
      <c r="A958" s="26"/>
      <c r="C958" s="6"/>
    </row>
    <row r="959" spans="1:21">
      <c r="A959" s="26"/>
      <c r="C959" s="6"/>
    </row>
    <row r="960" spans="1:21">
      <c r="A960" s="26"/>
      <c r="C960" s="6"/>
    </row>
    <row r="961" spans="1:3">
      <c r="A961" s="26"/>
      <c r="C961" s="6"/>
    </row>
    <row r="962" spans="1:3">
      <c r="A962" s="26"/>
      <c r="C962" s="6"/>
    </row>
    <row r="963" spans="1:3">
      <c r="A963" s="26"/>
      <c r="C963" s="6"/>
    </row>
    <row r="964" spans="1:3">
      <c r="A964" s="26"/>
      <c r="C964" s="6"/>
    </row>
    <row r="965" spans="1:3">
      <c r="A965" s="26"/>
      <c r="C965" s="6"/>
    </row>
    <row r="966" spans="1:3">
      <c r="A966" s="26"/>
      <c r="C966" s="6"/>
    </row>
    <row r="967" spans="1:3">
      <c r="A967" s="26"/>
      <c r="C967" s="6"/>
    </row>
    <row r="968" spans="1:3">
      <c r="A968" s="26"/>
      <c r="C968" s="6"/>
    </row>
    <row r="969" spans="1:3">
      <c r="A969" s="26"/>
      <c r="C969" s="6"/>
    </row>
    <row r="970" spans="1:3">
      <c r="A970" s="26"/>
      <c r="C970" s="6"/>
    </row>
    <row r="971" spans="1:3">
      <c r="A971" s="26"/>
      <c r="C971" s="6"/>
    </row>
    <row r="972" spans="1:3">
      <c r="A972" s="26"/>
      <c r="C972" s="6"/>
    </row>
    <row r="973" spans="1:3">
      <c r="A973" s="26"/>
      <c r="C973" s="6"/>
    </row>
    <row r="974" spans="1:3">
      <c r="A974" s="26"/>
      <c r="C974" s="6"/>
    </row>
    <row r="975" spans="1:3">
      <c r="A975" s="26"/>
      <c r="C975" s="6"/>
    </row>
    <row r="976" spans="1:3">
      <c r="A976" s="26"/>
      <c r="C976" s="6"/>
    </row>
    <row r="977" spans="1:3">
      <c r="A977" s="26"/>
      <c r="C977" s="6"/>
    </row>
    <row r="978" spans="1:3">
      <c r="A978" s="26"/>
      <c r="C978" s="6"/>
    </row>
    <row r="979" spans="1:3">
      <c r="A979" s="26"/>
      <c r="C979" s="6"/>
    </row>
    <row r="980" spans="1:3">
      <c r="A980" s="26"/>
      <c r="C980" s="6"/>
    </row>
    <row r="981" spans="1:3">
      <c r="A981" s="26"/>
      <c r="C981" s="6"/>
    </row>
    <row r="982" spans="1:3">
      <c r="A982" s="26"/>
      <c r="C982" s="6"/>
    </row>
    <row r="983" spans="1:3">
      <c r="A983" s="26"/>
      <c r="C983" s="6"/>
    </row>
    <row r="984" spans="1:3">
      <c r="A984" s="26"/>
      <c r="C984" s="6"/>
    </row>
    <row r="985" spans="1:3">
      <c r="A985" s="26"/>
      <c r="C985" s="6"/>
    </row>
    <row r="986" spans="1:3">
      <c r="A986" s="26"/>
      <c r="C986" s="6"/>
    </row>
    <row r="987" spans="1:3">
      <c r="A987" s="26"/>
      <c r="C987" s="6"/>
    </row>
    <row r="988" spans="1:3">
      <c r="A988" s="26"/>
      <c r="C988" s="6"/>
    </row>
    <row r="989" spans="1:3">
      <c r="A989" s="26"/>
      <c r="C989" s="6"/>
    </row>
    <row r="990" spans="1:3">
      <c r="A990" s="26"/>
      <c r="C990" s="6"/>
    </row>
    <row r="991" spans="1:3">
      <c r="A991" s="26"/>
      <c r="C991" s="6"/>
    </row>
    <row r="992" spans="1:3">
      <c r="A992" s="26"/>
      <c r="C992" s="6"/>
    </row>
    <row r="993" spans="3:3">
      <c r="C993" s="6"/>
    </row>
    <row r="994" spans="3:3">
      <c r="C994" s="6"/>
    </row>
    <row r="995" spans="3:3">
      <c r="C995" s="6"/>
    </row>
    <row r="996" spans="3:3">
      <c r="C996" s="6"/>
    </row>
    <row r="997" spans="3:3">
      <c r="C997" s="6"/>
    </row>
    <row r="998" spans="3:3">
      <c r="C998" s="6"/>
    </row>
    <row r="999" spans="3:3">
      <c r="C999" s="6"/>
    </row>
    <row r="1000" spans="3:3">
      <c r="C1000" s="6"/>
    </row>
    <row r="1001" spans="3:3">
      <c r="C1001" s="6"/>
    </row>
    <row r="1002" spans="3:3">
      <c r="C1002" s="6"/>
    </row>
    <row r="1003" spans="3:3">
      <c r="C1003" s="6"/>
    </row>
    <row r="1004" spans="3:3">
      <c r="C1004" s="6"/>
    </row>
    <row r="1005" spans="3:3">
      <c r="C1005" s="6"/>
    </row>
    <row r="1006" spans="3:3">
      <c r="C1006" s="6"/>
    </row>
    <row r="1007" spans="3:3">
      <c r="C1007" s="6"/>
    </row>
    <row r="1008" spans="3:3">
      <c r="C1008" s="6"/>
    </row>
    <row r="1009" spans="3:3">
      <c r="C1009" s="6"/>
    </row>
    <row r="1010" spans="3:3">
      <c r="C1010" s="6"/>
    </row>
    <row r="1011" spans="3:3">
      <c r="C1011" s="6"/>
    </row>
    <row r="1012" spans="3:3">
      <c r="C1012" s="6"/>
    </row>
    <row r="1013" spans="3:3">
      <c r="C1013" s="6"/>
    </row>
    <row r="1014" spans="3:3">
      <c r="C1014" s="6"/>
    </row>
    <row r="1015" spans="3:3">
      <c r="C1015" s="6"/>
    </row>
    <row r="1016" spans="3:3">
      <c r="C1016" s="6"/>
    </row>
    <row r="1017" spans="3:3">
      <c r="C1017" s="6"/>
    </row>
    <row r="1018" spans="3:3">
      <c r="C1018" s="6"/>
    </row>
    <row r="1019" spans="3:3">
      <c r="C1019" s="6"/>
    </row>
    <row r="1020" spans="3:3">
      <c r="C1020" s="6"/>
    </row>
    <row r="1021" spans="3:3">
      <c r="C1021" s="6"/>
    </row>
    <row r="1022" spans="3:3">
      <c r="C1022" s="6"/>
    </row>
    <row r="1023" spans="3:3">
      <c r="C1023" s="6"/>
    </row>
    <row r="1024" spans="3:3">
      <c r="C1024" s="6"/>
    </row>
    <row r="1025" spans="3:3">
      <c r="C1025" s="6"/>
    </row>
    <row r="1026" spans="3:3">
      <c r="C1026" s="6"/>
    </row>
    <row r="1027" spans="3:3">
      <c r="C1027" s="6"/>
    </row>
    <row r="1028" spans="3:3">
      <c r="C1028" s="6"/>
    </row>
    <row r="1029" spans="3:3">
      <c r="C1029" s="6"/>
    </row>
    <row r="1030" spans="3:3">
      <c r="C1030" s="6"/>
    </row>
    <row r="1031" spans="3:3">
      <c r="C1031" s="6"/>
    </row>
    <row r="1032" spans="3:3">
      <c r="C1032" s="6"/>
    </row>
    <row r="1033" spans="3:3">
      <c r="C1033" s="6"/>
    </row>
    <row r="1034" spans="3:3">
      <c r="C1034" s="6"/>
    </row>
    <row r="1035" spans="3:3">
      <c r="C1035" s="6"/>
    </row>
    <row r="1036" spans="3:3">
      <c r="C1036" s="6"/>
    </row>
    <row r="1037" spans="3:3">
      <c r="C1037" s="6"/>
    </row>
    <row r="1038" spans="3:3">
      <c r="C1038" s="6"/>
    </row>
    <row r="1039" spans="3:3">
      <c r="C1039" s="6"/>
    </row>
    <row r="1040" spans="3:3">
      <c r="C1040" s="6"/>
    </row>
    <row r="1041" spans="3:3">
      <c r="C1041" s="6"/>
    </row>
    <row r="1042" spans="3:3">
      <c r="C1042" s="6"/>
    </row>
    <row r="1043" spans="3:3">
      <c r="C1043" s="6"/>
    </row>
    <row r="1044" spans="3:3">
      <c r="C1044" s="6"/>
    </row>
    <row r="1045" spans="3:3">
      <c r="C1045" s="6"/>
    </row>
    <row r="1046" spans="3:3">
      <c r="C1046" s="6"/>
    </row>
    <row r="1047" spans="3:3">
      <c r="C1047" s="6"/>
    </row>
    <row r="1048" spans="3:3">
      <c r="C1048" s="6"/>
    </row>
    <row r="1049" spans="3:3">
      <c r="C1049" s="6"/>
    </row>
    <row r="1050" spans="3:3">
      <c r="C1050" s="6"/>
    </row>
    <row r="1051" spans="3:3">
      <c r="C1051" s="6"/>
    </row>
    <row r="1052" spans="3:3">
      <c r="C1052" s="6"/>
    </row>
    <row r="1053" spans="3:3">
      <c r="C1053" s="6"/>
    </row>
    <row r="1054" spans="3:3">
      <c r="C1054" s="6"/>
    </row>
    <row r="1055" spans="3:3">
      <c r="C1055" s="6"/>
    </row>
    <row r="1056" spans="3:3">
      <c r="C1056" s="6"/>
    </row>
    <row r="1057" spans="3:3">
      <c r="C1057" s="6"/>
    </row>
    <row r="1058" spans="3:3">
      <c r="C1058" s="6"/>
    </row>
    <row r="1059" spans="3:3">
      <c r="C1059" s="6"/>
    </row>
    <row r="1060" spans="3:3">
      <c r="C1060" s="6"/>
    </row>
    <row r="1061" spans="3:3">
      <c r="C1061" s="6"/>
    </row>
    <row r="1062" spans="3:3">
      <c r="C1062" s="6"/>
    </row>
    <row r="1063" spans="3:3">
      <c r="C1063" s="6"/>
    </row>
    <row r="1064" spans="3:3">
      <c r="C1064" s="6"/>
    </row>
    <row r="1065" spans="3:3">
      <c r="C1065" s="6"/>
    </row>
    <row r="1066" spans="3:3">
      <c r="C1066" s="6"/>
    </row>
    <row r="1067" spans="3:3">
      <c r="C1067" s="6"/>
    </row>
    <row r="1068" spans="3:3">
      <c r="C1068" s="6"/>
    </row>
    <row r="1069" spans="3:3">
      <c r="C1069" s="6"/>
    </row>
    <row r="1070" spans="3:3">
      <c r="C1070" s="6"/>
    </row>
    <row r="1071" spans="3:3">
      <c r="C1071" s="6"/>
    </row>
    <row r="1072" spans="3:3">
      <c r="C1072" s="6"/>
    </row>
    <row r="1073" spans="3:3">
      <c r="C1073" s="6"/>
    </row>
    <row r="1074" spans="3:3">
      <c r="C1074" s="6"/>
    </row>
    <row r="1075" spans="3:3">
      <c r="C1075" s="6"/>
    </row>
    <row r="1076" spans="3:3">
      <c r="C1076" s="6"/>
    </row>
    <row r="1077" spans="3:3">
      <c r="C1077" s="6"/>
    </row>
    <row r="1078" spans="3:3">
      <c r="C1078" s="6"/>
    </row>
    <row r="1079" spans="3:3">
      <c r="C1079" s="6"/>
    </row>
    <row r="1080" spans="3:3">
      <c r="C1080" s="6"/>
    </row>
    <row r="1081" spans="3:3">
      <c r="C1081" s="6"/>
    </row>
    <row r="1082" spans="3:3">
      <c r="C1082" s="6"/>
    </row>
    <row r="1083" spans="3:3">
      <c r="C1083" s="6"/>
    </row>
    <row r="1084" spans="3:3">
      <c r="C1084" s="6"/>
    </row>
    <row r="1085" spans="3:3">
      <c r="C1085" s="6"/>
    </row>
    <row r="1086" spans="3:3">
      <c r="C1086" s="6"/>
    </row>
    <row r="1087" spans="3:3">
      <c r="C1087" s="6"/>
    </row>
    <row r="1088" spans="3:3">
      <c r="C1088" s="6"/>
    </row>
    <row r="1089" spans="3:3">
      <c r="C1089" s="6"/>
    </row>
    <row r="1090" spans="3:3">
      <c r="C1090" s="6"/>
    </row>
    <row r="1091" spans="3:3">
      <c r="C1091" s="6"/>
    </row>
    <row r="1092" spans="3:3">
      <c r="C1092" s="6"/>
    </row>
    <row r="1093" spans="3:3">
      <c r="C1093" s="6"/>
    </row>
    <row r="1094" spans="3:3">
      <c r="C1094" s="6"/>
    </row>
    <row r="1095" spans="3:3">
      <c r="C1095" s="6"/>
    </row>
    <row r="1096" spans="3:3">
      <c r="C1096" s="6"/>
    </row>
    <row r="1097" spans="3:3">
      <c r="C1097" s="6"/>
    </row>
    <row r="1098" spans="3:3">
      <c r="C1098" s="6"/>
    </row>
    <row r="1099" spans="3:3">
      <c r="C1099" s="6"/>
    </row>
    <row r="1100" spans="3:3">
      <c r="C1100" s="6"/>
    </row>
    <row r="1101" spans="3:3">
      <c r="C1101" s="6"/>
    </row>
    <row r="1102" spans="3:3">
      <c r="C1102" s="6"/>
    </row>
    <row r="1103" spans="3:3">
      <c r="C1103" s="6"/>
    </row>
    <row r="1104" spans="3:3">
      <c r="C1104" s="6"/>
    </row>
    <row r="1105" spans="3:3">
      <c r="C1105" s="6"/>
    </row>
    <row r="1106" spans="3:3">
      <c r="C1106" s="6"/>
    </row>
    <row r="1107" spans="3:3">
      <c r="C1107" s="6"/>
    </row>
    <row r="1108" spans="3:3">
      <c r="C1108" s="6"/>
    </row>
    <row r="1109" spans="3:3">
      <c r="C1109" s="6"/>
    </row>
    <row r="1110" spans="3:3">
      <c r="C1110" s="6"/>
    </row>
    <row r="1111" spans="3:3">
      <c r="C1111" s="6"/>
    </row>
    <row r="1112" spans="3:3">
      <c r="C1112" s="6"/>
    </row>
    <row r="1113" spans="3:3">
      <c r="C1113" s="6"/>
    </row>
    <row r="1114" spans="3:3">
      <c r="C1114" s="6"/>
    </row>
    <row r="1115" spans="3:3">
      <c r="C1115" s="6"/>
    </row>
    <row r="1116" spans="3:3">
      <c r="C1116" s="6"/>
    </row>
    <row r="1117" spans="3:3">
      <c r="C1117" s="6"/>
    </row>
    <row r="1118" spans="3:3">
      <c r="C1118" s="6"/>
    </row>
    <row r="1119" spans="3:3">
      <c r="C1119" s="6"/>
    </row>
    <row r="1120" spans="3:3">
      <c r="C1120" s="6"/>
    </row>
    <row r="1121" spans="3:3">
      <c r="C1121" s="6"/>
    </row>
    <row r="1122" spans="3:3">
      <c r="C1122" s="6"/>
    </row>
    <row r="1123" spans="3:3">
      <c r="C1123" s="6"/>
    </row>
    <row r="1124" spans="3:3">
      <c r="C1124" s="6"/>
    </row>
    <row r="1125" spans="3:3">
      <c r="C1125" s="6"/>
    </row>
    <row r="1126" spans="3:3">
      <c r="C1126" s="6"/>
    </row>
    <row r="1127" spans="3:3">
      <c r="C1127" s="6"/>
    </row>
    <row r="1128" spans="3:3">
      <c r="C1128" s="6"/>
    </row>
    <row r="1129" spans="3:3">
      <c r="C1129" s="6"/>
    </row>
    <row r="1130" spans="3:3">
      <c r="C1130" s="6"/>
    </row>
    <row r="1131" spans="3:3">
      <c r="C1131" s="6"/>
    </row>
    <row r="1132" spans="3:3">
      <c r="C1132" s="6"/>
    </row>
    <row r="1133" spans="3:3">
      <c r="C1133" s="6"/>
    </row>
    <row r="1134" spans="3:3">
      <c r="C1134" s="6"/>
    </row>
    <row r="1135" spans="3:3">
      <c r="C1135" s="6"/>
    </row>
    <row r="1136" spans="3:3">
      <c r="C1136" s="6"/>
    </row>
    <row r="1137" spans="3:3">
      <c r="C1137" s="6"/>
    </row>
    <row r="1138" spans="3:3">
      <c r="C1138" s="6"/>
    </row>
    <row r="1139" spans="3:3">
      <c r="C1139" s="6"/>
    </row>
    <row r="1140" spans="3:3">
      <c r="C1140" s="6"/>
    </row>
    <row r="1141" spans="3:3">
      <c r="C1141" s="6"/>
    </row>
    <row r="1142" spans="3:3">
      <c r="C1142" s="6"/>
    </row>
    <row r="1143" spans="3:3">
      <c r="C1143" s="6"/>
    </row>
    <row r="1144" spans="3:3">
      <c r="C1144" s="6"/>
    </row>
    <row r="1145" spans="3:3">
      <c r="C1145" s="6"/>
    </row>
    <row r="1146" spans="3:3">
      <c r="C1146" s="6"/>
    </row>
    <row r="1147" spans="3:3">
      <c r="C1147" s="6"/>
    </row>
    <row r="1148" spans="3:3">
      <c r="C1148" s="6"/>
    </row>
    <row r="1149" spans="3:3">
      <c r="C1149" s="6"/>
    </row>
    <row r="1150" spans="3:3">
      <c r="C1150" s="6"/>
    </row>
    <row r="1151" spans="3:3">
      <c r="C1151" s="6"/>
    </row>
    <row r="1152" spans="3:3">
      <c r="C1152" s="6"/>
    </row>
    <row r="1153" spans="3:3">
      <c r="C1153" s="6"/>
    </row>
    <row r="1154" spans="3:3">
      <c r="C1154" s="6"/>
    </row>
    <row r="1155" spans="3:3">
      <c r="C1155" s="6"/>
    </row>
    <row r="1156" spans="3:3">
      <c r="C1156" s="6"/>
    </row>
    <row r="1157" spans="3:3">
      <c r="C1157" s="6"/>
    </row>
    <row r="1158" spans="3:3">
      <c r="C1158" s="6"/>
    </row>
    <row r="1159" spans="3:3">
      <c r="C1159" s="6"/>
    </row>
    <row r="1160" spans="3:3">
      <c r="C1160" s="6"/>
    </row>
    <row r="1161" spans="3:3">
      <c r="C1161" s="6"/>
    </row>
    <row r="1162" spans="3:3">
      <c r="C1162" s="6"/>
    </row>
    <row r="1163" spans="3:3">
      <c r="C1163" s="6"/>
    </row>
    <row r="1164" spans="3:3">
      <c r="C1164" s="6"/>
    </row>
    <row r="1165" spans="3:3">
      <c r="C1165" s="6"/>
    </row>
    <row r="1166" spans="3:3">
      <c r="C1166" s="6"/>
    </row>
    <row r="1167" spans="3:3">
      <c r="C1167" s="6"/>
    </row>
    <row r="1168" spans="3:3">
      <c r="C1168" s="6"/>
    </row>
    <row r="1169" spans="3:3">
      <c r="C1169" s="6"/>
    </row>
    <row r="1170" spans="3:3">
      <c r="C1170" s="6"/>
    </row>
    <row r="1171" spans="3:3">
      <c r="C1171" s="6"/>
    </row>
    <row r="1172" spans="3:3">
      <c r="C1172" s="6"/>
    </row>
    <row r="1173" spans="3:3">
      <c r="C1173" s="6"/>
    </row>
    <row r="1174" spans="3:3">
      <c r="C1174" s="6"/>
    </row>
    <row r="1175" spans="3:3">
      <c r="C1175" s="6"/>
    </row>
    <row r="1176" spans="3:3">
      <c r="C1176" s="6"/>
    </row>
    <row r="1177" spans="3:3">
      <c r="C1177" s="6"/>
    </row>
    <row r="1178" spans="3:3">
      <c r="C1178" s="6"/>
    </row>
    <row r="1179" spans="3:3">
      <c r="C1179" s="6"/>
    </row>
    <row r="1180" spans="3:3">
      <c r="C1180" s="6"/>
    </row>
    <row r="1181" spans="3:3">
      <c r="C1181" s="6"/>
    </row>
    <row r="1182" spans="3:3">
      <c r="C1182" s="6"/>
    </row>
    <row r="1183" spans="3:3">
      <c r="C1183" s="6"/>
    </row>
    <row r="1184" spans="3:3">
      <c r="C1184" s="6"/>
    </row>
    <row r="1185" spans="3:3">
      <c r="C1185" s="6"/>
    </row>
    <row r="1186" spans="3:3">
      <c r="C1186" s="6"/>
    </row>
    <row r="1187" spans="3:3">
      <c r="C1187" s="6"/>
    </row>
    <row r="1188" spans="3:3">
      <c r="C1188" s="6"/>
    </row>
    <row r="1189" spans="3:3">
      <c r="C1189" s="6"/>
    </row>
    <row r="1190" spans="3:3">
      <c r="C1190" s="6"/>
    </row>
    <row r="1191" spans="3:3">
      <c r="C1191" s="6"/>
    </row>
    <row r="1192" spans="3:3">
      <c r="C1192" s="6"/>
    </row>
    <row r="1193" spans="3:3">
      <c r="C1193" s="6"/>
    </row>
    <row r="1194" spans="3:3">
      <c r="C1194" s="6"/>
    </row>
    <row r="1195" spans="3:3">
      <c r="C1195" s="6"/>
    </row>
    <row r="1196" spans="3:3">
      <c r="C1196" s="6"/>
    </row>
    <row r="1197" spans="3:3">
      <c r="C1197" s="6"/>
    </row>
    <row r="1198" spans="3:3">
      <c r="C1198" s="6"/>
    </row>
    <row r="1199" spans="3:3">
      <c r="C1199" s="6"/>
    </row>
    <row r="1200" spans="3:3">
      <c r="C1200" s="6"/>
    </row>
    <row r="1201" spans="3:3">
      <c r="C1201" s="6"/>
    </row>
    <row r="1202" spans="3:3">
      <c r="C1202" s="6"/>
    </row>
    <row r="1203" spans="3:3">
      <c r="C1203" s="6"/>
    </row>
    <row r="1204" spans="3:3">
      <c r="C1204" s="6"/>
    </row>
    <row r="1205" spans="3:3">
      <c r="C1205" s="6"/>
    </row>
    <row r="1206" spans="3:3">
      <c r="C1206" s="6"/>
    </row>
    <row r="1207" spans="3:3">
      <c r="C1207" s="6"/>
    </row>
    <row r="1208" spans="3:3">
      <c r="C1208" s="6"/>
    </row>
    <row r="1209" spans="3:3">
      <c r="C1209" s="6"/>
    </row>
    <row r="1210" spans="3:3">
      <c r="C1210" s="6"/>
    </row>
    <row r="1211" spans="3:3">
      <c r="C1211" s="6"/>
    </row>
    <row r="1212" spans="3:3">
      <c r="C1212" s="6"/>
    </row>
    <row r="1213" spans="3:3">
      <c r="C1213" s="6"/>
    </row>
    <row r="1214" spans="3:3">
      <c r="C1214" s="6"/>
    </row>
    <row r="1215" spans="3:3">
      <c r="C1215" s="6"/>
    </row>
    <row r="1216" spans="3:3">
      <c r="C1216" s="6"/>
    </row>
    <row r="1217" spans="3:3">
      <c r="C1217" s="6"/>
    </row>
    <row r="1218" spans="3:3">
      <c r="C1218" s="6"/>
    </row>
    <row r="1219" spans="3:3">
      <c r="C1219" s="6"/>
    </row>
    <row r="1220" spans="3:3">
      <c r="C1220" s="6"/>
    </row>
    <row r="1221" spans="3:3">
      <c r="C1221" s="6"/>
    </row>
    <row r="1222" spans="3:3">
      <c r="C1222" s="6"/>
    </row>
    <row r="1223" spans="3:3">
      <c r="C1223" s="6"/>
    </row>
    <row r="1224" spans="3:3">
      <c r="C1224" s="6"/>
    </row>
    <row r="1225" spans="3:3">
      <c r="C1225" s="6"/>
    </row>
    <row r="1226" spans="3:3">
      <c r="C1226" s="6"/>
    </row>
    <row r="1227" spans="3:3">
      <c r="C1227" s="6"/>
    </row>
    <row r="1228" spans="3:3">
      <c r="C1228" s="6"/>
    </row>
    <row r="1229" spans="3:3">
      <c r="C1229" s="6"/>
    </row>
    <row r="1230" spans="3:3">
      <c r="C1230" s="6"/>
    </row>
    <row r="1231" spans="3:3">
      <c r="C1231" s="6"/>
    </row>
    <row r="1232" spans="3:3">
      <c r="C1232" s="6"/>
    </row>
    <row r="1233" spans="3:3">
      <c r="C1233" s="6"/>
    </row>
    <row r="1234" spans="3:3">
      <c r="C1234" s="6"/>
    </row>
    <row r="1235" spans="3:3">
      <c r="C1235" s="6"/>
    </row>
    <row r="1236" spans="3:3">
      <c r="C1236" s="6"/>
    </row>
    <row r="1237" spans="3:3">
      <c r="C1237" s="6"/>
    </row>
    <row r="1238" spans="3:3">
      <c r="C1238" s="6"/>
    </row>
    <row r="1239" spans="3:3">
      <c r="C1239" s="6"/>
    </row>
    <row r="1240" spans="3:3">
      <c r="C1240" s="6"/>
    </row>
    <row r="1241" spans="3:3">
      <c r="C1241" s="6"/>
    </row>
    <row r="1242" spans="3:3">
      <c r="C1242" s="6"/>
    </row>
    <row r="1243" spans="3:3">
      <c r="C1243" s="6"/>
    </row>
    <row r="1244" spans="3:3">
      <c r="C1244" s="6"/>
    </row>
    <row r="1245" spans="3:3">
      <c r="C1245" s="6"/>
    </row>
    <row r="1246" spans="3:3">
      <c r="C1246" s="6"/>
    </row>
    <row r="1247" spans="3:3">
      <c r="C1247" s="6"/>
    </row>
    <row r="1248" spans="3:3">
      <c r="C1248" s="6"/>
    </row>
    <row r="1249" spans="3:3">
      <c r="C1249" s="6"/>
    </row>
    <row r="1250" spans="3:3">
      <c r="C1250" s="6"/>
    </row>
    <row r="1251" spans="3:3">
      <c r="C1251" s="6"/>
    </row>
    <row r="1252" spans="3:3">
      <c r="C1252" s="6"/>
    </row>
    <row r="1253" spans="3:3">
      <c r="C1253" s="6"/>
    </row>
    <row r="1254" spans="3:3">
      <c r="C1254" s="6"/>
    </row>
    <row r="1255" spans="3:3">
      <c r="C1255" s="6"/>
    </row>
    <row r="1256" spans="3:3">
      <c r="C1256" s="6"/>
    </row>
    <row r="1257" spans="3:3">
      <c r="C1257" s="6"/>
    </row>
    <row r="1258" spans="3:3">
      <c r="C1258" s="6"/>
    </row>
    <row r="1259" spans="3:3">
      <c r="C1259" s="6"/>
    </row>
    <row r="1260" spans="3:3">
      <c r="C1260" s="6"/>
    </row>
    <row r="1261" spans="3:3">
      <c r="C1261" s="6"/>
    </row>
    <row r="1262" spans="3:3">
      <c r="C1262" s="6"/>
    </row>
    <row r="1263" spans="3:3">
      <c r="C1263" s="6"/>
    </row>
    <row r="1264" spans="3:3">
      <c r="C1264" s="6"/>
    </row>
    <row r="1265" spans="3:3">
      <c r="C1265" s="6"/>
    </row>
    <row r="1266" spans="3:3">
      <c r="C1266" s="6"/>
    </row>
    <row r="1267" spans="3:3">
      <c r="C1267" s="6"/>
    </row>
    <row r="1268" spans="3:3">
      <c r="C1268" s="6"/>
    </row>
    <row r="1269" spans="3:3">
      <c r="C1269" s="6"/>
    </row>
    <row r="1270" spans="3:3">
      <c r="C1270" s="6"/>
    </row>
    <row r="1271" spans="3:3">
      <c r="C1271" s="6"/>
    </row>
    <row r="1272" spans="3:3">
      <c r="C1272" s="6"/>
    </row>
    <row r="1273" spans="3:3">
      <c r="C1273" s="6"/>
    </row>
    <row r="1274" spans="3:3">
      <c r="C1274" s="6"/>
    </row>
    <row r="1275" spans="3:3">
      <c r="C1275" s="6"/>
    </row>
    <row r="1276" spans="3:3">
      <c r="C1276" s="6"/>
    </row>
    <row r="1277" spans="3:3">
      <c r="C1277" s="6"/>
    </row>
    <row r="1278" spans="3:3">
      <c r="C1278" s="6"/>
    </row>
    <row r="1279" spans="3:3">
      <c r="C1279" s="6"/>
    </row>
    <row r="1280" spans="3:3">
      <c r="C1280" s="6"/>
    </row>
    <row r="1281" spans="3:3">
      <c r="C1281" s="6"/>
    </row>
    <row r="1282" spans="3:3">
      <c r="C1282" s="6"/>
    </row>
    <row r="1283" spans="3:3">
      <c r="C1283" s="6"/>
    </row>
    <row r="1284" spans="3:3">
      <c r="C1284" s="6"/>
    </row>
    <row r="1285" spans="3:3">
      <c r="C1285" s="6"/>
    </row>
    <row r="1286" spans="3:3">
      <c r="C1286" s="6"/>
    </row>
    <row r="1287" spans="3:3">
      <c r="C1287" s="6"/>
    </row>
    <row r="1288" spans="3:3">
      <c r="C1288" s="6"/>
    </row>
    <row r="1289" spans="3:3">
      <c r="C1289" s="6"/>
    </row>
    <row r="1290" spans="3:3">
      <c r="C1290" s="6"/>
    </row>
    <row r="1291" spans="3:3">
      <c r="C1291" s="6"/>
    </row>
    <row r="1292" spans="3:3">
      <c r="C1292" s="6"/>
    </row>
    <row r="1293" spans="3:3">
      <c r="C1293" s="6"/>
    </row>
    <row r="1294" spans="3:3">
      <c r="C1294" s="6"/>
    </row>
    <row r="1295" spans="3:3">
      <c r="C1295" s="6"/>
    </row>
    <row r="1296" spans="3:3">
      <c r="C1296" s="6"/>
    </row>
    <row r="1297" spans="3:3">
      <c r="C1297" s="6"/>
    </row>
    <row r="1298" spans="3:3">
      <c r="C1298" s="6"/>
    </row>
    <row r="1299" spans="3:3">
      <c r="C1299" s="6"/>
    </row>
    <row r="1300" spans="3:3">
      <c r="C1300" s="6"/>
    </row>
    <row r="1301" spans="3:3">
      <c r="C1301" s="6"/>
    </row>
    <row r="1302" spans="3:3">
      <c r="C1302" s="6"/>
    </row>
    <row r="1303" spans="3:3">
      <c r="C1303" s="6"/>
    </row>
    <row r="1304" spans="3:3">
      <c r="C1304" s="6"/>
    </row>
    <row r="1305" spans="3:3">
      <c r="C1305" s="6"/>
    </row>
    <row r="1306" spans="3:3">
      <c r="C1306" s="6"/>
    </row>
    <row r="1307" spans="3:3">
      <c r="C1307" s="6"/>
    </row>
    <row r="1308" spans="3:3">
      <c r="C1308" s="6"/>
    </row>
    <row r="1309" spans="3:3">
      <c r="C1309" s="6"/>
    </row>
    <row r="1310" spans="3:3">
      <c r="C1310" s="6"/>
    </row>
    <row r="1311" spans="3:3">
      <c r="C1311" s="6"/>
    </row>
    <row r="1312" spans="3:3">
      <c r="C1312" s="6"/>
    </row>
    <row r="1313" spans="3:3">
      <c r="C1313" s="6"/>
    </row>
    <row r="1314" spans="3:3">
      <c r="C1314" s="6"/>
    </row>
    <row r="1315" spans="3:3">
      <c r="C1315" s="6"/>
    </row>
    <row r="1316" spans="3:3">
      <c r="C1316" s="6"/>
    </row>
    <row r="1317" spans="3:3">
      <c r="C1317" s="6"/>
    </row>
    <row r="1318" spans="3:3">
      <c r="C1318" s="6"/>
    </row>
    <row r="1319" spans="3:3">
      <c r="C1319" s="6"/>
    </row>
    <row r="1320" spans="3:3">
      <c r="C1320" s="6"/>
    </row>
    <row r="1321" spans="3:3">
      <c r="C1321" s="6"/>
    </row>
    <row r="1322" spans="3:3">
      <c r="C1322" s="6"/>
    </row>
    <row r="1323" spans="3:3">
      <c r="C1323" s="6"/>
    </row>
    <row r="1324" spans="3:3">
      <c r="C1324" s="6"/>
    </row>
    <row r="1325" spans="3:3">
      <c r="C1325" s="6"/>
    </row>
    <row r="1326" spans="3:3">
      <c r="C1326" s="6"/>
    </row>
    <row r="1327" spans="3:3">
      <c r="C1327" s="6"/>
    </row>
    <row r="1328" spans="3:3">
      <c r="C1328" s="6"/>
    </row>
    <row r="1329" spans="3:3">
      <c r="C1329" s="6"/>
    </row>
    <row r="1330" spans="3:3">
      <c r="C1330" s="6"/>
    </row>
    <row r="1331" spans="3:3">
      <c r="C1331" s="6"/>
    </row>
    <row r="1332" spans="3:3">
      <c r="C1332" s="6"/>
    </row>
    <row r="1333" spans="3:3">
      <c r="C1333" s="6"/>
    </row>
    <row r="1334" spans="3:3">
      <c r="C1334" s="6"/>
    </row>
    <row r="1335" spans="3:3">
      <c r="C1335" s="6"/>
    </row>
    <row r="1336" spans="3:3">
      <c r="C1336" s="6"/>
    </row>
    <row r="1337" spans="3:3">
      <c r="C1337" s="6"/>
    </row>
    <row r="1338" spans="3:3">
      <c r="C1338" s="6"/>
    </row>
    <row r="1339" spans="3:3">
      <c r="C1339" s="6"/>
    </row>
    <row r="1340" spans="3:3">
      <c r="C1340" s="6"/>
    </row>
    <row r="1341" spans="3:3">
      <c r="C1341" s="6"/>
    </row>
    <row r="1342" spans="3:3">
      <c r="C1342" s="6"/>
    </row>
    <row r="1343" spans="3:3">
      <c r="C1343" s="6"/>
    </row>
    <row r="1344" spans="3:3">
      <c r="C1344" s="6"/>
    </row>
    <row r="1345" spans="3:3">
      <c r="C1345" s="6"/>
    </row>
    <row r="1346" spans="3:3">
      <c r="C1346" s="6"/>
    </row>
    <row r="1347" spans="3:3">
      <c r="C1347" s="6"/>
    </row>
    <row r="1348" spans="3:3">
      <c r="C1348" s="6"/>
    </row>
    <row r="1349" spans="3:3">
      <c r="C1349" s="6"/>
    </row>
    <row r="1350" spans="3:3">
      <c r="C1350" s="6"/>
    </row>
    <row r="1351" spans="3:3">
      <c r="C1351" s="6"/>
    </row>
    <row r="1352" spans="3:3">
      <c r="C1352" s="6"/>
    </row>
    <row r="1353" spans="3:3">
      <c r="C1353" s="6"/>
    </row>
    <row r="1354" spans="3:3">
      <c r="C1354" s="6"/>
    </row>
    <row r="1355" spans="3:3">
      <c r="C1355" s="6"/>
    </row>
    <row r="1356" spans="3:3">
      <c r="C1356" s="6"/>
    </row>
    <row r="1357" spans="3:3">
      <c r="C1357" s="6"/>
    </row>
    <row r="1358" spans="3:3">
      <c r="C1358" s="6"/>
    </row>
    <row r="1359" spans="3:3">
      <c r="C1359" s="6"/>
    </row>
    <row r="1360" spans="3:3">
      <c r="C1360" s="6"/>
    </row>
    <row r="1361" spans="3:3">
      <c r="C1361" s="6"/>
    </row>
    <row r="1362" spans="3:3">
      <c r="C1362" s="6"/>
    </row>
    <row r="1363" spans="3:3">
      <c r="C1363" s="6"/>
    </row>
    <row r="1364" spans="3:3">
      <c r="C1364" s="6"/>
    </row>
    <row r="1365" spans="3:3">
      <c r="C1365" s="6"/>
    </row>
    <row r="1366" spans="3:3">
      <c r="C1366" s="6"/>
    </row>
    <row r="1367" spans="3:3">
      <c r="C1367" s="6"/>
    </row>
    <row r="1368" spans="3:3">
      <c r="C1368" s="6"/>
    </row>
    <row r="1369" spans="3:3">
      <c r="C1369" s="6"/>
    </row>
    <row r="1370" spans="3:3">
      <c r="C1370" s="6"/>
    </row>
    <row r="1371" spans="3:3">
      <c r="C1371" s="6"/>
    </row>
    <row r="1372" spans="3:3">
      <c r="C1372" s="6"/>
    </row>
    <row r="1373" spans="3:3">
      <c r="C1373" s="6"/>
    </row>
    <row r="1374" spans="3:3">
      <c r="C1374" s="6"/>
    </row>
    <row r="1375" spans="3:3">
      <c r="C1375" s="6"/>
    </row>
    <row r="1376" spans="3:3">
      <c r="C1376" s="6"/>
    </row>
    <row r="1377" spans="3:3">
      <c r="C1377" s="6"/>
    </row>
    <row r="1378" spans="3:3">
      <c r="C1378" s="6"/>
    </row>
    <row r="1379" spans="3:3">
      <c r="C1379" s="6"/>
    </row>
    <row r="1380" spans="3:3">
      <c r="C1380" s="6"/>
    </row>
    <row r="1381" spans="3:3">
      <c r="C1381" s="6"/>
    </row>
    <row r="1382" spans="3:3">
      <c r="C1382" s="6"/>
    </row>
    <row r="1383" spans="3:3">
      <c r="C1383" s="6"/>
    </row>
    <row r="1384" spans="3:3">
      <c r="C1384" s="6"/>
    </row>
    <row r="1385" spans="3:3">
      <c r="C1385" s="6"/>
    </row>
    <row r="1386" spans="3:3">
      <c r="C1386" s="6"/>
    </row>
    <row r="1387" spans="3:3">
      <c r="C1387" s="6"/>
    </row>
    <row r="1388" spans="3:3">
      <c r="C1388" s="6"/>
    </row>
    <row r="1389" spans="3:3">
      <c r="C1389" s="6"/>
    </row>
    <row r="1390" spans="3:3">
      <c r="C1390" s="6"/>
    </row>
    <row r="1391" spans="3:3">
      <c r="C1391" s="6"/>
    </row>
    <row r="1392" spans="3:3">
      <c r="C1392" s="6"/>
    </row>
    <row r="1393" spans="3:3">
      <c r="C1393" s="6"/>
    </row>
    <row r="1394" spans="3:3">
      <c r="C1394" s="6"/>
    </row>
    <row r="1395" spans="3:3">
      <c r="C1395" s="6"/>
    </row>
    <row r="1396" spans="3:3">
      <c r="C1396" s="6"/>
    </row>
    <row r="1397" spans="3:3">
      <c r="C1397" s="6"/>
    </row>
    <row r="1398" spans="3:3">
      <c r="C1398" s="6"/>
    </row>
    <row r="1399" spans="3:3">
      <c r="C1399" s="6"/>
    </row>
    <row r="1400" spans="3:3">
      <c r="C1400" s="6"/>
    </row>
    <row r="1401" spans="3:3">
      <c r="C1401" s="6"/>
    </row>
    <row r="1402" spans="3:3">
      <c r="C1402" s="6"/>
    </row>
    <row r="1403" spans="3:3">
      <c r="C1403" s="6"/>
    </row>
    <row r="1404" spans="3:3">
      <c r="C1404" s="6"/>
    </row>
    <row r="1405" spans="3:3">
      <c r="C1405" s="6"/>
    </row>
    <row r="1406" spans="3:3">
      <c r="C1406" s="6"/>
    </row>
    <row r="1407" spans="3:3">
      <c r="C1407" s="6"/>
    </row>
    <row r="1408" spans="3:3">
      <c r="C1408" s="6"/>
    </row>
    <row r="1409" spans="3:3">
      <c r="C1409" s="6"/>
    </row>
    <row r="1410" spans="3:3">
      <c r="C1410" s="6"/>
    </row>
    <row r="1411" spans="3:3">
      <c r="C1411" s="6"/>
    </row>
    <row r="1412" spans="3:3">
      <c r="C1412" s="6"/>
    </row>
    <row r="1413" spans="3:3">
      <c r="C1413" s="6"/>
    </row>
    <row r="1414" spans="3:3">
      <c r="C1414" s="6"/>
    </row>
    <row r="1415" spans="3:3">
      <c r="C1415" s="6"/>
    </row>
    <row r="1416" spans="3:3">
      <c r="C1416" s="6"/>
    </row>
    <row r="1417" spans="3:3">
      <c r="C1417" s="6"/>
    </row>
    <row r="1418" spans="3:3">
      <c r="C1418" s="6"/>
    </row>
    <row r="1419" spans="3:3">
      <c r="C1419" s="6"/>
    </row>
    <row r="1420" spans="3:3">
      <c r="C1420" s="6"/>
    </row>
    <row r="1421" spans="3:3">
      <c r="C1421" s="6"/>
    </row>
    <row r="1422" spans="3:3">
      <c r="C1422" s="6"/>
    </row>
    <row r="1423" spans="3:3">
      <c r="C1423" s="6"/>
    </row>
    <row r="1424" spans="3:3">
      <c r="C1424" s="6"/>
    </row>
    <row r="1425" spans="3:3">
      <c r="C1425" s="6"/>
    </row>
    <row r="1426" spans="3:3">
      <c r="C1426" s="6"/>
    </row>
    <row r="1427" spans="3:3">
      <c r="C1427" s="6"/>
    </row>
    <row r="1428" spans="3:3">
      <c r="C1428" s="6"/>
    </row>
    <row r="1429" spans="3:3">
      <c r="C1429" s="6"/>
    </row>
    <row r="1430" spans="3:3">
      <c r="C1430" s="6"/>
    </row>
    <row r="1431" spans="3:3">
      <c r="C1431" s="6"/>
    </row>
    <row r="1432" spans="3:3">
      <c r="C1432" s="6"/>
    </row>
    <row r="1433" spans="3:3">
      <c r="C1433" s="6"/>
    </row>
    <row r="1434" spans="3:3">
      <c r="C1434" s="6"/>
    </row>
    <row r="1435" spans="3:3">
      <c r="C1435" s="6"/>
    </row>
    <row r="1436" spans="3:3">
      <c r="C1436" s="6"/>
    </row>
    <row r="1437" spans="3:3">
      <c r="C1437" s="6"/>
    </row>
    <row r="1438" spans="3:3">
      <c r="C1438" s="6"/>
    </row>
    <row r="1439" spans="3:3">
      <c r="C1439" s="6"/>
    </row>
    <row r="1440" spans="3:3">
      <c r="C1440" s="6"/>
    </row>
    <row r="1441" spans="3:3">
      <c r="C1441" s="6"/>
    </row>
    <row r="1442" spans="3:3">
      <c r="C1442" s="6"/>
    </row>
    <row r="1443" spans="3:3">
      <c r="C1443" s="6"/>
    </row>
    <row r="1444" spans="3:3">
      <c r="C1444" s="6"/>
    </row>
    <row r="1445" spans="3:3">
      <c r="C1445" s="6"/>
    </row>
    <row r="1446" spans="3:3">
      <c r="C1446" s="6"/>
    </row>
    <row r="1447" spans="3:3">
      <c r="C1447" s="6"/>
    </row>
    <row r="1448" spans="3:3">
      <c r="C1448" s="6"/>
    </row>
    <row r="1449" spans="3:3">
      <c r="C1449" s="6"/>
    </row>
    <row r="1450" spans="3:3">
      <c r="C1450" s="6"/>
    </row>
    <row r="1451" spans="3:3">
      <c r="C1451" s="6"/>
    </row>
    <row r="1452" spans="3:3">
      <c r="C1452" s="6"/>
    </row>
    <row r="1453" spans="3:3">
      <c r="C1453" s="6"/>
    </row>
    <row r="1454" spans="3:3">
      <c r="C1454" s="6"/>
    </row>
    <row r="1455" spans="3:3">
      <c r="C1455" s="6"/>
    </row>
    <row r="1456" spans="3:3">
      <c r="C1456" s="6"/>
    </row>
    <row r="1457" spans="3:3">
      <c r="C1457" s="6"/>
    </row>
    <row r="1458" spans="3:3">
      <c r="C1458" s="6"/>
    </row>
    <row r="1459" spans="3:3">
      <c r="C1459" s="6"/>
    </row>
    <row r="1460" spans="3:3">
      <c r="C1460" s="6"/>
    </row>
    <row r="1461" spans="3:3">
      <c r="C1461" s="6"/>
    </row>
    <row r="1462" spans="3:3">
      <c r="C1462" s="6"/>
    </row>
    <row r="1463" spans="3:3">
      <c r="C1463" s="6"/>
    </row>
    <row r="1464" spans="3:3">
      <c r="C1464" s="6"/>
    </row>
    <row r="1465" spans="3:3">
      <c r="C1465" s="6"/>
    </row>
    <row r="1466" spans="3:3">
      <c r="C1466" s="6"/>
    </row>
    <row r="1467" spans="3:3">
      <c r="C1467" s="6"/>
    </row>
    <row r="1468" spans="3:3">
      <c r="C1468" s="6"/>
    </row>
    <row r="1469" spans="3:3">
      <c r="C1469" s="6"/>
    </row>
    <row r="1470" spans="3:3">
      <c r="C1470" s="6"/>
    </row>
    <row r="1471" spans="3:3">
      <c r="C1471" s="6"/>
    </row>
    <row r="1472" spans="3:3">
      <c r="C1472" s="6"/>
    </row>
    <row r="1473" spans="3:3">
      <c r="C1473" s="6"/>
    </row>
    <row r="1474" spans="3:3">
      <c r="C1474" s="6"/>
    </row>
    <row r="1475" spans="3:3">
      <c r="C1475" s="6"/>
    </row>
    <row r="1476" spans="3:3">
      <c r="C1476" s="6"/>
    </row>
    <row r="1477" spans="3:3">
      <c r="C1477" s="6"/>
    </row>
    <row r="1478" spans="3:3">
      <c r="C1478" s="6"/>
    </row>
    <row r="1479" spans="3:3">
      <c r="C1479" s="6"/>
    </row>
    <row r="1480" spans="3:3">
      <c r="C1480" s="6"/>
    </row>
    <row r="1481" spans="3:3">
      <c r="C1481" s="6"/>
    </row>
    <row r="1482" spans="3:3">
      <c r="C1482" s="6"/>
    </row>
    <row r="1483" spans="3:3">
      <c r="C1483" s="6"/>
    </row>
    <row r="1484" spans="3:3">
      <c r="C1484" s="6"/>
    </row>
    <row r="1485" spans="3:3">
      <c r="C1485" s="6"/>
    </row>
    <row r="1486" spans="3:3">
      <c r="C1486" s="6"/>
    </row>
    <row r="1487" spans="3:3">
      <c r="C1487" s="6"/>
    </row>
    <row r="1488" spans="3:3">
      <c r="C1488" s="6"/>
    </row>
    <row r="1489" spans="3:3">
      <c r="C1489" s="6"/>
    </row>
    <row r="1490" spans="3:3">
      <c r="C1490" s="6"/>
    </row>
    <row r="1491" spans="3:3">
      <c r="C1491" s="6"/>
    </row>
    <row r="1492" spans="3:3">
      <c r="C1492" s="6"/>
    </row>
    <row r="1493" spans="3:3">
      <c r="C1493" s="6"/>
    </row>
    <row r="1494" spans="3:3">
      <c r="C1494" s="6"/>
    </row>
    <row r="1495" spans="3:3">
      <c r="C1495" s="6"/>
    </row>
    <row r="1496" spans="3:3">
      <c r="C1496" s="6"/>
    </row>
    <row r="1497" spans="3:3">
      <c r="C1497" s="6"/>
    </row>
    <row r="1498" spans="3:3">
      <c r="C1498" s="6"/>
    </row>
    <row r="1499" spans="3:3">
      <c r="C1499" s="6"/>
    </row>
    <row r="1500" spans="3:3">
      <c r="C1500" s="6"/>
    </row>
    <row r="1501" spans="3:3">
      <c r="C1501" s="6"/>
    </row>
    <row r="1502" spans="3:3">
      <c r="C1502" s="6"/>
    </row>
    <row r="1503" spans="3:3">
      <c r="C1503" s="6"/>
    </row>
    <row r="1504" spans="3:3">
      <c r="C1504" s="6"/>
    </row>
    <row r="1505" spans="3:3">
      <c r="C1505" s="6"/>
    </row>
    <row r="1506" spans="3:3">
      <c r="C1506" s="6"/>
    </row>
    <row r="1507" spans="3:3">
      <c r="C1507" s="6"/>
    </row>
    <row r="1508" spans="3:3">
      <c r="C1508" s="6"/>
    </row>
    <row r="1509" spans="3:3">
      <c r="C1509" s="6"/>
    </row>
    <row r="1510" spans="3:3">
      <c r="C1510" s="6"/>
    </row>
    <row r="1511" spans="3:3">
      <c r="C1511" s="6"/>
    </row>
    <row r="1512" spans="3:3">
      <c r="C1512" s="6"/>
    </row>
    <row r="1513" spans="3:3">
      <c r="C1513" s="6"/>
    </row>
    <row r="1514" spans="3:3">
      <c r="C1514" s="6"/>
    </row>
    <row r="1515" spans="3:3">
      <c r="C1515" s="6"/>
    </row>
    <row r="1516" spans="3:3">
      <c r="C1516" s="6"/>
    </row>
    <row r="1517" spans="3:3">
      <c r="C1517" s="6"/>
    </row>
    <row r="1518" spans="3:3">
      <c r="C1518" s="6"/>
    </row>
    <row r="1519" spans="3:3">
      <c r="C1519" s="6"/>
    </row>
    <row r="1520" spans="3:3">
      <c r="C1520" s="6"/>
    </row>
    <row r="1521" spans="3:3">
      <c r="C1521" s="6"/>
    </row>
    <row r="1522" spans="3:3">
      <c r="C1522" s="6"/>
    </row>
    <row r="1523" spans="3:3">
      <c r="C1523" s="6"/>
    </row>
    <row r="1524" spans="3:3">
      <c r="C1524" s="6"/>
    </row>
    <row r="1525" spans="3:3">
      <c r="C1525" s="6"/>
    </row>
    <row r="1526" spans="3:3">
      <c r="C1526" s="6"/>
    </row>
    <row r="1527" spans="3:3">
      <c r="C1527" s="6"/>
    </row>
    <row r="1528" spans="3:3">
      <c r="C1528" s="6"/>
    </row>
    <row r="1529" spans="3:3">
      <c r="C1529" s="6"/>
    </row>
    <row r="1530" spans="3:3">
      <c r="C1530" s="6"/>
    </row>
    <row r="1531" spans="3:3">
      <c r="C1531" s="6"/>
    </row>
    <row r="1532" spans="3:3">
      <c r="C1532" s="6"/>
    </row>
    <row r="1533" spans="3:3">
      <c r="C1533" s="6"/>
    </row>
    <row r="1534" spans="3:3">
      <c r="C1534" s="6"/>
    </row>
    <row r="1535" spans="3:3">
      <c r="C1535" s="6"/>
    </row>
    <row r="1536" spans="3:3">
      <c r="C1536" s="6"/>
    </row>
    <row r="1537" spans="3:3">
      <c r="C1537" s="6"/>
    </row>
    <row r="1538" spans="3:3">
      <c r="C1538" s="6"/>
    </row>
    <row r="1539" spans="3:3">
      <c r="C1539" s="6"/>
    </row>
    <row r="1540" spans="3:3">
      <c r="C1540" s="6"/>
    </row>
    <row r="1541" spans="3:3">
      <c r="C1541" s="6"/>
    </row>
    <row r="1542" spans="3:3">
      <c r="C1542" s="6"/>
    </row>
    <row r="1543" spans="3:3">
      <c r="C1543" s="6"/>
    </row>
    <row r="1544" spans="3:3">
      <c r="C1544" s="6"/>
    </row>
    <row r="1545" spans="3:3">
      <c r="C1545" s="6"/>
    </row>
    <row r="1546" spans="3:3">
      <c r="C1546" s="6"/>
    </row>
    <row r="1547" spans="3:3">
      <c r="C1547" s="6"/>
    </row>
    <row r="1548" spans="3:3">
      <c r="C1548" s="6"/>
    </row>
    <row r="1549" spans="3:3">
      <c r="C1549" s="6"/>
    </row>
    <row r="1550" spans="3:3">
      <c r="C1550" s="6"/>
    </row>
    <row r="1551" spans="3:3">
      <c r="C1551" s="6"/>
    </row>
    <row r="1552" spans="3:3">
      <c r="C1552" s="6"/>
    </row>
    <row r="1553" spans="3:3">
      <c r="C1553" s="6"/>
    </row>
    <row r="1554" spans="3:3">
      <c r="C1554" s="6"/>
    </row>
    <row r="1555" spans="3:3">
      <c r="C1555" s="6"/>
    </row>
    <row r="1556" spans="3:3">
      <c r="C1556" s="6"/>
    </row>
    <row r="1557" spans="3:3">
      <c r="C1557" s="6"/>
    </row>
    <row r="1558" spans="3:3">
      <c r="C1558" s="6"/>
    </row>
    <row r="1559" spans="3:3">
      <c r="C1559" s="6"/>
    </row>
    <row r="1560" spans="3:3">
      <c r="C1560" s="6"/>
    </row>
    <row r="1561" spans="3:3">
      <c r="C1561" s="6"/>
    </row>
    <row r="1562" spans="3:3">
      <c r="C1562" s="6"/>
    </row>
    <row r="1563" spans="3:3">
      <c r="C1563" s="6"/>
    </row>
    <row r="1564" spans="3:3">
      <c r="C1564" s="6"/>
    </row>
    <row r="1565" spans="3:3">
      <c r="C1565" s="6"/>
    </row>
    <row r="1566" spans="3:3">
      <c r="C1566" s="6"/>
    </row>
    <row r="1567" spans="3:3">
      <c r="C1567" s="6"/>
    </row>
    <row r="1568" spans="3:3">
      <c r="C1568" s="6"/>
    </row>
    <row r="1569" spans="3:3">
      <c r="C1569" s="6"/>
    </row>
    <row r="1570" spans="3:3">
      <c r="C1570" s="6"/>
    </row>
    <row r="1571" spans="3:3">
      <c r="C1571" s="6"/>
    </row>
    <row r="1572" spans="3:3">
      <c r="C1572" s="6"/>
    </row>
    <row r="1573" spans="3:3">
      <c r="C1573" s="6"/>
    </row>
    <row r="1574" spans="3:3">
      <c r="C1574" s="6"/>
    </row>
    <row r="1575" spans="3:3">
      <c r="C1575" s="6"/>
    </row>
    <row r="1576" spans="3:3">
      <c r="C1576" s="6"/>
    </row>
    <row r="1577" spans="3:3">
      <c r="C1577" s="6"/>
    </row>
    <row r="1578" spans="3:3">
      <c r="C1578" s="6"/>
    </row>
    <row r="1579" spans="3:3">
      <c r="C1579" s="6"/>
    </row>
    <row r="1580" spans="3:3">
      <c r="C1580" s="6"/>
    </row>
    <row r="1581" spans="3:3">
      <c r="C1581" s="6"/>
    </row>
    <row r="1582" spans="3:3">
      <c r="C1582" s="6"/>
    </row>
    <row r="1583" spans="3:3">
      <c r="C1583" s="6"/>
    </row>
    <row r="1584" spans="3:3">
      <c r="C1584" s="6"/>
    </row>
    <row r="1585" spans="3:3">
      <c r="C1585" s="6"/>
    </row>
    <row r="1586" spans="3:3">
      <c r="C1586" s="6"/>
    </row>
    <row r="1587" spans="3:3">
      <c r="C1587" s="6"/>
    </row>
    <row r="1588" spans="3:3">
      <c r="C1588" s="6"/>
    </row>
    <row r="1589" spans="3:3">
      <c r="C1589" s="6"/>
    </row>
    <row r="1590" spans="3:3">
      <c r="C1590" s="6"/>
    </row>
    <row r="1591" spans="3:3">
      <c r="C1591" s="6"/>
    </row>
    <row r="1592" spans="3:3">
      <c r="C1592" s="6"/>
    </row>
    <row r="1593" spans="3:3">
      <c r="C1593" s="6"/>
    </row>
    <row r="1594" spans="3:3">
      <c r="C1594" s="6"/>
    </row>
    <row r="1595" spans="3:3">
      <c r="C1595" s="6"/>
    </row>
    <row r="1596" spans="3:3">
      <c r="C1596" s="6"/>
    </row>
    <row r="1597" spans="3:3">
      <c r="C1597" s="6"/>
    </row>
    <row r="1598" spans="3:3">
      <c r="C1598" s="6"/>
    </row>
    <row r="1599" spans="3:3">
      <c r="C1599" s="6"/>
    </row>
    <row r="1600" spans="3:3">
      <c r="C1600" s="6"/>
    </row>
    <row r="1601" spans="3:3">
      <c r="C1601" s="6"/>
    </row>
    <row r="1602" spans="3:3">
      <c r="C1602" s="6"/>
    </row>
    <row r="1603" spans="3:3">
      <c r="C1603" s="6"/>
    </row>
    <row r="1604" spans="3:3">
      <c r="C1604" s="6"/>
    </row>
    <row r="1605" spans="3:3">
      <c r="C1605" s="6"/>
    </row>
    <row r="1606" spans="3:3">
      <c r="C1606" s="6"/>
    </row>
    <row r="1607" spans="3:3">
      <c r="C1607" s="6"/>
    </row>
    <row r="1608" spans="3:3">
      <c r="C1608" s="6"/>
    </row>
    <row r="1609" spans="3:3">
      <c r="C1609" s="6"/>
    </row>
    <row r="1610" spans="3:3">
      <c r="C1610" s="6"/>
    </row>
    <row r="1611" spans="3:3">
      <c r="C1611" s="6"/>
    </row>
    <row r="1612" spans="3:3">
      <c r="C1612" s="6"/>
    </row>
    <row r="1613" spans="3:3">
      <c r="C1613" s="6"/>
    </row>
    <row r="1614" spans="3:3">
      <c r="C1614" s="6"/>
    </row>
    <row r="1615" spans="3:3">
      <c r="C1615" s="6"/>
    </row>
    <row r="1616" spans="3:3">
      <c r="C1616" s="6"/>
    </row>
    <row r="1617" spans="3:3">
      <c r="C1617" s="6"/>
    </row>
    <row r="1618" spans="3:3">
      <c r="C1618" s="6"/>
    </row>
    <row r="1619" spans="3:3">
      <c r="C1619" s="6"/>
    </row>
    <row r="1620" spans="3:3">
      <c r="C1620" s="6"/>
    </row>
    <row r="1621" spans="3:3">
      <c r="C1621" s="6"/>
    </row>
    <row r="1622" spans="3:3">
      <c r="C1622" s="6"/>
    </row>
    <row r="1623" spans="3:3">
      <c r="C1623" s="6"/>
    </row>
    <row r="1624" spans="3:3">
      <c r="C1624" s="6"/>
    </row>
    <row r="1625" spans="3:3">
      <c r="C1625" s="6"/>
    </row>
    <row r="1626" spans="3:3">
      <c r="C1626" s="6"/>
    </row>
    <row r="1627" spans="3:3">
      <c r="C1627" s="6"/>
    </row>
    <row r="1628" spans="3:3">
      <c r="C1628" s="6"/>
    </row>
    <row r="1629" spans="3:3">
      <c r="C1629" s="6"/>
    </row>
    <row r="1630" spans="3:3">
      <c r="C1630" s="6"/>
    </row>
    <row r="1631" spans="3:3">
      <c r="C1631" s="6"/>
    </row>
    <row r="1632" spans="3:3">
      <c r="C1632" s="6"/>
    </row>
    <row r="1633" spans="3:3">
      <c r="C1633" s="6"/>
    </row>
    <row r="1634" spans="3:3">
      <c r="C1634" s="6"/>
    </row>
    <row r="1635" spans="3:3">
      <c r="C1635" s="6"/>
    </row>
    <row r="1636" spans="3:3">
      <c r="C1636" s="6"/>
    </row>
    <row r="1637" spans="3:3">
      <c r="C1637" s="6"/>
    </row>
    <row r="1638" spans="3:3">
      <c r="C1638" s="6"/>
    </row>
    <row r="1639" spans="3:3">
      <c r="C1639" s="6"/>
    </row>
    <row r="1640" spans="3:3">
      <c r="C1640" s="6"/>
    </row>
    <row r="1641" spans="3:3">
      <c r="C1641" s="6"/>
    </row>
    <row r="1642" spans="3:3">
      <c r="C1642" s="6"/>
    </row>
    <row r="1643" spans="3:3">
      <c r="C1643" s="6"/>
    </row>
    <row r="1644" spans="3:3">
      <c r="C1644" s="6"/>
    </row>
    <row r="1645" spans="3:3">
      <c r="C1645" s="6"/>
    </row>
    <row r="1646" spans="3:3">
      <c r="C1646" s="6"/>
    </row>
    <row r="1647" spans="3:3">
      <c r="C1647" s="6"/>
    </row>
    <row r="1648" spans="3:3">
      <c r="C1648" s="6"/>
    </row>
    <row r="1649" spans="3:3">
      <c r="C1649" s="6"/>
    </row>
    <row r="1650" spans="3:3">
      <c r="C1650" s="6"/>
    </row>
    <row r="1651" spans="3:3">
      <c r="C1651" s="6"/>
    </row>
    <row r="1652" spans="3:3">
      <c r="C1652" s="6"/>
    </row>
    <row r="1653" spans="3:3">
      <c r="C1653" s="6"/>
    </row>
    <row r="1654" spans="3:3">
      <c r="C1654" s="6"/>
    </row>
    <row r="1655" spans="3:3">
      <c r="C1655" s="6"/>
    </row>
    <row r="1656" spans="3:3">
      <c r="C1656" s="6"/>
    </row>
    <row r="1657" spans="3:3">
      <c r="C1657" s="6"/>
    </row>
    <row r="1658" spans="3:3">
      <c r="C1658" s="6"/>
    </row>
    <row r="1659" spans="3:3">
      <c r="C1659" s="6"/>
    </row>
    <row r="1660" spans="3:3">
      <c r="C1660" s="6"/>
    </row>
    <row r="1661" spans="3:3">
      <c r="C1661" s="6"/>
    </row>
    <row r="1662" spans="3:3">
      <c r="C1662" s="6"/>
    </row>
    <row r="1663" spans="3:3">
      <c r="C1663" s="6"/>
    </row>
    <row r="1664" spans="3:3">
      <c r="C1664" s="6"/>
    </row>
    <row r="1665" spans="3:3">
      <c r="C1665" s="6"/>
    </row>
    <row r="1666" spans="3:3">
      <c r="C1666" s="6"/>
    </row>
    <row r="1667" spans="3:3">
      <c r="C1667" s="6"/>
    </row>
    <row r="1668" spans="3:3">
      <c r="C1668" s="6"/>
    </row>
    <row r="1669" spans="3:3">
      <c r="C1669" s="6"/>
    </row>
    <row r="1670" spans="3:3">
      <c r="C1670" s="6"/>
    </row>
    <row r="1671" spans="3:3">
      <c r="C1671" s="6"/>
    </row>
    <row r="1672" spans="3:3">
      <c r="C1672" s="6"/>
    </row>
    <row r="1673" spans="3:3">
      <c r="C1673" s="6"/>
    </row>
    <row r="1674" spans="3:3">
      <c r="C1674" s="6"/>
    </row>
    <row r="1675" spans="3:3">
      <c r="C1675" s="6"/>
    </row>
    <row r="1676" spans="3:3">
      <c r="C1676" s="6"/>
    </row>
    <row r="1677" spans="3:3">
      <c r="C1677" s="6"/>
    </row>
    <row r="1678" spans="3:3">
      <c r="C1678" s="6"/>
    </row>
    <row r="1679" spans="3:3">
      <c r="C1679" s="6"/>
    </row>
    <row r="1680" spans="3:3">
      <c r="C1680" s="6"/>
    </row>
    <row r="1681" spans="3:3">
      <c r="C1681" s="6"/>
    </row>
    <row r="1682" spans="3:3">
      <c r="C1682" s="6"/>
    </row>
    <row r="1683" spans="3:3">
      <c r="C1683" s="6"/>
    </row>
    <row r="1684" spans="3:3">
      <c r="C1684" s="6"/>
    </row>
    <row r="1685" spans="3:3">
      <c r="C1685" s="6"/>
    </row>
    <row r="1686" spans="3:3">
      <c r="C1686" s="6"/>
    </row>
    <row r="1687" spans="3:3">
      <c r="C1687" s="6"/>
    </row>
    <row r="1688" spans="3:3">
      <c r="C1688" s="6"/>
    </row>
    <row r="1689" spans="3:3">
      <c r="C1689" s="6"/>
    </row>
    <row r="1690" spans="3:3">
      <c r="C1690" s="6"/>
    </row>
    <row r="1691" spans="3:3">
      <c r="C1691" s="6"/>
    </row>
    <row r="1692" spans="3:3">
      <c r="C1692" s="6"/>
    </row>
    <row r="1693" spans="3:3">
      <c r="C1693" s="6"/>
    </row>
    <row r="1694" spans="3:3">
      <c r="C1694" s="6"/>
    </row>
    <row r="1695" spans="3:3">
      <c r="C1695" s="6"/>
    </row>
    <row r="1696" spans="3:3">
      <c r="C1696" s="6"/>
    </row>
    <row r="1697" spans="3:3">
      <c r="C1697" s="6"/>
    </row>
    <row r="1698" spans="3:3">
      <c r="C1698" s="6"/>
    </row>
    <row r="1699" spans="3:3">
      <c r="C1699" s="6"/>
    </row>
    <row r="1700" spans="3:3">
      <c r="C1700" s="6"/>
    </row>
    <row r="1701" spans="3:3">
      <c r="C1701" s="6"/>
    </row>
    <row r="1702" spans="3:3">
      <c r="C1702" s="6"/>
    </row>
    <row r="1703" spans="3:3">
      <c r="C1703" s="6"/>
    </row>
    <row r="1704" spans="3:3">
      <c r="C1704" s="6"/>
    </row>
    <row r="1705" spans="3:3">
      <c r="C1705" s="6"/>
    </row>
    <row r="1706" spans="3:3">
      <c r="C1706" s="6"/>
    </row>
    <row r="1707" spans="3:3">
      <c r="C1707" s="6"/>
    </row>
    <row r="1708" spans="3:3">
      <c r="C1708" s="6"/>
    </row>
    <row r="1709" spans="3:3">
      <c r="C1709" s="6"/>
    </row>
    <row r="1710" spans="3:3">
      <c r="C1710" s="6"/>
    </row>
    <row r="1711" spans="3:3">
      <c r="C1711" s="6"/>
    </row>
    <row r="1712" spans="3:3">
      <c r="C1712" s="6"/>
    </row>
    <row r="1713" spans="3:3">
      <c r="C1713" s="6"/>
    </row>
    <row r="1714" spans="3:3">
      <c r="C1714" s="6"/>
    </row>
    <row r="1715" spans="3:3">
      <c r="C1715" s="6"/>
    </row>
    <row r="1716" spans="3:3">
      <c r="C1716" s="6"/>
    </row>
    <row r="1717" spans="3:3">
      <c r="C1717" s="6"/>
    </row>
    <row r="1718" spans="3:3">
      <c r="C1718" s="6"/>
    </row>
    <row r="1719" spans="3:3">
      <c r="C1719" s="6"/>
    </row>
    <row r="1720" spans="3:3">
      <c r="C1720" s="6"/>
    </row>
    <row r="1721" spans="3:3">
      <c r="C1721" s="6"/>
    </row>
    <row r="1722" spans="3:3">
      <c r="C1722" s="6"/>
    </row>
    <row r="1723" spans="3:3">
      <c r="C1723" s="6"/>
    </row>
    <row r="1724" spans="3:3">
      <c r="C1724" s="6"/>
    </row>
    <row r="1725" spans="3:3">
      <c r="C1725" s="6"/>
    </row>
    <row r="1726" spans="3:3">
      <c r="C1726" s="6"/>
    </row>
    <row r="1727" spans="3:3">
      <c r="C1727" s="6"/>
    </row>
    <row r="1728" spans="3:3">
      <c r="C1728" s="6"/>
    </row>
    <row r="1729" spans="3:3">
      <c r="C1729" s="6"/>
    </row>
    <row r="1730" spans="3:3">
      <c r="C1730" s="6"/>
    </row>
    <row r="1731" spans="3:3">
      <c r="C1731" s="6"/>
    </row>
    <row r="1732" spans="3:3">
      <c r="C1732" s="6"/>
    </row>
    <row r="1733" spans="3:3">
      <c r="C1733" s="6"/>
    </row>
    <row r="1734" spans="3:3">
      <c r="C1734" s="6"/>
    </row>
    <row r="1735" spans="3:3">
      <c r="C1735" s="6"/>
    </row>
    <row r="1736" spans="3:3">
      <c r="C1736" s="6"/>
    </row>
    <row r="1737" spans="3:3">
      <c r="C1737" s="6"/>
    </row>
    <row r="1738" spans="3:3">
      <c r="C1738" s="6"/>
    </row>
    <row r="1739" spans="3:3">
      <c r="C1739" s="6"/>
    </row>
    <row r="1740" spans="3:3">
      <c r="C1740" s="6"/>
    </row>
    <row r="1741" spans="3:3">
      <c r="C1741" s="6"/>
    </row>
    <row r="1742" spans="3:3">
      <c r="C1742" s="6"/>
    </row>
    <row r="1743" spans="3:3">
      <c r="C1743" s="6"/>
    </row>
    <row r="1744" spans="3:3">
      <c r="C1744" s="6"/>
    </row>
    <row r="1745" spans="3:3">
      <c r="C1745" s="6"/>
    </row>
    <row r="1746" spans="3:3">
      <c r="C1746" s="6"/>
    </row>
    <row r="1747" spans="3:3">
      <c r="C1747" s="6"/>
    </row>
    <row r="1748" spans="3:3">
      <c r="C1748" s="6"/>
    </row>
    <row r="1749" spans="3:3">
      <c r="C1749" s="6"/>
    </row>
    <row r="1750" spans="3:3">
      <c r="C1750" s="6"/>
    </row>
    <row r="1751" spans="3:3">
      <c r="C1751" s="6"/>
    </row>
    <row r="1752" spans="3:3">
      <c r="C1752" s="6"/>
    </row>
    <row r="1753" spans="3:3">
      <c r="C1753" s="6"/>
    </row>
    <row r="1754" spans="3:3">
      <c r="C1754" s="6"/>
    </row>
    <row r="1755" spans="3:3">
      <c r="C1755" s="6"/>
    </row>
    <row r="1756" spans="3:3">
      <c r="C1756" s="6"/>
    </row>
    <row r="1757" spans="3:3">
      <c r="C1757" s="6"/>
    </row>
    <row r="1758" spans="3:3">
      <c r="C1758" s="6"/>
    </row>
    <row r="1759" spans="3:3">
      <c r="C1759" s="6"/>
    </row>
    <row r="1760" spans="3:3">
      <c r="C1760" s="6"/>
    </row>
    <row r="1761" spans="3:3">
      <c r="C1761" s="6"/>
    </row>
    <row r="1762" spans="3:3">
      <c r="C1762" s="6"/>
    </row>
    <row r="1763" spans="3:3">
      <c r="C1763" s="6"/>
    </row>
    <row r="1764" spans="3:3">
      <c r="C1764" s="6"/>
    </row>
    <row r="1765" spans="3:3">
      <c r="C1765" s="6"/>
    </row>
    <row r="1766" spans="3:3">
      <c r="C1766" s="6"/>
    </row>
    <row r="1767" spans="3:3">
      <c r="C1767" s="6"/>
    </row>
    <row r="1768" spans="3:3">
      <c r="C1768" s="6"/>
    </row>
    <row r="1769" spans="3:3">
      <c r="C1769" s="6"/>
    </row>
    <row r="1770" spans="3:3">
      <c r="C1770" s="6"/>
    </row>
    <row r="1771" spans="3:3">
      <c r="C1771" s="6"/>
    </row>
    <row r="1772" spans="3:3">
      <c r="C1772" s="6"/>
    </row>
    <row r="1773" spans="3:3">
      <c r="C1773" s="6"/>
    </row>
    <row r="1774" spans="3:3">
      <c r="C1774" s="6"/>
    </row>
    <row r="1775" spans="3:3">
      <c r="C1775" s="6"/>
    </row>
    <row r="1776" spans="3:3">
      <c r="C1776" s="6"/>
    </row>
    <row r="1777" spans="3:3">
      <c r="C1777" s="6"/>
    </row>
    <row r="1778" spans="3:3">
      <c r="C1778" s="6"/>
    </row>
    <row r="1779" spans="3:3">
      <c r="C1779" s="6"/>
    </row>
    <row r="1780" spans="3:3">
      <c r="C1780" s="6"/>
    </row>
    <row r="1781" spans="3:3">
      <c r="C1781" s="6"/>
    </row>
    <row r="1782" spans="3:3">
      <c r="C1782" s="6"/>
    </row>
    <row r="1783" spans="3:3">
      <c r="C1783" s="6"/>
    </row>
    <row r="1784" spans="3:3">
      <c r="C1784" s="6"/>
    </row>
    <row r="1785" spans="3:3">
      <c r="C1785" s="6"/>
    </row>
    <row r="1786" spans="3:3">
      <c r="C1786" s="6"/>
    </row>
    <row r="1787" spans="3:3">
      <c r="C1787" s="6"/>
    </row>
    <row r="1788" spans="3:3">
      <c r="C1788" s="6"/>
    </row>
    <row r="1789" spans="3:3">
      <c r="C1789" s="6"/>
    </row>
    <row r="1790" spans="3:3">
      <c r="C1790" s="6"/>
    </row>
    <row r="1791" spans="3:3">
      <c r="C1791" s="6"/>
    </row>
    <row r="1792" spans="3:3">
      <c r="C1792" s="6"/>
    </row>
    <row r="1793" spans="3:3">
      <c r="C1793" s="6"/>
    </row>
    <row r="1794" spans="3:3">
      <c r="C1794" s="6"/>
    </row>
    <row r="1795" spans="3:3">
      <c r="C1795" s="6"/>
    </row>
    <row r="1796" spans="3:3">
      <c r="C1796" s="6"/>
    </row>
    <row r="1797" spans="3:3">
      <c r="C1797" s="6"/>
    </row>
    <row r="1798" spans="3:3">
      <c r="C1798" s="6"/>
    </row>
    <row r="1799" spans="3:3">
      <c r="C1799" s="6"/>
    </row>
    <row r="1800" spans="3:3">
      <c r="C1800" s="6"/>
    </row>
    <row r="1801" spans="3:3">
      <c r="C1801" s="6"/>
    </row>
    <row r="1802" spans="3:3">
      <c r="C1802" s="6"/>
    </row>
    <row r="1803" spans="3:3">
      <c r="C1803" s="6"/>
    </row>
    <row r="1804" spans="3:3">
      <c r="C1804" s="6"/>
    </row>
    <row r="1805" spans="3:3">
      <c r="C1805" s="6"/>
    </row>
    <row r="1806" spans="3:3">
      <c r="C1806" s="6"/>
    </row>
    <row r="1807" spans="3:3">
      <c r="C1807" s="6"/>
    </row>
    <row r="1808" spans="3:3">
      <c r="C1808" s="6"/>
    </row>
    <row r="1809" spans="3:3">
      <c r="C1809" s="6"/>
    </row>
    <row r="1810" spans="3:3">
      <c r="C1810" s="6"/>
    </row>
    <row r="1811" spans="3:3">
      <c r="C1811" s="6"/>
    </row>
    <row r="1812" spans="3:3">
      <c r="C1812" s="6"/>
    </row>
    <row r="1813" spans="3:3">
      <c r="C1813" s="6"/>
    </row>
    <row r="1814" spans="3:3">
      <c r="C1814" s="6"/>
    </row>
    <row r="1815" spans="3:3">
      <c r="C1815" s="6"/>
    </row>
    <row r="1816" spans="3:3">
      <c r="C1816" s="6"/>
    </row>
    <row r="1817" spans="3:3">
      <c r="C1817" s="6"/>
    </row>
    <row r="1818" spans="3:3">
      <c r="C1818" s="6"/>
    </row>
    <row r="1819" spans="3:3">
      <c r="C1819" s="6"/>
    </row>
    <row r="1820" spans="3:3">
      <c r="C1820" s="6"/>
    </row>
    <row r="1821" spans="3:3">
      <c r="C1821" s="6"/>
    </row>
    <row r="1822" spans="3:3">
      <c r="C1822" s="6"/>
    </row>
    <row r="1823" spans="3:3">
      <c r="C1823" s="6"/>
    </row>
    <row r="1824" spans="3:3">
      <c r="C1824" s="6"/>
    </row>
    <row r="1825" spans="3:3">
      <c r="C1825" s="6"/>
    </row>
    <row r="1826" spans="3:3">
      <c r="C1826" s="6"/>
    </row>
    <row r="1827" spans="3:3">
      <c r="C1827" s="6"/>
    </row>
    <row r="1828" spans="3:3">
      <c r="C1828" s="6"/>
    </row>
    <row r="1829" spans="3:3">
      <c r="C1829" s="6"/>
    </row>
    <row r="1830" spans="3:3">
      <c r="C1830" s="6"/>
    </row>
    <row r="1831" spans="3:3">
      <c r="C1831" s="6"/>
    </row>
    <row r="1832" spans="3:3">
      <c r="C1832" s="6"/>
    </row>
    <row r="1833" spans="3:3">
      <c r="C1833" s="6"/>
    </row>
    <row r="1834" spans="3:3">
      <c r="C1834" s="6"/>
    </row>
    <row r="1835" spans="3:3">
      <c r="C1835" s="6"/>
    </row>
    <row r="1836" spans="3:3">
      <c r="C1836" s="6"/>
    </row>
    <row r="1837" spans="3:3">
      <c r="C1837" s="6"/>
    </row>
    <row r="1838" spans="3:3">
      <c r="C1838" s="6"/>
    </row>
    <row r="1839" spans="3:3">
      <c r="C1839" s="6"/>
    </row>
    <row r="1840" spans="3:3">
      <c r="C1840" s="6"/>
    </row>
    <row r="1841" spans="3:3">
      <c r="C1841" s="6"/>
    </row>
    <row r="1842" spans="3:3">
      <c r="C1842" s="6"/>
    </row>
    <row r="1843" spans="3:3">
      <c r="C1843" s="6"/>
    </row>
    <row r="1844" spans="3:3">
      <c r="C1844" s="6"/>
    </row>
    <row r="1845" spans="3:3">
      <c r="C1845" s="6"/>
    </row>
    <row r="1846" spans="3:3">
      <c r="C1846" s="6"/>
    </row>
    <row r="1847" spans="3:3">
      <c r="C1847" s="6"/>
    </row>
    <row r="1848" spans="3:3">
      <c r="C1848" s="6"/>
    </row>
    <row r="1849" spans="3:3">
      <c r="C1849" s="6"/>
    </row>
    <row r="1850" spans="3:3">
      <c r="C1850" s="6"/>
    </row>
    <row r="1851" spans="3:3">
      <c r="C1851" s="6"/>
    </row>
    <row r="1852" spans="3:3">
      <c r="C1852" s="6"/>
    </row>
    <row r="1853" spans="3:3">
      <c r="C1853" s="6"/>
    </row>
    <row r="1854" spans="3:3">
      <c r="C1854" s="6"/>
    </row>
    <row r="1855" spans="3:3">
      <c r="C1855" s="6"/>
    </row>
    <row r="1856" spans="3:3">
      <c r="C1856" s="6"/>
    </row>
    <row r="1857" spans="3:3">
      <c r="C1857" s="6"/>
    </row>
    <row r="1858" spans="3:3">
      <c r="C1858" s="6"/>
    </row>
    <row r="1859" spans="3:3">
      <c r="C1859" s="6"/>
    </row>
    <row r="1860" spans="3:3">
      <c r="C1860" s="6"/>
    </row>
    <row r="1861" spans="3:3">
      <c r="C1861" s="6"/>
    </row>
    <row r="1862" spans="3:3">
      <c r="C1862" s="6"/>
    </row>
    <row r="1863" spans="3:3">
      <c r="C1863" s="6"/>
    </row>
    <row r="1864" spans="3:3">
      <c r="C1864" s="6"/>
    </row>
    <row r="1865" spans="3:3">
      <c r="C1865" s="6"/>
    </row>
    <row r="1866" spans="3:3">
      <c r="C1866" s="6"/>
    </row>
    <row r="1867" spans="3:3">
      <c r="C1867" s="6"/>
    </row>
    <row r="1868" spans="3:3">
      <c r="C1868" s="6"/>
    </row>
    <row r="1869" spans="3:3">
      <c r="C1869" s="6"/>
    </row>
    <row r="1870" spans="3:3">
      <c r="C1870" s="6"/>
    </row>
    <row r="1871" spans="3:3">
      <c r="C1871" s="6"/>
    </row>
    <row r="1872" spans="3:3">
      <c r="C1872" s="6"/>
    </row>
    <row r="1873" spans="3:3">
      <c r="C1873" s="6"/>
    </row>
    <row r="1874" spans="3:3">
      <c r="C1874" s="6"/>
    </row>
    <row r="1875" spans="3:3">
      <c r="C1875" s="6"/>
    </row>
    <row r="1876" spans="3:3">
      <c r="C1876" s="6"/>
    </row>
    <row r="1877" spans="3:3">
      <c r="C1877" s="6"/>
    </row>
    <row r="1878" spans="3:3">
      <c r="C1878" s="6"/>
    </row>
    <row r="1879" spans="3:3">
      <c r="C1879" s="6"/>
    </row>
    <row r="1880" spans="3:3">
      <c r="C1880" s="6"/>
    </row>
    <row r="1881" spans="3:3">
      <c r="C1881" s="6"/>
    </row>
    <row r="1882" spans="3:3">
      <c r="C1882" s="6"/>
    </row>
    <row r="1883" spans="3:3">
      <c r="C1883" s="6"/>
    </row>
    <row r="1884" spans="3:3">
      <c r="C1884" s="6"/>
    </row>
    <row r="1885" spans="3:3">
      <c r="C1885" s="6"/>
    </row>
    <row r="1886" spans="3:3">
      <c r="C1886" s="6"/>
    </row>
    <row r="1887" spans="3:3">
      <c r="C1887" s="6"/>
    </row>
    <row r="1888" spans="3:3">
      <c r="C1888" s="6"/>
    </row>
    <row r="1889" spans="3:3">
      <c r="C1889" s="6"/>
    </row>
    <row r="1890" spans="3:3">
      <c r="C1890" s="6"/>
    </row>
    <row r="1891" spans="3:3">
      <c r="C1891" s="6"/>
    </row>
    <row r="1892" spans="3:3">
      <c r="C1892" s="6"/>
    </row>
    <row r="1893" spans="3:3">
      <c r="C1893" s="6"/>
    </row>
    <row r="1894" spans="3:3">
      <c r="C1894" s="6"/>
    </row>
    <row r="1895" spans="3:3">
      <c r="C1895" s="6"/>
    </row>
    <row r="1896" spans="3:3">
      <c r="C1896" s="6"/>
    </row>
    <row r="1897" spans="3:3">
      <c r="C1897" s="6"/>
    </row>
    <row r="1898" spans="3:3">
      <c r="C1898" s="6"/>
    </row>
    <row r="1899" spans="3:3">
      <c r="C1899" s="6"/>
    </row>
    <row r="1900" spans="3:3">
      <c r="C1900" s="6"/>
    </row>
    <row r="1901" spans="3:3">
      <c r="C1901" s="6"/>
    </row>
    <row r="1902" spans="3:3">
      <c r="C1902" s="6"/>
    </row>
    <row r="1903" spans="3:3">
      <c r="C1903" s="6"/>
    </row>
    <row r="1904" spans="3:3">
      <c r="C1904" s="6"/>
    </row>
    <row r="1905" spans="3:3">
      <c r="C1905" s="6"/>
    </row>
    <row r="1906" spans="3:3">
      <c r="C1906" s="6"/>
    </row>
    <row r="1907" spans="3:3">
      <c r="C1907" s="6"/>
    </row>
    <row r="1908" spans="3:3">
      <c r="C1908" s="6"/>
    </row>
    <row r="1909" spans="3:3">
      <c r="C1909" s="6"/>
    </row>
    <row r="1910" spans="3:3">
      <c r="C1910" s="6"/>
    </row>
    <row r="1911" spans="3:3">
      <c r="C1911" s="6"/>
    </row>
    <row r="1912" spans="3:3">
      <c r="C1912" s="6"/>
    </row>
    <row r="1913" spans="3:3">
      <c r="C1913" s="6"/>
    </row>
    <row r="1914" spans="3:3">
      <c r="C1914" s="6"/>
    </row>
    <row r="1915" spans="3:3">
      <c r="C1915" s="6"/>
    </row>
    <row r="1916" spans="3:3">
      <c r="C1916" s="6"/>
    </row>
    <row r="1917" spans="3:3">
      <c r="C1917" s="6"/>
    </row>
    <row r="1918" spans="3:3">
      <c r="C1918" s="6"/>
    </row>
    <row r="1919" spans="3:3">
      <c r="C1919" s="6"/>
    </row>
    <row r="1920" spans="3:3">
      <c r="C1920" s="6"/>
    </row>
    <row r="1921" spans="3:3">
      <c r="C1921" s="6"/>
    </row>
    <row r="1922" spans="3:3">
      <c r="C1922" s="6"/>
    </row>
    <row r="1923" spans="3:3">
      <c r="C1923" s="6"/>
    </row>
    <row r="1924" spans="3:3">
      <c r="C1924" s="6"/>
    </row>
    <row r="1925" spans="3:3">
      <c r="C1925" s="6"/>
    </row>
    <row r="1926" spans="3:3">
      <c r="C1926" s="6"/>
    </row>
    <row r="1927" spans="3:3">
      <c r="C1927" s="6"/>
    </row>
    <row r="1928" spans="3:3">
      <c r="C1928" s="6"/>
    </row>
    <row r="1929" spans="3:3">
      <c r="C1929" s="6"/>
    </row>
    <row r="1930" spans="3:3">
      <c r="C1930" s="6"/>
    </row>
    <row r="1931" spans="3:3">
      <c r="C1931" s="6"/>
    </row>
    <row r="1932" spans="3:3">
      <c r="C1932" s="6"/>
    </row>
    <row r="1933" spans="3:3">
      <c r="C1933" s="6"/>
    </row>
    <row r="1934" spans="3:3">
      <c r="C1934" s="6"/>
    </row>
    <row r="1935" spans="3:3">
      <c r="C1935" s="6"/>
    </row>
    <row r="1936" spans="3:3">
      <c r="C1936" s="6"/>
    </row>
    <row r="1937" spans="3:3">
      <c r="C1937" s="6"/>
    </row>
    <row r="1938" spans="3:3">
      <c r="C1938" s="6"/>
    </row>
    <row r="1939" spans="3:3">
      <c r="C1939" s="6"/>
    </row>
    <row r="1940" spans="3:3">
      <c r="C1940" s="6"/>
    </row>
    <row r="1941" spans="3:3">
      <c r="C1941" s="6"/>
    </row>
    <row r="1942" spans="3:3">
      <c r="C1942" s="6"/>
    </row>
    <row r="1943" spans="3:3">
      <c r="C1943" s="6"/>
    </row>
    <row r="1944" spans="3:3">
      <c r="C1944" s="6"/>
    </row>
    <row r="1945" spans="3:3">
      <c r="C1945" s="6"/>
    </row>
    <row r="1946" spans="3:3">
      <c r="C1946" s="6"/>
    </row>
    <row r="1947" spans="3:3">
      <c r="C1947" s="6"/>
    </row>
    <row r="1948" spans="3:3">
      <c r="C1948" s="6"/>
    </row>
    <row r="1949" spans="3:3">
      <c r="C1949" s="6"/>
    </row>
    <row r="1950" spans="3:3">
      <c r="C1950" s="6"/>
    </row>
    <row r="1951" spans="3:3">
      <c r="C1951" s="6"/>
    </row>
    <row r="1952" spans="3:3">
      <c r="C1952" s="6"/>
    </row>
    <row r="1953" spans="3:3">
      <c r="C1953" s="6"/>
    </row>
    <row r="1954" spans="3:3">
      <c r="C1954" s="6"/>
    </row>
    <row r="1955" spans="3:3">
      <c r="C1955" s="6"/>
    </row>
    <row r="1956" spans="3:3">
      <c r="C1956" s="6"/>
    </row>
    <row r="1957" spans="3:3">
      <c r="C1957" s="6"/>
    </row>
    <row r="1958" spans="3:3">
      <c r="C1958" s="6"/>
    </row>
    <row r="1959" spans="3:3">
      <c r="C1959" s="6"/>
    </row>
    <row r="1960" spans="3:3">
      <c r="C1960" s="6"/>
    </row>
    <row r="1961" spans="3:3">
      <c r="C1961" s="6"/>
    </row>
    <row r="1962" spans="3:3">
      <c r="C1962" s="6"/>
    </row>
    <row r="1963" spans="3:3">
      <c r="C1963" s="6"/>
    </row>
    <row r="1964" spans="3:3">
      <c r="C1964" s="6"/>
    </row>
    <row r="1965" spans="3:3">
      <c r="C1965" s="6"/>
    </row>
    <row r="1966" spans="3:3">
      <c r="C1966" s="6"/>
    </row>
    <row r="1967" spans="3:3">
      <c r="C1967" s="6"/>
    </row>
    <row r="1968" spans="3:3">
      <c r="C1968" s="6"/>
    </row>
    <row r="1969" spans="3:3">
      <c r="C1969" s="6"/>
    </row>
    <row r="1970" spans="3:3">
      <c r="C1970" s="6"/>
    </row>
    <row r="1971" spans="3:3">
      <c r="C1971" s="6"/>
    </row>
    <row r="1972" spans="3:3">
      <c r="C1972" s="6"/>
    </row>
    <row r="1973" spans="3:3">
      <c r="C1973" s="6"/>
    </row>
    <row r="1974" spans="3:3">
      <c r="C1974" s="6"/>
    </row>
    <row r="1975" spans="3:3">
      <c r="C1975" s="6"/>
    </row>
    <row r="1976" spans="3:3">
      <c r="C1976" s="6"/>
    </row>
    <row r="1977" spans="3:3">
      <c r="C1977" s="6"/>
    </row>
    <row r="1978" spans="3:3">
      <c r="C1978" s="6"/>
    </row>
    <row r="1979" spans="3:3">
      <c r="C1979" s="6"/>
    </row>
    <row r="1980" spans="3:3">
      <c r="C1980" s="6"/>
    </row>
    <row r="1981" spans="3:3">
      <c r="C1981" s="6"/>
    </row>
    <row r="1982" spans="3:3">
      <c r="C1982" s="6"/>
    </row>
    <row r="1983" spans="3:3">
      <c r="C1983" s="6"/>
    </row>
    <row r="1984" spans="3:3">
      <c r="C1984" s="6"/>
    </row>
    <row r="1985" spans="3:3">
      <c r="C1985" s="6"/>
    </row>
    <row r="1986" spans="3:3">
      <c r="C1986" s="6"/>
    </row>
    <row r="1987" spans="3:3">
      <c r="C1987" s="6"/>
    </row>
    <row r="1988" spans="3:3">
      <c r="C1988" s="6"/>
    </row>
    <row r="1989" spans="3:3">
      <c r="C1989" s="6"/>
    </row>
    <row r="1990" spans="3:3">
      <c r="C1990" s="6"/>
    </row>
    <row r="1991" spans="3:3">
      <c r="C1991" s="6"/>
    </row>
    <row r="1992" spans="3:3">
      <c r="C1992" s="6"/>
    </row>
    <row r="1993" spans="3:3">
      <c r="C1993" s="6"/>
    </row>
    <row r="1994" spans="3:3">
      <c r="C1994" s="6"/>
    </row>
    <row r="1995" spans="3:3">
      <c r="C1995" s="6"/>
    </row>
    <row r="1996" spans="3:3">
      <c r="C1996" s="6"/>
    </row>
    <row r="1997" spans="3:3">
      <c r="C1997" s="6"/>
    </row>
    <row r="1998" spans="3:3">
      <c r="C1998" s="6"/>
    </row>
    <row r="1999" spans="3:3">
      <c r="C1999" s="6"/>
    </row>
    <row r="2000" spans="3:3">
      <c r="C2000" s="6"/>
    </row>
    <row r="2001" spans="3:3">
      <c r="C2001" s="6"/>
    </row>
    <row r="2002" spans="3:3">
      <c r="C2002" s="6"/>
    </row>
    <row r="2003" spans="3:3">
      <c r="C2003" s="6"/>
    </row>
    <row r="2004" spans="3:3">
      <c r="C2004" s="6"/>
    </row>
    <row r="2005" spans="3:3">
      <c r="C2005" s="6"/>
    </row>
    <row r="2006" spans="3:3">
      <c r="C2006" s="6"/>
    </row>
    <row r="2007" spans="3:3">
      <c r="C2007" s="6"/>
    </row>
    <row r="2008" spans="3:3">
      <c r="C2008" s="6"/>
    </row>
    <row r="2009" spans="3:3">
      <c r="C2009" s="6"/>
    </row>
    <row r="2010" spans="3:3">
      <c r="C2010" s="6"/>
    </row>
    <row r="2011" spans="3:3">
      <c r="C2011" s="6"/>
    </row>
    <row r="2012" spans="3:3">
      <c r="C2012" s="6"/>
    </row>
    <row r="2013" spans="3:3">
      <c r="C2013" s="6"/>
    </row>
    <row r="2014" spans="3:3">
      <c r="C2014" s="6"/>
    </row>
    <row r="2015" spans="3:3">
      <c r="C2015" s="6"/>
    </row>
    <row r="2016" spans="3:3">
      <c r="C2016" s="6"/>
    </row>
    <row r="2017" spans="3:3">
      <c r="C2017" s="6"/>
    </row>
    <row r="2018" spans="3:3">
      <c r="C2018" s="6"/>
    </row>
    <row r="2019" spans="3:3">
      <c r="C2019" s="6"/>
    </row>
    <row r="2020" spans="3:3">
      <c r="C2020" s="6"/>
    </row>
    <row r="2021" spans="3:3">
      <c r="C2021" s="6"/>
    </row>
    <row r="2022" spans="3:3">
      <c r="C2022" s="6"/>
    </row>
    <row r="2023" spans="3:3">
      <c r="C2023" s="6"/>
    </row>
    <row r="2024" spans="3:3">
      <c r="C2024" s="6"/>
    </row>
    <row r="2025" spans="3:3">
      <c r="C2025" s="6"/>
    </row>
    <row r="2026" spans="3:3">
      <c r="C2026" s="6"/>
    </row>
    <row r="2027" spans="3:3">
      <c r="C2027" s="6"/>
    </row>
    <row r="2028" spans="3:3">
      <c r="C2028" s="6"/>
    </row>
    <row r="2029" spans="3:3">
      <c r="C2029" s="6"/>
    </row>
    <row r="2030" spans="3:3">
      <c r="C2030" s="6"/>
    </row>
    <row r="2031" spans="3:3">
      <c r="C2031" s="6"/>
    </row>
    <row r="2032" spans="3:3">
      <c r="C2032" s="6"/>
    </row>
    <row r="2033" spans="3:3">
      <c r="C2033" s="6"/>
    </row>
    <row r="2034" spans="3:3">
      <c r="C2034" s="6"/>
    </row>
    <row r="2035" spans="3:3">
      <c r="C2035" s="6"/>
    </row>
    <row r="2036" spans="3:3">
      <c r="C2036" s="6"/>
    </row>
    <row r="2037" spans="3:3">
      <c r="C2037" s="6"/>
    </row>
    <row r="2038" spans="3:3">
      <c r="C2038" s="6"/>
    </row>
    <row r="2039" spans="3:3">
      <c r="C2039" s="6"/>
    </row>
    <row r="2040" spans="3:3">
      <c r="C2040" s="6"/>
    </row>
    <row r="2041" spans="3:3">
      <c r="C2041" s="6"/>
    </row>
    <row r="2042" spans="3:3">
      <c r="C2042" s="6"/>
    </row>
    <row r="2043" spans="3:3">
      <c r="C2043" s="6"/>
    </row>
    <row r="2044" spans="3:3">
      <c r="C2044" s="6"/>
    </row>
    <row r="2045" spans="3:3">
      <c r="C2045" s="6"/>
    </row>
    <row r="2046" spans="3:3">
      <c r="C2046" s="6"/>
    </row>
    <row r="2047" spans="3:3">
      <c r="C2047" s="6"/>
    </row>
    <row r="2048" spans="3:3">
      <c r="C2048" s="6"/>
    </row>
    <row r="2049" spans="3:3">
      <c r="C2049" s="6"/>
    </row>
    <row r="2050" spans="3:3">
      <c r="C2050" s="6"/>
    </row>
    <row r="2051" spans="3:3">
      <c r="C2051" s="6"/>
    </row>
    <row r="2052" spans="3:3">
      <c r="C2052" s="6"/>
    </row>
    <row r="2053" spans="3:3">
      <c r="C2053" s="6"/>
    </row>
    <row r="2054" spans="3:3">
      <c r="C2054" s="6"/>
    </row>
    <row r="2055" spans="3:3">
      <c r="C2055" s="6"/>
    </row>
    <row r="2056" spans="3:3">
      <c r="C2056" s="6"/>
    </row>
    <row r="2057" spans="3:3">
      <c r="C2057" s="6"/>
    </row>
    <row r="2058" spans="3:3">
      <c r="C2058" s="6"/>
    </row>
    <row r="2059" spans="3:3">
      <c r="C2059" s="6"/>
    </row>
    <row r="2060" spans="3:3">
      <c r="C2060" s="6"/>
    </row>
    <row r="2061" spans="3:3">
      <c r="C2061" s="6"/>
    </row>
    <row r="2062" spans="3:3">
      <c r="C2062" s="6"/>
    </row>
    <row r="2063" spans="3:3">
      <c r="C2063" s="6"/>
    </row>
    <row r="2064" spans="3:3">
      <c r="C2064" s="6"/>
    </row>
    <row r="2065" spans="3:3">
      <c r="C2065" s="6"/>
    </row>
    <row r="2066" spans="3:3">
      <c r="C2066" s="6"/>
    </row>
    <row r="2067" spans="3:3">
      <c r="C2067" s="6"/>
    </row>
    <row r="2068" spans="3:3">
      <c r="C2068" s="6"/>
    </row>
    <row r="2069" spans="3:3">
      <c r="C2069" s="6"/>
    </row>
    <row r="2070" spans="3:3">
      <c r="C2070" s="6"/>
    </row>
    <row r="2071" spans="3:3">
      <c r="C2071" s="6"/>
    </row>
    <row r="2072" spans="3:3">
      <c r="C2072" s="6"/>
    </row>
    <row r="2073" spans="3:3">
      <c r="C2073" s="6"/>
    </row>
    <row r="2074" spans="3:3">
      <c r="C2074" s="6"/>
    </row>
    <row r="2075" spans="3:3">
      <c r="C2075" s="6"/>
    </row>
    <row r="2076" spans="3:3">
      <c r="C2076" s="6"/>
    </row>
    <row r="2077" spans="3:3">
      <c r="C2077" s="6"/>
    </row>
    <row r="2078" spans="3:3">
      <c r="C2078" s="6"/>
    </row>
    <row r="2079" spans="3:3">
      <c r="C2079" s="6"/>
    </row>
    <row r="2080" spans="3:3">
      <c r="C2080" s="6"/>
    </row>
    <row r="2081" spans="3:3">
      <c r="C2081" s="6"/>
    </row>
    <row r="2082" spans="3:3">
      <c r="C2082" s="6"/>
    </row>
    <row r="2083" spans="3:3">
      <c r="C2083" s="6"/>
    </row>
    <row r="2084" spans="3:3">
      <c r="C2084" s="6"/>
    </row>
    <row r="2085" spans="3:3">
      <c r="C2085" s="6"/>
    </row>
    <row r="2086" spans="3:3">
      <c r="C2086" s="6"/>
    </row>
    <row r="2087" spans="3:3">
      <c r="C2087" s="6"/>
    </row>
    <row r="2088" spans="3:3">
      <c r="C2088" s="6"/>
    </row>
    <row r="2089" spans="3:3">
      <c r="C2089" s="6"/>
    </row>
    <row r="2090" spans="3:3">
      <c r="C2090" s="6"/>
    </row>
    <row r="2091" spans="3:3">
      <c r="C2091" s="6"/>
    </row>
    <row r="2092" spans="3:3">
      <c r="C2092" s="6"/>
    </row>
    <row r="2093" spans="3:3">
      <c r="C2093" s="6"/>
    </row>
    <row r="2094" spans="3:3">
      <c r="C2094" s="6"/>
    </row>
    <row r="2095" spans="3:3">
      <c r="C2095" s="6"/>
    </row>
    <row r="2096" spans="3:3">
      <c r="C2096" s="6"/>
    </row>
    <row r="2097" spans="3:3">
      <c r="C2097" s="6"/>
    </row>
    <row r="2098" spans="3:3">
      <c r="C2098" s="6"/>
    </row>
    <row r="2099" spans="3:3">
      <c r="C2099" s="6"/>
    </row>
    <row r="2100" spans="3:3">
      <c r="C2100" s="6"/>
    </row>
    <row r="2101" spans="3:3">
      <c r="C2101" s="6"/>
    </row>
    <row r="2102" spans="3:3">
      <c r="C2102" s="6"/>
    </row>
    <row r="2103" spans="3:3">
      <c r="C2103" s="6"/>
    </row>
    <row r="2104" spans="3:3">
      <c r="C2104" s="6"/>
    </row>
    <row r="2105" spans="3:3">
      <c r="C2105" s="6"/>
    </row>
    <row r="2106" spans="3:3">
      <c r="C2106" s="6"/>
    </row>
    <row r="2107" spans="3:3">
      <c r="C2107" s="6"/>
    </row>
    <row r="2108" spans="3:3">
      <c r="C2108" s="6"/>
    </row>
    <row r="2109" spans="3:3">
      <c r="C2109" s="6"/>
    </row>
    <row r="2110" spans="3:3">
      <c r="C2110" s="6"/>
    </row>
    <row r="2111" spans="3:3">
      <c r="C2111" s="6"/>
    </row>
    <row r="2112" spans="3:3">
      <c r="C2112" s="6"/>
    </row>
    <row r="2113" spans="3:3">
      <c r="C2113" s="6"/>
    </row>
    <row r="2114" spans="3:3">
      <c r="C2114" s="6"/>
    </row>
    <row r="2115" spans="3:3">
      <c r="C2115" s="6"/>
    </row>
    <row r="2116" spans="3:3">
      <c r="C2116" s="6"/>
    </row>
    <row r="2117" spans="3:3">
      <c r="C2117" s="6"/>
    </row>
    <row r="2118" spans="3:3">
      <c r="C2118" s="6"/>
    </row>
    <row r="2119" spans="3:3">
      <c r="C2119" s="6"/>
    </row>
    <row r="2120" spans="3:3">
      <c r="C2120" s="6"/>
    </row>
    <row r="2121" spans="3:3">
      <c r="C2121" s="6"/>
    </row>
    <row r="2122" spans="3:3">
      <c r="C2122" s="6"/>
    </row>
    <row r="2123" spans="3:3">
      <c r="C2123" s="6"/>
    </row>
    <row r="2124" spans="3:3">
      <c r="C2124" s="6"/>
    </row>
    <row r="2125" spans="3:3">
      <c r="C2125" s="6"/>
    </row>
    <row r="2126" spans="3:3">
      <c r="C2126" s="6"/>
    </row>
    <row r="2127" spans="3:3">
      <c r="C2127" s="6"/>
    </row>
    <row r="2128" spans="3:3">
      <c r="C2128" s="6"/>
    </row>
    <row r="2129" spans="3:3">
      <c r="C2129" s="6"/>
    </row>
    <row r="2130" spans="3:3">
      <c r="C2130" s="6"/>
    </row>
    <row r="2131" spans="3:3">
      <c r="C2131" s="6"/>
    </row>
    <row r="2132" spans="3:3">
      <c r="C2132" s="6"/>
    </row>
    <row r="2133" spans="3:3">
      <c r="C2133" s="6"/>
    </row>
    <row r="2134" spans="3:3">
      <c r="C2134" s="6"/>
    </row>
    <row r="2135" spans="3:3">
      <c r="C2135" s="6"/>
    </row>
    <row r="2136" spans="3:3">
      <c r="C2136" s="6"/>
    </row>
    <row r="2137" spans="3:3">
      <c r="C2137" s="6"/>
    </row>
    <row r="2138" spans="3:3">
      <c r="C2138" s="6"/>
    </row>
    <row r="2139" spans="3:3">
      <c r="C2139" s="6"/>
    </row>
    <row r="2140" spans="3:3">
      <c r="C2140" s="6"/>
    </row>
    <row r="2141" spans="3:3">
      <c r="C2141" s="6"/>
    </row>
    <row r="2142" spans="3:3">
      <c r="C2142" s="6"/>
    </row>
    <row r="2143" spans="3:3">
      <c r="C2143" s="6"/>
    </row>
    <row r="2144" spans="3:3">
      <c r="C2144" s="6"/>
    </row>
    <row r="2145" spans="3:3">
      <c r="C2145" s="6"/>
    </row>
    <row r="2146" spans="3:3">
      <c r="C2146" s="6"/>
    </row>
    <row r="2147" spans="3:3">
      <c r="C2147" s="6"/>
    </row>
    <row r="2148" spans="3:3">
      <c r="C2148" s="6"/>
    </row>
    <row r="2149" spans="3:3">
      <c r="C2149" s="6"/>
    </row>
    <row r="2150" spans="3:3">
      <c r="C2150" s="6"/>
    </row>
    <row r="2151" spans="3:3">
      <c r="C2151" s="6"/>
    </row>
    <row r="2152" spans="3:3">
      <c r="C2152" s="6"/>
    </row>
    <row r="2153" spans="3:3">
      <c r="C2153" s="6"/>
    </row>
    <row r="2154" spans="3:3">
      <c r="C2154" s="6"/>
    </row>
    <row r="2155" spans="3:3">
      <c r="C2155" s="6"/>
    </row>
    <row r="2156" spans="3:3">
      <c r="C2156" s="6"/>
    </row>
    <row r="2157" spans="3:3">
      <c r="C2157" s="6"/>
    </row>
    <row r="2158" spans="3:3">
      <c r="C2158" s="6"/>
    </row>
    <row r="2159" spans="3:3">
      <c r="C2159" s="6"/>
    </row>
    <row r="2160" spans="3:3">
      <c r="C2160" s="6"/>
    </row>
    <row r="2161" spans="3:3">
      <c r="C2161" s="6"/>
    </row>
    <row r="2162" spans="3:3">
      <c r="C2162" s="6"/>
    </row>
    <row r="2163" spans="3:3">
      <c r="C2163" s="6"/>
    </row>
    <row r="2164" spans="3:3">
      <c r="C2164" s="6"/>
    </row>
    <row r="2165" spans="3:3">
      <c r="C2165" s="6"/>
    </row>
    <row r="2166" spans="3:3">
      <c r="C2166" s="6"/>
    </row>
    <row r="2167" spans="3:3">
      <c r="C2167" s="6"/>
    </row>
    <row r="2168" spans="3:3">
      <c r="C2168" s="6"/>
    </row>
    <row r="2169" spans="3:3">
      <c r="C2169" s="6"/>
    </row>
    <row r="2170" spans="3:3">
      <c r="C2170" s="6"/>
    </row>
    <row r="2171" spans="3:3">
      <c r="C2171" s="6"/>
    </row>
    <row r="2172" spans="3:3">
      <c r="C2172" s="6"/>
    </row>
    <row r="2173" spans="3:3">
      <c r="C2173" s="6"/>
    </row>
    <row r="2174" spans="3:3">
      <c r="C2174" s="6"/>
    </row>
    <row r="2175" spans="3:3">
      <c r="C2175" s="6"/>
    </row>
    <row r="2176" spans="3:3">
      <c r="C2176" s="6"/>
    </row>
    <row r="2177" spans="3:3">
      <c r="C2177" s="6"/>
    </row>
    <row r="2178" spans="3:3">
      <c r="C2178" s="6"/>
    </row>
    <row r="2179" spans="3:3">
      <c r="C2179" s="6"/>
    </row>
    <row r="2180" spans="3:3">
      <c r="C2180" s="6"/>
    </row>
    <row r="2181" spans="3:3">
      <c r="C2181" s="6"/>
    </row>
    <row r="2182" spans="3:3">
      <c r="C2182" s="6"/>
    </row>
    <row r="2183" spans="3:3">
      <c r="C2183" s="6"/>
    </row>
    <row r="2184" spans="3:3">
      <c r="C2184" s="6"/>
    </row>
    <row r="2185" spans="3:3">
      <c r="C2185" s="6"/>
    </row>
    <row r="2186" spans="3:3">
      <c r="C2186" s="6"/>
    </row>
    <row r="2187" spans="3:3">
      <c r="C2187" s="6"/>
    </row>
    <row r="2188" spans="3:3">
      <c r="C2188" s="6"/>
    </row>
    <row r="2189" spans="3:3">
      <c r="C2189" s="6"/>
    </row>
    <row r="2190" spans="3:3">
      <c r="C2190" s="6"/>
    </row>
    <row r="2191" spans="3:3">
      <c r="C2191" s="6"/>
    </row>
    <row r="2192" spans="3:3">
      <c r="C2192" s="6"/>
    </row>
    <row r="2193" spans="3:3">
      <c r="C2193" s="6"/>
    </row>
    <row r="2194" spans="3:3">
      <c r="C2194" s="6"/>
    </row>
    <row r="2195" spans="3:3">
      <c r="C2195" s="6"/>
    </row>
    <row r="2196" spans="3:3">
      <c r="C2196" s="6"/>
    </row>
    <row r="2197" spans="3:3">
      <c r="C2197" s="6"/>
    </row>
    <row r="2198" spans="3:3">
      <c r="C2198" s="6"/>
    </row>
    <row r="2199" spans="3:3">
      <c r="C2199" s="6"/>
    </row>
    <row r="2200" spans="3:3">
      <c r="C2200" s="6"/>
    </row>
    <row r="2201" spans="3:3">
      <c r="C2201" s="6"/>
    </row>
    <row r="2202" spans="3:3">
      <c r="C2202" s="6"/>
    </row>
    <row r="2203" spans="3:3">
      <c r="C2203" s="6"/>
    </row>
    <row r="2204" spans="3:3">
      <c r="C2204" s="6"/>
    </row>
    <row r="2205" spans="3:3">
      <c r="C2205" s="6"/>
    </row>
    <row r="2206" spans="3:3">
      <c r="C2206" s="6"/>
    </row>
    <row r="2207" spans="3:3">
      <c r="C2207" s="6"/>
    </row>
    <row r="2208" spans="3:3">
      <c r="C2208" s="6"/>
    </row>
    <row r="2209" spans="3:3">
      <c r="C2209" s="6"/>
    </row>
    <row r="2210" spans="3:3">
      <c r="C2210" s="6"/>
    </row>
    <row r="2211" spans="3:3">
      <c r="C2211" s="6"/>
    </row>
    <row r="2212" spans="3:3">
      <c r="C2212" s="6"/>
    </row>
    <row r="2213" spans="3:3">
      <c r="C2213" s="6"/>
    </row>
    <row r="2214" spans="3:3">
      <c r="C2214" s="6"/>
    </row>
    <row r="2215" spans="3:3">
      <c r="C2215" s="6"/>
    </row>
    <row r="2216" spans="3:3">
      <c r="C2216" s="6"/>
    </row>
    <row r="2217" spans="3:3">
      <c r="C2217" s="6"/>
    </row>
    <row r="2218" spans="3:3">
      <c r="C2218" s="6"/>
    </row>
    <row r="2219" spans="3:3">
      <c r="C2219" s="6"/>
    </row>
    <row r="2220" spans="3:3">
      <c r="C2220" s="6"/>
    </row>
    <row r="2221" spans="3:3">
      <c r="C2221" s="6"/>
    </row>
    <row r="2222" spans="3:3">
      <c r="C2222" s="6"/>
    </row>
    <row r="2223" spans="3:3">
      <c r="C2223" s="6"/>
    </row>
    <row r="2224" spans="3:3">
      <c r="C2224" s="6"/>
    </row>
    <row r="2225" spans="3:3">
      <c r="C2225" s="6"/>
    </row>
    <row r="2226" spans="3:3">
      <c r="C2226" s="6"/>
    </row>
    <row r="2227" spans="3:3">
      <c r="C2227" s="6"/>
    </row>
    <row r="2228" spans="3:3">
      <c r="C2228" s="6"/>
    </row>
    <row r="2229" spans="3:3">
      <c r="C2229" s="6"/>
    </row>
    <row r="2230" spans="3:3">
      <c r="C2230" s="6"/>
    </row>
    <row r="2231" spans="3:3">
      <c r="C2231" s="6"/>
    </row>
    <row r="2232" spans="3:3">
      <c r="C2232" s="6"/>
    </row>
    <row r="2233" spans="3:3">
      <c r="C2233" s="6"/>
    </row>
    <row r="2234" spans="3:3">
      <c r="C2234" s="6"/>
    </row>
    <row r="2235" spans="3:3">
      <c r="C2235" s="6"/>
    </row>
    <row r="2236" spans="3:3">
      <c r="C2236" s="6"/>
    </row>
    <row r="2237" spans="3:3">
      <c r="C2237" s="6"/>
    </row>
    <row r="2238" spans="3:3">
      <c r="C2238" s="6"/>
    </row>
    <row r="2239" spans="3:3">
      <c r="C2239" s="6"/>
    </row>
    <row r="2240" spans="3:3">
      <c r="C2240" s="6"/>
    </row>
    <row r="2241" spans="3:3">
      <c r="C2241" s="6"/>
    </row>
    <row r="2242" spans="3:3">
      <c r="C2242" s="6"/>
    </row>
    <row r="2243" spans="3:3">
      <c r="C2243" s="6"/>
    </row>
    <row r="2244" spans="3:3">
      <c r="C2244" s="6"/>
    </row>
    <row r="2245" spans="3:3">
      <c r="C2245" s="6"/>
    </row>
    <row r="2246" spans="3:3">
      <c r="C2246" s="6"/>
    </row>
    <row r="2247" spans="3:3">
      <c r="C2247" s="6"/>
    </row>
    <row r="2248" spans="3:3">
      <c r="C2248" s="6"/>
    </row>
    <row r="2249" spans="3:3">
      <c r="C2249" s="6"/>
    </row>
    <row r="2250" spans="3:3">
      <c r="C2250" s="6"/>
    </row>
    <row r="2251" spans="3:3">
      <c r="C2251" s="6"/>
    </row>
    <row r="2252" spans="3:3">
      <c r="C2252" s="6"/>
    </row>
    <row r="2253" spans="3:3">
      <c r="C2253" s="6"/>
    </row>
    <row r="2254" spans="3:3">
      <c r="C2254" s="6"/>
    </row>
    <row r="2255" spans="3:3">
      <c r="C2255" s="6"/>
    </row>
    <row r="2256" spans="3:3">
      <c r="C2256" s="6"/>
    </row>
    <row r="2257" spans="3:3">
      <c r="C2257" s="6"/>
    </row>
    <row r="2258" spans="3:3">
      <c r="C2258" s="6"/>
    </row>
    <row r="2259" spans="3:3">
      <c r="C2259" s="6"/>
    </row>
    <row r="2260" spans="3:3">
      <c r="C2260" s="6"/>
    </row>
    <row r="2261" spans="3:3">
      <c r="C2261" s="6"/>
    </row>
    <row r="2262" spans="3:3">
      <c r="C2262" s="6"/>
    </row>
    <row r="2263" spans="3:3">
      <c r="C2263" s="6"/>
    </row>
    <row r="2264" spans="3:3">
      <c r="C2264" s="6"/>
    </row>
    <row r="2265" spans="3:3">
      <c r="C2265" s="6"/>
    </row>
    <row r="2266" spans="3:3">
      <c r="C2266" s="6"/>
    </row>
    <row r="2267" spans="3:3">
      <c r="C2267" s="6"/>
    </row>
    <row r="2268" spans="3:3">
      <c r="C2268" s="6"/>
    </row>
    <row r="2269" spans="3:3">
      <c r="C2269" s="6"/>
    </row>
    <row r="2270" spans="3:3">
      <c r="C2270" s="6"/>
    </row>
    <row r="2271" spans="3:3">
      <c r="C2271" s="6"/>
    </row>
    <row r="2272" spans="3:3">
      <c r="C2272" s="6"/>
    </row>
    <row r="2273" spans="3:3">
      <c r="C2273" s="6"/>
    </row>
    <row r="2274" spans="3:3">
      <c r="C2274" s="6"/>
    </row>
    <row r="2275" spans="3:3">
      <c r="C2275" s="6"/>
    </row>
    <row r="2276" spans="3:3">
      <c r="C2276" s="6"/>
    </row>
    <row r="2277" spans="3:3">
      <c r="C2277" s="6"/>
    </row>
    <row r="2278" spans="3:3">
      <c r="C2278" s="6"/>
    </row>
    <row r="2279" spans="3:3">
      <c r="C2279" s="6"/>
    </row>
    <row r="2280" spans="3:3">
      <c r="C2280" s="6"/>
    </row>
    <row r="2281" spans="3:3">
      <c r="C2281" s="6"/>
    </row>
    <row r="2282" spans="3:3">
      <c r="C2282" s="6"/>
    </row>
    <row r="2283" spans="3:3">
      <c r="C2283" s="6"/>
    </row>
    <row r="2284" spans="3:3">
      <c r="C2284" s="6"/>
    </row>
    <row r="2285" spans="3:3">
      <c r="C2285" s="6"/>
    </row>
    <row r="2286" spans="3:3">
      <c r="C2286" s="6"/>
    </row>
    <row r="2287" spans="3:3">
      <c r="C2287" s="6"/>
    </row>
    <row r="2288" spans="3:3">
      <c r="C2288" s="6"/>
    </row>
    <row r="2289" spans="3:3">
      <c r="C2289" s="6"/>
    </row>
    <row r="2290" spans="3:3">
      <c r="C2290" s="6"/>
    </row>
    <row r="2291" spans="3:3">
      <c r="C2291" s="6"/>
    </row>
    <row r="2292" spans="3:3">
      <c r="C2292" s="6"/>
    </row>
    <row r="2293" spans="3:3">
      <c r="C2293" s="6"/>
    </row>
    <row r="2294" spans="3:3">
      <c r="C2294" s="6"/>
    </row>
    <row r="2295" spans="3:3">
      <c r="C2295" s="6"/>
    </row>
    <row r="2296" spans="3:3">
      <c r="C2296" s="6"/>
    </row>
    <row r="2297" spans="3:3">
      <c r="C2297" s="6"/>
    </row>
    <row r="2298" spans="3:3">
      <c r="C2298" s="6"/>
    </row>
    <row r="2299" spans="3:3">
      <c r="C2299" s="6"/>
    </row>
    <row r="2300" spans="3:3">
      <c r="C2300" s="6"/>
    </row>
    <row r="2301" spans="3:3">
      <c r="C2301" s="6"/>
    </row>
    <row r="2302" spans="3:3">
      <c r="C2302" s="6"/>
    </row>
    <row r="2303" spans="3:3">
      <c r="C2303" s="6"/>
    </row>
    <row r="2304" spans="3:3">
      <c r="C2304" s="6"/>
    </row>
    <row r="2305" spans="3:3">
      <c r="C2305" s="6"/>
    </row>
    <row r="2306" spans="3:3">
      <c r="C2306" s="6"/>
    </row>
    <row r="2307" spans="3:3">
      <c r="C2307" s="6"/>
    </row>
    <row r="2308" spans="3:3">
      <c r="C2308" s="6"/>
    </row>
    <row r="2309" spans="3:3">
      <c r="C2309" s="6"/>
    </row>
    <row r="2310" spans="3:3">
      <c r="C2310" s="6"/>
    </row>
    <row r="2311" spans="3:3">
      <c r="C2311" s="6"/>
    </row>
    <row r="2312" spans="3:3">
      <c r="C2312" s="6"/>
    </row>
    <row r="2313" spans="3:3">
      <c r="C2313" s="6"/>
    </row>
    <row r="2314" spans="3:3">
      <c r="C2314" s="6"/>
    </row>
    <row r="2315" spans="3:3">
      <c r="C2315" s="6"/>
    </row>
    <row r="2316" spans="3:3">
      <c r="C2316" s="6"/>
    </row>
    <row r="2317" spans="3:3">
      <c r="C2317" s="6"/>
    </row>
    <row r="2318" spans="3:3">
      <c r="C2318" s="6"/>
    </row>
    <row r="2319" spans="3:3">
      <c r="C2319" s="6"/>
    </row>
    <row r="2320" spans="3:3">
      <c r="C2320" s="6"/>
    </row>
    <row r="2321" spans="3:3">
      <c r="C2321" s="6"/>
    </row>
    <row r="2322" spans="3:3">
      <c r="C2322" s="6"/>
    </row>
    <row r="2323" spans="3:3">
      <c r="C2323" s="6"/>
    </row>
    <row r="2324" spans="3:3">
      <c r="C2324" s="6"/>
    </row>
    <row r="2325" spans="3:3">
      <c r="C2325" s="6"/>
    </row>
    <row r="2326" spans="3:3">
      <c r="C2326" s="6"/>
    </row>
    <row r="2327" spans="3:3">
      <c r="C2327" s="6"/>
    </row>
    <row r="2328" spans="3:3">
      <c r="C2328" s="6"/>
    </row>
    <row r="2329" spans="3:3">
      <c r="C2329" s="6"/>
    </row>
    <row r="2330" spans="3:3">
      <c r="C2330" s="6"/>
    </row>
    <row r="2331" spans="3:3">
      <c r="C2331" s="6"/>
    </row>
    <row r="2332" spans="3:3">
      <c r="C2332" s="6"/>
    </row>
    <row r="2333" spans="3:3">
      <c r="C2333" s="6"/>
    </row>
    <row r="2334" spans="3:3">
      <c r="C2334" s="6"/>
    </row>
    <row r="2335" spans="3:3">
      <c r="C2335" s="6"/>
    </row>
    <row r="2336" spans="3:3">
      <c r="C2336" s="6"/>
    </row>
    <row r="2337" spans="3:3">
      <c r="C2337" s="6"/>
    </row>
    <row r="2338" spans="3:3">
      <c r="C2338" s="6"/>
    </row>
    <row r="2339" spans="3:3">
      <c r="C2339" s="6"/>
    </row>
    <row r="2340" spans="3:3">
      <c r="C2340" s="6"/>
    </row>
    <row r="2341" spans="3:3">
      <c r="C2341" s="6"/>
    </row>
    <row r="2342" spans="3:3">
      <c r="C2342" s="6"/>
    </row>
    <row r="2343" spans="3:3">
      <c r="C2343" s="6"/>
    </row>
    <row r="2344" spans="3:3">
      <c r="C2344" s="6"/>
    </row>
    <row r="2345" spans="3:3">
      <c r="C2345" s="6"/>
    </row>
    <row r="2346" spans="3:3">
      <c r="C2346" s="6"/>
    </row>
    <row r="2347" spans="3:3">
      <c r="C2347" s="6"/>
    </row>
    <row r="2348" spans="3:3">
      <c r="C2348" s="6"/>
    </row>
    <row r="2349" spans="3:3">
      <c r="C2349" s="6"/>
    </row>
    <row r="2350" spans="3:3">
      <c r="C2350" s="6"/>
    </row>
    <row r="2351" spans="3:3">
      <c r="C2351" s="6"/>
    </row>
    <row r="2352" spans="3:3">
      <c r="C2352" s="6"/>
    </row>
    <row r="2353" spans="3:3">
      <c r="C2353" s="6"/>
    </row>
    <row r="2354" spans="3:3">
      <c r="C2354" s="6"/>
    </row>
    <row r="2355" spans="3:3">
      <c r="C2355" s="6"/>
    </row>
    <row r="2356" spans="3:3">
      <c r="C2356" s="6"/>
    </row>
    <row r="2357" spans="3:3">
      <c r="C2357" s="6"/>
    </row>
    <row r="2358" spans="3:3">
      <c r="C2358" s="6"/>
    </row>
    <row r="2359" spans="3:3">
      <c r="C2359" s="6"/>
    </row>
    <row r="2360" spans="3:3">
      <c r="C2360" s="6"/>
    </row>
    <row r="2361" spans="3:3">
      <c r="C2361" s="6"/>
    </row>
    <row r="2362" spans="3:3">
      <c r="C2362" s="6"/>
    </row>
    <row r="2363" spans="3:3">
      <c r="C2363" s="6"/>
    </row>
    <row r="2364" spans="3:3">
      <c r="C2364" s="6"/>
    </row>
    <row r="2365" spans="3:3">
      <c r="C2365" s="6"/>
    </row>
    <row r="2366" spans="3:3">
      <c r="C2366" s="6"/>
    </row>
    <row r="2367" spans="3:3">
      <c r="C2367" s="6"/>
    </row>
    <row r="2368" spans="3:3">
      <c r="C2368" s="6"/>
    </row>
    <row r="2369" spans="3:3">
      <c r="C2369" s="6"/>
    </row>
    <row r="2370" spans="3:3">
      <c r="C2370" s="6"/>
    </row>
    <row r="2371" spans="3:3">
      <c r="C2371" s="6"/>
    </row>
    <row r="2372" spans="3:3">
      <c r="C2372" s="6"/>
    </row>
    <row r="2373" spans="3:3">
      <c r="C2373" s="6"/>
    </row>
    <row r="2374" spans="3:3">
      <c r="C2374" s="6"/>
    </row>
    <row r="2375" spans="3:3">
      <c r="C2375" s="6"/>
    </row>
    <row r="2376" spans="3:3">
      <c r="C2376" s="6"/>
    </row>
    <row r="2377" spans="3:3">
      <c r="C2377" s="6"/>
    </row>
    <row r="2378" spans="3:3">
      <c r="C2378" s="6"/>
    </row>
    <row r="2379" spans="3:3">
      <c r="C2379" s="6"/>
    </row>
    <row r="2380" spans="3:3">
      <c r="C2380" s="6"/>
    </row>
    <row r="2381" spans="3:3">
      <c r="C2381" s="6"/>
    </row>
    <row r="2382" spans="3:3">
      <c r="C2382" s="6"/>
    </row>
    <row r="2383" spans="3:3">
      <c r="C2383" s="6"/>
    </row>
    <row r="2384" spans="3:3">
      <c r="C2384" s="6"/>
    </row>
    <row r="2385" spans="3:3">
      <c r="C2385" s="6"/>
    </row>
    <row r="2386" spans="3:3">
      <c r="C2386" s="6"/>
    </row>
    <row r="2387" spans="3:3">
      <c r="C2387" s="6"/>
    </row>
    <row r="2388" spans="3:3">
      <c r="C2388" s="6"/>
    </row>
    <row r="2389" spans="3:3">
      <c r="C2389" s="6"/>
    </row>
    <row r="2390" spans="3:3">
      <c r="C2390" s="6"/>
    </row>
    <row r="2391" spans="3:3">
      <c r="C2391" s="6"/>
    </row>
    <row r="2392" spans="3:3">
      <c r="C2392" s="6"/>
    </row>
    <row r="2393" spans="3:3">
      <c r="C2393" s="6"/>
    </row>
    <row r="2394" spans="3:3">
      <c r="C2394" s="6"/>
    </row>
    <row r="2395" spans="3:3">
      <c r="C2395" s="6"/>
    </row>
    <row r="2396" spans="3:3">
      <c r="C2396" s="6"/>
    </row>
    <row r="2397" spans="3:3">
      <c r="C2397" s="6"/>
    </row>
    <row r="2398" spans="3:3">
      <c r="C2398" s="6"/>
    </row>
    <row r="2399" spans="3:3">
      <c r="C2399" s="6"/>
    </row>
    <row r="2400" spans="3:3">
      <c r="C2400" s="6"/>
    </row>
    <row r="2401" spans="3:3">
      <c r="C2401" s="6"/>
    </row>
    <row r="2402" spans="3:3">
      <c r="C2402" s="6"/>
    </row>
    <row r="2403" spans="3:3">
      <c r="C2403" s="6"/>
    </row>
    <row r="2404" spans="3:3">
      <c r="C2404" s="6"/>
    </row>
    <row r="2405" spans="3:3">
      <c r="C2405" s="6"/>
    </row>
    <row r="2406" spans="3:3">
      <c r="C2406" s="6"/>
    </row>
    <row r="2407" spans="3:3">
      <c r="C2407" s="6"/>
    </row>
    <row r="2408" spans="3:3">
      <c r="C2408" s="6"/>
    </row>
    <row r="2409" spans="3:3">
      <c r="C2409" s="6"/>
    </row>
    <row r="2410" spans="3:3">
      <c r="C2410" s="6"/>
    </row>
    <row r="2411" spans="3:3">
      <c r="C2411" s="6"/>
    </row>
    <row r="2412" spans="3:3">
      <c r="C2412" s="6"/>
    </row>
    <row r="2413" spans="3:3">
      <c r="C2413" s="6"/>
    </row>
    <row r="2414" spans="3:3">
      <c r="C2414" s="6"/>
    </row>
    <row r="2415" spans="3:3">
      <c r="C2415" s="6"/>
    </row>
    <row r="2416" spans="3:3">
      <c r="C2416" s="6"/>
    </row>
    <row r="2417" spans="3:3">
      <c r="C2417" s="6"/>
    </row>
    <row r="2418" spans="3:3">
      <c r="C2418" s="6"/>
    </row>
    <row r="2419" spans="3:3">
      <c r="C2419" s="6"/>
    </row>
    <row r="2420" spans="3:3">
      <c r="C2420" s="6"/>
    </row>
    <row r="2421" spans="3:3">
      <c r="C2421" s="6"/>
    </row>
    <row r="2422" spans="3:3">
      <c r="C2422" s="6"/>
    </row>
    <row r="2423" spans="3:3">
      <c r="C2423" s="6"/>
    </row>
    <row r="2424" spans="3:3">
      <c r="C2424" s="6"/>
    </row>
    <row r="2425" spans="3:3">
      <c r="C2425" s="6"/>
    </row>
    <row r="2426" spans="3:3">
      <c r="C2426" s="6"/>
    </row>
    <row r="2427" spans="3:3">
      <c r="C2427" s="6"/>
    </row>
    <row r="2428" spans="3:3">
      <c r="C2428" s="6"/>
    </row>
    <row r="2429" spans="3:3">
      <c r="C2429" s="6"/>
    </row>
    <row r="2430" spans="3:3">
      <c r="C2430" s="6"/>
    </row>
    <row r="2431" spans="3:3">
      <c r="C2431" s="6"/>
    </row>
    <row r="2432" spans="3:3">
      <c r="C2432" s="6"/>
    </row>
    <row r="2433" spans="3:3">
      <c r="C2433" s="6"/>
    </row>
    <row r="2434" spans="3:3">
      <c r="C2434" s="6"/>
    </row>
    <row r="2435" spans="3:3">
      <c r="C2435" s="6"/>
    </row>
    <row r="2436" spans="3:3">
      <c r="C2436" s="6"/>
    </row>
    <row r="2437" spans="3:3">
      <c r="C2437" s="6"/>
    </row>
    <row r="2438" spans="3:3">
      <c r="C2438" s="6"/>
    </row>
    <row r="2439" spans="3:3">
      <c r="C2439" s="6"/>
    </row>
    <row r="2440" spans="3:3">
      <c r="C2440" s="6"/>
    </row>
    <row r="2441" spans="3:3">
      <c r="C2441" s="6"/>
    </row>
    <row r="2442" spans="3:3">
      <c r="C2442" s="6"/>
    </row>
    <row r="2443" spans="3:3">
      <c r="C2443" s="6"/>
    </row>
    <row r="2444" spans="3:3">
      <c r="C2444" s="6"/>
    </row>
    <row r="2445" spans="3:3">
      <c r="C2445" s="6"/>
    </row>
    <row r="2446" spans="3:3">
      <c r="C2446" s="6"/>
    </row>
    <row r="2447" spans="3:3">
      <c r="C2447" s="6"/>
    </row>
    <row r="2448" spans="3:3">
      <c r="C2448" s="6"/>
    </row>
    <row r="2449" spans="3:3">
      <c r="C2449" s="6"/>
    </row>
    <row r="2450" spans="3:3">
      <c r="C2450" s="6"/>
    </row>
    <row r="2451" spans="3:3">
      <c r="C2451" s="6"/>
    </row>
    <row r="2452" spans="3:3">
      <c r="C2452" s="6"/>
    </row>
    <row r="2453" spans="3:3">
      <c r="C2453" s="6"/>
    </row>
    <row r="2454" spans="3:3">
      <c r="C2454" s="6"/>
    </row>
    <row r="2455" spans="3:3">
      <c r="C2455" s="6"/>
    </row>
    <row r="2456" spans="3:3">
      <c r="C2456" s="6"/>
    </row>
    <row r="2457" spans="3:3">
      <c r="C2457" s="6"/>
    </row>
    <row r="2458" spans="3:3">
      <c r="C2458" s="6"/>
    </row>
    <row r="2459" spans="3:3">
      <c r="C2459" s="6"/>
    </row>
    <row r="2460" spans="3:3">
      <c r="C2460" s="6"/>
    </row>
    <row r="2461" spans="3:3">
      <c r="C2461" s="6"/>
    </row>
    <row r="2462" spans="3:3">
      <c r="C2462" s="6"/>
    </row>
    <row r="2463" spans="3:3">
      <c r="C2463" s="6"/>
    </row>
    <row r="2464" spans="3:3">
      <c r="C2464" s="6"/>
    </row>
    <row r="2465" spans="3:3">
      <c r="C2465" s="6"/>
    </row>
    <row r="2466" spans="3:3">
      <c r="C2466" s="6"/>
    </row>
    <row r="2467" spans="3:3">
      <c r="C2467" s="6"/>
    </row>
    <row r="2468" spans="3:3">
      <c r="C2468" s="6"/>
    </row>
    <row r="2469" spans="3:3">
      <c r="C2469" s="6"/>
    </row>
    <row r="2470" spans="3:3">
      <c r="C2470" s="6"/>
    </row>
    <row r="2471" spans="3:3">
      <c r="C2471" s="6"/>
    </row>
    <row r="2472" spans="3:3">
      <c r="C2472" s="6"/>
    </row>
    <row r="2473" spans="3:3">
      <c r="C2473" s="6"/>
    </row>
    <row r="2474" spans="3:3">
      <c r="C2474" s="6"/>
    </row>
    <row r="2475" spans="3:3">
      <c r="C2475" s="6"/>
    </row>
    <row r="2476" spans="3:3">
      <c r="C2476" s="6"/>
    </row>
    <row r="2477" spans="3:3">
      <c r="C2477" s="6"/>
    </row>
    <row r="2478" spans="3:3">
      <c r="C2478" s="6"/>
    </row>
    <row r="2479" spans="3:3">
      <c r="C2479" s="6"/>
    </row>
    <row r="2480" spans="3:3">
      <c r="C2480" s="6"/>
    </row>
    <row r="2481" spans="3:3">
      <c r="C2481" s="6"/>
    </row>
    <row r="2482" spans="3:3">
      <c r="C2482" s="6"/>
    </row>
    <row r="2483" spans="3:3">
      <c r="C2483" s="6"/>
    </row>
    <row r="2484" spans="3:3">
      <c r="C2484" s="6"/>
    </row>
    <row r="2485" spans="3:3">
      <c r="C2485" s="6"/>
    </row>
    <row r="2486" spans="3:3">
      <c r="C2486" s="6"/>
    </row>
    <row r="2487" spans="3:3">
      <c r="C2487" s="6"/>
    </row>
    <row r="2488" spans="3:3">
      <c r="C2488" s="6"/>
    </row>
    <row r="2489" spans="3:3">
      <c r="C2489" s="6"/>
    </row>
    <row r="2490" spans="3:3">
      <c r="C2490" s="6"/>
    </row>
    <row r="2491" spans="3:3">
      <c r="C2491" s="6"/>
    </row>
    <row r="2492" spans="3:3">
      <c r="C2492" s="6"/>
    </row>
    <row r="2493" spans="3:3">
      <c r="C2493" s="6"/>
    </row>
    <row r="2494" spans="3:3">
      <c r="C2494" s="6"/>
    </row>
    <row r="2495" spans="3:3">
      <c r="C2495" s="6"/>
    </row>
    <row r="2496" spans="3:3">
      <c r="C2496" s="6"/>
    </row>
    <row r="2497" spans="3:3">
      <c r="C2497" s="6"/>
    </row>
    <row r="2498" spans="3:3">
      <c r="C2498" s="6"/>
    </row>
    <row r="2499" spans="3:3">
      <c r="C2499" s="6"/>
    </row>
    <row r="2500" spans="3:3">
      <c r="C2500" s="6"/>
    </row>
    <row r="2501" spans="3:3">
      <c r="C2501" s="6"/>
    </row>
    <row r="2502" spans="3:3">
      <c r="C2502" s="6"/>
    </row>
    <row r="2503" spans="3:3">
      <c r="C2503" s="6"/>
    </row>
    <row r="2504" spans="3:3">
      <c r="C2504" s="6"/>
    </row>
    <row r="2505" spans="3:3">
      <c r="C2505" s="6"/>
    </row>
    <row r="2506" spans="3:3">
      <c r="C2506" s="6"/>
    </row>
    <row r="2507" spans="3:3">
      <c r="C2507" s="6"/>
    </row>
    <row r="2508" spans="3:3">
      <c r="C2508" s="6"/>
    </row>
    <row r="2509" spans="3:3">
      <c r="C2509" s="6"/>
    </row>
    <row r="2510" spans="3:3">
      <c r="C2510" s="6"/>
    </row>
    <row r="2511" spans="3:3">
      <c r="C2511" s="6"/>
    </row>
    <row r="2512" spans="3:3">
      <c r="C2512" s="6"/>
    </row>
    <row r="2513" spans="3:3">
      <c r="C2513" s="6"/>
    </row>
    <row r="2514" spans="3:3">
      <c r="C2514" s="6"/>
    </row>
    <row r="2515" spans="3:3">
      <c r="C2515" s="6"/>
    </row>
    <row r="2516" spans="3:3">
      <c r="C2516" s="6"/>
    </row>
    <row r="2517" spans="3:3">
      <c r="C2517" s="6"/>
    </row>
    <row r="2518" spans="3:3">
      <c r="C2518" s="6"/>
    </row>
    <row r="2519" spans="3:3">
      <c r="C2519" s="6"/>
    </row>
    <row r="2520" spans="3:3">
      <c r="C2520" s="6"/>
    </row>
    <row r="2521" spans="3:3">
      <c r="C2521" s="6"/>
    </row>
    <row r="2522" spans="3:3">
      <c r="C2522" s="6"/>
    </row>
    <row r="2523" spans="3:3">
      <c r="C2523" s="6"/>
    </row>
    <row r="2524" spans="3:3">
      <c r="C2524" s="6"/>
    </row>
    <row r="2525" spans="3:3">
      <c r="C2525" s="6"/>
    </row>
    <row r="2526" spans="3:3">
      <c r="C2526" s="6"/>
    </row>
    <row r="2527" spans="3:3">
      <c r="C2527" s="6"/>
    </row>
    <row r="2528" spans="3:3">
      <c r="C2528" s="6"/>
    </row>
    <row r="2529" spans="3:3">
      <c r="C2529" s="6"/>
    </row>
    <row r="2530" spans="3:3">
      <c r="C2530" s="6"/>
    </row>
    <row r="2531" spans="3:3">
      <c r="C2531" s="6"/>
    </row>
    <row r="2532" spans="3:3">
      <c r="C2532" s="6"/>
    </row>
    <row r="2533" spans="3:3">
      <c r="C2533" s="6"/>
    </row>
    <row r="2534" spans="3:3">
      <c r="C2534" s="6"/>
    </row>
    <row r="2535" spans="3:3">
      <c r="C2535" s="6"/>
    </row>
    <row r="2536" spans="3:3">
      <c r="C2536" s="6"/>
    </row>
    <row r="2537" spans="3:3">
      <c r="C2537" s="6"/>
    </row>
    <row r="2538" spans="3:3">
      <c r="C2538" s="6"/>
    </row>
    <row r="2539" spans="3:3">
      <c r="C2539" s="6"/>
    </row>
    <row r="2540" spans="3:3">
      <c r="C2540" s="6"/>
    </row>
    <row r="2541" spans="3:3">
      <c r="C2541" s="6"/>
    </row>
    <row r="2542" spans="3:3">
      <c r="C2542" s="6"/>
    </row>
    <row r="2543" spans="3:3">
      <c r="C2543" s="6"/>
    </row>
    <row r="2544" spans="3:3">
      <c r="C2544" s="6"/>
    </row>
    <row r="2545" spans="3:3">
      <c r="C2545" s="6"/>
    </row>
    <row r="2546" spans="3:3">
      <c r="C2546" s="6"/>
    </row>
    <row r="2547" spans="3:3">
      <c r="C2547" s="6"/>
    </row>
    <row r="2548" spans="3:3">
      <c r="C2548" s="6"/>
    </row>
    <row r="2549" spans="3:3">
      <c r="C2549" s="6"/>
    </row>
    <row r="2550" spans="3:3">
      <c r="C2550" s="6"/>
    </row>
    <row r="2551" spans="3:3">
      <c r="C2551" s="6"/>
    </row>
    <row r="2552" spans="3:3">
      <c r="C2552" s="6"/>
    </row>
    <row r="2553" spans="3:3">
      <c r="C2553" s="6"/>
    </row>
    <row r="2554" spans="3:3">
      <c r="C2554" s="6"/>
    </row>
    <row r="2555" spans="3:3">
      <c r="C2555" s="6"/>
    </row>
    <row r="2556" spans="3:3">
      <c r="C2556" s="6"/>
    </row>
    <row r="2557" spans="3:3">
      <c r="C2557" s="6"/>
    </row>
    <row r="2558" spans="3:3">
      <c r="C2558" s="6"/>
    </row>
    <row r="2559" spans="3:3">
      <c r="C2559" s="6"/>
    </row>
    <row r="2560" spans="3:3">
      <c r="C2560" s="6"/>
    </row>
    <row r="2561" spans="3:3">
      <c r="C2561" s="6"/>
    </row>
    <row r="2562" spans="3:3">
      <c r="C2562" s="6"/>
    </row>
    <row r="2563" spans="3:3">
      <c r="C2563" s="6"/>
    </row>
    <row r="2564" spans="3:3">
      <c r="C2564" s="6"/>
    </row>
    <row r="2565" spans="3:3">
      <c r="C2565" s="6"/>
    </row>
    <row r="2566" spans="3:3">
      <c r="C2566" s="6"/>
    </row>
    <row r="2567" spans="3:3">
      <c r="C2567" s="6"/>
    </row>
    <row r="2568" spans="3:3">
      <c r="C2568" s="6"/>
    </row>
    <row r="2569" spans="3:3">
      <c r="C2569" s="6"/>
    </row>
    <row r="2570" spans="3:3">
      <c r="C2570" s="6"/>
    </row>
    <row r="2571" spans="3:3">
      <c r="C2571" s="6"/>
    </row>
    <row r="2572" spans="3:3">
      <c r="C2572" s="6"/>
    </row>
    <row r="2573" spans="3:3">
      <c r="C2573" s="6"/>
    </row>
    <row r="2574" spans="3:3">
      <c r="C2574" s="6"/>
    </row>
    <row r="2575" spans="3:3">
      <c r="C2575" s="6"/>
    </row>
    <row r="2576" spans="3:3">
      <c r="C2576" s="6"/>
    </row>
    <row r="2577" spans="3:3">
      <c r="C2577" s="6"/>
    </row>
    <row r="2578" spans="3:3">
      <c r="C2578" s="6"/>
    </row>
    <row r="2579" spans="3:3">
      <c r="C2579" s="6"/>
    </row>
    <row r="2580" spans="3:3">
      <c r="C2580" s="6"/>
    </row>
    <row r="2581" spans="3:3">
      <c r="C2581" s="6"/>
    </row>
    <row r="2582" spans="3:3">
      <c r="C2582" s="6"/>
    </row>
    <row r="2583" spans="3:3">
      <c r="C2583" s="6"/>
    </row>
    <row r="2584" spans="3:3">
      <c r="C2584" s="6"/>
    </row>
    <row r="2585" spans="3:3">
      <c r="C2585" s="6"/>
    </row>
    <row r="2586" spans="3:3">
      <c r="C2586" s="6"/>
    </row>
    <row r="2587" spans="3:3">
      <c r="C2587" s="6"/>
    </row>
    <row r="2588" spans="3:3">
      <c r="C2588" s="6"/>
    </row>
    <row r="2589" spans="3:3">
      <c r="C2589" s="6"/>
    </row>
    <row r="2590" spans="3:3">
      <c r="C2590" s="6"/>
    </row>
    <row r="2591" spans="3:3">
      <c r="C2591" s="6"/>
    </row>
    <row r="2592" spans="3:3">
      <c r="C2592" s="6"/>
    </row>
    <row r="2593" spans="3:3">
      <c r="C2593" s="6"/>
    </row>
    <row r="1048576" spans="12:12">
      <c r="L1048576" s="8">
        <f>SUM(L2:L1048575)</f>
        <v>-84.221571679902738</v>
      </c>
    </row>
  </sheetData>
  <conditionalFormatting sqref="M1:M1048576">
    <cfRule type="colorScale" priority="2">
      <colorScale>
        <cfvo type="min"/>
        <cfvo type="max"/>
        <color rgb="FFFF0000"/>
        <color theme="6" tint="0.39997558519241921"/>
      </colorScale>
    </cfRule>
    <cfRule type="colorScale" priority="3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M3">
    <cfRule type="expression" dxfId="0" priority="1">
      <formula>IF(L3&gt;5%, "Strong Buy",    IF(L3&gt;=2%, "Buy",    IF(AND(L3&gt;-3%, L3&lt;3%), "Hold",    IF(L3&lt;=-5%, "Sell", "Strong Sell"))))</formula>
    </cfRule>
  </conditionalFormatting>
  <pageMargins left="0.7" right="0.7" top="0.75" bottom="0.75" header="0.3" footer="0.3"/>
  <drawing r:id="rId1"/>
  <tableParts count="7">
    <tablePart r:id="rId2"/>
    <tablePart r:id="rId3"/>
    <tablePart r:id="rId4"/>
    <tablePart r:id="rId5"/>
    <tablePart r:id="rId6"/>
    <tablePart r:id="rId7"/>
    <tablePart r:id="rId8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7092B-25EB-4D52-82AF-5BAC46C5864E}">
  <dimension ref="A1:X1"/>
  <sheetViews>
    <sheetView workbookViewId="0">
      <selection sqref="A1:X1"/>
    </sheetView>
  </sheetViews>
  <sheetFormatPr defaultRowHeight="15"/>
  <sheetData>
    <row r="1" spans="1:24">
      <c r="A1" s="24">
        <v>118.6193</v>
      </c>
      <c r="B1" s="24">
        <v>119.7028</v>
      </c>
      <c r="C1" s="24">
        <v>121.301</v>
      </c>
      <c r="D1" s="24">
        <v>121.9782</v>
      </c>
      <c r="E1" s="24">
        <v>123.3228</v>
      </c>
      <c r="F1" s="24">
        <v>125.0168</v>
      </c>
      <c r="G1" s="24">
        <v>125.002</v>
      </c>
      <c r="H1" s="24">
        <v>124.9577</v>
      </c>
      <c r="I1" s="24">
        <v>125.2265</v>
      </c>
      <c r="J1" s="24">
        <v>125.73439999999999</v>
      </c>
      <c r="K1" s="24">
        <v>125.6074</v>
      </c>
      <c r="L1" s="24">
        <v>125.2218</v>
      </c>
      <c r="M1" s="24">
        <v>126.223</v>
      </c>
      <c r="N1" s="24">
        <v>126.9276</v>
      </c>
      <c r="O1" s="24">
        <v>127.34780000000001</v>
      </c>
      <c r="P1" s="24">
        <v>127.99209999999999</v>
      </c>
      <c r="Q1" s="24">
        <v>128.31440000000001</v>
      </c>
      <c r="R1" s="24">
        <v>128.7287</v>
      </c>
      <c r="S1" s="24">
        <v>128.9743</v>
      </c>
      <c r="T1" s="24">
        <v>129.53749999999999</v>
      </c>
      <c r="U1" s="24">
        <v>129.8595</v>
      </c>
      <c r="V1" s="24">
        <v>129.80969999999999</v>
      </c>
      <c r="W1" s="24">
        <v>129.54810000000001</v>
      </c>
      <c r="X1" s="24">
        <v>129.4194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D6BC3B34CE88444A9B4FC5C134FF17B" ma:contentTypeVersion="14" ma:contentTypeDescription="Create a new document." ma:contentTypeScope="" ma:versionID="1a6ab2a0a7d8d753892e2c48ae23b198">
  <xsd:schema xmlns:xsd="http://www.w3.org/2001/XMLSchema" xmlns:xs="http://www.w3.org/2001/XMLSchema" xmlns:p="http://schemas.microsoft.com/office/2006/metadata/properties" xmlns:ns3="d0abf998-4069-4313-9700-b3a661dff6f9" xmlns:ns4="c1277988-3b79-472a-b762-39a2797f704b" targetNamespace="http://schemas.microsoft.com/office/2006/metadata/properties" ma:root="true" ma:fieldsID="a7e06504d46a4d92105fee0ee717423f" ns3:_="" ns4:_="">
    <xsd:import namespace="d0abf998-4069-4313-9700-b3a661dff6f9"/>
    <xsd:import namespace="c1277988-3b79-472a-b762-39a2797f704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_activity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0abf998-4069-4313-9700-b3a661dff6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_activity" ma:index="16" nillable="true" ma:displayName="_activity" ma:hidden="true" ma:internalName="_activity">
      <xsd:simpleType>
        <xsd:restriction base="dms:Note"/>
      </xsd:simpleType>
    </xsd:element>
    <xsd:element name="MediaServiceAutoTags" ma:index="17" nillable="true" ma:displayName="Tags" ma:internalName="MediaServiceAutoTags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1277988-3b79-472a-b762-39a2797f704b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��< ? x m l   v e r s i o n = " 1 . 0 "   e n c o d i n g = " u t f - 1 6 " ? > < D a t a M a s h u p   x m l n s = " h t t p : / / s c h e m a s . m i c r o s o f t . c o m / D a t a M a s h u p " > A A A A A L Y E A A B Q S w M E F A A C A A g A g V h 0 W k t A w O O k A A A A 9 g A A A B I A H A B D b 2 5 m a W c v U G F j a 2 F n Z S 5 4 b W w g o h g A K K A U A A A A A A A A A A A A A A A A A A A A A A A A A A A A h Y 9 B D o I w F E S v Q r q n L Y i J I Z + y c C u J C d G 4 J a V C I 3 w M L Z a 7 u f B I X k G M o u 5 c z p u 3 m L l f b 5 C O b e N d V G 9 0 h w k J K C e e Q t m V G q u E D P b o r 0 g q Y F v I U 1 E p b 5 L R x K M p E 1 J b e 4 4 Z c 8 5 R t 6 B d X 7 G Q 8 4 A d s k 0 u a 9 U W 5 C P r / 7 K v 0 d g C p S I C 9 q 8 x I q R B x G n E l 5 Q D m y F k G r 9 C O O 1 9 t j 8 Q 1 k N j h 1 4 J h f 4 u B z Z H Y O 8 P 4 g F Q S w M E F A A C A A g A g V h 0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F Y d F o Z s B B i s A E A A P Y K A A A T A B w A R m 9 y b X V s Y X M v U 2 V j d G l v b j E u b S C i G A A o o B Q A A A A A A A A A A A A A A A A A A A A A A A A A A A D F l l 1 r w j A U h u 8 L / o d D h d F C k f q x D R l e b F V v B k 6 s O E F k 1 B p n M U 0 k b V E R / / v S d m r r n C i N t D e F k + Q 5 8 D 7 k E A / Z v k M J m P G / / F K Q C p I 3 t x i a Q l H u W x O M K k + g V F Q Z G o C R X 5 C A f y Y N m I 1 4 p b W 2 E S 4 Z A W O I + J + U L S a U L h R 1 O + p Y L m r s z 8 v j 3 c i g x O d 7 x l p M K M r G 3 C L f v E t / s 0 Q h P N p b 6 j O L e D P K X I P i w C X h o q f E 7 b T t V m 5 1 T V k D n 1 e B B O 4 E s d 1 O P R D b D s Y c 2 K Q r c g S G x b C i n H T U Y l j i + D t a + t A L t w C d Q Y + u v C M l K i v p F p q u 1 W v P a k F y y A X E u U C r G Q O t i g t 0 4 K z 3 g V p k k 0 y z h 5 b Y s j m v x R h l y S z i h a g 8 s H D A e a f Z w o F M A o x v c X T a V Y t B u W j S M 2 r S x W k y P 4 Z D U E z k O j Y l 0 8 D 2 K Y N W v 6 3 e y d 2 F d g K E / k v P w 3 K Z T 7 d q B s t l g d O t M 2 i + w i B c Q n c S m + 4 g w G U S m I e + e r Y 7 W h c n 7 8 3 x b e o Q 6 D L H v p e + 0 x 4 C B K a R e S j M + L w 4 f / 9 u S f r X Y T T 4 H r r w q O t g Y O o J C j i N z G X E f Z V r 2 T I O C Y L H X B R H + r L 8 f d F d E 1 H 6 l l y X 0 Q 9 Q S w E C L Q A U A A I A C A C B W H R a S 0 D A 4 6 Q A A A D 2 A A A A E g A A A A A A A A A A A A A A A A A A A A A A Q 2 9 u Z m l n L 1 B h Y 2 t h Z 2 U u e G 1 s U E s B A i 0 A F A A C A A g A g V h 0 W g / K 6 a u k A A A A 6 Q A A A B M A A A A A A A A A A A A A A A A A 8 A A A A F t D b 2 5 0 Z W 5 0 X 1 R 5 c G V z X S 5 4 b W x Q S w E C L Q A U A A I A C A C B W H R a G b A Q Y r A B A A D 2 C g A A E w A A A A A A A A A A A A A A A A D h A Q A A R m 9 y b X V s Y X M v U 2 V j d G l v b j E u b V B L B Q Y A A A A A A w A D A M I A A A D e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t P Q A A A A A A A E s 9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N i U y M C g y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I z Y j I 5 Z G M x L T I 4 M W Y t N G U 3 Z S 1 h O D U 5 L T B l N T Z k O W I 5 M 2 Y 1 Y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V G F i b G U y N l 8 x M j k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y N i 9 B d X R v U m V t b 3 Z l Z E N v b H V t b n M x L n t F U F M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V G F i b G U y N i 9 B d X R v U m V t b 3 Z l Z E N v b H V t b n M x L n t F U F M s M H 0 m c X V v d D t d L C Z x d W 9 0 O 1 J l b G F 0 a W 9 u c 2 h p c E l u Z m 8 m c X V v d D s 6 W 1 1 9 I i A v P j x F b n R y e S B U e X B l P S J G a W x s Q 2 9 s d W 1 u T m F t Z X M i I F Z h b H V l P S J z W y Z x d W 9 0 O 0 V Q U y Z x d W 9 0 O 1 0 i I C 8 + P E V u d H J 5 I F R 5 c G U 9 I k Z p b G x D b 2 x 1 b W 5 U e X B l c y I g V m F s d W U 9 I n N C U T 0 9 I i A v P j x F b n R y e S B U e X B l P S J G a W x s T G F z d F V w Z G F 0 Z W Q i I F Z h b H V l P S J k M j A y N S 0 w M y 0 y M F Q x N D o 1 M D o 1 N C 4 1 O D A 5 M D A y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T Q 3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x l M j Y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N i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j Y l M j A o M i k v R m l s b G V k J T I w R G 9 3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j Y l M j A o M i k v S 2 V w d C U y M F J h b m d l J T I w b 2 Y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M y U y M C g y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k x N T A y M j Z k L W Q 1 M D Q t N D Q 3 N C 1 i N j c 4 L T V i O W Q w Z W E 3 N T k z Z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5 h d m l n Y X R p b 2 5 T d G V w T m F t Z S I g V m F s d W U 9 I n N O Y X Z p Z 2 F 0 a W 9 u I i A v P j x F b n R y e S B U e X B l P S J G a W x s V G F y Z 2 V 0 I i B W Y W x 1 Z T 0 i c 1 R h Y m x l M j N f M T I 2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j M v Q X V 0 b 1 J l b W 9 2 Z W R D b 2 x 1 b W 5 z M S 5 7 V m l 4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R h Y m x l M j M v Q X V 0 b 1 J l b W 9 2 Z W R D b 2 x 1 b W 5 z M S 5 7 V m l 4 L D B 9 J n F 1 b 3 Q 7 X S w m c X V v d D t S Z W x h d G l v b n N o a X B J b m Z v J n F 1 b 3 Q 7 O l t d f S I g L z 4 8 R W 5 0 c n k g V H l w Z T 0 i R m l s b E N v b H V t b k 5 h b W V z I i B W Y W x 1 Z T 0 i c 1 s m c X V v d D t W a X g m c X V v d D t d I i A v P j x F b n R y e S B U e X B l P S J G a W x s Q 2 9 s d W 1 u V H l w Z X M i I F Z h b H V l P S J z Q U E 9 P S I g L z 4 8 R W 5 0 c n k g V H l w Z T 0 i R m l s b E x h c 3 R V c G R h d G V k I i B W Y W x 1 Z T 0 i Z D I w M j U t M D M t M j B U M T Q 6 M j c 6 N D E u O D c 3 N T g 5 M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k 0 N y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Y W J s Z T I z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j M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z J T I w K D I p L 1 J l c G x h Y 2 V k J T I w R X J y b 3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M y U y M C g y K S 9 G a W x s Z W Q l M j B E b 3 d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M y U y M C g y K S 9 L Z X B 0 J T I w U m F u Z 2 U l M j B v Z i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w J T I w K D I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O G J j Z T J m N D c t M G N k Y y 0 0 Y W E z L W E z Y j k t M z A 3 M j E 1 Z j k 4 M W U 3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T m F 2 a W d h d G l v b l N 0 Z X B O Y W 1 l I i B W Y W x 1 Z T 0 i c 0 5 h d m l n Y X R p b 2 4 i I C 8 + P E V u d H J 5 I F R 5 c G U 9 I k Z p b G x U Y X J n Z X Q i I F Z h b H V l P S J z V G F i b G U y M F 8 x M j M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y M C 9 B d X R v U m V t b 3 Z l Z E N v b H V t b n M x L n t T T 1 h Y I C h T Z W 1 p Y 2 9 u Z H V j d G 9 y I E V U R i k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V G F i b G U y M C 9 B d X R v U m V t b 3 Z l Z E N v b H V t b n M x L n t T T 1 h Y I C h T Z W 1 p Y 2 9 u Z H V j d G 9 y I E V U R i k s M H 0 m c X V v d D t d L C Z x d W 9 0 O 1 J l b G F 0 a W 9 u c 2 h p c E l u Z m 8 m c X V v d D s 6 W 1 1 9 I i A v P j x F b n R y e S B U e X B l P S J G a W x s Q 2 9 s d W 1 u T m F t Z X M i I F Z h b H V l P S J z W y Z x d W 9 0 O 1 N P W F g g K F N l b W l j b 2 5 k d W N 0 b 3 I g R V R G K S Z x d W 9 0 O 1 0 i I C 8 + P E V u d H J 5 I F R 5 c G U 9 I k Z p b G x D b 2 x 1 b W 5 U e X B l c y I g V m F s d W U 9 I n N B Q T 0 9 I i A v P j x F b n R y e S B U e X B l P S J G a W x s T G F z d F V w Z G F 0 Z W Q i I F Z h b H V l P S J k M j A y N S 0 w M y 0 y M F Q x N D o y M T o 1 N i 4 4 M T U 0 N T c x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T Q 3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x l M j A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M C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j A l M j A o M i k v U m V w b G F j Z W Q l M j B F c n J v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w J T I w K D I p L 0 Z p b G x l Z C U y M E R v d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w J T I w K D I p L 0 t l c H Q l M j B S Y W 5 n Z S U y M G 9 m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Y l M j A o M y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1 Y T F i M 2 Z i Z C 0 2 Y m V i L T R i Y z g t O G U y Y y 0 0 M G Z m M z R m Z G E 3 O W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Y W J s Z T E 2 X z E x O T I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T Y v Q X V 0 b 1 J l b W 9 2 Z W R D b 2 x 1 b W 5 z M S 5 7 T l Z E Q S B W b 2 x 1 b W U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V G F i b G U x N i 9 B d X R v U m V t b 3 Z l Z E N v b H V t b n M x L n t O V k R B I F Z v b H V t Z S w w f S Z x d W 9 0 O 1 0 s J n F 1 b 3 Q 7 U m V s Y X R p b 2 5 z a G l w S W 5 m b y Z x d W 9 0 O z p b X X 0 i I C 8 + P E V u d H J 5 I F R 5 c G U 9 I k Z p b G x D b 2 x 1 b W 5 U e X B l c y I g V m F s d W U 9 I n N B Q T 0 9 I i A v P j x F b n R y e S B U e X B l P S J G a W x s T G F z d F V w Z G F 0 Z W Q i I F Z h b H V l P S J k M j A y N S 0 w M y 0 y M F Q x N D o x N z o y N y 4 2 O D g 3 N D g y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C I g L z 4 8 R W 5 0 c n k g V H l w Z T 0 i R m l s b F N 0 Y X R 1 c y I g V m F s d W U 9 I n N X Y W l 0 a W 5 n R m 9 y R X h j Z W x S Z W Z y Z X N o I i A v P j x F b n R y e S B U e X B l P S J G a W x s Q 2 9 s d W 1 u T m F t Z X M i I F Z h b H V l P S J z W y Z x d W 9 0 O 0 5 W R E E g V m 9 s d W 1 l J n F 1 b 3 Q 7 X S I g L z 4 8 R W 5 0 c n k g V H l w Z T 0 i Q W R k Z W R U b 0 R h d G F N b 2 R l b C I g V m F s d W U 9 I m w w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Y W J s Z T E 2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Y l M j A o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2 J T I w K D M p L 1 J l c G x h Y 2 V k J T I w R X J y b 3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N i U y M C g z K S 9 G a W x s Z W Q l M j B E b 3 d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N i U y M C g z K S 9 L Z X B 0 J T I w U m F u Z 2 U l M j B v Z i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k l M j A o M i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y Y m V k N D k 4 O C 1 i Z D Z k L T R k M z Q t O D Y z N i 0 y Y m U 5 N m U 4 O D c 5 N G Y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U Y W J s Z T l f M T E y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O S 9 B d X R v U m V t b 3 Z l Z E N v b H V t b n M x L n t C a X R j b 2 l u I F B y a W N l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R h Y m x l O S 9 B d X R v U m V t b 3 Z l Z E N v b H V t b n M x L n t C a X R j b 2 l u I F B y a W N l L D B 9 J n F 1 b 3 Q 7 X S w m c X V v d D t S Z W x h d G l v b n N o a X B J b m Z v J n F 1 b 3 Q 7 O l t d f S I g L z 4 8 R W 5 0 c n k g V H l w Z T 0 i R m l s b E N v b H V t b k 5 h b W V z I i B W Y W x 1 Z T 0 i c 1 s m c X V v d D t C a X R j b 2 l u I F B y a W N l J n F 1 b 3 Q 7 X S I g L z 4 8 R W 5 0 c n k g V H l w Z T 0 i R m l s b E N v b H V t b l R 5 c G V z I i B W Y W x 1 Z T 0 i c 0 F B P T 0 i I C 8 + P E V u d H J 5 I F R 5 c G U 9 I k Z p b G x M Y X N 0 V X B k Y X R l Z C I g V m F s d W U 9 I m Q y M D I 1 L T A z L T I w V D E 0 O j E 3 O j I 3 L j c z M D k x M j d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w I i A v P j x F b n R y e S B U e X B l P S J G a W x s U 3 R h d H V z I i B W Y W x 1 Z T 0 i c 1 d h a X R p b m d G b 3 J F e G N l b F J l Z n J l c 2 g i I C 8 + P E V u d H J 5 I F R 5 c G U 9 I k F k Z G V k V G 9 E Y X R h T W 9 k Z W w i I F Z h b H V l P S J s M C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G F i b G U 5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O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O S U y M C g y K S 9 S Z X B s Y W N l Z C U y M E V y c m 9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O S U y M C g y K S 9 G a W x s Z W Q l M j B E b 3 d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5 J T I w K D I p L 0 t l c H Q l M j B S Y W 5 n Z S U y M G 9 m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i U y M C g y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V i Y T A 0 Y z N l L T Y w Z T k t N D R k N i 1 i Z D Y 1 L W Q 0 M 2 M 4 Y m N j Z T Z l N y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1 R h Y m x l N l 8 x O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Y v Q X V 0 b 1 J l b W 9 2 Z W R D b 2 x 1 b W 5 z M S 5 7 U 1 x 1 M D A y N l A g N T A w I E N s b 3 N l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R h Y m x l N i 9 B d X R v U m V t b 3 Z l Z E N v b H V t b n M x L n t T X H U w M D I 2 U C A 1 M D A g Q 2 x v c 2 U s M H 0 m c X V v d D t d L C Z x d W 9 0 O 1 J l b G F 0 a W 9 u c 2 h p c E l u Z m 8 m c X V v d D s 6 W 1 1 9 I i A v P j x F b n R y e S B U e X B l P S J G a W x s Q 2 9 s d W 1 u T m F t Z X M i I F Z h b H V l P S J z W y Z x d W 9 0 O 1 N c d T A w M j Z Q I D U w M C B D b G 9 z Z S Z x d W 9 0 O 1 0 i I C 8 + P E V u d H J 5 I F R 5 c G U 9 I k Z p b G x D b 2 x 1 b W 5 U e X B l c y I g V m F s d W U 9 I n N B Q T 0 9 I i A v P j x F b n R y e S B U e X B l P S J G a W x s T G F z d F V w Z G F 0 Z W Q i I F Z h b H V l P S J k M j A y N S 0 w M y 0 y M F Q x N D o x N z o y N y 4 3 N j Y x O T k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C I g L z 4 8 R W 5 0 c n k g V H l w Z T 0 i R m l s b F N 0 Y X R 1 c y I g V m F s d W U 9 I n N X Y W l 0 a W 5 n R m 9 y R X h j Z W x S Z W Z y Z X N o I i A v P j x F b n R y e S B U e X B l P S J B Z G R l Z F R v R G F 0 Y U 1 v Z G V s I i B W Y W x 1 Z T 0 i b D A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x l N i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Y l M j A o M i k v U m V w b G F j Z W Q l M j B F c n J v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Y l M j A o M i k v R m l s b G V k J T I w R G 9 3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i U y M C g y K S 9 L Z X B 0 J T I w U m F u Z 2 U l M j B v Z i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F f M T Q l M j A o M i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y O D Q 5 Z D Y w Z i 0 3 Y j A x L T Q 4 N G U t Y m I 1 O C 0 1 M j J l M j N h Y z U x Y T Y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U Y W J s Z T F f M T U 2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V 8 x N C 9 B d X R v U m V t b 3 Z l Z E N v b H V t b n M x L n t O V k R B I E N s b 3 N l I F B y a W N l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R h Y m x l M V 8 x N C 9 B d X R v U m V t b 3 Z l Z E N v b H V t b n M x L n t O V k R B I E N s b 3 N l I F B y a W N l L D B 9 J n F 1 b 3 Q 7 X S w m c X V v d D t S Z W x h d G l v b n N o a X B J b m Z v J n F 1 b 3 Q 7 O l t d f S I g L z 4 8 R W 5 0 c n k g V H l w Z T 0 i R m l s b E N v b H V t b k 5 h b W V z I i B W Y W x 1 Z T 0 i c 1 s m c X V v d D t O V k R B I E N s b 3 N l I F B y a W N l J n F 1 b 3 Q 7 X S I g L z 4 8 R W 5 0 c n k g V H l w Z T 0 i R m l s b E N v b H V t b l R 5 c G V z I i B W Y W x 1 Z T 0 i c 0 J R P T 0 i I C 8 + P E V u d H J 5 I F R 5 c G U 9 I k Z p b G x M Y X N 0 V X B k Y X R l Z C I g V m F s d W U 9 I m Q y M D I 1 L T A z L T I w V D E 0 O j E 3 O j I 3 L j g x M j M 1 M z Z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w I i A v P j x F b n R y e S B U e X B l P S J G a W x s U 3 R h d H V z I i B W Y W x 1 Z T 0 i c 1 d h a X R p b m d G b 3 J F e G N l b F J l Z n J l c 2 g i I C 8 + P E V u d H J 5 I F R 5 c G U 9 I k F k Z G V k V G 9 E Y X R h T W 9 k Z W w i I F Z h b H V l P S J s M C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G F i b G U x X z E 0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V 8 x N C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V 8 x N C U y M C g y K S 9 L Z X B 0 J T I w U m F u Z 2 U l M j B v Z i U y M F J v d 3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/ F C d F I J q o E y r A R + t x m 6 3 H A A A A A A C A A A A A A A Q Z g A A A A E A A C A A A A C n t 7 p u h B V l h r 8 1 T Z V i K C t f u + B V H G K h r W e a q t H G + A j n y w A A A A A O g A A A A A I A A C A A A A A m a J C 8 V d v 3 E j r a K l V J W z + q v A C v Y U u M W 2 I + J M F K V M W Y o l A A A A A J x f U 1 u I Y / U / u h i o m j I k H B A g M v + 7 J l m U 7 p G O q H j B R O J t V h 3 P y l E e U o U c Z j 3 J t d O v f h 5 M k J v n f 1 W J c j L N H Y g M f A Y n C p g n q 2 Z r q q r F g 0 f C 9 h 2 0 A A A A A J B Q D H z p Q Y V C L 1 t Z B t l R U g P 1 0 J z a 7 y y u A i M 2 p 3 G p T i j A O S p x Y O j X 7 h X O u o V I y 4 3 u M n 4 v Q B r l F C n d L C / z 4 M c I m k < / D a t a M a s h u p > 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d0abf998-4069-4313-9700-b3a661dff6f9" xsi:nil="true"/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458350D-77F0-464B-BD8C-C63BF47B57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0abf998-4069-4313-9700-b3a661dff6f9"/>
    <ds:schemaRef ds:uri="c1277988-3b79-472a-b762-39a2797f704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37EB22E-DF71-4487-802A-EB185FB8E95C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3366C63B-72A4-454E-A654-D42EC21EF3C0}">
  <ds:schemaRefs>
    <ds:schemaRef ds:uri="http://purl.org/dc/dcmitype/"/>
    <ds:schemaRef ds:uri="http://purl.org/dc/terms/"/>
    <ds:schemaRef ds:uri="http://schemas.openxmlformats.org/package/2006/metadata/core-properties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d0abf998-4069-4313-9700-b3a661dff6f9"/>
    <ds:schemaRef ds:uri="c1277988-3b79-472a-b762-39a2797f704b"/>
    <ds:schemaRef ds:uri="http://schemas.microsoft.com/office/2006/metadata/properties"/>
    <ds:schemaRef ds:uri="http://www.w3.org/XML/1998/namespace"/>
  </ds:schemaRefs>
</ds:datastoreItem>
</file>

<file path=customXml/itemProps4.xml><?xml version="1.0" encoding="utf-8"?>
<ds:datastoreItem xmlns:ds="http://schemas.openxmlformats.org/officeDocument/2006/customXml" ds:itemID="{B8FCEE3A-6A79-432B-BCCE-A33257218B0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Balaram Desai</dc:creator>
  <cp:lastModifiedBy>Balaram Desai</cp:lastModifiedBy>
  <dcterms:created xsi:type="dcterms:W3CDTF">2025-03-17T16:13:20Z</dcterms:created>
  <dcterms:modified xsi:type="dcterms:W3CDTF">2025-03-24T17:35:01Z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0x0101003D6BC3B34CE88444A9B4FC5C134FF17B</vt:lpwstr>
  </property>
</Properties>
</file>